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is.scalise\Downloads\"/>
    </mc:Choice>
  </mc:AlternateContent>
  <xr:revisionPtr revIDLastSave="0" documentId="13_ncr:1_{A85D71E4-9E45-46E6-9346-D53D8A2C9CD7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Positions" sheetId="1" r:id="rId1"/>
    <sheet name="Countries" sheetId="3" r:id="rId2"/>
    <sheet name="Age" sheetId="2" r:id="rId3"/>
    <sheet name="Cross 1" sheetId="4" r:id="rId4"/>
    <sheet name="Cross 2" sheetId="5" r:id="rId5"/>
    <sheet name="Final DB" sheetId="6" r:id="rId6"/>
  </sheets>
  <definedNames>
    <definedName name="_xlnm._FilterDatabase" localSheetId="5" hidden="1">'Final DB'!$A$1:$E$709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17" i="6" l="1"/>
  <c r="B179" i="6"/>
  <c r="B378" i="6"/>
  <c r="B188" i="6"/>
  <c r="B197" i="6"/>
  <c r="B206" i="6"/>
  <c r="B215" i="6"/>
  <c r="B224" i="6"/>
  <c r="B233" i="6"/>
  <c r="B242" i="6"/>
  <c r="B251" i="6"/>
  <c r="B260" i="6"/>
  <c r="B269" i="6"/>
  <c r="B278" i="6"/>
  <c r="B287" i="6"/>
  <c r="B296" i="6"/>
  <c r="B305" i="6"/>
  <c r="B626" i="6"/>
  <c r="B314" i="6"/>
  <c r="B332" i="6"/>
  <c r="B582" i="6"/>
  <c r="B599" i="6"/>
  <c r="B608" i="6"/>
  <c r="B637" i="6"/>
  <c r="B682" i="6"/>
  <c r="B351" i="6"/>
  <c r="B360" i="6"/>
  <c r="B369" i="6"/>
  <c r="B387" i="6"/>
  <c r="B512" i="6"/>
  <c r="B396" i="6"/>
  <c r="B414" i="6"/>
  <c r="B341" i="6"/>
  <c r="B423" i="6"/>
  <c r="B405" i="6"/>
  <c r="B432" i="6"/>
  <c r="B441" i="6"/>
  <c r="B449" i="6"/>
  <c r="B458" i="6"/>
  <c r="B469" i="6"/>
  <c r="B477" i="6"/>
  <c r="B486" i="6"/>
  <c r="B495" i="6"/>
  <c r="B530" i="6"/>
  <c r="B521" i="6"/>
  <c r="B539" i="6"/>
  <c r="B548" i="6"/>
  <c r="B556" i="6"/>
  <c r="B504" i="6"/>
  <c r="B323" i="6"/>
  <c r="B565" i="6"/>
  <c r="B573" i="6"/>
  <c r="B591" i="6"/>
  <c r="B647" i="6"/>
  <c r="B655" i="6"/>
  <c r="B664" i="6"/>
  <c r="B673" i="6"/>
  <c r="B692" i="6"/>
  <c r="B701" i="6"/>
  <c r="B620" i="6"/>
  <c r="B182" i="6"/>
  <c r="B381" i="6"/>
  <c r="B191" i="6"/>
  <c r="B200" i="6"/>
  <c r="B209" i="6"/>
  <c r="B218" i="6"/>
  <c r="B227" i="6"/>
  <c r="B236" i="6"/>
  <c r="B245" i="6"/>
  <c r="B254" i="6"/>
  <c r="B263" i="6"/>
  <c r="B272" i="6"/>
  <c r="B281" i="6"/>
  <c r="B290" i="6"/>
  <c r="B299" i="6"/>
  <c r="B308" i="6"/>
  <c r="B629" i="6"/>
  <c r="B317" i="6"/>
  <c r="B335" i="6"/>
  <c r="B585" i="6"/>
  <c r="B602" i="6"/>
  <c r="B611" i="6"/>
  <c r="B641" i="6"/>
  <c r="B685" i="6"/>
  <c r="B354" i="6"/>
  <c r="B363" i="6"/>
  <c r="B372" i="6"/>
  <c r="B390" i="6"/>
  <c r="B515" i="6"/>
  <c r="B399" i="6"/>
  <c r="B417" i="6"/>
  <c r="B344" i="6"/>
  <c r="B426" i="6"/>
  <c r="B408" i="6"/>
  <c r="B435" i="6"/>
  <c r="B444" i="6"/>
  <c r="B452" i="6"/>
  <c r="B461" i="6"/>
  <c r="B472" i="6"/>
  <c r="B480" i="6"/>
  <c r="B489" i="6"/>
  <c r="B498" i="6"/>
  <c r="B533" i="6"/>
  <c r="B524" i="6"/>
  <c r="B542" i="6"/>
  <c r="B551" i="6"/>
  <c r="B559" i="6"/>
  <c r="B507" i="6"/>
  <c r="B326" i="6"/>
  <c r="B568" i="6"/>
  <c r="B576" i="6"/>
  <c r="B594" i="6"/>
  <c r="B650" i="6"/>
  <c r="B658" i="6"/>
  <c r="B667" i="6"/>
  <c r="B676" i="6"/>
  <c r="B695" i="6"/>
  <c r="B704" i="6"/>
  <c r="B623" i="6"/>
  <c r="B185" i="6"/>
  <c r="B384" i="6"/>
  <c r="B194" i="6"/>
  <c r="B203" i="6"/>
  <c r="B212" i="6"/>
  <c r="B221" i="6"/>
  <c r="B230" i="6"/>
  <c r="B239" i="6"/>
  <c r="B248" i="6"/>
  <c r="B257" i="6"/>
  <c r="B266" i="6"/>
  <c r="B275" i="6"/>
  <c r="B284" i="6"/>
  <c r="B293" i="6"/>
  <c r="B302" i="6"/>
  <c r="B311" i="6"/>
  <c r="B633" i="6"/>
  <c r="B320" i="6"/>
  <c r="B338" i="6"/>
  <c r="B588" i="6"/>
  <c r="B605" i="6"/>
  <c r="B614" i="6"/>
  <c r="B644" i="6"/>
  <c r="B689" i="6"/>
  <c r="B357" i="6"/>
  <c r="B366" i="6"/>
  <c r="B375" i="6"/>
  <c r="B393" i="6"/>
  <c r="B518" i="6"/>
  <c r="B402" i="6"/>
  <c r="B420" i="6"/>
  <c r="B347" i="6"/>
  <c r="B429" i="6"/>
  <c r="B411" i="6"/>
  <c r="B438" i="6"/>
  <c r="B447" i="6"/>
  <c r="B455" i="6"/>
  <c r="B466" i="6"/>
  <c r="B474" i="6"/>
  <c r="B483" i="6"/>
  <c r="B492" i="6"/>
  <c r="B501" i="6"/>
  <c r="B536" i="6"/>
  <c r="B526" i="6"/>
  <c r="B545" i="6"/>
  <c r="B553" i="6"/>
  <c r="B562" i="6"/>
  <c r="B509" i="6"/>
  <c r="B329" i="6"/>
  <c r="B570" i="6"/>
  <c r="B579" i="6"/>
  <c r="B349" i="6"/>
  <c r="B653" i="6"/>
  <c r="B661" i="6"/>
  <c r="B670" i="6"/>
  <c r="B679" i="6"/>
  <c r="B698" i="6"/>
  <c r="B707" i="6"/>
  <c r="B619" i="6"/>
  <c r="B181" i="6"/>
  <c r="B380" i="6"/>
  <c r="B190" i="6"/>
  <c r="B199" i="6"/>
  <c r="B208" i="6"/>
  <c r="B217" i="6"/>
  <c r="B226" i="6"/>
  <c r="B235" i="6"/>
  <c r="B244" i="6"/>
  <c r="B253" i="6"/>
  <c r="B262" i="6"/>
  <c r="B271" i="6"/>
  <c r="B280" i="6"/>
  <c r="B289" i="6"/>
  <c r="B298" i="6"/>
  <c r="B307" i="6"/>
  <c r="B628" i="6"/>
  <c r="B316" i="6"/>
  <c r="B334" i="6"/>
  <c r="B584" i="6"/>
  <c r="B601" i="6"/>
  <c r="B610" i="6"/>
  <c r="B640" i="6"/>
  <c r="B684" i="6"/>
  <c r="B353" i="6"/>
  <c r="B362" i="6"/>
  <c r="B371" i="6"/>
  <c r="B389" i="6"/>
  <c r="B514" i="6"/>
  <c r="B398" i="6"/>
  <c r="B416" i="6"/>
  <c r="B343" i="6"/>
  <c r="B425" i="6"/>
  <c r="B407" i="6"/>
  <c r="B434" i="6"/>
  <c r="B443" i="6"/>
  <c r="B451" i="6"/>
  <c r="B460" i="6"/>
  <c r="B471" i="6"/>
  <c r="B479" i="6"/>
  <c r="B488" i="6"/>
  <c r="B497" i="6"/>
  <c r="B532" i="6"/>
  <c r="B523" i="6"/>
  <c r="B541" i="6"/>
  <c r="B550" i="6"/>
  <c r="B558" i="6"/>
  <c r="B506" i="6"/>
  <c r="B325" i="6"/>
  <c r="B567" i="6"/>
  <c r="B575" i="6"/>
  <c r="B593" i="6"/>
  <c r="B649" i="6"/>
  <c r="B657" i="6"/>
  <c r="B666" i="6"/>
  <c r="B675" i="6"/>
  <c r="B694" i="6"/>
  <c r="B703" i="6"/>
  <c r="B622" i="6"/>
  <c r="B184" i="6"/>
  <c r="B383" i="6"/>
  <c r="B193" i="6"/>
  <c r="B202" i="6"/>
  <c r="B211" i="6"/>
  <c r="B220" i="6"/>
  <c r="B229" i="6"/>
  <c r="B238" i="6"/>
  <c r="B247" i="6"/>
  <c r="B256" i="6"/>
  <c r="B265" i="6"/>
  <c r="B274" i="6"/>
  <c r="B283" i="6"/>
  <c r="B292" i="6"/>
  <c r="B301" i="6"/>
  <c r="B310" i="6"/>
  <c r="B632" i="6"/>
  <c r="B319" i="6"/>
  <c r="B337" i="6"/>
  <c r="B587" i="6"/>
  <c r="B604" i="6"/>
  <c r="B613" i="6"/>
  <c r="B643" i="6"/>
  <c r="B688" i="6"/>
  <c r="B356" i="6"/>
  <c r="B365" i="6"/>
  <c r="B374" i="6"/>
  <c r="B392" i="6"/>
  <c r="B517" i="6"/>
  <c r="B401" i="6"/>
  <c r="B419" i="6"/>
  <c r="B346" i="6"/>
  <c r="B428" i="6"/>
  <c r="B410" i="6"/>
  <c r="B437" i="6"/>
  <c r="B446" i="6"/>
  <c r="B454" i="6"/>
  <c r="B464" i="6"/>
  <c r="B473" i="6"/>
  <c r="B482" i="6"/>
  <c r="B491" i="6"/>
  <c r="B500" i="6"/>
  <c r="B535" i="6"/>
  <c r="B525" i="6"/>
  <c r="B544" i="6"/>
  <c r="B552" i="6"/>
  <c r="B561" i="6"/>
  <c r="B463" i="6"/>
  <c r="B328" i="6"/>
  <c r="B465" i="6"/>
  <c r="B578" i="6"/>
  <c r="B596" i="6"/>
  <c r="B652" i="6"/>
  <c r="B660" i="6"/>
  <c r="B669" i="6"/>
  <c r="B678" i="6"/>
  <c r="B697" i="6"/>
  <c r="B706" i="6"/>
  <c r="B625" i="6"/>
  <c r="B187" i="6"/>
  <c r="B386" i="6"/>
  <c r="B196" i="6"/>
  <c r="B205" i="6"/>
  <c r="B214" i="6"/>
  <c r="B223" i="6"/>
  <c r="B232" i="6"/>
  <c r="B241" i="6"/>
  <c r="B250" i="6"/>
  <c r="B259" i="6"/>
  <c r="B268" i="6"/>
  <c r="B277" i="6"/>
  <c r="B286" i="6"/>
  <c r="B295" i="6"/>
  <c r="B304" i="6"/>
  <c r="B313" i="6"/>
  <c r="B635" i="6"/>
  <c r="B322" i="6"/>
  <c r="B340" i="6"/>
  <c r="B590" i="6"/>
  <c r="B607" i="6"/>
  <c r="B616" i="6"/>
  <c r="B646" i="6"/>
  <c r="B691" i="6"/>
  <c r="B359" i="6"/>
  <c r="B368" i="6"/>
  <c r="B377" i="6"/>
  <c r="B395" i="6"/>
  <c r="B520" i="6"/>
  <c r="B404" i="6"/>
  <c r="B422" i="6"/>
  <c r="B350" i="6"/>
  <c r="B431" i="6"/>
  <c r="B413" i="6"/>
  <c r="B440" i="6"/>
  <c r="B448" i="6"/>
  <c r="B457" i="6"/>
  <c r="B468" i="6"/>
  <c r="B476" i="6"/>
  <c r="B485" i="6"/>
  <c r="B494" i="6"/>
  <c r="B503" i="6"/>
  <c r="B538" i="6"/>
  <c r="B529" i="6"/>
  <c r="B547" i="6"/>
  <c r="B555" i="6"/>
  <c r="B564" i="6"/>
  <c r="B511" i="6"/>
  <c r="B331" i="6"/>
  <c r="B572" i="6"/>
  <c r="B581" i="6"/>
  <c r="B598" i="6"/>
  <c r="B527" i="6"/>
  <c r="B663" i="6"/>
  <c r="B672" i="6"/>
  <c r="B681" i="6"/>
  <c r="B700" i="6"/>
  <c r="B709" i="6"/>
  <c r="B618" i="6"/>
  <c r="B180" i="6"/>
  <c r="B379" i="6"/>
  <c r="B189" i="6"/>
  <c r="B198" i="6"/>
  <c r="B207" i="6"/>
  <c r="B216" i="6"/>
  <c r="B225" i="6"/>
  <c r="B234" i="6"/>
  <c r="B243" i="6"/>
  <c r="B252" i="6"/>
  <c r="B261" i="6"/>
  <c r="B270" i="6"/>
  <c r="B279" i="6"/>
  <c r="B288" i="6"/>
  <c r="B297" i="6"/>
  <c r="B306" i="6"/>
  <c r="B627" i="6"/>
  <c r="B315" i="6"/>
  <c r="B333" i="6"/>
  <c r="B583" i="6"/>
  <c r="B600" i="6"/>
  <c r="B609" i="6"/>
  <c r="B639" i="6"/>
  <c r="B683" i="6"/>
  <c r="B352" i="6"/>
  <c r="B361" i="6"/>
  <c r="B370" i="6"/>
  <c r="B388" i="6"/>
  <c r="B513" i="6"/>
  <c r="B397" i="6"/>
  <c r="B415" i="6"/>
  <c r="B342" i="6"/>
  <c r="B424" i="6"/>
  <c r="B406" i="6"/>
  <c r="B433" i="6"/>
  <c r="B442" i="6"/>
  <c r="B450" i="6"/>
  <c r="B459" i="6"/>
  <c r="B470" i="6"/>
  <c r="B478" i="6"/>
  <c r="B487" i="6"/>
  <c r="B496" i="6"/>
  <c r="B531" i="6"/>
  <c r="B522" i="6"/>
  <c r="B540" i="6"/>
  <c r="B549" i="6"/>
  <c r="B557" i="6"/>
  <c r="B505" i="6"/>
  <c r="B324" i="6"/>
  <c r="B566" i="6"/>
  <c r="B574" i="6"/>
  <c r="B592" i="6"/>
  <c r="B648" i="6"/>
  <c r="B656" i="6"/>
  <c r="B665" i="6"/>
  <c r="B674" i="6"/>
  <c r="B693" i="6"/>
  <c r="B702" i="6"/>
  <c r="B621" i="6"/>
  <c r="B183" i="6"/>
  <c r="B382" i="6"/>
  <c r="B192" i="6"/>
  <c r="B201" i="6"/>
  <c r="B210" i="6"/>
  <c r="B219" i="6"/>
  <c r="B228" i="6"/>
  <c r="B237" i="6"/>
  <c r="B246" i="6"/>
  <c r="B255" i="6"/>
  <c r="B264" i="6"/>
  <c r="B273" i="6"/>
  <c r="B282" i="6"/>
  <c r="B291" i="6"/>
  <c r="B300" i="6"/>
  <c r="B309" i="6"/>
  <c r="B630" i="6"/>
  <c r="B318" i="6"/>
  <c r="B336" i="6"/>
  <c r="B586" i="6"/>
  <c r="B603" i="6"/>
  <c r="B612" i="6"/>
  <c r="B642" i="6"/>
  <c r="B686" i="6"/>
  <c r="B355" i="6"/>
  <c r="B364" i="6"/>
  <c r="B373" i="6"/>
  <c r="B391" i="6"/>
  <c r="B516" i="6"/>
  <c r="B400" i="6"/>
  <c r="B418" i="6"/>
  <c r="B345" i="6"/>
  <c r="B427" i="6"/>
  <c r="B409" i="6"/>
  <c r="B436" i="6"/>
  <c r="B445" i="6"/>
  <c r="B453" i="6"/>
  <c r="B462" i="6"/>
  <c r="B631" i="6"/>
  <c r="B481" i="6"/>
  <c r="B490" i="6"/>
  <c r="B499" i="6"/>
  <c r="B534" i="6"/>
  <c r="B636" i="6"/>
  <c r="B543" i="6"/>
  <c r="B638" i="6"/>
  <c r="B560" i="6"/>
  <c r="B508" i="6"/>
  <c r="B327" i="6"/>
  <c r="B569" i="6"/>
  <c r="B577" i="6"/>
  <c r="B595" i="6"/>
  <c r="B651" i="6"/>
  <c r="B659" i="6"/>
  <c r="B668" i="6"/>
  <c r="B677" i="6"/>
  <c r="B696" i="6"/>
  <c r="B705" i="6"/>
  <c r="B624" i="6"/>
  <c r="B186" i="6"/>
  <c r="B385" i="6"/>
  <c r="B195" i="6"/>
  <c r="B204" i="6"/>
  <c r="B213" i="6"/>
  <c r="B222" i="6"/>
  <c r="B231" i="6"/>
  <c r="B240" i="6"/>
  <c r="B249" i="6"/>
  <c r="B258" i="6"/>
  <c r="B267" i="6"/>
  <c r="B276" i="6"/>
  <c r="B285" i="6"/>
  <c r="B294" i="6"/>
  <c r="B303" i="6"/>
  <c r="B312" i="6"/>
  <c r="B634" i="6"/>
  <c r="B321" i="6"/>
  <c r="B339" i="6"/>
  <c r="B589" i="6"/>
  <c r="B606" i="6"/>
  <c r="B615" i="6"/>
  <c r="B645" i="6"/>
  <c r="B690" i="6"/>
  <c r="B358" i="6"/>
  <c r="B367" i="6"/>
  <c r="B376" i="6"/>
  <c r="B394" i="6"/>
  <c r="B519" i="6"/>
  <c r="B403" i="6"/>
  <c r="B421" i="6"/>
  <c r="B348" i="6"/>
  <c r="B430" i="6"/>
  <c r="B412" i="6"/>
  <c r="B439" i="6"/>
  <c r="B687" i="6"/>
  <c r="B456" i="6"/>
  <c r="B467" i="6"/>
  <c r="B475" i="6"/>
  <c r="B484" i="6"/>
  <c r="B493" i="6"/>
  <c r="B502" i="6"/>
  <c r="B537" i="6"/>
  <c r="B528" i="6"/>
  <c r="B546" i="6"/>
  <c r="B554" i="6"/>
  <c r="B563" i="6"/>
  <c r="B510" i="6"/>
  <c r="B330" i="6"/>
  <c r="B571" i="6"/>
  <c r="B580" i="6"/>
  <c r="B597" i="6"/>
  <c r="B654" i="6"/>
  <c r="B662" i="6"/>
  <c r="B671" i="6"/>
  <c r="B680" i="6"/>
  <c r="B699" i="6"/>
  <c r="B708" i="6"/>
  <c r="D34" i="4"/>
  <c r="D50" i="4"/>
  <c r="G1" i="5"/>
  <c r="F1" i="5"/>
  <c r="E1" i="5"/>
  <c r="D1" i="5"/>
  <c r="D1" i="4" a="1"/>
  <c r="D1" i="4" s="1"/>
  <c r="D10" i="4" s="1"/>
  <c r="C1" i="4" a="1"/>
  <c r="C1" i="4" s="1"/>
  <c r="C3" i="4" s="1"/>
  <c r="B1" i="4" a="1"/>
  <c r="B1" i="4" s="1"/>
  <c r="B2" i="4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2" i="4"/>
  <c r="C4" i="6"/>
  <c r="D4" i="6" s="1"/>
  <c r="C5" i="6"/>
  <c r="D5" i="6" s="1"/>
  <c r="C6" i="6"/>
  <c r="D6" i="6" s="1"/>
  <c r="C7" i="6"/>
  <c r="D7" i="6" s="1"/>
  <c r="C8" i="6"/>
  <c r="D8" i="6" s="1"/>
  <c r="C9" i="6"/>
  <c r="D9" i="6" s="1"/>
  <c r="C10" i="6"/>
  <c r="D10" i="6" s="1"/>
  <c r="C11" i="6"/>
  <c r="D11" i="6" s="1"/>
  <c r="C12" i="6"/>
  <c r="D12" i="6" s="1"/>
  <c r="C13" i="6"/>
  <c r="D13" i="6" s="1"/>
  <c r="C14" i="6"/>
  <c r="D14" i="6" s="1"/>
  <c r="C15" i="6"/>
  <c r="D15" i="6" s="1"/>
  <c r="C16" i="6"/>
  <c r="D16" i="6" s="1"/>
  <c r="C17" i="6"/>
  <c r="D17" i="6" s="1"/>
  <c r="C18" i="6"/>
  <c r="D18" i="6" s="1"/>
  <c r="C19" i="6"/>
  <c r="D19" i="6" s="1"/>
  <c r="C20" i="6"/>
  <c r="D20" i="6" s="1"/>
  <c r="C21" i="6"/>
  <c r="D21" i="6" s="1"/>
  <c r="C22" i="6"/>
  <c r="D22" i="6" s="1"/>
  <c r="C23" i="6"/>
  <c r="D23" i="6" s="1"/>
  <c r="C24" i="6"/>
  <c r="D24" i="6" s="1"/>
  <c r="C25" i="6"/>
  <c r="D25" i="6" s="1"/>
  <c r="C26" i="6"/>
  <c r="D26" i="6" s="1"/>
  <c r="C27" i="6"/>
  <c r="D27" i="6" s="1"/>
  <c r="C28" i="6"/>
  <c r="D28" i="6" s="1"/>
  <c r="C29" i="6"/>
  <c r="D29" i="6" s="1"/>
  <c r="C30" i="6"/>
  <c r="D30" i="6" s="1"/>
  <c r="C31" i="6"/>
  <c r="D31" i="6" s="1"/>
  <c r="C32" i="6"/>
  <c r="D32" i="6" s="1"/>
  <c r="C33" i="6"/>
  <c r="D33" i="6" s="1"/>
  <c r="C34" i="6"/>
  <c r="D34" i="6" s="1"/>
  <c r="C35" i="6"/>
  <c r="D35" i="6" s="1"/>
  <c r="C36" i="6"/>
  <c r="D36" i="6" s="1"/>
  <c r="C37" i="6"/>
  <c r="D37" i="6" s="1"/>
  <c r="C38" i="6"/>
  <c r="D38" i="6" s="1"/>
  <c r="C39" i="6"/>
  <c r="D39" i="6" s="1"/>
  <c r="C40" i="6"/>
  <c r="D40" i="6" s="1"/>
  <c r="C41" i="6"/>
  <c r="D41" i="6" s="1"/>
  <c r="C42" i="6"/>
  <c r="D42" i="6" s="1"/>
  <c r="C43" i="6"/>
  <c r="D43" i="6" s="1"/>
  <c r="C44" i="6"/>
  <c r="D44" i="6" s="1"/>
  <c r="C45" i="6"/>
  <c r="D45" i="6" s="1"/>
  <c r="C46" i="6"/>
  <c r="D46" i="6" s="1"/>
  <c r="C47" i="6"/>
  <c r="D47" i="6" s="1"/>
  <c r="C48" i="6"/>
  <c r="D48" i="6" s="1"/>
  <c r="C49" i="6"/>
  <c r="D49" i="6" s="1"/>
  <c r="C50" i="6"/>
  <c r="D50" i="6" s="1"/>
  <c r="C51" i="6"/>
  <c r="D51" i="6" s="1"/>
  <c r="C52" i="6"/>
  <c r="D52" i="6" s="1"/>
  <c r="C53" i="6"/>
  <c r="D53" i="6" s="1"/>
  <c r="C54" i="6"/>
  <c r="D54" i="6" s="1"/>
  <c r="C55" i="6"/>
  <c r="D55" i="6" s="1"/>
  <c r="C56" i="6"/>
  <c r="D56" i="6" s="1"/>
  <c r="C57" i="6"/>
  <c r="D57" i="6" s="1"/>
  <c r="C58" i="6"/>
  <c r="D58" i="6" s="1"/>
  <c r="C59" i="6"/>
  <c r="D59" i="6" s="1"/>
  <c r="C60" i="6"/>
  <c r="D60" i="6" s="1"/>
  <c r="C61" i="6"/>
  <c r="D61" i="6" s="1"/>
  <c r="C62" i="6"/>
  <c r="D62" i="6" s="1"/>
  <c r="C63" i="6"/>
  <c r="D63" i="6" s="1"/>
  <c r="C64" i="6"/>
  <c r="D64" i="6" s="1"/>
  <c r="C65" i="6"/>
  <c r="D65" i="6" s="1"/>
  <c r="C66" i="6"/>
  <c r="D66" i="6" s="1"/>
  <c r="C67" i="6"/>
  <c r="D67" i="6" s="1"/>
  <c r="C68" i="6"/>
  <c r="D68" i="6" s="1"/>
  <c r="C69" i="6"/>
  <c r="D69" i="6" s="1"/>
  <c r="C70" i="6"/>
  <c r="D70" i="6" s="1"/>
  <c r="C71" i="6"/>
  <c r="D71" i="6" s="1"/>
  <c r="C72" i="6"/>
  <c r="D72" i="6" s="1"/>
  <c r="C73" i="6"/>
  <c r="D73" i="6" s="1"/>
  <c r="C74" i="6"/>
  <c r="D74" i="6" s="1"/>
  <c r="C75" i="6"/>
  <c r="D75" i="6" s="1"/>
  <c r="C76" i="6"/>
  <c r="D76" i="6" s="1"/>
  <c r="C77" i="6"/>
  <c r="D77" i="6" s="1"/>
  <c r="C78" i="6"/>
  <c r="D78" i="6" s="1"/>
  <c r="C79" i="6"/>
  <c r="D79" i="6" s="1"/>
  <c r="C80" i="6"/>
  <c r="D80" i="6" s="1"/>
  <c r="C81" i="6"/>
  <c r="D81" i="6" s="1"/>
  <c r="C82" i="6"/>
  <c r="D82" i="6" s="1"/>
  <c r="C83" i="6"/>
  <c r="D83" i="6" s="1"/>
  <c r="C84" i="6"/>
  <c r="D84" i="6" s="1"/>
  <c r="C85" i="6"/>
  <c r="D85" i="6" s="1"/>
  <c r="C86" i="6"/>
  <c r="D86" i="6" s="1"/>
  <c r="C87" i="6"/>
  <c r="D87" i="6" s="1"/>
  <c r="C88" i="6"/>
  <c r="D88" i="6" s="1"/>
  <c r="C89" i="6"/>
  <c r="D89" i="6" s="1"/>
  <c r="C90" i="6"/>
  <c r="D90" i="6" s="1"/>
  <c r="C91" i="6"/>
  <c r="D91" i="6" s="1"/>
  <c r="C92" i="6"/>
  <c r="D92" i="6" s="1"/>
  <c r="C93" i="6"/>
  <c r="D93" i="6" s="1"/>
  <c r="C94" i="6"/>
  <c r="D94" i="6" s="1"/>
  <c r="C95" i="6"/>
  <c r="D95" i="6" s="1"/>
  <c r="C96" i="6"/>
  <c r="D96" i="6" s="1"/>
  <c r="C97" i="6"/>
  <c r="D97" i="6" s="1"/>
  <c r="C98" i="6"/>
  <c r="D98" i="6" s="1"/>
  <c r="C99" i="6"/>
  <c r="D99" i="6" s="1"/>
  <c r="C100" i="6"/>
  <c r="D100" i="6" s="1"/>
  <c r="C101" i="6"/>
  <c r="D101" i="6" s="1"/>
  <c r="C102" i="6"/>
  <c r="D102" i="6" s="1"/>
  <c r="C103" i="6"/>
  <c r="D103" i="6" s="1"/>
  <c r="C104" i="6"/>
  <c r="D104" i="6" s="1"/>
  <c r="C105" i="6"/>
  <c r="D105" i="6" s="1"/>
  <c r="C106" i="6"/>
  <c r="D106" i="6" s="1"/>
  <c r="C107" i="6"/>
  <c r="D107" i="6" s="1"/>
  <c r="C108" i="6"/>
  <c r="D108" i="6" s="1"/>
  <c r="C109" i="6"/>
  <c r="D109" i="6" s="1"/>
  <c r="C110" i="6"/>
  <c r="D110" i="6" s="1"/>
  <c r="C111" i="6"/>
  <c r="D111" i="6" s="1"/>
  <c r="C112" i="6"/>
  <c r="D112" i="6" s="1"/>
  <c r="C113" i="6"/>
  <c r="D113" i="6" s="1"/>
  <c r="C114" i="6"/>
  <c r="D114" i="6" s="1"/>
  <c r="C115" i="6"/>
  <c r="D115" i="6" s="1"/>
  <c r="C116" i="6"/>
  <c r="D116" i="6" s="1"/>
  <c r="C117" i="6"/>
  <c r="D117" i="6" s="1"/>
  <c r="C118" i="6"/>
  <c r="D118" i="6" s="1"/>
  <c r="C119" i="6"/>
  <c r="D119" i="6" s="1"/>
  <c r="C161" i="6"/>
  <c r="D161" i="6" s="1"/>
  <c r="C174" i="6"/>
  <c r="D174" i="6" s="1"/>
  <c r="C151" i="6"/>
  <c r="D151" i="6" s="1"/>
  <c r="C140" i="6"/>
  <c r="D140" i="6" s="1"/>
  <c r="C137" i="6"/>
  <c r="D137" i="6" s="1"/>
  <c r="C168" i="6"/>
  <c r="D168" i="6" s="1"/>
  <c r="C141" i="6"/>
  <c r="D141" i="6" s="1"/>
  <c r="C145" i="6"/>
  <c r="D145" i="6" s="1"/>
  <c r="C160" i="6"/>
  <c r="D160" i="6" s="1"/>
  <c r="C120" i="6"/>
  <c r="D120" i="6" s="1"/>
  <c r="C162" i="6"/>
  <c r="D162" i="6" s="1"/>
  <c r="C121" i="6"/>
  <c r="D121" i="6" s="1"/>
  <c r="C163" i="6"/>
  <c r="D163" i="6" s="1"/>
  <c r="C166" i="6"/>
  <c r="D166" i="6" s="1"/>
  <c r="C122" i="6"/>
  <c r="D122" i="6" s="1"/>
  <c r="C123" i="6"/>
  <c r="D123" i="6" s="1"/>
  <c r="C124" i="6"/>
  <c r="D124" i="6" s="1"/>
  <c r="C128" i="6"/>
  <c r="D128" i="6" s="1"/>
  <c r="C125" i="6"/>
  <c r="D125" i="6" s="1"/>
  <c r="C153" i="6"/>
  <c r="D153" i="6" s="1"/>
  <c r="C138" i="6"/>
  <c r="D138" i="6" s="1"/>
  <c r="C157" i="6"/>
  <c r="D157" i="6" s="1"/>
  <c r="C136" i="6"/>
  <c r="D136" i="6" s="1"/>
  <c r="C171" i="6"/>
  <c r="D171" i="6" s="1"/>
  <c r="C134" i="6"/>
  <c r="D134" i="6" s="1"/>
  <c r="C142" i="6"/>
  <c r="D142" i="6" s="1"/>
  <c r="C155" i="6"/>
  <c r="D155" i="6" s="1"/>
  <c r="C135" i="6"/>
  <c r="D135" i="6" s="1"/>
  <c r="C130" i="6"/>
  <c r="D130" i="6" s="1"/>
  <c r="C146" i="6"/>
  <c r="D146" i="6" s="1"/>
  <c r="C150" i="6"/>
  <c r="D150" i="6" s="1"/>
  <c r="C152" i="6"/>
  <c r="D152" i="6" s="1"/>
  <c r="C127" i="6"/>
  <c r="D127" i="6" s="1"/>
  <c r="C158" i="6"/>
  <c r="D158" i="6" s="1"/>
  <c r="C143" i="6"/>
  <c r="D143" i="6" s="1"/>
  <c r="C139" i="6"/>
  <c r="D139" i="6" s="1"/>
  <c r="C156" i="6"/>
  <c r="D156" i="6" s="1"/>
  <c r="C175" i="6"/>
  <c r="D175" i="6" s="1"/>
  <c r="C169" i="6"/>
  <c r="D169" i="6" s="1"/>
  <c r="C167" i="6"/>
  <c r="D167" i="6" s="1"/>
  <c r="C129" i="6"/>
  <c r="D129" i="6" s="1"/>
  <c r="C154" i="6"/>
  <c r="D154" i="6" s="1"/>
  <c r="C149" i="6"/>
  <c r="D149" i="6" s="1"/>
  <c r="C147" i="6"/>
  <c r="D147" i="6" s="1"/>
  <c r="C176" i="6"/>
  <c r="D176" i="6" s="1"/>
  <c r="C131" i="6"/>
  <c r="D131" i="6" s="1"/>
  <c r="C164" i="6"/>
  <c r="D164" i="6" s="1"/>
  <c r="C144" i="6"/>
  <c r="D144" i="6" s="1"/>
  <c r="C165" i="6"/>
  <c r="D165" i="6" s="1"/>
  <c r="C126" i="6"/>
  <c r="D126" i="6" s="1"/>
  <c r="C170" i="6"/>
  <c r="D170" i="6" s="1"/>
  <c r="C159" i="6"/>
  <c r="D159" i="6" s="1"/>
  <c r="C133" i="6"/>
  <c r="D133" i="6" s="1"/>
  <c r="C148" i="6"/>
  <c r="D148" i="6" s="1"/>
  <c r="C172" i="6"/>
  <c r="D172" i="6" s="1"/>
  <c r="C132" i="6"/>
  <c r="D132" i="6" s="1"/>
  <c r="C173" i="6"/>
  <c r="D173" i="6" s="1"/>
  <c r="C177" i="6"/>
  <c r="D177" i="6" s="1"/>
  <c r="C178" i="6"/>
  <c r="D178" i="6" s="1"/>
  <c r="C3" i="6"/>
  <c r="D3" i="6" s="1"/>
  <c r="C2" i="6"/>
  <c r="D2" i="6" s="1"/>
  <c r="B4" i="5"/>
  <c r="C4" i="5" s="1"/>
  <c r="B5" i="5"/>
  <c r="C5" i="5" s="1"/>
  <c r="B6" i="5"/>
  <c r="C6" i="5" s="1"/>
  <c r="B7" i="5"/>
  <c r="C7" i="5" s="1"/>
  <c r="B8" i="5"/>
  <c r="C8" i="5" s="1"/>
  <c r="B9" i="5"/>
  <c r="C9" i="5" s="1"/>
  <c r="B10" i="5"/>
  <c r="C10" i="5" s="1"/>
  <c r="B11" i="5"/>
  <c r="C11" i="5" s="1"/>
  <c r="B12" i="5"/>
  <c r="C12" i="5" s="1"/>
  <c r="B13" i="5"/>
  <c r="C13" i="5" s="1"/>
  <c r="B14" i="5"/>
  <c r="C14" i="5" s="1"/>
  <c r="B15" i="5"/>
  <c r="C15" i="5" s="1"/>
  <c r="B16" i="5"/>
  <c r="C16" i="5" s="1"/>
  <c r="B17" i="5"/>
  <c r="C17" i="5" s="1"/>
  <c r="B18" i="5"/>
  <c r="C18" i="5" s="1"/>
  <c r="B19" i="5"/>
  <c r="C19" i="5" s="1"/>
  <c r="B20" i="5"/>
  <c r="C20" i="5" s="1"/>
  <c r="B21" i="5"/>
  <c r="C21" i="5" s="1"/>
  <c r="B22" i="5"/>
  <c r="C22" i="5" s="1"/>
  <c r="B23" i="5"/>
  <c r="C23" i="5" s="1"/>
  <c r="B24" i="5"/>
  <c r="C24" i="5" s="1"/>
  <c r="B25" i="5"/>
  <c r="C25" i="5" s="1"/>
  <c r="B26" i="5"/>
  <c r="C26" i="5" s="1"/>
  <c r="B27" i="5"/>
  <c r="C27" i="5" s="1"/>
  <c r="B28" i="5"/>
  <c r="C28" i="5" s="1"/>
  <c r="B29" i="5"/>
  <c r="C29" i="5" s="1"/>
  <c r="B30" i="5"/>
  <c r="C30" i="5" s="1"/>
  <c r="B31" i="5"/>
  <c r="C31" i="5" s="1"/>
  <c r="B32" i="5"/>
  <c r="C32" i="5" s="1"/>
  <c r="B33" i="5"/>
  <c r="C33" i="5" s="1"/>
  <c r="B34" i="5"/>
  <c r="C34" i="5" s="1"/>
  <c r="B35" i="5"/>
  <c r="C35" i="5" s="1"/>
  <c r="B36" i="5"/>
  <c r="C36" i="5" s="1"/>
  <c r="B37" i="5"/>
  <c r="C37" i="5" s="1"/>
  <c r="B38" i="5"/>
  <c r="C38" i="5" s="1"/>
  <c r="B39" i="5"/>
  <c r="C39" i="5" s="1"/>
  <c r="B40" i="5"/>
  <c r="C40" i="5" s="1"/>
  <c r="B41" i="5"/>
  <c r="C41" i="5" s="1"/>
  <c r="B42" i="5"/>
  <c r="C42" i="5" s="1"/>
  <c r="B43" i="5"/>
  <c r="C43" i="5" s="1"/>
  <c r="B44" i="5"/>
  <c r="C44" i="5" s="1"/>
  <c r="B45" i="5"/>
  <c r="C45" i="5" s="1"/>
  <c r="B46" i="5"/>
  <c r="C46" i="5" s="1"/>
  <c r="B47" i="5"/>
  <c r="C47" i="5" s="1"/>
  <c r="B48" i="5"/>
  <c r="C48" i="5" s="1"/>
  <c r="B49" i="5"/>
  <c r="C49" i="5" s="1"/>
  <c r="B50" i="5"/>
  <c r="C50" i="5" s="1"/>
  <c r="B51" i="5"/>
  <c r="C51" i="5" s="1"/>
  <c r="B52" i="5"/>
  <c r="C52" i="5" s="1"/>
  <c r="B53" i="5"/>
  <c r="C53" i="5" s="1"/>
  <c r="B54" i="5"/>
  <c r="C54" i="5" s="1"/>
  <c r="B55" i="5"/>
  <c r="C55" i="5" s="1"/>
  <c r="B56" i="5"/>
  <c r="C56" i="5" s="1"/>
  <c r="B57" i="5"/>
  <c r="C57" i="5" s="1"/>
  <c r="B58" i="5"/>
  <c r="C58" i="5" s="1"/>
  <c r="B59" i="5"/>
  <c r="C59" i="5" s="1"/>
  <c r="B60" i="5"/>
  <c r="B61" i="5"/>
  <c r="C61" i="5" s="1"/>
  <c r="B62" i="5"/>
  <c r="C62" i="5" s="1"/>
  <c r="B63" i="5"/>
  <c r="C63" i="5" s="1"/>
  <c r="B64" i="5"/>
  <c r="C64" i="5" s="1"/>
  <c r="B65" i="5"/>
  <c r="C65" i="5" s="1"/>
  <c r="B66" i="5"/>
  <c r="C66" i="5" s="1"/>
  <c r="B67" i="5"/>
  <c r="C67" i="5" s="1"/>
  <c r="B68" i="5"/>
  <c r="C68" i="5" s="1"/>
  <c r="B69" i="5"/>
  <c r="C69" i="5" s="1"/>
  <c r="B70" i="5"/>
  <c r="C70" i="5" s="1"/>
  <c r="B71" i="5"/>
  <c r="C71" i="5" s="1"/>
  <c r="B72" i="5"/>
  <c r="C72" i="5" s="1"/>
  <c r="B73" i="5"/>
  <c r="C73" i="5" s="1"/>
  <c r="B74" i="5"/>
  <c r="C74" i="5" s="1"/>
  <c r="B75" i="5"/>
  <c r="C75" i="5" s="1"/>
  <c r="B76" i="5"/>
  <c r="C76" i="5" s="1"/>
  <c r="B77" i="5"/>
  <c r="C77" i="5" s="1"/>
  <c r="B78" i="5"/>
  <c r="C78" i="5" s="1"/>
  <c r="B79" i="5"/>
  <c r="C79" i="5" s="1"/>
  <c r="B80" i="5"/>
  <c r="C80" i="5" s="1"/>
  <c r="B81" i="5"/>
  <c r="C81" i="5" s="1"/>
  <c r="B82" i="5"/>
  <c r="C82" i="5" s="1"/>
  <c r="B83" i="5"/>
  <c r="C83" i="5" s="1"/>
  <c r="B84" i="5"/>
  <c r="C84" i="5" s="1"/>
  <c r="B85" i="5"/>
  <c r="C85" i="5" s="1"/>
  <c r="B86" i="5"/>
  <c r="C86" i="5" s="1"/>
  <c r="B87" i="5"/>
  <c r="C87" i="5" s="1"/>
  <c r="B88" i="5"/>
  <c r="C88" i="5" s="1"/>
  <c r="B89" i="5"/>
  <c r="C89" i="5" s="1"/>
  <c r="B90" i="5"/>
  <c r="C90" i="5" s="1"/>
  <c r="B91" i="5"/>
  <c r="C91" i="5" s="1"/>
  <c r="B92" i="5"/>
  <c r="C92" i="5" s="1"/>
  <c r="B93" i="5"/>
  <c r="C93" i="5" s="1"/>
  <c r="B94" i="5"/>
  <c r="C94" i="5" s="1"/>
  <c r="B95" i="5"/>
  <c r="C95" i="5" s="1"/>
  <c r="B96" i="5"/>
  <c r="C96" i="5" s="1"/>
  <c r="B97" i="5"/>
  <c r="C97" i="5" s="1"/>
  <c r="B98" i="5"/>
  <c r="C98" i="5" s="1"/>
  <c r="B99" i="5"/>
  <c r="C99" i="5" s="1"/>
  <c r="B100" i="5"/>
  <c r="C100" i="5" s="1"/>
  <c r="B101" i="5"/>
  <c r="C101" i="5" s="1"/>
  <c r="B102" i="5"/>
  <c r="C102" i="5" s="1"/>
  <c r="B103" i="5"/>
  <c r="C103" i="5" s="1"/>
  <c r="B104" i="5"/>
  <c r="C104" i="5" s="1"/>
  <c r="B105" i="5"/>
  <c r="C105" i="5" s="1"/>
  <c r="B106" i="5"/>
  <c r="C106" i="5" s="1"/>
  <c r="B107" i="5"/>
  <c r="C107" i="5" s="1"/>
  <c r="B108" i="5"/>
  <c r="C108" i="5" s="1"/>
  <c r="B109" i="5"/>
  <c r="C109" i="5" s="1"/>
  <c r="B110" i="5"/>
  <c r="C110" i="5" s="1"/>
  <c r="B111" i="5"/>
  <c r="C111" i="5" s="1"/>
  <c r="B112" i="5"/>
  <c r="C112" i="5" s="1"/>
  <c r="B113" i="5"/>
  <c r="C113" i="5" s="1"/>
  <c r="B114" i="5"/>
  <c r="C114" i="5" s="1"/>
  <c r="B115" i="5"/>
  <c r="C115" i="5" s="1"/>
  <c r="B116" i="5"/>
  <c r="C116" i="5" s="1"/>
  <c r="B117" i="5"/>
  <c r="C117" i="5" s="1"/>
  <c r="B118" i="5"/>
  <c r="C118" i="5" s="1"/>
  <c r="B119" i="5"/>
  <c r="C119" i="5" s="1"/>
  <c r="B120" i="5"/>
  <c r="C120" i="5" s="1"/>
  <c r="B121" i="5"/>
  <c r="C121" i="5" s="1"/>
  <c r="B122" i="5"/>
  <c r="C122" i="5" s="1"/>
  <c r="B123" i="5"/>
  <c r="C123" i="5" s="1"/>
  <c r="B124" i="5"/>
  <c r="C124" i="5" s="1"/>
  <c r="B125" i="5"/>
  <c r="C125" i="5" s="1"/>
  <c r="B126" i="5"/>
  <c r="C126" i="5" s="1"/>
  <c r="B127" i="5"/>
  <c r="C127" i="5" s="1"/>
  <c r="B128" i="5"/>
  <c r="C128" i="5" s="1"/>
  <c r="B129" i="5"/>
  <c r="C129" i="5" s="1"/>
  <c r="B130" i="5"/>
  <c r="C130" i="5" s="1"/>
  <c r="B131" i="5"/>
  <c r="C131" i="5" s="1"/>
  <c r="B132" i="5"/>
  <c r="C132" i="5" s="1"/>
  <c r="B133" i="5"/>
  <c r="C133" i="5" s="1"/>
  <c r="B134" i="5"/>
  <c r="C134" i="5" s="1"/>
  <c r="B135" i="5"/>
  <c r="C135" i="5" s="1"/>
  <c r="B136" i="5"/>
  <c r="C136" i="5" s="1"/>
  <c r="B137" i="5"/>
  <c r="C137" i="5" s="1"/>
  <c r="B138" i="5"/>
  <c r="C138" i="5" s="1"/>
  <c r="B139" i="5"/>
  <c r="C139" i="5" s="1"/>
  <c r="B140" i="5"/>
  <c r="C140" i="5" s="1"/>
  <c r="B141" i="5"/>
  <c r="C141" i="5" s="1"/>
  <c r="B142" i="5"/>
  <c r="C142" i="5" s="1"/>
  <c r="B143" i="5"/>
  <c r="C143" i="5" s="1"/>
  <c r="B144" i="5"/>
  <c r="C144" i="5" s="1"/>
  <c r="B145" i="5"/>
  <c r="C145" i="5" s="1"/>
  <c r="B146" i="5"/>
  <c r="C146" i="5" s="1"/>
  <c r="B147" i="5"/>
  <c r="C147" i="5" s="1"/>
  <c r="B148" i="5"/>
  <c r="C148" i="5" s="1"/>
  <c r="B149" i="5"/>
  <c r="C149" i="5" s="1"/>
  <c r="B150" i="5"/>
  <c r="C150" i="5" s="1"/>
  <c r="B151" i="5"/>
  <c r="C151" i="5" s="1"/>
  <c r="B152" i="5"/>
  <c r="C152" i="5" s="1"/>
  <c r="B153" i="5"/>
  <c r="C153" i="5" s="1"/>
  <c r="B154" i="5"/>
  <c r="C154" i="5" s="1"/>
  <c r="B155" i="5"/>
  <c r="C155" i="5" s="1"/>
  <c r="B156" i="5"/>
  <c r="C156" i="5" s="1"/>
  <c r="B157" i="5"/>
  <c r="C157" i="5" s="1"/>
  <c r="B158" i="5"/>
  <c r="C158" i="5" s="1"/>
  <c r="B159" i="5"/>
  <c r="C159" i="5" s="1"/>
  <c r="B160" i="5"/>
  <c r="C160" i="5" s="1"/>
  <c r="B161" i="5"/>
  <c r="C161" i="5" s="1"/>
  <c r="B162" i="5"/>
  <c r="C162" i="5" s="1"/>
  <c r="B163" i="5"/>
  <c r="C163" i="5" s="1"/>
  <c r="B164" i="5"/>
  <c r="C164" i="5" s="1"/>
  <c r="B165" i="5"/>
  <c r="C165" i="5" s="1"/>
  <c r="B166" i="5"/>
  <c r="C166" i="5" s="1"/>
  <c r="B167" i="5"/>
  <c r="C167" i="5" s="1"/>
  <c r="B168" i="5"/>
  <c r="C168" i="5" s="1"/>
  <c r="B169" i="5"/>
  <c r="C169" i="5" s="1"/>
  <c r="B170" i="5"/>
  <c r="C170" i="5" s="1"/>
  <c r="B171" i="5"/>
  <c r="C171" i="5" s="1"/>
  <c r="B172" i="5"/>
  <c r="C172" i="5" s="1"/>
  <c r="B173" i="5"/>
  <c r="C173" i="5" s="1"/>
  <c r="B174" i="5"/>
  <c r="C174" i="5" s="1"/>
  <c r="B175" i="5"/>
  <c r="C175" i="5" s="1"/>
  <c r="B176" i="5"/>
  <c r="C176" i="5" s="1"/>
  <c r="B177" i="5"/>
  <c r="C177" i="5" s="1"/>
  <c r="B178" i="5"/>
  <c r="C178" i="5" s="1"/>
  <c r="B3" i="5"/>
  <c r="C3" i="5" s="1"/>
  <c r="B2" i="5"/>
  <c r="C2" i="5" s="1"/>
  <c r="B58" i="4" l="1"/>
  <c r="B26" i="4"/>
  <c r="B54" i="4"/>
  <c r="A54" i="5" s="1" a="1"/>
  <c r="A54" i="5" s="1"/>
  <c r="B38" i="4"/>
  <c r="B22" i="4"/>
  <c r="B6" i="4"/>
  <c r="B46" i="4"/>
  <c r="A46" i="5" s="1" a="1"/>
  <c r="A46" i="5" s="1"/>
  <c r="B30" i="4"/>
  <c r="A30" i="5" s="1" a="1"/>
  <c r="A30" i="5" s="1"/>
  <c r="B14" i="4"/>
  <c r="B42" i="4"/>
  <c r="B10" i="4"/>
  <c r="A10" i="5" s="1" a="1"/>
  <c r="A10" i="5" s="1"/>
  <c r="B50" i="4"/>
  <c r="A50" i="5" s="1" a="1"/>
  <c r="A50" i="5" s="1"/>
  <c r="B34" i="4"/>
  <c r="B18" i="4"/>
  <c r="B57" i="4"/>
  <c r="B53" i="4"/>
  <c r="A53" i="5" s="1" a="1"/>
  <c r="A53" i="5" s="1"/>
  <c r="B49" i="4"/>
  <c r="B45" i="4"/>
  <c r="A45" i="5" s="1" a="1"/>
  <c r="A45" i="5" s="1"/>
  <c r="B41" i="4"/>
  <c r="B37" i="4"/>
  <c r="B33" i="4"/>
  <c r="B29" i="4"/>
  <c r="A29" i="5" s="1" a="1"/>
  <c r="A29" i="5" s="1"/>
  <c r="B25" i="4"/>
  <c r="A25" i="5" s="1" a="1"/>
  <c r="A25" i="5" s="1"/>
  <c r="B21" i="4"/>
  <c r="A21" i="5" s="1" a="1"/>
  <c r="A21" i="5" s="1"/>
  <c r="B17" i="4"/>
  <c r="B13" i="4"/>
  <c r="A13" i="5" s="1" a="1"/>
  <c r="A13" i="5" s="1"/>
  <c r="B9" i="4"/>
  <c r="A9" i="5" s="1" a="1"/>
  <c r="A9" i="5" s="1"/>
  <c r="B5" i="4"/>
  <c r="A5" i="5" s="1" a="1"/>
  <c r="A5" i="5" s="1"/>
  <c r="B60" i="4"/>
  <c r="B56" i="4"/>
  <c r="B52" i="4"/>
  <c r="B48" i="4"/>
  <c r="B44" i="4"/>
  <c r="B40" i="4"/>
  <c r="A40" i="5" s="1" a="1"/>
  <c r="A40" i="5" s="1"/>
  <c r="B36" i="4"/>
  <c r="B32" i="4"/>
  <c r="A32" i="5" s="1" a="1"/>
  <c r="A32" i="5" s="1"/>
  <c r="B28" i="4"/>
  <c r="B24" i="4"/>
  <c r="A24" i="5" s="1" a="1"/>
  <c r="A24" i="5" s="1"/>
  <c r="B20" i="4"/>
  <c r="A20" i="5" s="1" a="1"/>
  <c r="A20" i="5" s="1"/>
  <c r="B16" i="4"/>
  <c r="A16" i="5" s="1" a="1"/>
  <c r="A16" i="5" s="1"/>
  <c r="B12" i="4"/>
  <c r="B8" i="4"/>
  <c r="A8" i="5" s="1" a="1"/>
  <c r="A8" i="5" s="1"/>
  <c r="B4" i="4"/>
  <c r="A4" i="5" s="1" a="1"/>
  <c r="A4" i="5" s="1"/>
  <c r="B59" i="4"/>
  <c r="A59" i="5" s="1" a="1"/>
  <c r="A59" i="5" s="1"/>
  <c r="B55" i="4"/>
  <c r="B51" i="4"/>
  <c r="A51" i="5" s="1" a="1"/>
  <c r="A51" i="5" s="1"/>
  <c r="B47" i="4"/>
  <c r="A47" i="5" s="1" a="1"/>
  <c r="A47" i="5" s="1"/>
  <c r="B43" i="4"/>
  <c r="A43" i="5" s="1" a="1"/>
  <c r="A43" i="5" s="1"/>
  <c r="B39" i="4"/>
  <c r="B35" i="4"/>
  <c r="A35" i="5" s="1" a="1"/>
  <c r="A35" i="5" s="1"/>
  <c r="B31" i="4"/>
  <c r="B27" i="4"/>
  <c r="A27" i="5" s="1" a="1"/>
  <c r="A27" i="5" s="1"/>
  <c r="B23" i="4"/>
  <c r="B19" i="4"/>
  <c r="B15" i="4"/>
  <c r="B11" i="4"/>
  <c r="A11" i="5" s="1" a="1"/>
  <c r="A11" i="5" s="1"/>
  <c r="B7" i="4"/>
  <c r="B3" i="4"/>
  <c r="C57" i="4"/>
  <c r="C49" i="4"/>
  <c r="C41" i="4"/>
  <c r="C9" i="4"/>
  <c r="A68" i="5" s="1" a="1"/>
  <c r="A68" i="5" s="1"/>
  <c r="C25" i="4"/>
  <c r="C17" i="4"/>
  <c r="C33" i="4"/>
  <c r="C2" i="4"/>
  <c r="C54" i="4"/>
  <c r="C46" i="4"/>
  <c r="C38" i="4"/>
  <c r="C30" i="4"/>
  <c r="A89" i="5" s="1" a="1"/>
  <c r="A89" i="5" s="1"/>
  <c r="C22" i="4"/>
  <c r="C14" i="4"/>
  <c r="C6" i="4"/>
  <c r="C53" i="4"/>
  <c r="A112" i="5" s="1" a="1"/>
  <c r="A112" i="5" s="1"/>
  <c r="C45" i="4"/>
  <c r="C37" i="4"/>
  <c r="C29" i="4"/>
  <c r="C21" i="4"/>
  <c r="A80" i="5" s="1" a="1"/>
  <c r="A80" i="5" s="1"/>
  <c r="C13" i="4"/>
  <c r="C5" i="4"/>
  <c r="C58" i="4"/>
  <c r="C50" i="4"/>
  <c r="A109" i="5" s="1" a="1"/>
  <c r="A109" i="5" s="1"/>
  <c r="C42" i="4"/>
  <c r="C34" i="4"/>
  <c r="C26" i="4"/>
  <c r="C18" i="4"/>
  <c r="A77" i="5" s="1" a="1"/>
  <c r="A77" i="5" s="1"/>
  <c r="C10" i="4"/>
  <c r="C60" i="4"/>
  <c r="C56" i="4"/>
  <c r="A115" i="5" s="1" a="1"/>
  <c r="A115" i="5" s="1"/>
  <c r="C52" i="4"/>
  <c r="A111" i="5" s="1" a="1"/>
  <c r="A111" i="5" s="1"/>
  <c r="C48" i="4"/>
  <c r="C44" i="4"/>
  <c r="A103" i="5" s="1" a="1"/>
  <c r="A103" i="5" s="1"/>
  <c r="C40" i="4"/>
  <c r="C36" i="4"/>
  <c r="A95" i="5" s="1" a="1"/>
  <c r="A95" i="5" s="1"/>
  <c r="C32" i="4"/>
  <c r="C28" i="4"/>
  <c r="C24" i="4"/>
  <c r="A83" i="5" s="1" a="1"/>
  <c r="A83" i="5" s="1"/>
  <c r="C20" i="4"/>
  <c r="A79" i="5" s="1" a="1"/>
  <c r="A79" i="5" s="1"/>
  <c r="C16" i="4"/>
  <c r="C12" i="4"/>
  <c r="C8" i="4"/>
  <c r="A67" i="5" s="1" a="1"/>
  <c r="A67" i="5" s="1"/>
  <c r="C4" i="4"/>
  <c r="A63" i="5" s="1" a="1"/>
  <c r="A63" i="5" s="1"/>
  <c r="C59" i="4"/>
  <c r="C55" i="4"/>
  <c r="A114" i="5" s="1" a="1"/>
  <c r="A114" i="5" s="1"/>
  <c r="C51" i="4"/>
  <c r="A110" i="5" s="1" a="1"/>
  <c r="A110" i="5" s="1"/>
  <c r="C47" i="4"/>
  <c r="A106" i="5" s="1" a="1"/>
  <c r="A106" i="5" s="1"/>
  <c r="C43" i="4"/>
  <c r="C39" i="4"/>
  <c r="A98" i="5" s="1" a="1"/>
  <c r="A98" i="5" s="1"/>
  <c r="C35" i="4"/>
  <c r="C31" i="4"/>
  <c r="C27" i="4"/>
  <c r="C23" i="4"/>
  <c r="A82" i="5" s="1" a="1"/>
  <c r="A82" i="5" s="1"/>
  <c r="C19" i="4"/>
  <c r="A78" i="5" s="1" a="1"/>
  <c r="A78" i="5" s="1"/>
  <c r="C15" i="4"/>
  <c r="A74" i="5" s="1" a="1"/>
  <c r="A74" i="5" s="1"/>
  <c r="C11" i="4"/>
  <c r="C7" i="4"/>
  <c r="D18" i="4"/>
  <c r="D58" i="4"/>
  <c r="D2" i="4"/>
  <c r="A66" i="5" a="1"/>
  <c r="A66" i="5" s="1"/>
  <c r="A90" i="5" a="1"/>
  <c r="A90" i="5" s="1"/>
  <c r="A65" i="5" a="1"/>
  <c r="A65" i="5" s="1"/>
  <c r="D30" i="4"/>
  <c r="D54" i="4"/>
  <c r="D42" i="4"/>
  <c r="A160" i="5" s="1" a="1"/>
  <c r="A160" i="5" s="1"/>
  <c r="D26" i="4"/>
  <c r="A144" i="5" s="1" a="1"/>
  <c r="A144" i="5" s="1"/>
  <c r="D3" i="4"/>
  <c r="D5" i="4"/>
  <c r="A123" i="5" s="1" a="1"/>
  <c r="A123" i="5" s="1"/>
  <c r="D7" i="4"/>
  <c r="D9" i="4"/>
  <c r="A127" i="5" s="1" a="1"/>
  <c r="A127" i="5" s="1"/>
  <c r="D11" i="4"/>
  <c r="D13" i="4"/>
  <c r="D15" i="4"/>
  <c r="D17" i="4"/>
  <c r="D19" i="4"/>
  <c r="D21" i="4"/>
  <c r="A139" i="5" s="1" a="1"/>
  <c r="A139" i="5" s="1"/>
  <c r="D23" i="4"/>
  <c r="D25" i="4"/>
  <c r="D27" i="4"/>
  <c r="D29" i="4"/>
  <c r="A147" i="5" s="1" a="1"/>
  <c r="A147" i="5" s="1"/>
  <c r="D31" i="4"/>
  <c r="D33" i="4"/>
  <c r="A151" i="5" s="1" a="1"/>
  <c r="A151" i="5" s="1"/>
  <c r="D35" i="4"/>
  <c r="D37" i="4"/>
  <c r="A155" i="5" s="1" a="1"/>
  <c r="A155" i="5" s="1"/>
  <c r="D39" i="4"/>
  <c r="D41" i="4"/>
  <c r="A159" i="5" s="1" a="1"/>
  <c r="A159" i="5" s="1"/>
  <c r="D43" i="4"/>
  <c r="D45" i="4"/>
  <c r="A163" i="5" s="1" a="1"/>
  <c r="A163" i="5" s="1"/>
  <c r="D47" i="4"/>
  <c r="D49" i="4"/>
  <c r="A167" i="5" s="1" a="1"/>
  <c r="A167" i="5" s="1"/>
  <c r="D51" i="4"/>
  <c r="D53" i="4"/>
  <c r="A171" i="5" s="1" a="1"/>
  <c r="A171" i="5" s="1"/>
  <c r="D55" i="4"/>
  <c r="D57" i="4"/>
  <c r="A175" i="5" s="1" a="1"/>
  <c r="A175" i="5" s="1"/>
  <c r="D59" i="4"/>
  <c r="D4" i="4"/>
  <c r="A122" i="5" s="1" a="1"/>
  <c r="A122" i="5" s="1"/>
  <c r="D8" i="4"/>
  <c r="D12" i="4"/>
  <c r="A130" i="5" s="1" a="1"/>
  <c r="A130" i="5" s="1"/>
  <c r="D16" i="4"/>
  <c r="D20" i="4"/>
  <c r="A138" i="5" s="1" a="1"/>
  <c r="A138" i="5" s="1"/>
  <c r="D24" i="4"/>
  <c r="D28" i="4"/>
  <c r="A146" i="5" s="1" a="1"/>
  <c r="A146" i="5" s="1"/>
  <c r="D32" i="4"/>
  <c r="D36" i="4"/>
  <c r="A154" i="5" s="1" a="1"/>
  <c r="A154" i="5" s="1"/>
  <c r="D40" i="4"/>
  <c r="D44" i="4"/>
  <c r="D48" i="4"/>
  <c r="D52" i="4"/>
  <c r="A170" i="5" s="1" a="1"/>
  <c r="A170" i="5" s="1"/>
  <c r="D56" i="4"/>
  <c r="D60" i="4"/>
  <c r="A178" i="5" s="1" a="1"/>
  <c r="A178" i="5" s="1"/>
  <c r="D46" i="4"/>
  <c r="A164" i="5" s="1" a="1"/>
  <c r="A164" i="5" s="1"/>
  <c r="D14" i="4"/>
  <c r="D38" i="4"/>
  <c r="D22" i="4"/>
  <c r="D6" i="4"/>
  <c r="A104" i="5" a="1"/>
  <c r="A104" i="5" s="1"/>
  <c r="A88" i="5" a="1"/>
  <c r="A88" i="5" s="1"/>
  <c r="A72" i="5" a="1"/>
  <c r="A72" i="5" s="1"/>
  <c r="A101" i="5" a="1"/>
  <c r="A101" i="5" s="1"/>
  <c r="A93" i="5" a="1"/>
  <c r="A93" i="5" s="1"/>
  <c r="A73" i="5" a="1"/>
  <c r="A73" i="5" s="1"/>
  <c r="A69" i="5" a="1"/>
  <c r="A69" i="5" s="1"/>
  <c r="A84" i="5" a="1"/>
  <c r="A84" i="5" s="1"/>
  <c r="A64" i="5" a="1"/>
  <c r="A64" i="5" s="1"/>
  <c r="A107" i="5" a="1"/>
  <c r="A107" i="5" s="1"/>
  <c r="A91" i="5" a="1"/>
  <c r="A91" i="5" s="1"/>
  <c r="A113" i="5" a="1"/>
  <c r="A113" i="5" s="1"/>
  <c r="A81" i="5" a="1"/>
  <c r="A81" i="5" s="1"/>
  <c r="A102" i="5" a="1"/>
  <c r="A102" i="5" s="1"/>
  <c r="A70" i="5" a="1"/>
  <c r="A70" i="5" s="1"/>
  <c r="A52" i="5" a="1"/>
  <c r="A52" i="5" s="1"/>
  <c r="A48" i="5" a="1"/>
  <c r="A48" i="5" s="1"/>
  <c r="A31" i="5" a="1"/>
  <c r="A31" i="5" s="1"/>
  <c r="A14" i="5" a="1"/>
  <c r="A14" i="5" s="1"/>
  <c r="A41" i="5" a="1"/>
  <c r="A41" i="5" s="1"/>
  <c r="A33" i="5" a="1"/>
  <c r="A33" i="5" s="1"/>
  <c r="A58" i="5" a="1"/>
  <c r="A58" i="5" s="1"/>
  <c r="A42" i="5" a="1"/>
  <c r="A42" i="5" s="1"/>
  <c r="A26" i="5" a="1"/>
  <c r="A26" i="5" s="1"/>
  <c r="A36" i="5" a="1"/>
  <c r="A36" i="5" s="1"/>
  <c r="A15" i="5" a="1"/>
  <c r="A15" i="5" s="1"/>
  <c r="A177" i="5" a="1"/>
  <c r="A177" i="5" s="1"/>
  <c r="A145" i="5" a="1"/>
  <c r="A145" i="5" s="1"/>
  <c r="A142" i="5" a="1"/>
  <c r="A142" i="5" s="1"/>
  <c r="A120" i="5" a="1"/>
  <c r="A120" i="5" s="1"/>
  <c r="A166" i="5" a="1"/>
  <c r="A166" i="5" s="1"/>
  <c r="A157" i="5" a="1"/>
  <c r="A157" i="5" s="1"/>
  <c r="A134" i="5" a="1"/>
  <c r="A134" i="5" s="1"/>
  <c r="A169" i="5" a="1"/>
  <c r="A169" i="5" s="1"/>
  <c r="A141" i="5" a="1"/>
  <c r="A141" i="5" s="1"/>
  <c r="A137" i="5" a="1"/>
  <c r="A137" i="5" s="1"/>
  <c r="A121" i="5" a="1"/>
  <c r="A121" i="5" s="1"/>
  <c r="A126" i="5" a="1"/>
  <c r="A126" i="5" s="1"/>
  <c r="A143" i="5" a="1"/>
  <c r="A143" i="5" s="1"/>
  <c r="A125" i="5" a="1"/>
  <c r="A125" i="5" s="1"/>
  <c r="A97" i="5" a="1"/>
  <c r="A97" i="5" s="1"/>
  <c r="A75" i="5" a="1"/>
  <c r="A75" i="5" s="1"/>
  <c r="A61" i="5" a="1"/>
  <c r="A61" i="5" s="1"/>
  <c r="A117" i="5" a="1"/>
  <c r="A117" i="5" s="1"/>
  <c r="A100" i="5" a="1"/>
  <c r="A100" i="5" s="1"/>
  <c r="A94" i="5" a="1"/>
  <c r="A94" i="5" s="1"/>
  <c r="A62" i="5" a="1"/>
  <c r="A62" i="5" s="1"/>
  <c r="A96" i="5" a="1"/>
  <c r="A96" i="5" s="1"/>
  <c r="A71" i="5" a="1"/>
  <c r="A71" i="5" s="1"/>
  <c r="A99" i="5" a="1"/>
  <c r="A99" i="5" s="1"/>
  <c r="A92" i="5" a="1"/>
  <c r="A92" i="5" s="1"/>
  <c r="A57" i="5" a="1"/>
  <c r="A57" i="5" s="1"/>
  <c r="A49" i="5" a="1"/>
  <c r="A49" i="5" s="1"/>
  <c r="A39" i="5" a="1"/>
  <c r="A39" i="5" s="1"/>
  <c r="A17" i="5" a="1"/>
  <c r="A17" i="5" s="1"/>
  <c r="A55" i="5" a="1"/>
  <c r="A55" i="5" s="1"/>
  <c r="A56" i="5" a="1"/>
  <c r="A56" i="5" s="1"/>
  <c r="A12" i="5" a="1"/>
  <c r="A12" i="5" s="1"/>
  <c r="A23" i="5" a="1"/>
  <c r="A23" i="5" s="1"/>
  <c r="A2" i="5" a="1"/>
  <c r="A2" i="5" s="1"/>
  <c r="A124" i="5" a="1"/>
  <c r="A124" i="5" s="1"/>
  <c r="A128" i="5" a="1"/>
  <c r="A128" i="5" s="1"/>
  <c r="A132" i="5" a="1"/>
  <c r="A132" i="5" s="1"/>
  <c r="A136" i="5" a="1"/>
  <c r="A136" i="5" s="1"/>
  <c r="A140" i="5" a="1"/>
  <c r="A140" i="5" s="1"/>
  <c r="A148" i="5" a="1"/>
  <c r="A148" i="5" s="1"/>
  <c r="A152" i="5" a="1"/>
  <c r="A152" i="5" s="1"/>
  <c r="A156" i="5" a="1"/>
  <c r="A156" i="5" s="1"/>
  <c r="A168" i="5" a="1"/>
  <c r="A168" i="5" s="1"/>
  <c r="A172" i="5" a="1"/>
  <c r="A172" i="5" s="1"/>
  <c r="A176" i="5" a="1"/>
  <c r="A176" i="5" s="1"/>
  <c r="A3" i="5" a="1"/>
  <c r="A3" i="5" s="1"/>
  <c r="A6" i="5" a="1"/>
  <c r="A6" i="5" s="1"/>
  <c r="A18" i="5" a="1"/>
  <c r="A18" i="5" s="1"/>
  <c r="A22" i="5" a="1"/>
  <c r="A22" i="5" s="1"/>
  <c r="A34" i="5" a="1"/>
  <c r="A34" i="5" s="1"/>
  <c r="A38" i="5" a="1"/>
  <c r="A38" i="5" s="1"/>
  <c r="A173" i="5" a="1"/>
  <c r="A173" i="5" s="1"/>
  <c r="A165" i="5" a="1"/>
  <c r="A165" i="5" s="1"/>
  <c r="A161" i="5" a="1"/>
  <c r="A161" i="5" s="1"/>
  <c r="A153" i="5" a="1"/>
  <c r="A153" i="5" s="1"/>
  <c r="A149" i="5" a="1"/>
  <c r="A149" i="5" s="1"/>
  <c r="A133" i="5" a="1"/>
  <c r="A133" i="5" s="1"/>
  <c r="A129" i="5" a="1"/>
  <c r="A129" i="5" s="1"/>
  <c r="A105" i="5" a="1"/>
  <c r="A105" i="5" s="1"/>
  <c r="A85" i="5" a="1"/>
  <c r="A85" i="5" s="1"/>
  <c r="A37" i="5" a="1"/>
  <c r="A37" i="5" s="1"/>
  <c r="A135" i="5" a="1"/>
  <c r="A135" i="5" s="1"/>
  <c r="A131" i="5" a="1"/>
  <c r="A131" i="5" s="1"/>
  <c r="A119" i="5" a="1"/>
  <c r="A119" i="5" s="1"/>
  <c r="A87" i="5" a="1"/>
  <c r="A87" i="5" s="1"/>
  <c r="A19" i="5" a="1"/>
  <c r="A19" i="5" s="1"/>
  <c r="A7" i="5" a="1"/>
  <c r="A7" i="5" s="1"/>
  <c r="A174" i="5" a="1"/>
  <c r="A174" i="5" s="1"/>
  <c r="A162" i="5" a="1"/>
  <c r="A162" i="5" s="1"/>
  <c r="A158" i="5" a="1"/>
  <c r="A158" i="5" s="1"/>
  <c r="A150" i="5" a="1"/>
  <c r="A150" i="5" s="1"/>
  <c r="A118" i="5" a="1"/>
  <c r="A118" i="5" s="1"/>
  <c r="A86" i="5" a="1"/>
  <c r="A86" i="5" s="1"/>
  <c r="A116" i="5" a="1"/>
  <c r="A116" i="5" s="1"/>
  <c r="A108" i="5" a="1"/>
  <c r="A108" i="5" s="1"/>
  <c r="A76" i="5" a="1"/>
  <c r="A76" i="5" s="1"/>
  <c r="A44" i="5" a="1"/>
  <c r="A44" i="5" s="1"/>
  <c r="A28" i="5" a="1"/>
  <c r="A28" i="5" s="1"/>
  <c r="C60" i="5"/>
  <c r="A60" i="5" s="1" a="1"/>
  <c r="A60" i="5" s="1"/>
  <c r="F154" i="5" l="1"/>
  <c r="G154" i="5"/>
  <c r="D154" i="5"/>
  <c r="E154" i="5"/>
  <c r="F138" i="5"/>
  <c r="G138" i="5"/>
  <c r="D138" i="5"/>
  <c r="E138" i="5"/>
  <c r="F155" i="5"/>
  <c r="G155" i="5"/>
  <c r="D155" i="5"/>
  <c r="E155" i="5"/>
  <c r="F123" i="5"/>
  <c r="G123" i="5"/>
  <c r="E123" i="5"/>
  <c r="D123" i="5"/>
  <c r="A140" i="6" s="1" a="1"/>
  <c r="A140" i="6" s="1"/>
  <c r="B140" i="6" s="1"/>
  <c r="F115" i="5"/>
  <c r="G115" i="5"/>
  <c r="D115" i="5"/>
  <c r="E115" i="5"/>
  <c r="F90" i="5"/>
  <c r="G90" i="5"/>
  <c r="D90" i="5"/>
  <c r="E90" i="5"/>
  <c r="F82" i="5"/>
  <c r="G82" i="5"/>
  <c r="D82" i="5"/>
  <c r="E82" i="5"/>
  <c r="F164" i="5"/>
  <c r="G164" i="5"/>
  <c r="D164" i="5"/>
  <c r="A176" i="6" s="1" a="1"/>
  <c r="A176" i="6" s="1"/>
  <c r="B176" i="6" s="1"/>
  <c r="E164" i="5"/>
  <c r="F122" i="5"/>
  <c r="G122" i="5"/>
  <c r="D122" i="5"/>
  <c r="A151" i="6" s="1" a="1"/>
  <c r="A151" i="6" s="1"/>
  <c r="B151" i="6" s="1"/>
  <c r="E122" i="5"/>
  <c r="F163" i="5"/>
  <c r="G163" i="5"/>
  <c r="D163" i="5"/>
  <c r="A147" i="6" s="1" a="1"/>
  <c r="A147" i="6" s="1"/>
  <c r="B147" i="6" s="1"/>
  <c r="E163" i="5"/>
  <c r="F139" i="5"/>
  <c r="G139" i="5"/>
  <c r="E139" i="5"/>
  <c r="D139" i="5"/>
  <c r="A153" i="6" s="1" a="1"/>
  <c r="A153" i="6" s="1"/>
  <c r="B153" i="6" s="1"/>
  <c r="F65" i="5"/>
  <c r="G65" i="5"/>
  <c r="D65" i="5"/>
  <c r="A65" i="6" s="1" a="1"/>
  <c r="A65" i="6" s="1"/>
  <c r="B65" i="6" s="1"/>
  <c r="E65" i="5"/>
  <c r="F98" i="5"/>
  <c r="G98" i="5"/>
  <c r="D98" i="5"/>
  <c r="A98" i="6" s="1" a="1"/>
  <c r="A98" i="6" s="1"/>
  <c r="B98" i="6" s="1"/>
  <c r="E98" i="5"/>
  <c r="F74" i="5"/>
  <c r="G74" i="5"/>
  <c r="D74" i="5"/>
  <c r="A74" i="6" s="1" a="1"/>
  <c r="A74" i="6" s="1"/>
  <c r="B74" i="6" s="1"/>
  <c r="E74" i="5"/>
  <c r="F170" i="5"/>
  <c r="G170" i="5"/>
  <c r="D170" i="5"/>
  <c r="E170" i="5"/>
  <c r="F171" i="5"/>
  <c r="G171" i="5"/>
  <c r="D171" i="5"/>
  <c r="E171" i="5"/>
  <c r="F147" i="5"/>
  <c r="G147" i="5"/>
  <c r="E147" i="5"/>
  <c r="D147" i="5"/>
  <c r="A135" i="6" s="1" a="1"/>
  <c r="A135" i="6" s="1"/>
  <c r="B135" i="6" s="1"/>
  <c r="F160" i="5"/>
  <c r="G160" i="5"/>
  <c r="D160" i="5"/>
  <c r="E160" i="5"/>
  <c r="F114" i="5"/>
  <c r="G114" i="5"/>
  <c r="D114" i="5"/>
  <c r="E114" i="5"/>
  <c r="F66" i="5"/>
  <c r="G66" i="5"/>
  <c r="D66" i="5"/>
  <c r="E66" i="5"/>
  <c r="D44" i="5"/>
  <c r="A44" i="6" s="1" a="1"/>
  <c r="A44" i="6" s="1"/>
  <c r="B44" i="6" s="1"/>
  <c r="E44" i="5"/>
  <c r="G44" i="5"/>
  <c r="F44" i="5"/>
  <c r="F146" i="5"/>
  <c r="G146" i="5"/>
  <c r="D146" i="5"/>
  <c r="E146" i="5"/>
  <c r="D19" i="5"/>
  <c r="E19" i="5"/>
  <c r="F19" i="5"/>
  <c r="G19" i="5"/>
  <c r="F133" i="5"/>
  <c r="G133" i="5"/>
  <c r="D133" i="5"/>
  <c r="E133" i="5"/>
  <c r="D38" i="5"/>
  <c r="A38" i="6" s="1" a="1"/>
  <c r="A38" i="6" s="1"/>
  <c r="B38" i="6" s="1"/>
  <c r="E38" i="5"/>
  <c r="F38" i="5"/>
  <c r="G38" i="5"/>
  <c r="F156" i="5"/>
  <c r="G156" i="5"/>
  <c r="D156" i="5"/>
  <c r="E156" i="5"/>
  <c r="D12" i="5"/>
  <c r="E12" i="5"/>
  <c r="F12" i="5"/>
  <c r="G12" i="5"/>
  <c r="F99" i="5"/>
  <c r="G99" i="5"/>
  <c r="D99" i="5"/>
  <c r="E99" i="5"/>
  <c r="F83" i="5"/>
  <c r="G83" i="5"/>
  <c r="E83" i="5"/>
  <c r="D83" i="5"/>
  <c r="A83" i="6" s="1" a="1"/>
  <c r="A83" i="6" s="1"/>
  <c r="B83" i="6" s="1"/>
  <c r="F143" i="5"/>
  <c r="G143" i="5"/>
  <c r="E143" i="5"/>
  <c r="D143" i="5"/>
  <c r="A171" i="6" s="1" a="1"/>
  <c r="A171" i="6" s="1"/>
  <c r="B171" i="6" s="1"/>
  <c r="F167" i="5"/>
  <c r="G167" i="5"/>
  <c r="D167" i="5"/>
  <c r="E167" i="5"/>
  <c r="D15" i="5"/>
  <c r="A15" i="6" s="1" a="1"/>
  <c r="A15" i="6" s="1"/>
  <c r="B15" i="6" s="1"/>
  <c r="E15" i="5"/>
  <c r="F15" i="5"/>
  <c r="G15" i="5"/>
  <c r="D53" i="5"/>
  <c r="A53" i="6" s="1" a="1"/>
  <c r="A53" i="6" s="1"/>
  <c r="B53" i="6" s="1"/>
  <c r="E53" i="5"/>
  <c r="F53" i="5"/>
  <c r="G53" i="5"/>
  <c r="D43" i="5"/>
  <c r="E43" i="5"/>
  <c r="F43" i="5"/>
  <c r="G43" i="5"/>
  <c r="D32" i="5"/>
  <c r="E32" i="5"/>
  <c r="F32" i="5"/>
  <c r="G32" i="5"/>
  <c r="F70" i="5"/>
  <c r="G70" i="5"/>
  <c r="D70" i="5"/>
  <c r="E70" i="5"/>
  <c r="F84" i="5"/>
  <c r="G84" i="5"/>
  <c r="D84" i="5"/>
  <c r="E84" i="5"/>
  <c r="F106" i="5"/>
  <c r="G106" i="5"/>
  <c r="D106" i="5"/>
  <c r="E106" i="5"/>
  <c r="F76" i="5"/>
  <c r="G76" i="5"/>
  <c r="D76" i="5"/>
  <c r="E76" i="5"/>
  <c r="F150" i="5"/>
  <c r="G150" i="5"/>
  <c r="D150" i="5"/>
  <c r="E150" i="5"/>
  <c r="F63" i="5"/>
  <c r="G63" i="5"/>
  <c r="D63" i="5"/>
  <c r="E63" i="5"/>
  <c r="F135" i="5"/>
  <c r="G135" i="5"/>
  <c r="E135" i="5"/>
  <c r="D135" i="5"/>
  <c r="A123" i="6" s="1" a="1"/>
  <c r="A123" i="6" s="1"/>
  <c r="B123" i="6" s="1"/>
  <c r="D25" i="5"/>
  <c r="A25" i="6" s="1" a="1"/>
  <c r="A25" i="6" s="1"/>
  <c r="B25" i="6" s="1"/>
  <c r="E25" i="5"/>
  <c r="F25" i="5"/>
  <c r="G25" i="5"/>
  <c r="F105" i="5"/>
  <c r="G105" i="5"/>
  <c r="D105" i="5"/>
  <c r="E105" i="5"/>
  <c r="F149" i="5"/>
  <c r="G149" i="5"/>
  <c r="D149" i="5"/>
  <c r="E149" i="5"/>
  <c r="F173" i="5"/>
  <c r="G173" i="5"/>
  <c r="E173" i="5"/>
  <c r="D173" i="5"/>
  <c r="A148" i="6" s="1" a="1"/>
  <c r="A148" i="6" s="1"/>
  <c r="B148" i="6" s="1"/>
  <c r="D34" i="5"/>
  <c r="A34" i="6" s="1" a="1"/>
  <c r="A34" i="6" s="1"/>
  <c r="B34" i="6" s="1"/>
  <c r="E34" i="5"/>
  <c r="F34" i="5"/>
  <c r="G34" i="5"/>
  <c r="D6" i="5"/>
  <c r="A6" i="6" s="1" a="1"/>
  <c r="A6" i="6" s="1"/>
  <c r="B6" i="6" s="1"/>
  <c r="E6" i="5"/>
  <c r="F6" i="5"/>
  <c r="G6" i="5"/>
  <c r="F168" i="5"/>
  <c r="G168" i="5"/>
  <c r="D168" i="5"/>
  <c r="E168" i="5"/>
  <c r="F152" i="5"/>
  <c r="G152" i="5"/>
  <c r="D152" i="5"/>
  <c r="E152" i="5"/>
  <c r="F136" i="5"/>
  <c r="G136" i="5"/>
  <c r="D136" i="5"/>
  <c r="E136" i="5"/>
  <c r="D2" i="5"/>
  <c r="A2" i="6" s="1" a="1"/>
  <c r="A2" i="6" s="1"/>
  <c r="B2" i="6" s="1"/>
  <c r="E2" i="5"/>
  <c r="F2" i="5"/>
  <c r="G2" i="5"/>
  <c r="D21" i="5"/>
  <c r="E21" i="5"/>
  <c r="F21" i="5"/>
  <c r="G21" i="5"/>
  <c r="D56" i="5"/>
  <c r="E56" i="5"/>
  <c r="F56" i="5"/>
  <c r="G56" i="5"/>
  <c r="D49" i="5"/>
  <c r="A49" i="6" s="1" a="1"/>
  <c r="A49" i="6" s="1"/>
  <c r="B49" i="6" s="1"/>
  <c r="E49" i="5"/>
  <c r="F49" i="5"/>
  <c r="G49" i="5"/>
  <c r="F71" i="5"/>
  <c r="G71" i="5"/>
  <c r="E71" i="5"/>
  <c r="D71" i="5"/>
  <c r="A71" i="6" s="1" a="1"/>
  <c r="A71" i="6" s="1"/>
  <c r="B71" i="6" s="1"/>
  <c r="F96" i="5"/>
  <c r="G96" i="5"/>
  <c r="D96" i="5"/>
  <c r="E96" i="5"/>
  <c r="F94" i="5"/>
  <c r="G94" i="5"/>
  <c r="D94" i="5"/>
  <c r="A94" i="6" s="1" a="1"/>
  <c r="A94" i="6" s="1"/>
  <c r="B94" i="6" s="1"/>
  <c r="E94" i="5"/>
  <c r="F110" i="5"/>
  <c r="G110" i="5"/>
  <c r="D110" i="5"/>
  <c r="A110" i="6" s="1" a="1"/>
  <c r="A110" i="6" s="1"/>
  <c r="B110" i="6" s="1"/>
  <c r="E110" i="5"/>
  <c r="F97" i="5"/>
  <c r="G97" i="5"/>
  <c r="D97" i="5"/>
  <c r="A97" i="6" s="1" a="1"/>
  <c r="A97" i="6" s="1"/>
  <c r="B97" i="6" s="1"/>
  <c r="E97" i="5"/>
  <c r="F151" i="5"/>
  <c r="G151" i="5"/>
  <c r="E151" i="5"/>
  <c r="D151" i="5"/>
  <c r="A152" i="6" s="1" a="1"/>
  <c r="A152" i="6" s="1"/>
  <c r="B152" i="6" s="1"/>
  <c r="F169" i="5"/>
  <c r="G169" i="5"/>
  <c r="E169" i="5"/>
  <c r="D169" i="5"/>
  <c r="A126" i="6" s="1" a="1"/>
  <c r="A126" i="6" s="1"/>
  <c r="B126" i="6" s="1"/>
  <c r="F166" i="5"/>
  <c r="G166" i="5"/>
  <c r="D166" i="5"/>
  <c r="E166" i="5"/>
  <c r="F145" i="5"/>
  <c r="G145" i="5"/>
  <c r="D145" i="5"/>
  <c r="E145" i="5"/>
  <c r="D35" i="5"/>
  <c r="E35" i="5"/>
  <c r="F35" i="5"/>
  <c r="G35" i="5"/>
  <c r="D10" i="5"/>
  <c r="A10" i="6" s="1" a="1"/>
  <c r="A10" i="6" s="1"/>
  <c r="B10" i="6" s="1"/>
  <c r="E10" i="5"/>
  <c r="F10" i="5"/>
  <c r="G10" i="5"/>
  <c r="D13" i="5"/>
  <c r="A13" i="6" s="1" a="1"/>
  <c r="A13" i="6" s="1"/>
  <c r="B13" i="6" s="1"/>
  <c r="E13" i="5"/>
  <c r="F13" i="5"/>
  <c r="G13" i="5"/>
  <c r="D9" i="5"/>
  <c r="E9" i="5"/>
  <c r="F9" i="5"/>
  <c r="G9" i="5"/>
  <c r="D46" i="5"/>
  <c r="A46" i="6" s="1" a="1"/>
  <c r="A46" i="6" s="1"/>
  <c r="B46" i="6" s="1"/>
  <c r="E46" i="5"/>
  <c r="F46" i="5"/>
  <c r="G46" i="5"/>
  <c r="D31" i="5"/>
  <c r="E31" i="5"/>
  <c r="F31" i="5"/>
  <c r="G31" i="5"/>
  <c r="D47" i="5"/>
  <c r="A47" i="6" s="1" a="1"/>
  <c r="A47" i="6" s="1"/>
  <c r="B47" i="6" s="1"/>
  <c r="E47" i="5"/>
  <c r="F47" i="5"/>
  <c r="G47" i="5"/>
  <c r="D20" i="5"/>
  <c r="A20" i="6" s="1" a="1"/>
  <c r="A20" i="6" s="1"/>
  <c r="B20" i="6" s="1"/>
  <c r="E20" i="5"/>
  <c r="G20" i="5"/>
  <c r="F20" i="5"/>
  <c r="D52" i="5"/>
  <c r="A52" i="6" s="1" a="1"/>
  <c r="A52" i="6" s="1"/>
  <c r="B52" i="6" s="1"/>
  <c r="E52" i="5"/>
  <c r="F52" i="5"/>
  <c r="G52" i="5"/>
  <c r="F89" i="5"/>
  <c r="G89" i="5"/>
  <c r="D89" i="5"/>
  <c r="E89" i="5"/>
  <c r="F107" i="5"/>
  <c r="G107" i="5"/>
  <c r="D107" i="5"/>
  <c r="E107" i="5"/>
  <c r="F69" i="5"/>
  <c r="G69" i="5"/>
  <c r="D69" i="5"/>
  <c r="A69" i="6" s="1" a="1"/>
  <c r="A69" i="6" s="1"/>
  <c r="B69" i="6" s="1"/>
  <c r="E69" i="5"/>
  <c r="F112" i="5"/>
  <c r="G112" i="5"/>
  <c r="D112" i="5"/>
  <c r="A112" i="6" s="1" a="1"/>
  <c r="A112" i="6" s="1"/>
  <c r="B112" i="6" s="1"/>
  <c r="E112" i="5"/>
  <c r="F78" i="5"/>
  <c r="G78" i="5"/>
  <c r="D78" i="5"/>
  <c r="A78" i="6" s="1" a="1"/>
  <c r="A78" i="6" s="1"/>
  <c r="B78" i="6" s="1"/>
  <c r="E78" i="5"/>
  <c r="F131" i="5"/>
  <c r="G131" i="5"/>
  <c r="E131" i="5"/>
  <c r="D131" i="5"/>
  <c r="F85" i="5"/>
  <c r="G85" i="5"/>
  <c r="D85" i="5"/>
  <c r="A85" i="6" s="1" a="1"/>
  <c r="A85" i="6" s="1"/>
  <c r="B85" i="6" s="1"/>
  <c r="E85" i="5"/>
  <c r="D18" i="5"/>
  <c r="A18" i="6" s="1" a="1"/>
  <c r="A18" i="6" s="1"/>
  <c r="B18" i="6" s="1"/>
  <c r="E18" i="5"/>
  <c r="F18" i="5"/>
  <c r="G18" i="5"/>
  <c r="F140" i="5"/>
  <c r="G140" i="5"/>
  <c r="D140" i="5"/>
  <c r="A138" i="6" s="1" a="1"/>
  <c r="A138" i="6" s="1"/>
  <c r="B138" i="6" s="1"/>
  <c r="E140" i="5"/>
  <c r="D24" i="5"/>
  <c r="A24" i="6" s="1" a="1"/>
  <c r="A24" i="6" s="1"/>
  <c r="B24" i="6" s="1"/>
  <c r="E24" i="5"/>
  <c r="F24" i="5"/>
  <c r="G24" i="5"/>
  <c r="F67" i="5"/>
  <c r="G67" i="5"/>
  <c r="E67" i="5"/>
  <c r="D67" i="5"/>
  <c r="A67" i="6" s="1" a="1"/>
  <c r="A67" i="6" s="1"/>
  <c r="B67" i="6" s="1"/>
  <c r="F79" i="5"/>
  <c r="G79" i="5"/>
  <c r="E79" i="5"/>
  <c r="D79" i="5"/>
  <c r="A79" i="6" s="1" a="1"/>
  <c r="A79" i="6" s="1"/>
  <c r="B79" i="6" s="1"/>
  <c r="F137" i="5"/>
  <c r="G137" i="5"/>
  <c r="D137" i="5"/>
  <c r="E137" i="5"/>
  <c r="F142" i="5"/>
  <c r="G142" i="5"/>
  <c r="D142" i="5"/>
  <c r="A136" i="6" s="1" a="1"/>
  <c r="A136" i="6" s="1"/>
  <c r="B136" i="6" s="1"/>
  <c r="E142" i="5"/>
  <c r="F58" i="5"/>
  <c r="G58" i="5"/>
  <c r="D58" i="5"/>
  <c r="A58" i="6" s="1" a="1"/>
  <c r="A58" i="6" s="1"/>
  <c r="B58" i="6" s="1"/>
  <c r="E58" i="5"/>
  <c r="D27" i="5"/>
  <c r="A27" i="6" s="1" a="1"/>
  <c r="A27" i="6" s="1"/>
  <c r="B27" i="6" s="1"/>
  <c r="E27" i="5"/>
  <c r="F27" i="5"/>
  <c r="G27" i="5"/>
  <c r="F59" i="5"/>
  <c r="G59" i="5"/>
  <c r="D59" i="5"/>
  <c r="A59" i="6" s="1" a="1"/>
  <c r="A59" i="6" s="1"/>
  <c r="B59" i="6" s="1"/>
  <c r="E59" i="5"/>
  <c r="D48" i="5"/>
  <c r="A48" i="6" s="1" a="1"/>
  <c r="A48" i="6" s="1"/>
  <c r="B48" i="6" s="1"/>
  <c r="E48" i="5"/>
  <c r="F48" i="5"/>
  <c r="G48" i="5"/>
  <c r="F95" i="5"/>
  <c r="G95" i="5"/>
  <c r="D95" i="5"/>
  <c r="E95" i="5"/>
  <c r="F88" i="5"/>
  <c r="G88" i="5"/>
  <c r="D88" i="5"/>
  <c r="A88" i="6" s="1" a="1"/>
  <c r="A88" i="6" s="1"/>
  <c r="B88" i="6" s="1"/>
  <c r="E88" i="5"/>
  <c r="F86" i="5"/>
  <c r="G86" i="5"/>
  <c r="D86" i="5"/>
  <c r="A86" i="6" s="1" a="1"/>
  <c r="A86" i="6" s="1"/>
  <c r="B86" i="6" s="1"/>
  <c r="E86" i="5"/>
  <c r="F60" i="5"/>
  <c r="G60" i="5"/>
  <c r="D60" i="5"/>
  <c r="E60" i="5"/>
  <c r="F108" i="5"/>
  <c r="G108" i="5"/>
  <c r="D108" i="5"/>
  <c r="A108" i="6" s="1" a="1"/>
  <c r="A108" i="6" s="1"/>
  <c r="B108" i="6" s="1"/>
  <c r="E108" i="5"/>
  <c r="F118" i="5"/>
  <c r="G118" i="5"/>
  <c r="D118" i="5"/>
  <c r="A118" i="6" s="1" a="1"/>
  <c r="A118" i="6" s="1"/>
  <c r="B118" i="6" s="1"/>
  <c r="E118" i="5"/>
  <c r="F174" i="5"/>
  <c r="G174" i="5"/>
  <c r="D174" i="5"/>
  <c r="A172" i="6" s="1" a="1"/>
  <c r="A172" i="6" s="1"/>
  <c r="B172" i="6" s="1"/>
  <c r="E174" i="5"/>
  <c r="F87" i="5"/>
  <c r="G87" i="5"/>
  <c r="E87" i="5"/>
  <c r="D87" i="5"/>
  <c r="A87" i="6" s="1" a="1"/>
  <c r="A87" i="6" s="1"/>
  <c r="B87" i="6" s="1"/>
  <c r="D37" i="5"/>
  <c r="A37" i="6" s="1" a="1"/>
  <c r="A37" i="6" s="1"/>
  <c r="B37" i="6" s="1"/>
  <c r="E37" i="5"/>
  <c r="F37" i="5"/>
  <c r="G37" i="5"/>
  <c r="F109" i="5"/>
  <c r="G109" i="5"/>
  <c r="E109" i="5"/>
  <c r="D109" i="5"/>
  <c r="A109" i="6" s="1" a="1"/>
  <c r="A109" i="6" s="1"/>
  <c r="B109" i="6" s="1"/>
  <c r="F153" i="5"/>
  <c r="G153" i="5"/>
  <c r="D153" i="5"/>
  <c r="A158" i="6" s="1" a="1"/>
  <c r="A158" i="6" s="1"/>
  <c r="B158" i="6" s="1"/>
  <c r="E153" i="5"/>
  <c r="D54" i="5"/>
  <c r="E54" i="5"/>
  <c r="F54" i="5"/>
  <c r="G54" i="5"/>
  <c r="D30" i="5"/>
  <c r="A30" i="6" s="1" a="1"/>
  <c r="A30" i="6" s="1"/>
  <c r="B30" i="6" s="1"/>
  <c r="E30" i="5"/>
  <c r="F30" i="5"/>
  <c r="G30" i="5"/>
  <c r="D3" i="5"/>
  <c r="A3" i="6" s="1" a="1"/>
  <c r="A3" i="6" s="1"/>
  <c r="B3" i="6" s="1"/>
  <c r="E3" i="5"/>
  <c r="F3" i="5"/>
  <c r="G3" i="5"/>
  <c r="F148" i="5"/>
  <c r="G148" i="5"/>
  <c r="D148" i="5"/>
  <c r="A130" i="6" s="1" a="1"/>
  <c r="A130" i="6" s="1"/>
  <c r="B130" i="6" s="1"/>
  <c r="E148" i="5"/>
  <c r="F132" i="5"/>
  <c r="G132" i="5"/>
  <c r="D132" i="5"/>
  <c r="A163" i="6" s="1" a="1"/>
  <c r="A163" i="6" s="1"/>
  <c r="B163" i="6" s="1"/>
  <c r="E132" i="5"/>
  <c r="D4" i="5"/>
  <c r="A4" i="6" s="1" a="1"/>
  <c r="A4" i="6" s="1"/>
  <c r="B4" i="6" s="1"/>
  <c r="E4" i="5"/>
  <c r="F4" i="5"/>
  <c r="G4" i="5"/>
  <c r="D40" i="5"/>
  <c r="A40" i="6" s="1" a="1"/>
  <c r="A40" i="6" s="1"/>
  <c r="B40" i="6" s="1"/>
  <c r="E40" i="5"/>
  <c r="F40" i="5"/>
  <c r="G40" i="5"/>
  <c r="D55" i="5"/>
  <c r="A55" i="6" s="1" a="1"/>
  <c r="A55" i="6" s="1"/>
  <c r="B55" i="6" s="1"/>
  <c r="E55" i="5"/>
  <c r="F55" i="5"/>
  <c r="G55" i="5"/>
  <c r="D57" i="5"/>
  <c r="A57" i="6" s="1" a="1"/>
  <c r="A57" i="6" s="1"/>
  <c r="B57" i="6" s="1"/>
  <c r="E57" i="5"/>
  <c r="F57" i="5"/>
  <c r="G57" i="5"/>
  <c r="F77" i="5"/>
  <c r="G77" i="5"/>
  <c r="D77" i="5"/>
  <c r="A77" i="6" s="1" a="1"/>
  <c r="A77" i="6" s="1"/>
  <c r="B77" i="6" s="1"/>
  <c r="E77" i="5"/>
  <c r="F62" i="5"/>
  <c r="G62" i="5"/>
  <c r="D62" i="5"/>
  <c r="A62" i="6" s="1" a="1"/>
  <c r="A62" i="6" s="1"/>
  <c r="B62" i="6" s="1"/>
  <c r="E62" i="5"/>
  <c r="F100" i="5"/>
  <c r="G100" i="5"/>
  <c r="D100" i="5"/>
  <c r="A100" i="6" s="1" a="1"/>
  <c r="A100" i="6" s="1"/>
  <c r="B100" i="6" s="1"/>
  <c r="E100" i="5"/>
  <c r="F61" i="5"/>
  <c r="G61" i="5"/>
  <c r="D61" i="5"/>
  <c r="A61" i="6" s="1" a="1"/>
  <c r="A61" i="6" s="1"/>
  <c r="B61" i="6" s="1"/>
  <c r="E61" i="5"/>
  <c r="F125" i="5"/>
  <c r="G125" i="5"/>
  <c r="D125" i="5"/>
  <c r="A168" i="6" s="1" a="1"/>
  <c r="A168" i="6" s="1"/>
  <c r="B168" i="6" s="1"/>
  <c r="E125" i="5"/>
  <c r="F178" i="5"/>
  <c r="G178" i="5"/>
  <c r="D178" i="5"/>
  <c r="A178" i="6" s="1" a="1"/>
  <c r="A178" i="6" s="1"/>
  <c r="B178" i="6" s="1"/>
  <c r="E178" i="5"/>
  <c r="F127" i="5"/>
  <c r="G127" i="5"/>
  <c r="E127" i="5"/>
  <c r="D127" i="5"/>
  <c r="A145" i="6" s="1" a="1"/>
  <c r="A145" i="6" s="1"/>
  <c r="B145" i="6" s="1"/>
  <c r="F141" i="5"/>
  <c r="G141" i="5"/>
  <c r="D141" i="5"/>
  <c r="A157" i="6" s="1" a="1"/>
  <c r="A157" i="6" s="1"/>
  <c r="B157" i="6" s="1"/>
  <c r="E141" i="5"/>
  <c r="F177" i="5"/>
  <c r="G177" i="5"/>
  <c r="E177" i="5"/>
  <c r="D177" i="5"/>
  <c r="A177" i="6" s="1" a="1"/>
  <c r="A177" i="6" s="1"/>
  <c r="B177" i="6" s="1"/>
  <c r="D51" i="5"/>
  <c r="A51" i="6" s="1" a="1"/>
  <c r="A51" i="6" s="1"/>
  <c r="B51" i="6" s="1"/>
  <c r="E51" i="5"/>
  <c r="F51" i="5"/>
  <c r="G51" i="5"/>
  <c r="D26" i="5"/>
  <c r="E26" i="5"/>
  <c r="F26" i="5"/>
  <c r="G26" i="5"/>
  <c r="D29" i="5"/>
  <c r="A29" i="6" s="1" a="1"/>
  <c r="A29" i="6" s="1"/>
  <c r="B29" i="6" s="1"/>
  <c r="E29" i="5"/>
  <c r="F29" i="5"/>
  <c r="G29" i="5"/>
  <c r="D33" i="5"/>
  <c r="A33" i="6" s="1" a="1"/>
  <c r="A33" i="6" s="1"/>
  <c r="B33" i="6" s="1"/>
  <c r="E33" i="5"/>
  <c r="F33" i="5"/>
  <c r="G33" i="5"/>
  <c r="F102" i="5"/>
  <c r="G102" i="5"/>
  <c r="D102" i="5"/>
  <c r="A102" i="6" s="1" a="1"/>
  <c r="A102" i="6" s="1"/>
  <c r="B102" i="6" s="1"/>
  <c r="E102" i="5"/>
  <c r="F113" i="5"/>
  <c r="G113" i="5"/>
  <c r="E113" i="5"/>
  <c r="D113" i="5"/>
  <c r="A113" i="6" s="1" a="1"/>
  <c r="A113" i="6" s="1"/>
  <c r="B113" i="6" s="1"/>
  <c r="F111" i="5"/>
  <c r="G111" i="5"/>
  <c r="D111" i="5"/>
  <c r="A111" i="6" s="1" a="1"/>
  <c r="A111" i="6" s="1"/>
  <c r="B111" i="6" s="1"/>
  <c r="E111" i="5"/>
  <c r="F73" i="5"/>
  <c r="G73" i="5"/>
  <c r="D73" i="5"/>
  <c r="A73" i="6" s="1" a="1"/>
  <c r="A73" i="6" s="1"/>
  <c r="B73" i="6" s="1"/>
  <c r="E73" i="5"/>
  <c r="F72" i="5"/>
  <c r="G72" i="5"/>
  <c r="D72" i="5"/>
  <c r="A72" i="6" s="1" a="1"/>
  <c r="A72" i="6" s="1"/>
  <c r="B72" i="6" s="1"/>
  <c r="E72" i="5"/>
  <c r="F162" i="5"/>
  <c r="G162" i="5"/>
  <c r="D162" i="5"/>
  <c r="A149" i="6" s="1" a="1"/>
  <c r="A149" i="6" s="1"/>
  <c r="B149" i="6" s="1"/>
  <c r="E162" i="5"/>
  <c r="F175" i="5"/>
  <c r="G175" i="5"/>
  <c r="D175" i="5"/>
  <c r="A132" i="6" s="1" a="1"/>
  <c r="A132" i="6" s="1"/>
  <c r="B132" i="6" s="1"/>
  <c r="E175" i="5"/>
  <c r="F165" i="5"/>
  <c r="G165" i="5"/>
  <c r="E165" i="5"/>
  <c r="D165" i="5"/>
  <c r="A131" i="6" s="1" a="1"/>
  <c r="A131" i="6" s="1"/>
  <c r="B131" i="6" s="1"/>
  <c r="F172" i="5"/>
  <c r="G172" i="5"/>
  <c r="D172" i="5"/>
  <c r="A133" i="6" s="1" a="1"/>
  <c r="A133" i="6" s="1"/>
  <c r="B133" i="6" s="1"/>
  <c r="E172" i="5"/>
  <c r="F124" i="5"/>
  <c r="G124" i="5"/>
  <c r="D124" i="5"/>
  <c r="A137" i="6" s="1" a="1"/>
  <c r="A137" i="6" s="1"/>
  <c r="B137" i="6" s="1"/>
  <c r="E124" i="5"/>
  <c r="D39" i="5"/>
  <c r="E39" i="5"/>
  <c r="F39" i="5"/>
  <c r="G39" i="5"/>
  <c r="F117" i="5"/>
  <c r="G117" i="5"/>
  <c r="E117" i="5"/>
  <c r="D117" i="5"/>
  <c r="A117" i="6" s="1" a="1"/>
  <c r="A117" i="6" s="1"/>
  <c r="B117" i="6" s="1"/>
  <c r="F121" i="5"/>
  <c r="G121" i="5"/>
  <c r="D121" i="5"/>
  <c r="A174" i="6" s="1" a="1"/>
  <c r="A174" i="6" s="1"/>
  <c r="B174" i="6" s="1"/>
  <c r="E121" i="5"/>
  <c r="F157" i="5"/>
  <c r="G157" i="5"/>
  <c r="E157" i="5"/>
  <c r="D157" i="5"/>
  <c r="A175" i="6" s="1" a="1"/>
  <c r="A175" i="6" s="1"/>
  <c r="B175" i="6" s="1"/>
  <c r="D36" i="5"/>
  <c r="A36" i="6" s="1" a="1"/>
  <c r="A36" i="6" s="1"/>
  <c r="B36" i="6" s="1"/>
  <c r="E36" i="5"/>
  <c r="F36" i="5"/>
  <c r="G36" i="5"/>
  <c r="D14" i="5"/>
  <c r="A14" i="6" s="1" a="1"/>
  <c r="A14" i="6" s="1"/>
  <c r="B14" i="6" s="1"/>
  <c r="E14" i="5"/>
  <c r="F14" i="5"/>
  <c r="G14" i="5"/>
  <c r="D16" i="5"/>
  <c r="A16" i="6" s="1" a="1"/>
  <c r="A16" i="6" s="1"/>
  <c r="B16" i="6" s="1"/>
  <c r="E16" i="5"/>
  <c r="F16" i="5"/>
  <c r="G16" i="5"/>
  <c r="F81" i="5"/>
  <c r="G81" i="5"/>
  <c r="D81" i="5"/>
  <c r="A81" i="6" s="1" a="1"/>
  <c r="A81" i="6" s="1"/>
  <c r="B81" i="6" s="1"/>
  <c r="E81" i="5"/>
  <c r="F101" i="5"/>
  <c r="G101" i="5"/>
  <c r="D101" i="5"/>
  <c r="A101" i="6" s="1" a="1"/>
  <c r="A101" i="6" s="1"/>
  <c r="B101" i="6" s="1"/>
  <c r="E101" i="5"/>
  <c r="D28" i="5"/>
  <c r="A28" i="6" s="1" a="1"/>
  <c r="A28" i="6" s="1"/>
  <c r="B28" i="6" s="1"/>
  <c r="E28" i="5"/>
  <c r="F28" i="5"/>
  <c r="G28" i="5"/>
  <c r="F116" i="5"/>
  <c r="G116" i="5"/>
  <c r="D116" i="5"/>
  <c r="A116" i="6" s="1" a="1"/>
  <c r="A116" i="6" s="1"/>
  <c r="B116" i="6" s="1"/>
  <c r="E116" i="5"/>
  <c r="F158" i="5"/>
  <c r="G158" i="5"/>
  <c r="D158" i="5"/>
  <c r="A169" i="6" s="1" a="1"/>
  <c r="A169" i="6" s="1"/>
  <c r="B169" i="6" s="1"/>
  <c r="E158" i="5"/>
  <c r="D7" i="5"/>
  <c r="A7" i="6" s="1" a="1"/>
  <c r="A7" i="6" s="1"/>
  <c r="B7" i="6" s="1"/>
  <c r="E7" i="5"/>
  <c r="F7" i="5"/>
  <c r="G7" i="5"/>
  <c r="F119" i="5"/>
  <c r="G119" i="5"/>
  <c r="D119" i="5"/>
  <c r="A119" i="6" s="1" a="1"/>
  <c r="A119" i="6" s="1"/>
  <c r="B119" i="6" s="1"/>
  <c r="E119" i="5"/>
  <c r="F129" i="5"/>
  <c r="G129" i="5"/>
  <c r="D129" i="5"/>
  <c r="A120" i="6" s="1" a="1"/>
  <c r="A120" i="6" s="1"/>
  <c r="B120" i="6" s="1"/>
  <c r="E129" i="5"/>
  <c r="F161" i="5"/>
  <c r="G161" i="5"/>
  <c r="E161" i="5"/>
  <c r="D161" i="5"/>
  <c r="A154" i="6" s="1" a="1"/>
  <c r="A154" i="6" s="1"/>
  <c r="B154" i="6" s="1"/>
  <c r="D50" i="5"/>
  <c r="A50" i="6" s="1" a="1"/>
  <c r="A50" i="6" s="1"/>
  <c r="B50" i="6" s="1"/>
  <c r="E50" i="5"/>
  <c r="F50" i="5"/>
  <c r="G50" i="5"/>
  <c r="D22" i="5"/>
  <c r="A22" i="6" s="1" a="1"/>
  <c r="A22" i="6" s="1"/>
  <c r="B22" i="6" s="1"/>
  <c r="E22" i="5"/>
  <c r="F22" i="5"/>
  <c r="G22" i="5"/>
  <c r="F176" i="5"/>
  <c r="G176" i="5"/>
  <c r="D176" i="5"/>
  <c r="A173" i="6" s="1" a="1"/>
  <c r="A173" i="6" s="1"/>
  <c r="B173" i="6" s="1"/>
  <c r="E176" i="5"/>
  <c r="F144" i="5"/>
  <c r="G144" i="5"/>
  <c r="D144" i="5"/>
  <c r="A134" i="6" s="1" a="1"/>
  <c r="A134" i="6" s="1"/>
  <c r="B134" i="6" s="1"/>
  <c r="E144" i="5"/>
  <c r="F128" i="5"/>
  <c r="G128" i="5"/>
  <c r="D128" i="5"/>
  <c r="A160" i="6" s="1" a="1"/>
  <c r="A160" i="6" s="1"/>
  <c r="B160" i="6" s="1"/>
  <c r="E128" i="5"/>
  <c r="D23" i="5"/>
  <c r="A23" i="6" s="1" a="1"/>
  <c r="A23" i="6" s="1"/>
  <c r="B23" i="6" s="1"/>
  <c r="E23" i="5"/>
  <c r="F23" i="5"/>
  <c r="G23" i="5"/>
  <c r="D5" i="5"/>
  <c r="A5" i="6" s="1" a="1"/>
  <c r="A5" i="6" s="1"/>
  <c r="B5" i="6" s="1"/>
  <c r="E5" i="5"/>
  <c r="F5" i="5"/>
  <c r="G5" i="5"/>
  <c r="D17" i="5"/>
  <c r="A17" i="6" s="1" a="1"/>
  <c r="A17" i="6" s="1"/>
  <c r="B17" i="6" s="1"/>
  <c r="E17" i="5"/>
  <c r="F17" i="5"/>
  <c r="G17" i="5"/>
  <c r="F92" i="5"/>
  <c r="G92" i="5"/>
  <c r="D92" i="5"/>
  <c r="A92" i="6" s="1" a="1"/>
  <c r="A92" i="6" s="1"/>
  <c r="B92" i="6" s="1"/>
  <c r="E92" i="5"/>
  <c r="F103" i="5"/>
  <c r="G103" i="5"/>
  <c r="D103" i="5"/>
  <c r="A103" i="6" s="1" a="1"/>
  <c r="A103" i="6" s="1"/>
  <c r="B103" i="6" s="1"/>
  <c r="E103" i="5"/>
  <c r="F80" i="5"/>
  <c r="G80" i="5"/>
  <c r="D80" i="5"/>
  <c r="A80" i="6" s="1" a="1"/>
  <c r="A80" i="6" s="1"/>
  <c r="B80" i="6" s="1"/>
  <c r="E80" i="5"/>
  <c r="F75" i="5"/>
  <c r="G75" i="5"/>
  <c r="E75" i="5"/>
  <c r="D75" i="5"/>
  <c r="A75" i="6" s="1" a="1"/>
  <c r="A75" i="6" s="1"/>
  <c r="B75" i="6" s="1"/>
  <c r="F126" i="5"/>
  <c r="G126" i="5"/>
  <c r="D126" i="5"/>
  <c r="A141" i="6" s="1" a="1"/>
  <c r="A141" i="6" s="1"/>
  <c r="B141" i="6" s="1"/>
  <c r="E126" i="5"/>
  <c r="F130" i="5"/>
  <c r="G130" i="5"/>
  <c r="D130" i="5"/>
  <c r="A162" i="6" s="1" a="1"/>
  <c r="A162" i="6" s="1"/>
  <c r="B162" i="6" s="1"/>
  <c r="E130" i="5"/>
  <c r="F159" i="5"/>
  <c r="G159" i="5"/>
  <c r="D159" i="5"/>
  <c r="A167" i="6" s="1" a="1"/>
  <c r="A167" i="6" s="1"/>
  <c r="B167" i="6" s="1"/>
  <c r="E159" i="5"/>
  <c r="F134" i="5"/>
  <c r="G134" i="5"/>
  <c r="D134" i="5"/>
  <c r="A122" i="6" s="1" a="1"/>
  <c r="A122" i="6" s="1"/>
  <c r="B122" i="6" s="1"/>
  <c r="E134" i="5"/>
  <c r="F120" i="5"/>
  <c r="G120" i="5"/>
  <c r="D120" i="5"/>
  <c r="A161" i="6" s="1" a="1"/>
  <c r="A161" i="6" s="1"/>
  <c r="B161" i="6" s="1"/>
  <c r="E120" i="5"/>
  <c r="D11" i="5"/>
  <c r="A11" i="6" s="1" a="1"/>
  <c r="A11" i="6" s="1"/>
  <c r="B11" i="6" s="1"/>
  <c r="E11" i="5"/>
  <c r="F11" i="5"/>
  <c r="G11" i="5"/>
  <c r="D8" i="5"/>
  <c r="A8" i="6" s="1" a="1"/>
  <c r="A8" i="6" s="1"/>
  <c r="B8" i="6" s="1"/>
  <c r="E8" i="5"/>
  <c r="F8" i="5"/>
  <c r="G8" i="5"/>
  <c r="D42" i="5"/>
  <c r="A42" i="6" s="1" a="1"/>
  <c r="A42" i="6" s="1"/>
  <c r="B42" i="6" s="1"/>
  <c r="E42" i="5"/>
  <c r="F42" i="5"/>
  <c r="G42" i="5"/>
  <c r="D45" i="5"/>
  <c r="A45" i="6" s="1" a="1"/>
  <c r="A45" i="6" s="1"/>
  <c r="B45" i="6" s="1"/>
  <c r="E45" i="5"/>
  <c r="F45" i="5"/>
  <c r="G45" i="5"/>
  <c r="D41" i="5"/>
  <c r="A41" i="6" s="1" a="1"/>
  <c r="A41" i="6" s="1"/>
  <c r="B41" i="6" s="1"/>
  <c r="E41" i="5"/>
  <c r="F41" i="5"/>
  <c r="G41" i="5"/>
  <c r="F68" i="5"/>
  <c r="G68" i="5"/>
  <c r="D68" i="5"/>
  <c r="A68" i="6" s="1" a="1"/>
  <c r="A68" i="6" s="1"/>
  <c r="B68" i="6" s="1"/>
  <c r="E68" i="5"/>
  <c r="F91" i="5"/>
  <c r="G91" i="5"/>
  <c r="E91" i="5"/>
  <c r="D91" i="5"/>
  <c r="A91" i="6" s="1" a="1"/>
  <c r="A91" i="6" s="1"/>
  <c r="B91" i="6" s="1"/>
  <c r="F64" i="5"/>
  <c r="G64" i="5"/>
  <c r="D64" i="5"/>
  <c r="A64" i="6" s="1" a="1"/>
  <c r="A64" i="6" s="1"/>
  <c r="B64" i="6" s="1"/>
  <c r="E64" i="5"/>
  <c r="F93" i="5"/>
  <c r="G93" i="5"/>
  <c r="D93" i="5"/>
  <c r="A93" i="6" s="1" a="1"/>
  <c r="A93" i="6" s="1"/>
  <c r="B93" i="6" s="1"/>
  <c r="E93" i="5"/>
  <c r="F104" i="5"/>
  <c r="G104" i="5"/>
  <c r="D104" i="5"/>
  <c r="A104" i="6" s="1" a="1"/>
  <c r="A104" i="6" s="1"/>
  <c r="B104" i="6" s="1"/>
  <c r="E104" i="5"/>
  <c r="A143" i="6" a="1"/>
  <c r="A143" i="6" s="1"/>
  <c r="B143" i="6" s="1"/>
  <c r="A90" i="6" a="1"/>
  <c r="A90" i="6" s="1"/>
  <c r="B90" i="6" s="1"/>
  <c r="A170" i="6" a="1"/>
  <c r="A170" i="6" s="1"/>
  <c r="B170" i="6" s="1"/>
  <c r="A84" i="6" a="1"/>
  <c r="A84" i="6" s="1"/>
  <c r="B84" i="6" s="1"/>
  <c r="A106" i="6" a="1"/>
  <c r="A106" i="6" s="1"/>
  <c r="B106" i="6" s="1"/>
  <c r="A125" i="6" a="1"/>
  <c r="A125" i="6" s="1"/>
  <c r="B125" i="6" s="1"/>
  <c r="A166" i="6" a="1"/>
  <c r="A166" i="6" s="1"/>
  <c r="B166" i="6" s="1"/>
  <c r="A146" i="6" a="1"/>
  <c r="A146" i="6" s="1"/>
  <c r="B146" i="6" s="1"/>
  <c r="A127" i="6" a="1"/>
  <c r="A127" i="6" s="1"/>
  <c r="B127" i="6" s="1"/>
  <c r="A115" i="6" a="1"/>
  <c r="A115" i="6" s="1"/>
  <c r="B115" i="6" s="1"/>
  <c r="A99" i="6" a="1"/>
  <c r="A99" i="6" s="1"/>
  <c r="B99" i="6" s="1"/>
  <c r="A121" i="6" a="1"/>
  <c r="A121" i="6" s="1"/>
  <c r="B121" i="6" s="1"/>
  <c r="A76" i="6" a="1"/>
  <c r="A76" i="6" s="1"/>
  <c r="B76" i="6" s="1"/>
  <c r="A39" i="6" a="1"/>
  <c r="A39" i="6" s="1"/>
  <c r="B39" i="6" s="1"/>
  <c r="A89" i="6" a="1"/>
  <c r="A89" i="6" s="1"/>
  <c r="B89" i="6" s="1"/>
  <c r="A105" i="6" a="1"/>
  <c r="A105" i="6" s="1"/>
  <c r="B105" i="6" s="1"/>
  <c r="A144" i="6" a="1"/>
  <c r="A144" i="6" s="1"/>
  <c r="B144" i="6" s="1"/>
  <c r="A128" i="6" a="1"/>
  <c r="A128" i="6" s="1"/>
  <c r="B128" i="6" s="1"/>
  <c r="A156" i="6" a="1"/>
  <c r="A156" i="6" s="1"/>
  <c r="B156" i="6" s="1"/>
  <c r="A12" i="6" a="1"/>
  <c r="A12" i="6" s="1"/>
  <c r="B12" i="6" s="1"/>
  <c r="A70" i="6" a="1"/>
  <c r="A70" i="6" s="1"/>
  <c r="B70" i="6" s="1"/>
  <c r="A150" i="6" a="1"/>
  <c r="A150" i="6" s="1"/>
  <c r="B150" i="6" s="1"/>
  <c r="A63" i="6" a="1"/>
  <c r="A63" i="6" s="1"/>
  <c r="B63" i="6" s="1"/>
  <c r="A96" i="6" a="1"/>
  <c r="A96" i="6" s="1"/>
  <c r="B96" i="6" s="1"/>
  <c r="A164" i="6" a="1"/>
  <c r="A164" i="6" s="1"/>
  <c r="B164" i="6" s="1"/>
  <c r="A95" i="6" a="1"/>
  <c r="A95" i="6" s="1"/>
  <c r="B95" i="6" s="1"/>
  <c r="A124" i="6" a="1"/>
  <c r="A124" i="6" s="1"/>
  <c r="B124" i="6" s="1"/>
  <c r="A26" i="6" a="1"/>
  <c r="A26" i="6" s="1"/>
  <c r="B26" i="6" s="1"/>
  <c r="A139" i="6" a="1"/>
  <c r="A139" i="6" s="1"/>
  <c r="B139" i="6" s="1"/>
  <c r="A54" i="6" a="1"/>
  <c r="A54" i="6" s="1"/>
  <c r="B54" i="6" s="1"/>
  <c r="A66" i="6" a="1"/>
  <c r="A66" i="6" s="1"/>
  <c r="B66" i="6" s="1"/>
  <c r="A9" i="6" a="1"/>
  <c r="A9" i="6" s="1"/>
  <c r="B9" i="6" s="1"/>
  <c r="A114" i="6" a="1"/>
  <c r="A114" i="6" s="1"/>
  <c r="B114" i="6" s="1"/>
  <c r="A43" i="6" a="1"/>
  <c r="A43" i="6" s="1"/>
  <c r="B43" i="6" s="1"/>
  <c r="A107" i="6" a="1"/>
  <c r="A107" i="6" s="1"/>
  <c r="B107" i="6" s="1"/>
  <c r="A82" i="6" a="1"/>
  <c r="A82" i="6" s="1"/>
  <c r="B82" i="6" s="1"/>
  <c r="A155" i="6" a="1"/>
  <c r="A155" i="6" s="1"/>
  <c r="B155" i="6" s="1"/>
  <c r="A159" i="6" a="1"/>
  <c r="A159" i="6" s="1"/>
  <c r="B159" i="6" s="1"/>
  <c r="A31" i="6" a="1"/>
  <c r="A31" i="6" s="1"/>
  <c r="B31" i="6" s="1"/>
  <c r="A165" i="6" a="1"/>
  <c r="A165" i="6" s="1"/>
  <c r="B165" i="6" s="1"/>
  <c r="A142" i="6" a="1"/>
  <c r="A142" i="6" s="1"/>
  <c r="B142" i="6" s="1"/>
  <c r="A56" i="6" a="1"/>
  <c r="A56" i="6" s="1"/>
  <c r="B56" i="6" s="1"/>
  <c r="A129" i="6" a="1"/>
  <c r="A129" i="6" s="1"/>
  <c r="B129" i="6" s="1"/>
  <c r="A35" i="6" a="1"/>
  <c r="A35" i="6" s="1"/>
  <c r="B35" i="6" s="1"/>
  <c r="A21" i="6" a="1"/>
  <c r="A21" i="6" s="1"/>
  <c r="B21" i="6" s="1"/>
  <c r="A32" i="6" a="1"/>
  <c r="A32" i="6" s="1"/>
  <c r="B32" i="6" s="1"/>
  <c r="A19" i="6" a="1"/>
  <c r="A19" i="6" s="1"/>
  <c r="B19" i="6" s="1"/>
  <c r="A60" i="6" a="1"/>
  <c r="A60" i="6" s="1"/>
  <c r="B6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<sst xmlns="http://schemas.openxmlformats.org/spreadsheetml/2006/main" count="1763" uniqueCount="1032">
  <si>
    <t>Goalkeeper</t>
  </si>
  <si>
    <t>Defender</t>
  </si>
  <si>
    <t>Midfielder</t>
  </si>
  <si>
    <t>Forward</t>
  </si>
  <si>
    <t>Positions English</t>
  </si>
  <si>
    <t>África do Sul</t>
  </si>
  <si>
    <t>Albânia</t>
  </si>
  <si>
    <t>Alemanha</t>
  </si>
  <si>
    <t>Argélia</t>
  </si>
  <si>
    <t>Argentina</t>
  </si>
  <si>
    <t>Austrália</t>
  </si>
  <si>
    <t>Áustria</t>
  </si>
  <si>
    <t>Bangladesh</t>
  </si>
  <si>
    <t>Bélgica</t>
  </si>
  <si>
    <t>Bolívia</t>
  </si>
  <si>
    <t>Bósnia e Herzegovina</t>
  </si>
  <si>
    <t>Brasil</t>
  </si>
  <si>
    <t>Bulgária</t>
  </si>
  <si>
    <t>Canadá</t>
  </si>
  <si>
    <t>Chile</t>
  </si>
  <si>
    <t>China</t>
  </si>
  <si>
    <t>Colômbia</t>
  </si>
  <si>
    <t>Coréia do Sul</t>
  </si>
  <si>
    <t>Croácia</t>
  </si>
  <si>
    <t>Dinamarca</t>
  </si>
  <si>
    <t>Escócia</t>
  </si>
  <si>
    <t>Eslováquia</t>
  </si>
  <si>
    <t>Eslovênia</t>
  </si>
  <si>
    <t>Espanha</t>
  </si>
  <si>
    <t>Estados Unidos</t>
  </si>
  <si>
    <t>Estônia</t>
  </si>
  <si>
    <t>Finlândia</t>
  </si>
  <si>
    <t>França</t>
  </si>
  <si>
    <t>Grécia</t>
  </si>
  <si>
    <t>Holanda</t>
  </si>
  <si>
    <t>Hungria</t>
  </si>
  <si>
    <t>Índia</t>
  </si>
  <si>
    <t>Inglaterra</t>
  </si>
  <si>
    <t>Irlanda</t>
  </si>
  <si>
    <t>Islândia</t>
  </si>
  <si>
    <t>Israel</t>
  </si>
  <si>
    <t>Itália</t>
  </si>
  <si>
    <t>Japão</t>
  </si>
  <si>
    <t>Letônia</t>
  </si>
  <si>
    <t>Lituânia</t>
  </si>
  <si>
    <t>Malta</t>
  </si>
  <si>
    <t>México</t>
  </si>
  <si>
    <t>Moldávia</t>
  </si>
  <si>
    <t>Noruega</t>
  </si>
  <si>
    <t>Nova Zelândia</t>
  </si>
  <si>
    <t>Peru</t>
  </si>
  <si>
    <t>Polônia</t>
  </si>
  <si>
    <t>Portugal</t>
  </si>
  <si>
    <t>Rep. de Montenegro</t>
  </si>
  <si>
    <t>República Checa</t>
  </si>
  <si>
    <t>Romênia</t>
  </si>
  <si>
    <t>Rússia</t>
  </si>
  <si>
    <t>Sérvia</t>
  </si>
  <si>
    <t>Suécia</t>
  </si>
  <si>
    <t>Suíça</t>
  </si>
  <si>
    <t>Tailândia</t>
  </si>
  <si>
    <t>Turquia</t>
  </si>
  <si>
    <t>Uruguai</t>
  </si>
  <si>
    <t>Venezuela</t>
  </si>
  <si>
    <t>Positions Bosanski</t>
  </si>
  <si>
    <t>Positions Español</t>
  </si>
  <si>
    <t>Positions Italiano</t>
  </si>
  <si>
    <t>Positions Nederlands</t>
  </si>
  <si>
    <t>Positions Português (Brasil)</t>
  </si>
  <si>
    <t>Positions Türkçe</t>
  </si>
  <si>
    <t>Positions 한국어</t>
  </si>
  <si>
    <t>Golman</t>
  </si>
  <si>
    <t>Obrambeni igrac</t>
  </si>
  <si>
    <t>Vezni igrac</t>
  </si>
  <si>
    <t>Napadac</t>
  </si>
  <si>
    <t>Portero</t>
  </si>
  <si>
    <t>Defensor</t>
  </si>
  <si>
    <t>Centrocampista</t>
  </si>
  <si>
    <t>Delantero</t>
  </si>
  <si>
    <t>Portiere</t>
  </si>
  <si>
    <t>Difensore</t>
  </si>
  <si>
    <t>Attaccante</t>
  </si>
  <si>
    <t>Doelman</t>
  </si>
  <si>
    <t>Verdediger</t>
  </si>
  <si>
    <t>Middenvelder</t>
  </si>
  <si>
    <t>Aanvaller</t>
  </si>
  <si>
    <t>Goleiro</t>
  </si>
  <si>
    <t>Meio-campista</t>
  </si>
  <si>
    <t>Atacante</t>
  </si>
  <si>
    <t>Portar</t>
  </si>
  <si>
    <t>Atacant</t>
  </si>
  <si>
    <t>Fundaș</t>
  </si>
  <si>
    <t>Mijlocaș</t>
  </si>
  <si>
    <t>Vratar</t>
  </si>
  <si>
    <t>Branilec</t>
  </si>
  <si>
    <t>Vezist</t>
  </si>
  <si>
    <t>Napadalec</t>
  </si>
  <si>
    <t>Kaleci</t>
  </si>
  <si>
    <t>Defans</t>
  </si>
  <si>
    <t>Orta saha</t>
  </si>
  <si>
    <t>Forvet</t>
  </si>
  <si>
    <t>골키퍼</t>
  </si>
  <si>
    <t>수비수</t>
  </si>
  <si>
    <t>미드필더</t>
  </si>
  <si>
    <t>공격수</t>
  </si>
  <si>
    <t>Countries Bosanski</t>
  </si>
  <si>
    <t>Countries English</t>
  </si>
  <si>
    <t>Countries Español</t>
  </si>
  <si>
    <t>Countries Italiano</t>
  </si>
  <si>
    <t>Countries Nederlands</t>
  </si>
  <si>
    <t>Countries Português (Brasil)</t>
  </si>
  <si>
    <t>Countries Türkçe</t>
  </si>
  <si>
    <t>Countries 한국어</t>
  </si>
  <si>
    <t>Južna Afrika</t>
  </si>
  <si>
    <t>Albanija</t>
  </si>
  <si>
    <t>Njemačka</t>
  </si>
  <si>
    <t>Alžir</t>
  </si>
  <si>
    <t>Australija</t>
  </si>
  <si>
    <t>Austrija</t>
  </si>
  <si>
    <t>Bangladeš</t>
  </si>
  <si>
    <t>Belgija</t>
  </si>
  <si>
    <t>Bolivija</t>
  </si>
  <si>
    <t>Bosna i Hercegovina</t>
  </si>
  <si>
    <t>Brazil</t>
  </si>
  <si>
    <t>Bugarska</t>
  </si>
  <si>
    <t>Kanada</t>
  </si>
  <si>
    <t>Čile</t>
  </si>
  <si>
    <t>Kina</t>
  </si>
  <si>
    <t>Kolumbija</t>
  </si>
  <si>
    <t>Južna Koreja</t>
  </si>
  <si>
    <t>Hrvatska</t>
  </si>
  <si>
    <t>Danska</t>
  </si>
  <si>
    <t>Škotska</t>
  </si>
  <si>
    <t>Slovačka</t>
  </si>
  <si>
    <t>Slovenija</t>
  </si>
  <si>
    <t>Španjolska</t>
  </si>
  <si>
    <t>Sjedinjene Američke Države</t>
  </si>
  <si>
    <t>Estonija</t>
  </si>
  <si>
    <t>Finska</t>
  </si>
  <si>
    <t>Francuska</t>
  </si>
  <si>
    <t>Grčka</t>
  </si>
  <si>
    <t>Nizozemska</t>
  </si>
  <si>
    <t>Mađarska</t>
  </si>
  <si>
    <t>Indija</t>
  </si>
  <si>
    <t>Engleska</t>
  </si>
  <si>
    <t>Irska</t>
  </si>
  <si>
    <t>Island</t>
  </si>
  <si>
    <t>Izrael</t>
  </si>
  <si>
    <t>Italija</t>
  </si>
  <si>
    <t>Japan</t>
  </si>
  <si>
    <t>Latvija</t>
  </si>
  <si>
    <t>Litva</t>
  </si>
  <si>
    <t>Meksiko</t>
  </si>
  <si>
    <t>Moldavija</t>
  </si>
  <si>
    <t>Norveška</t>
  </si>
  <si>
    <t>Novi Zeland</t>
  </si>
  <si>
    <t>Poljska</t>
  </si>
  <si>
    <t>Crna Gora</t>
  </si>
  <si>
    <t>Češka</t>
  </si>
  <si>
    <t>Rumunjska</t>
  </si>
  <si>
    <t>Rusija</t>
  </si>
  <si>
    <t>Srbija</t>
  </si>
  <si>
    <t>Švedska</t>
  </si>
  <si>
    <t>Švicarska</t>
  </si>
  <si>
    <t>Tajland</t>
  </si>
  <si>
    <t>Turska</t>
  </si>
  <si>
    <t>Urugvaj</t>
  </si>
  <si>
    <t>South Africa</t>
  </si>
  <si>
    <t>Albania</t>
  </si>
  <si>
    <t>Germany</t>
  </si>
  <si>
    <t>Algeria</t>
  </si>
  <si>
    <t>Australia</t>
  </si>
  <si>
    <t>Austria</t>
  </si>
  <si>
    <t>Belgium</t>
  </si>
  <si>
    <t>Bolivia</t>
  </si>
  <si>
    <t>Bosnia and Herzegovina</t>
  </si>
  <si>
    <t>Bulgaria</t>
  </si>
  <si>
    <t>Canada</t>
  </si>
  <si>
    <t>Colombia</t>
  </si>
  <si>
    <t>South Korea</t>
  </si>
  <si>
    <t>Croatia</t>
  </si>
  <si>
    <t>Denmark</t>
  </si>
  <si>
    <t>Scotland</t>
  </si>
  <si>
    <t>Slovakia</t>
  </si>
  <si>
    <t>Slovenia</t>
  </si>
  <si>
    <t>Spain</t>
  </si>
  <si>
    <t>United States</t>
  </si>
  <si>
    <t>Estonia</t>
  </si>
  <si>
    <t>Finland</t>
  </si>
  <si>
    <t>France</t>
  </si>
  <si>
    <t>Greece</t>
  </si>
  <si>
    <t>Netherlands</t>
  </si>
  <si>
    <t>Hungary</t>
  </si>
  <si>
    <t>India</t>
  </si>
  <si>
    <t>England</t>
  </si>
  <si>
    <t>Ireland</t>
  </si>
  <si>
    <t>Iceland</t>
  </si>
  <si>
    <t>Italy</t>
  </si>
  <si>
    <t>Latvia</t>
  </si>
  <si>
    <t>Lithuania</t>
  </si>
  <si>
    <t>Mexico</t>
  </si>
  <si>
    <t>Moldova</t>
  </si>
  <si>
    <t>Norway</t>
  </si>
  <si>
    <t>New Zealand</t>
  </si>
  <si>
    <t>Poland</t>
  </si>
  <si>
    <t>Montenegro</t>
  </si>
  <si>
    <t>Czech Republic</t>
  </si>
  <si>
    <t>Romania</t>
  </si>
  <si>
    <t>Russia</t>
  </si>
  <si>
    <t>Serbia</t>
  </si>
  <si>
    <t>Sweden</t>
  </si>
  <si>
    <t>Switzerland</t>
  </si>
  <si>
    <t>Thailand</t>
  </si>
  <si>
    <t>Turkey</t>
  </si>
  <si>
    <t>Uruguay</t>
  </si>
  <si>
    <t>Sudáfrica</t>
  </si>
  <si>
    <t>Alemania</t>
  </si>
  <si>
    <t>Argelia</t>
  </si>
  <si>
    <t>Bosnia y Herzegovina</t>
  </si>
  <si>
    <t>Corea del Sur</t>
  </si>
  <si>
    <t>Croacia</t>
  </si>
  <si>
    <t>Escocia</t>
  </si>
  <si>
    <t>Eslovaquia</t>
  </si>
  <si>
    <t>Eslovenia</t>
  </si>
  <si>
    <t>España</t>
  </si>
  <si>
    <t>Finlandia</t>
  </si>
  <si>
    <t>Francia</t>
  </si>
  <si>
    <t>Grecia</t>
  </si>
  <si>
    <t>Países Bajos</t>
  </si>
  <si>
    <t>Hungría</t>
  </si>
  <si>
    <t>Islandia</t>
  </si>
  <si>
    <t>Italia</t>
  </si>
  <si>
    <t>Japón</t>
  </si>
  <si>
    <t>Letonia</t>
  </si>
  <si>
    <t>Lituania</t>
  </si>
  <si>
    <t>Moldavia</t>
  </si>
  <si>
    <t>Nueva Zelanda</t>
  </si>
  <si>
    <t>Perú</t>
  </si>
  <si>
    <t>Polonia</t>
  </si>
  <si>
    <t>Rumania</t>
  </si>
  <si>
    <t>Rusia</t>
  </si>
  <si>
    <t>Suecia</t>
  </si>
  <si>
    <t>Suiza</t>
  </si>
  <si>
    <t>Tailandia</t>
  </si>
  <si>
    <t>Turquía</t>
  </si>
  <si>
    <t>Sudafrica</t>
  </si>
  <si>
    <t>Germania</t>
  </si>
  <si>
    <t>Belgio</t>
  </si>
  <si>
    <t>Bosnia ed Erzegovina</t>
  </si>
  <si>
    <t>Brasile</t>
  </si>
  <si>
    <t>Cile</t>
  </si>
  <si>
    <t>Cina</t>
  </si>
  <si>
    <t>Corea del Sud</t>
  </si>
  <si>
    <t>Croazia</t>
  </si>
  <si>
    <t>Danimarca</t>
  </si>
  <si>
    <t>Scozia</t>
  </si>
  <si>
    <t>Slovacchia</t>
  </si>
  <si>
    <t>Spagna</t>
  </si>
  <si>
    <t>Stati Uniti</t>
  </si>
  <si>
    <t>Paesi Bassi</t>
  </si>
  <si>
    <t>Ungheria</t>
  </si>
  <si>
    <t>Inghilterra</t>
  </si>
  <si>
    <t>Islanda</t>
  </si>
  <si>
    <t>Israele</t>
  </si>
  <si>
    <t>Giappone</t>
  </si>
  <si>
    <t>Lettonia</t>
  </si>
  <si>
    <t>Messico</t>
  </si>
  <si>
    <t>Norvegia</t>
  </si>
  <si>
    <t>Nuova Zelanda</t>
  </si>
  <si>
    <t>Perù</t>
  </si>
  <si>
    <t>Portogallo</t>
  </si>
  <si>
    <t>Repubblica Ceca</t>
  </si>
  <si>
    <t>Svezia</t>
  </si>
  <si>
    <t>Svizzera</t>
  </si>
  <si>
    <t>Thailandia</t>
  </si>
  <si>
    <t>Turchia</t>
  </si>
  <si>
    <t>Zuid-Afrika</t>
  </si>
  <si>
    <t>Albanië</t>
  </si>
  <si>
    <t>Duitsland</t>
  </si>
  <si>
    <t>Algerije</t>
  </si>
  <si>
    <t>Argentinië</t>
  </si>
  <si>
    <t>Australië</t>
  </si>
  <si>
    <t>Oostenrijk</t>
  </si>
  <si>
    <t>België</t>
  </si>
  <si>
    <t>Bosnië en Herzegovina</t>
  </si>
  <si>
    <t>Brazilië</t>
  </si>
  <si>
    <t>Bulgarije</t>
  </si>
  <si>
    <t>Chili</t>
  </si>
  <si>
    <t>Zuid-Korea</t>
  </si>
  <si>
    <t>Kroatië</t>
  </si>
  <si>
    <t>Denemarken</t>
  </si>
  <si>
    <t>Schotland</t>
  </si>
  <si>
    <t>Slowakije</t>
  </si>
  <si>
    <t>Slovenië</t>
  </si>
  <si>
    <t>Spanje</t>
  </si>
  <si>
    <t>Verenigde Staten</t>
  </si>
  <si>
    <t>Estland</t>
  </si>
  <si>
    <t>Frankrijk</t>
  </si>
  <si>
    <t>Griekenland</t>
  </si>
  <si>
    <t>Nederland</t>
  </si>
  <si>
    <t>Hongarije</t>
  </si>
  <si>
    <t>Engeland</t>
  </si>
  <si>
    <t>Ierland</t>
  </si>
  <si>
    <t>IJsland</t>
  </si>
  <si>
    <t>Israël</t>
  </si>
  <si>
    <t>Italië</t>
  </si>
  <si>
    <t>Letland</t>
  </si>
  <si>
    <t>Litouwen</t>
  </si>
  <si>
    <t>Moldavië</t>
  </si>
  <si>
    <t>Noorwegen</t>
  </si>
  <si>
    <t>Nieuw-Zeeland</t>
  </si>
  <si>
    <t>Polen</t>
  </si>
  <si>
    <t>Tsjechië</t>
  </si>
  <si>
    <t>Roemenië</t>
  </si>
  <si>
    <t>Rusland</t>
  </si>
  <si>
    <t>Servië</t>
  </si>
  <si>
    <t>Zweden</t>
  </si>
  <si>
    <t>Zwitserland</t>
  </si>
  <si>
    <t>Turkije</t>
  </si>
  <si>
    <t>Countries Română</t>
  </si>
  <si>
    <t>Countries Slovenščina</t>
  </si>
  <si>
    <t>Africa de Sud</t>
  </si>
  <si>
    <t>Belgia</t>
  </si>
  <si>
    <t>Bosnia și Herțegovina</t>
  </si>
  <si>
    <t>Brazilia</t>
  </si>
  <si>
    <t>Columbia</t>
  </si>
  <si>
    <t>Coreea de Sud</t>
  </si>
  <si>
    <t>Croația</t>
  </si>
  <si>
    <t>Danemarca</t>
  </si>
  <si>
    <t>Scoția</t>
  </si>
  <si>
    <t>Slovacia</t>
  </si>
  <si>
    <t>Spania</t>
  </si>
  <si>
    <t>Statele Unite</t>
  </si>
  <si>
    <t>Finlanda</t>
  </si>
  <si>
    <t>Franța</t>
  </si>
  <si>
    <t>Țările de Jos</t>
  </si>
  <si>
    <t>Ungaria</t>
  </si>
  <si>
    <t>Anglia</t>
  </si>
  <si>
    <t>Japonia</t>
  </si>
  <si>
    <t>Mexic</t>
  </si>
  <si>
    <t>Noua Zeelandă</t>
  </si>
  <si>
    <t>Portugalia</t>
  </si>
  <si>
    <t>Muntenegru</t>
  </si>
  <si>
    <t>Cehia</t>
  </si>
  <si>
    <t>România</t>
  </si>
  <si>
    <t>Suedia</t>
  </si>
  <si>
    <t>Elveția</t>
  </si>
  <si>
    <t>Thailanda</t>
  </si>
  <si>
    <t>Turcia</t>
  </si>
  <si>
    <t>Nemčija</t>
  </si>
  <si>
    <t>Alžirija</t>
  </si>
  <si>
    <t>Avstralija</t>
  </si>
  <si>
    <t>Avstrija</t>
  </si>
  <si>
    <t>Bosna in Hercegovina</t>
  </si>
  <si>
    <t>Brazilija</t>
  </si>
  <si>
    <t>Bolgarija</t>
  </si>
  <si>
    <t>Kitajska</t>
  </si>
  <si>
    <t>Hrvaška</t>
  </si>
  <si>
    <t>Slovaška</t>
  </si>
  <si>
    <t>Španija</t>
  </si>
  <si>
    <t>Združene države Amerike</t>
  </si>
  <si>
    <t>Francija</t>
  </si>
  <si>
    <t>Grčija</t>
  </si>
  <si>
    <t>Madžarska</t>
  </si>
  <si>
    <t>Anglija</t>
  </si>
  <si>
    <t>Islandija</t>
  </si>
  <si>
    <t>Japonska</t>
  </si>
  <si>
    <t>Mehika</t>
  </si>
  <si>
    <t>Nova Zelandija</t>
  </si>
  <si>
    <t>Portugalska</t>
  </si>
  <si>
    <t>Črna gora</t>
  </si>
  <si>
    <t>Romunija</t>
  </si>
  <si>
    <t>Švica</t>
  </si>
  <si>
    <t>Tajska</t>
  </si>
  <si>
    <t>Turčija</t>
  </si>
  <si>
    <t>Güney Afrika</t>
  </si>
  <si>
    <t>Arnavutluk</t>
  </si>
  <si>
    <t>Almanya</t>
  </si>
  <si>
    <t>Cezayir</t>
  </si>
  <si>
    <t>Arjantin</t>
  </si>
  <si>
    <t>Avustralya</t>
  </si>
  <si>
    <t>Avusturya</t>
  </si>
  <si>
    <t>Bangladeş</t>
  </si>
  <si>
    <t>Belçika</t>
  </si>
  <si>
    <t>Bolivya</t>
  </si>
  <si>
    <t>Bosna-Hersek</t>
  </si>
  <si>
    <t>Brezilya</t>
  </si>
  <si>
    <t>Bulgaristan</t>
  </si>
  <si>
    <t>Şili</t>
  </si>
  <si>
    <t>Çin</t>
  </si>
  <si>
    <t>Kolombiya</t>
  </si>
  <si>
    <t>Güney Kore</t>
  </si>
  <si>
    <t>Hırvatistan</t>
  </si>
  <si>
    <t>Danimarka</t>
  </si>
  <si>
    <t>İskoçya</t>
  </si>
  <si>
    <t>Slovakya</t>
  </si>
  <si>
    <t>Slovenya</t>
  </si>
  <si>
    <t>İspanya</t>
  </si>
  <si>
    <t>Amerika Birleşik Devletleri</t>
  </si>
  <si>
    <t>Estonya</t>
  </si>
  <si>
    <t>Finlandiya</t>
  </si>
  <si>
    <t>Fransa</t>
  </si>
  <si>
    <t>Yunanistan</t>
  </si>
  <si>
    <t>Hollanda</t>
  </si>
  <si>
    <t>Macaristan</t>
  </si>
  <si>
    <t>Hindistan</t>
  </si>
  <si>
    <t>İngiltere</t>
  </si>
  <si>
    <t>İrlanda</t>
  </si>
  <si>
    <t>İzlanda</t>
  </si>
  <si>
    <t>İsrail</t>
  </si>
  <si>
    <t>İtalya</t>
  </si>
  <si>
    <t>Japonya</t>
  </si>
  <si>
    <t>Letonya</t>
  </si>
  <si>
    <t>Litvanya</t>
  </si>
  <si>
    <t>Meksika</t>
  </si>
  <si>
    <t>Norveç</t>
  </si>
  <si>
    <t>Yeni Zelanda</t>
  </si>
  <si>
    <t>Polonya</t>
  </si>
  <si>
    <t>Portekiz</t>
  </si>
  <si>
    <t>Karadağ</t>
  </si>
  <si>
    <t>Çek Cumhuriyeti</t>
  </si>
  <si>
    <t>Romanya</t>
  </si>
  <si>
    <t>Rusya</t>
  </si>
  <si>
    <t>Sırbistan</t>
  </si>
  <si>
    <t>İsveç</t>
  </si>
  <si>
    <t>İsviçre</t>
  </si>
  <si>
    <t>Tayland</t>
  </si>
  <si>
    <t>Türkiye</t>
  </si>
  <si>
    <t>남아프리카</t>
  </si>
  <si>
    <t>알바니아</t>
  </si>
  <si>
    <t>독일</t>
  </si>
  <si>
    <t>알제리</t>
  </si>
  <si>
    <t>아르헨티나</t>
  </si>
  <si>
    <t>호주</t>
  </si>
  <si>
    <t>오스트리아</t>
  </si>
  <si>
    <t>방글라데시</t>
  </si>
  <si>
    <t>벨기에</t>
  </si>
  <si>
    <t>볼리비아</t>
  </si>
  <si>
    <t>보스니아 헤르체고비나</t>
  </si>
  <si>
    <t>브라질</t>
  </si>
  <si>
    <t>불가리아</t>
  </si>
  <si>
    <t>캐나다</t>
  </si>
  <si>
    <t>칠레</t>
  </si>
  <si>
    <t>중국</t>
  </si>
  <si>
    <t>콜롬비아</t>
  </si>
  <si>
    <t>대한민국</t>
  </si>
  <si>
    <t>크로아티아</t>
  </si>
  <si>
    <t>덴마크</t>
  </si>
  <si>
    <t>스코틀랜드</t>
  </si>
  <si>
    <t>슬로바키아</t>
  </si>
  <si>
    <t>슬로베니아</t>
  </si>
  <si>
    <t>스페인</t>
  </si>
  <si>
    <t>미국</t>
  </si>
  <si>
    <t>에스토니아</t>
  </si>
  <si>
    <t>핀란드</t>
  </si>
  <si>
    <t>프랑스</t>
  </si>
  <si>
    <t>그리스</t>
  </si>
  <si>
    <t>네덜란드</t>
  </si>
  <si>
    <t>헝가리</t>
  </si>
  <si>
    <t>인도</t>
  </si>
  <si>
    <t>영국</t>
  </si>
  <si>
    <t>아일랜드</t>
  </si>
  <si>
    <t>아이슬란드</t>
  </si>
  <si>
    <t>이스라엘</t>
  </si>
  <si>
    <t>이탈리아</t>
  </si>
  <si>
    <t>일본</t>
  </si>
  <si>
    <t>라트비아</t>
  </si>
  <si>
    <t>리투아니아</t>
  </si>
  <si>
    <t>몰타</t>
  </si>
  <si>
    <t>멕시코</t>
  </si>
  <si>
    <t>몰도바</t>
  </si>
  <si>
    <t>노르웨이</t>
  </si>
  <si>
    <t>뉴질랜드</t>
  </si>
  <si>
    <t>페루</t>
  </si>
  <si>
    <t>폴란드</t>
  </si>
  <si>
    <t>포르투갈</t>
  </si>
  <si>
    <t>몬테네그로</t>
  </si>
  <si>
    <t>체코</t>
  </si>
  <si>
    <t>루마니아</t>
  </si>
  <si>
    <t>러시아</t>
  </si>
  <si>
    <t>세르비아</t>
  </si>
  <si>
    <t>스웨덴</t>
  </si>
  <si>
    <t>스위스</t>
  </si>
  <si>
    <t>태국</t>
  </si>
  <si>
    <t>터키</t>
  </si>
  <si>
    <t>우루과이</t>
  </si>
  <si>
    <t>베네수엘라</t>
  </si>
  <si>
    <t>Positions Română</t>
  </si>
  <si>
    <t>Positions Slovenščina</t>
  </si>
  <si>
    <t>Cross</t>
  </si>
  <si>
    <t>Columns</t>
  </si>
  <si>
    <t>Lines</t>
  </si>
  <si>
    <t>Prompt</t>
  </si>
  <si>
    <t>Base Age</t>
  </si>
  <si>
    <t>Range Age</t>
  </si>
  <si>
    <t>13-18</t>
  </si>
  <si>
    <t>19-29</t>
  </si>
  <si>
    <t>30-40</t>
  </si>
  <si>
    <t>Filename</t>
  </si>
  <si>
    <t>Filtro</t>
  </si>
  <si>
    <t>x</t>
  </si>
  <si>
    <t>South Africa, 13 years old, Defender</t>
  </si>
  <si>
    <t>Albania, 13 years old, Defender</t>
  </si>
  <si>
    <t>Germany, 13 years old, Defender</t>
  </si>
  <si>
    <t>Algeria, 13 years old, Defender</t>
  </si>
  <si>
    <t>Argentina, 13 years old, Defender</t>
  </si>
  <si>
    <t>Australia, 13 years old, Defender</t>
  </si>
  <si>
    <t>Austria, 13 years old, Defender</t>
  </si>
  <si>
    <t>Bangladesh, 13 years old, Defender</t>
  </si>
  <si>
    <t>Belgium, 13 years old, Defender</t>
  </si>
  <si>
    <t>Bolivia, 13 years old, Defender</t>
  </si>
  <si>
    <t>Bosnia and Herzegovina, 13 years old, Defender</t>
  </si>
  <si>
    <t>Brazil, 13 years old, Defender</t>
  </si>
  <si>
    <t>Bulgaria, 13 years old, Defender</t>
  </si>
  <si>
    <t>Canada, 13 years old, Defender</t>
  </si>
  <si>
    <t>Chile, 13 years old, Defender</t>
  </si>
  <si>
    <t>China, 13 years old, Defender</t>
  </si>
  <si>
    <t>Colombia, 13 years old, Defender</t>
  </si>
  <si>
    <t>South Korea, 13 years old, Defender</t>
  </si>
  <si>
    <t>Croatia, 13 years old, Defender</t>
  </si>
  <si>
    <t>Denmark, 13 years old, Defender</t>
  </si>
  <si>
    <t>Scotland, 13 years old, Defender</t>
  </si>
  <si>
    <t>Slovakia, 13 years old, Defender</t>
  </si>
  <si>
    <t>Slovenia, 13 years old, Defender</t>
  </si>
  <si>
    <t>Spain, 13 years old, Defender</t>
  </si>
  <si>
    <t>United States, 13 years old, Defender</t>
  </si>
  <si>
    <t>Estonia, 13 years old, Defender</t>
  </si>
  <si>
    <t>Finland, 13 years old, Defender</t>
  </si>
  <si>
    <t>France, 13 years old, Defender</t>
  </si>
  <si>
    <t>Greece, 13 years old, Defender</t>
  </si>
  <si>
    <t>Netherlands, 13 years old, Defender</t>
  </si>
  <si>
    <t>Hungary, 13 years old, Defender</t>
  </si>
  <si>
    <t>India, 13 years old, Defender</t>
  </si>
  <si>
    <t>England, 13 years old, Defender</t>
  </si>
  <si>
    <t>Ireland, 13 years old, Defender</t>
  </si>
  <si>
    <t>Iceland, 13 years old, Defender</t>
  </si>
  <si>
    <t>Israel, 13 years old, Defender</t>
  </si>
  <si>
    <t>Italy, 13 years old, Defender</t>
  </si>
  <si>
    <t>Japan, 13 years old, Defender</t>
  </si>
  <si>
    <t>Latvia, 13 years old, Defender</t>
  </si>
  <si>
    <t>Lithuania, 13 years old, Defender</t>
  </si>
  <si>
    <t>Malta, 13 years old, Defender</t>
  </si>
  <si>
    <t>Mexico, 13 years old, Defender</t>
  </si>
  <si>
    <t>Moldova, 13 years old, Defender</t>
  </si>
  <si>
    <t>Norway, 13 years old, Defender</t>
  </si>
  <si>
    <t>New Zealand, 13 years old, Defender</t>
  </si>
  <si>
    <t>Peru, 13 years old, Defender</t>
  </si>
  <si>
    <t>Poland, 13 years old, Defender</t>
  </si>
  <si>
    <t>Portugal, 13 years old, Defender</t>
  </si>
  <si>
    <t>Montenegro, 13 years old, Defender</t>
  </si>
  <si>
    <t>Czech Republic, 13 years old, Defender</t>
  </si>
  <si>
    <t>Romania, 13 years old, Defender</t>
  </si>
  <si>
    <t>Russia, 13 years old, Defender</t>
  </si>
  <si>
    <t>Serbia, 13 years old, Defender</t>
  </si>
  <si>
    <t>Sweden, 13 years old, Defender</t>
  </si>
  <si>
    <t>Switzerland, 13 years old, Defender</t>
  </si>
  <si>
    <t>Thailand, 13 years old, Defender</t>
  </si>
  <si>
    <t>Turkey, 13 years old, Defender</t>
  </si>
  <si>
    <t>Uruguay, 13 years old, Defender</t>
  </si>
  <si>
    <t>Venezuela, 13 years old, Defender</t>
  </si>
  <si>
    <t>South Africa, 19 years old, Defender</t>
  </si>
  <si>
    <t>Albania, 19 years old, Defender</t>
  </si>
  <si>
    <t>Germany, 19 years old, Defender</t>
  </si>
  <si>
    <t>Algeria, 19 years old, Defender</t>
  </si>
  <si>
    <t>Argentina, 19 years old, Defender</t>
  </si>
  <si>
    <t>Australia, 19 years old, Defender</t>
  </si>
  <si>
    <t>Austria, 19 years old, Defender</t>
  </si>
  <si>
    <t>Bangladesh, 19 years old, Defender</t>
  </si>
  <si>
    <t>Belgium, 19 years old, Defender</t>
  </si>
  <si>
    <t>Bolivia, 19 years old, Defender</t>
  </si>
  <si>
    <t>Bosnia and Herzegovina, 19 years old, Defender</t>
  </si>
  <si>
    <t>Brazil, 19 years old, Defender</t>
  </si>
  <si>
    <t>Bulgaria, 19 years old, Defender</t>
  </si>
  <si>
    <t>Canada, 19 years old, Defender</t>
  </si>
  <si>
    <t>Chile, 19 years old, Defender</t>
  </si>
  <si>
    <t>China, 19 years old, Defender</t>
  </si>
  <si>
    <t>Colombia, 19 years old, Defender</t>
  </si>
  <si>
    <t>South Korea, 19 years old, Defender</t>
  </si>
  <si>
    <t>Croatia, 19 years old, Defender</t>
  </si>
  <si>
    <t>Denmark, 19 years old, Defender</t>
  </si>
  <si>
    <t>Scotland, 19 years old, Defender</t>
  </si>
  <si>
    <t>Slovakia, 19 years old, Defender</t>
  </si>
  <si>
    <t>Slovenia, 19 years old, Defender</t>
  </si>
  <si>
    <t>Spain, 19 years old, Defender</t>
  </si>
  <si>
    <t>United States, 19 years old, Defender</t>
  </si>
  <si>
    <t>Estonia, 19 years old, Defender</t>
  </si>
  <si>
    <t>Finland, 19 years old, Defender</t>
  </si>
  <si>
    <t>France, 19 years old, Defender</t>
  </si>
  <si>
    <t>Greece, 19 years old, Defender</t>
  </si>
  <si>
    <t>Netherlands, 19 years old, Defender</t>
  </si>
  <si>
    <t>Hungary, 19 years old, Defender</t>
  </si>
  <si>
    <t>India, 19 years old, Defender</t>
  </si>
  <si>
    <t>England, 19 years old, Defender</t>
  </si>
  <si>
    <t>Ireland, 19 years old, Defender</t>
  </si>
  <si>
    <t>Iceland, 19 years old, Defender</t>
  </si>
  <si>
    <t>Israel, 19 years old, Defender</t>
  </si>
  <si>
    <t>Italy, 19 years old, Defender</t>
  </si>
  <si>
    <t>Japan, 19 years old, Defender</t>
  </si>
  <si>
    <t>Latvia, 19 years old, Defender</t>
  </si>
  <si>
    <t>Lithuania, 19 years old, Defender</t>
  </si>
  <si>
    <t>Malta, 19 years old, Defender</t>
  </si>
  <si>
    <t>Mexico, 19 years old, Defender</t>
  </si>
  <si>
    <t>Moldova, 19 years old, Defender</t>
  </si>
  <si>
    <t>Norway, 19 years old, Defender</t>
  </si>
  <si>
    <t>New Zealand, 19 years old, Defender</t>
  </si>
  <si>
    <t>Peru, 19 years old, Defender</t>
  </si>
  <si>
    <t>Poland, 19 years old, Defender</t>
  </si>
  <si>
    <t>Portugal, 19 years old, Defender</t>
  </si>
  <si>
    <t>Montenegro, 19 years old, Defender</t>
  </si>
  <si>
    <t>Czech Republic, 19 years old, Defender</t>
  </si>
  <si>
    <t>Romania, 19 years old, Defender</t>
  </si>
  <si>
    <t>Russia, 19 years old, Defender</t>
  </si>
  <si>
    <t>Serbia, 19 years old, Defender</t>
  </si>
  <si>
    <t>Sweden, 19 years old, Defender</t>
  </si>
  <si>
    <t>Switzerland, 19 years old, Defender</t>
  </si>
  <si>
    <t>Thailand, 19 years old, Defender</t>
  </si>
  <si>
    <t>Turkey, 19 years old, Defender</t>
  </si>
  <si>
    <t>Uruguay, 19 years old, Defender</t>
  </si>
  <si>
    <t>Venezuela, 19 years old, Defender</t>
  </si>
  <si>
    <t>South Africa, 30 years old, Defender</t>
  </si>
  <si>
    <t>Albania, 30 years old, Defender</t>
  </si>
  <si>
    <t>Germany, 30 years old, Defender</t>
  </si>
  <si>
    <t>Algeria, 30 years old, Defender</t>
  </si>
  <si>
    <t>Argentina, 30 years old, Defender</t>
  </si>
  <si>
    <t>Australia, 30 years old, Defender</t>
  </si>
  <si>
    <t>Austria, 30 years old, Defender</t>
  </si>
  <si>
    <t>Bangladesh, 30 years old, Defender</t>
  </si>
  <si>
    <t>Belgium, 30 years old, Defender</t>
  </si>
  <si>
    <t>Bolivia, 30 years old, Defender</t>
  </si>
  <si>
    <t>Bosnia and Herzegovina, 30 years old, Defender</t>
  </si>
  <si>
    <t>Brazil, 30 years old, Defender</t>
  </si>
  <si>
    <t>Bulgaria, 30 years old, Defender</t>
  </si>
  <si>
    <t>Canada, 30 years old, Defender</t>
  </si>
  <si>
    <t>Chile, 30 years old, Defender</t>
  </si>
  <si>
    <t>China, 30 years old, Defender</t>
  </si>
  <si>
    <t>Colombia, 30 years old, Defender</t>
  </si>
  <si>
    <t>South Korea, 30 years old, Defender</t>
  </si>
  <si>
    <t>Croatia, 30 years old, Defender</t>
  </si>
  <si>
    <t>Denmark, 30 years old, Defender</t>
  </si>
  <si>
    <t>Scotland, 30 years old, Defender</t>
  </si>
  <si>
    <t>Slovakia, 30 years old, Defender</t>
  </si>
  <si>
    <t>Slovenia, 30 years old, Defender</t>
  </si>
  <si>
    <t>Spain, 30 years old, Defender</t>
  </si>
  <si>
    <t>United States, 30 years old, Defender</t>
  </si>
  <si>
    <t>Estonia, 30 years old, Defender</t>
  </si>
  <si>
    <t>Finland, 30 years old, Defender</t>
  </si>
  <si>
    <t>France, 30 years old, Defender</t>
  </si>
  <si>
    <t>Greece, 30 years old, Defender</t>
  </si>
  <si>
    <t>Netherlands, 30 years old, Defender</t>
  </si>
  <si>
    <t>Hungary, 30 years old, Defender</t>
  </si>
  <si>
    <t>India, 30 years old, Defender</t>
  </si>
  <si>
    <t>England, 30 years old, Defender</t>
  </si>
  <si>
    <t>Ireland, 30 years old, Defender</t>
  </si>
  <si>
    <t>Iceland, 30 years old, Defender</t>
  </si>
  <si>
    <t>Israel, 30 years old, Defender</t>
  </si>
  <si>
    <t>Italy, 30 years old, Defender</t>
  </si>
  <si>
    <t>Japan, 30 years old, Defender</t>
  </si>
  <si>
    <t>Latvia, 30 years old, Defender</t>
  </si>
  <si>
    <t>Lithuania, 30 years old, Defender</t>
  </si>
  <si>
    <t>Malta, 30 years old, Defender</t>
  </si>
  <si>
    <t>Mexico, 30 years old, Defender</t>
  </si>
  <si>
    <t>Moldova, 30 years old, Defender</t>
  </si>
  <si>
    <t>Norway, 30 years old, Defender</t>
  </si>
  <si>
    <t>New Zealand, 30 years old, Defender</t>
  </si>
  <si>
    <t>Peru, 30 years old, Defender</t>
  </si>
  <si>
    <t>Poland, 30 years old, Defender</t>
  </si>
  <si>
    <t>Portugal, 30 years old, Defender</t>
  </si>
  <si>
    <t>Montenegro, 30 years old, Defender</t>
  </si>
  <si>
    <t>Czech Republic, 30 years old, Defender</t>
  </si>
  <si>
    <t>Romania, 30 years old, Defender</t>
  </si>
  <si>
    <t>Russia, 30 years old, Defender</t>
  </si>
  <si>
    <t>Serbia, 30 years old, Defender</t>
  </si>
  <si>
    <t>Sweden, 30 years old, Defender</t>
  </si>
  <si>
    <t>Switzerland, 30 years old, Defender</t>
  </si>
  <si>
    <t>Thailand, 30 years old, Defender</t>
  </si>
  <si>
    <t>Turkey, 30 years old, Defender</t>
  </si>
  <si>
    <t>Uruguay, 30 years old, Defender</t>
  </si>
  <si>
    <t>Venezuela, 30 years old, Defender</t>
  </si>
  <si>
    <t>South Africa, 13 years old, Midfielder</t>
  </si>
  <si>
    <t>Albania, 13 years old, Midfielder</t>
  </si>
  <si>
    <t>Germany, 13 years old, Midfielder</t>
  </si>
  <si>
    <t>Algeria, 13 years old, Midfielder</t>
  </si>
  <si>
    <t>Argentina, 13 years old, Midfielder</t>
  </si>
  <si>
    <t>Australia, 13 years old, Midfielder</t>
  </si>
  <si>
    <t>Austria, 13 years old, Midfielder</t>
  </si>
  <si>
    <t>Bangladesh, 13 years old, Midfielder</t>
  </si>
  <si>
    <t>Belgium, 13 years old, Midfielder</t>
  </si>
  <si>
    <t>Bolivia, 13 years old, Midfielder</t>
  </si>
  <si>
    <t>Bosnia and Herzegovina, 13 years old, Midfielder</t>
  </si>
  <si>
    <t>Brazil, 13 years old, Midfielder</t>
  </si>
  <si>
    <t>Bulgaria, 13 years old, Midfielder</t>
  </si>
  <si>
    <t>Canada, 13 years old, Midfielder</t>
  </si>
  <si>
    <t>Chile, 13 years old, Midfielder</t>
  </si>
  <si>
    <t>China, 13 years old, Midfielder</t>
  </si>
  <si>
    <t>Colombia, 13 years old, Midfielder</t>
  </si>
  <si>
    <t>South Korea, 13 years old, Midfielder</t>
  </si>
  <si>
    <t>Croatia, 13 years old, Midfielder</t>
  </si>
  <si>
    <t>Denmark, 13 years old, Midfielder</t>
  </si>
  <si>
    <t>Scotland, 13 years old, Midfielder</t>
  </si>
  <si>
    <t>Slovakia, 13 years old, Midfielder</t>
  </si>
  <si>
    <t>Slovenia, 13 years old, Midfielder</t>
  </si>
  <si>
    <t>Spain, 13 years old, Midfielder</t>
  </si>
  <si>
    <t>United States, 13 years old, Midfielder</t>
  </si>
  <si>
    <t>Estonia, 13 years old, Midfielder</t>
  </si>
  <si>
    <t>Finland, 13 years old, Midfielder</t>
  </si>
  <si>
    <t>France, 13 years old, Midfielder</t>
  </si>
  <si>
    <t>Greece, 13 years old, Midfielder</t>
  </si>
  <si>
    <t>Netherlands, 13 years old, Midfielder</t>
  </si>
  <si>
    <t>Hungary, 13 years old, Midfielder</t>
  </si>
  <si>
    <t>India, 13 years old, Midfielder</t>
  </si>
  <si>
    <t>England, 13 years old, Midfielder</t>
  </si>
  <si>
    <t>Ireland, 13 years old, Midfielder</t>
  </si>
  <si>
    <t>Iceland, 13 years old, Midfielder</t>
  </si>
  <si>
    <t>Israel, 13 years old, Midfielder</t>
  </si>
  <si>
    <t>Italy, 13 years old, Midfielder</t>
  </si>
  <si>
    <t>Japan, 13 years old, Midfielder</t>
  </si>
  <si>
    <t>Latvia, 13 years old, Midfielder</t>
  </si>
  <si>
    <t>Lithuania, 13 years old, Midfielder</t>
  </si>
  <si>
    <t>Malta, 13 years old, Midfielder</t>
  </si>
  <si>
    <t>Mexico, 13 years old, Midfielder</t>
  </si>
  <si>
    <t>Moldova, 13 years old, Midfielder</t>
  </si>
  <si>
    <t>Norway, 13 years old, Midfielder</t>
  </si>
  <si>
    <t>New Zealand, 13 years old, Midfielder</t>
  </si>
  <si>
    <t>Peru, 13 years old, Midfielder</t>
  </si>
  <si>
    <t>Poland, 13 years old, Midfielder</t>
  </si>
  <si>
    <t>Portugal, 13 years old, Midfielder</t>
  </si>
  <si>
    <t>Montenegro, 13 years old, Midfielder</t>
  </si>
  <si>
    <t>Czech Republic, 13 years old, Midfielder</t>
  </si>
  <si>
    <t>Romania, 13 years old, Midfielder</t>
  </si>
  <si>
    <t>Russia, 13 years old, Midfielder</t>
  </si>
  <si>
    <t>Serbia, 13 years old, Midfielder</t>
  </si>
  <si>
    <t>Sweden, 13 years old, Midfielder</t>
  </si>
  <si>
    <t>Switzerland, 13 years old, Midfielder</t>
  </si>
  <si>
    <t>Thailand, 13 years old, Midfielder</t>
  </si>
  <si>
    <t>Turkey, 13 years old, Midfielder</t>
  </si>
  <si>
    <t>Uruguay, 13 years old, Midfielder</t>
  </si>
  <si>
    <t>Venezuela, 13 years old, Midfielder</t>
  </si>
  <si>
    <t>South Africa, 19 years old, Midfielder</t>
  </si>
  <si>
    <t>Albania, 19 years old, Midfielder</t>
  </si>
  <si>
    <t>Germany, 19 years old, Midfielder</t>
  </si>
  <si>
    <t>Algeria, 19 years old, Midfielder</t>
  </si>
  <si>
    <t>Argentina, 19 years old, Midfielder</t>
  </si>
  <si>
    <t>Australia, 19 years old, Midfielder</t>
  </si>
  <si>
    <t>Austria, 19 years old, Midfielder</t>
  </si>
  <si>
    <t>Bangladesh, 19 years old, Midfielder</t>
  </si>
  <si>
    <t>Belgium, 19 years old, Midfielder</t>
  </si>
  <si>
    <t>Bolivia, 19 years old, Midfielder</t>
  </si>
  <si>
    <t>Bosnia and Herzegovina, 19 years old, Midfielder</t>
  </si>
  <si>
    <t>Brazil, 19 years old, Midfielder</t>
  </si>
  <si>
    <t>Bulgaria, 19 years old, Midfielder</t>
  </si>
  <si>
    <t>Canada, 19 years old, Midfielder</t>
  </si>
  <si>
    <t>Chile, 19 years old, Midfielder</t>
  </si>
  <si>
    <t>China, 19 years old, Midfielder</t>
  </si>
  <si>
    <t>Colombia, 19 years old, Midfielder</t>
  </si>
  <si>
    <t>South Korea, 19 years old, Midfielder</t>
  </si>
  <si>
    <t>Croatia, 19 years old, Midfielder</t>
  </si>
  <si>
    <t>Denmark, 19 years old, Midfielder</t>
  </si>
  <si>
    <t>Scotland, 19 years old, Midfielder</t>
  </si>
  <si>
    <t>Slovakia, 19 years old, Midfielder</t>
  </si>
  <si>
    <t>Slovenia, 19 years old, Midfielder</t>
  </si>
  <si>
    <t>Spain, 19 years old, Midfielder</t>
  </si>
  <si>
    <t>United States, 19 years old, Midfielder</t>
  </si>
  <si>
    <t>Estonia, 19 years old, Midfielder</t>
  </si>
  <si>
    <t>Finland, 19 years old, Midfielder</t>
  </si>
  <si>
    <t>France, 19 years old, Midfielder</t>
  </si>
  <si>
    <t>Greece, 19 years old, Midfielder</t>
  </si>
  <si>
    <t>Netherlands, 19 years old, Midfielder</t>
  </si>
  <si>
    <t>Hungary, 19 years old, Midfielder</t>
  </si>
  <si>
    <t>India, 19 years old, Midfielder</t>
  </si>
  <si>
    <t>England, 19 years old, Midfielder</t>
  </si>
  <si>
    <t>Ireland, 19 years old, Midfielder</t>
  </si>
  <si>
    <t>Iceland, 19 years old, Midfielder</t>
  </si>
  <si>
    <t>Israel, 19 years old, Midfielder</t>
  </si>
  <si>
    <t>Italy, 19 years old, Midfielder</t>
  </si>
  <si>
    <t>Japan, 19 years old, Midfielder</t>
  </si>
  <si>
    <t>Latvia, 19 years old, Midfielder</t>
  </si>
  <si>
    <t>Lithuania, 19 years old, Midfielder</t>
  </si>
  <si>
    <t>Malta, 19 years old, Midfielder</t>
  </si>
  <si>
    <t>Mexico, 19 years old, Midfielder</t>
  </si>
  <si>
    <t>Moldova, 19 years old, Midfielder</t>
  </si>
  <si>
    <t>Norway, 19 years old, Midfielder</t>
  </si>
  <si>
    <t>New Zealand, 19 years old, Midfielder</t>
  </si>
  <si>
    <t>Peru, 19 years old, Midfielder</t>
  </si>
  <si>
    <t>Poland, 19 years old, Midfielder</t>
  </si>
  <si>
    <t>Portugal, 19 years old, Midfielder</t>
  </si>
  <si>
    <t>Montenegro, 19 years old, Midfielder</t>
  </si>
  <si>
    <t>Czech Republic, 19 years old, Midfielder</t>
  </si>
  <si>
    <t>Romania, 19 years old, Midfielder</t>
  </si>
  <si>
    <t>Russia, 19 years old, Midfielder</t>
  </si>
  <si>
    <t>Serbia, 19 years old, Midfielder</t>
  </si>
  <si>
    <t>Sweden, 19 years old, Midfielder</t>
  </si>
  <si>
    <t>Switzerland, 19 years old, Midfielder</t>
  </si>
  <si>
    <t>Thailand, 19 years old, Midfielder</t>
  </si>
  <si>
    <t>Turkey, 19 years old, Midfielder</t>
  </si>
  <si>
    <t>Uruguay, 19 years old, Midfielder</t>
  </si>
  <si>
    <t>Venezuela, 19 years old, Midfielder</t>
  </si>
  <si>
    <t>South Africa, 30 years old, Midfielder</t>
  </si>
  <si>
    <t>Albania, 30 years old, Midfielder</t>
  </si>
  <si>
    <t>Germany, 30 years old, Midfielder</t>
  </si>
  <si>
    <t>Algeria, 30 years old, Midfielder</t>
  </si>
  <si>
    <t>Argentina, 30 years old, Midfielder</t>
  </si>
  <si>
    <t>Australia, 30 years old, Midfielder</t>
  </si>
  <si>
    <t>Austria, 30 years old, Midfielder</t>
  </si>
  <si>
    <t>Bangladesh, 30 years old, Midfielder</t>
  </si>
  <si>
    <t>Belgium, 30 years old, Midfielder</t>
  </si>
  <si>
    <t>Bolivia, 30 years old, Midfielder</t>
  </si>
  <si>
    <t>Bosnia and Herzegovina, 30 years old, Midfielder</t>
  </si>
  <si>
    <t>Brazil, 30 years old, Midfielder</t>
  </si>
  <si>
    <t>Bulgaria, 30 years old, Midfielder</t>
  </si>
  <si>
    <t>Canada, 30 years old, Midfielder</t>
  </si>
  <si>
    <t>Chile, 30 years old, Midfielder</t>
  </si>
  <si>
    <t>China, 30 years old, Midfielder</t>
  </si>
  <si>
    <t>Colombia, 30 years old, Midfielder</t>
  </si>
  <si>
    <t>South Korea, 30 years old, Midfielder</t>
  </si>
  <si>
    <t>Croatia, 30 years old, Midfielder</t>
  </si>
  <si>
    <t>Denmark, 30 years old, Midfielder</t>
  </si>
  <si>
    <t>Scotland, 30 years old, Midfielder</t>
  </si>
  <si>
    <t>Slovakia, 30 years old, Midfielder</t>
  </si>
  <si>
    <t>Slovenia, 30 years old, Midfielder</t>
  </si>
  <si>
    <t>Spain, 30 years old, Midfielder</t>
  </si>
  <si>
    <t>United States, 30 years old, Midfielder</t>
  </si>
  <si>
    <t>Estonia, 30 years old, Midfielder</t>
  </si>
  <si>
    <t>Finland, 30 years old, Midfielder</t>
  </si>
  <si>
    <t>France, 30 years old, Midfielder</t>
  </si>
  <si>
    <t>Greece, 30 years old, Midfielder</t>
  </si>
  <si>
    <t>Netherlands, 30 years old, Midfielder</t>
  </si>
  <si>
    <t>Hungary, 30 years old, Midfielder</t>
  </si>
  <si>
    <t>India, 30 years old, Midfielder</t>
  </si>
  <si>
    <t>England, 30 years old, Midfielder</t>
  </si>
  <si>
    <t>Ireland, 30 years old, Midfielder</t>
  </si>
  <si>
    <t>Iceland, 30 years old, Midfielder</t>
  </si>
  <si>
    <t>Israel, 30 years old, Midfielder</t>
  </si>
  <si>
    <t>Italy, 30 years old, Midfielder</t>
  </si>
  <si>
    <t>Japan, 30 years old, Midfielder</t>
  </si>
  <si>
    <t>Latvia, 30 years old, Midfielder</t>
  </si>
  <si>
    <t>Lithuania, 30 years old, Midfielder</t>
  </si>
  <si>
    <t>Malta, 30 years old, Midfielder</t>
  </si>
  <si>
    <t>Mexico, 30 years old, Midfielder</t>
  </si>
  <si>
    <t>Moldova, 30 years old, Midfielder</t>
  </si>
  <si>
    <t>Norway, 30 years old, Midfielder</t>
  </si>
  <si>
    <t>New Zealand, 30 years old, Midfielder</t>
  </si>
  <si>
    <t>Peru, 30 years old, Midfielder</t>
  </si>
  <si>
    <t>Poland, 30 years old, Midfielder</t>
  </si>
  <si>
    <t>Portugal, 30 years old, Midfielder</t>
  </si>
  <si>
    <t>Montenegro, 30 years old, Midfielder</t>
  </si>
  <si>
    <t>Czech Republic, 30 years old, Midfielder</t>
  </si>
  <si>
    <t>Romania, 30 years old, Midfielder</t>
  </si>
  <si>
    <t>Russia, 30 years old, Midfielder</t>
  </si>
  <si>
    <t>Serbia, 30 years old, Midfielder</t>
  </si>
  <si>
    <t>Sweden, 30 years old, Midfielder</t>
  </si>
  <si>
    <t>Switzerland, 30 years old, Midfielder</t>
  </si>
  <si>
    <t>Thailand, 30 years old, Midfielder</t>
  </si>
  <si>
    <t>Turkey, 30 years old, Midfielder</t>
  </si>
  <si>
    <t>Uruguay, 30 years old, Midfielder</t>
  </si>
  <si>
    <t>Venezuela, 30 years old, Midfielder</t>
  </si>
  <si>
    <t>South Africa, 13 years old, Forward</t>
  </si>
  <si>
    <t>Albania, 13 years old, Forward</t>
  </si>
  <si>
    <t>Germany, 13 years old, Forward</t>
  </si>
  <si>
    <t>Algeria, 13 years old, Forward</t>
  </si>
  <si>
    <t>Argentina, 13 years old, Forward</t>
  </si>
  <si>
    <t>Australia, 13 years old, Forward</t>
  </si>
  <si>
    <t>Austria, 13 years old, Forward</t>
  </si>
  <si>
    <t>Bangladesh, 13 years old, Forward</t>
  </si>
  <si>
    <t>Belgium, 13 years old, Forward</t>
  </si>
  <si>
    <t>Bolivia, 13 years old, Forward</t>
  </si>
  <si>
    <t>Bosnia and Herzegovina, 13 years old, Forward</t>
  </si>
  <si>
    <t>Brazil, 13 years old, Forward</t>
  </si>
  <si>
    <t>Bulgaria, 13 years old, Forward</t>
  </si>
  <si>
    <t>Canada, 13 years old, Forward</t>
  </si>
  <si>
    <t>Chile, 13 years old, Forward</t>
  </si>
  <si>
    <t>China, 13 years old, Forward</t>
  </si>
  <si>
    <t>Colombia, 13 years old, Forward</t>
  </si>
  <si>
    <t>South Korea, 13 years old, Forward</t>
  </si>
  <si>
    <t>Croatia, 13 years old, Forward</t>
  </si>
  <si>
    <t>Denmark, 13 years old, Forward</t>
  </si>
  <si>
    <t>Scotland, 13 years old, Forward</t>
  </si>
  <si>
    <t>Slovakia, 13 years old, Forward</t>
  </si>
  <si>
    <t>Slovenia, 13 years old, Forward</t>
  </si>
  <si>
    <t>Spain, 13 years old, Forward</t>
  </si>
  <si>
    <t>United States, 13 years old, Forward</t>
  </si>
  <si>
    <t>Estonia, 13 years old, Forward</t>
  </si>
  <si>
    <t>Finland, 13 years old, Forward</t>
  </si>
  <si>
    <t>France, 13 years old, Forward</t>
  </si>
  <si>
    <t>Greece, 13 years old, Forward</t>
  </si>
  <si>
    <t>Netherlands, 13 years old, Forward</t>
  </si>
  <si>
    <t>Hungary, 13 years old, Forward</t>
  </si>
  <si>
    <t>India, 13 years old, Forward</t>
  </si>
  <si>
    <t>England, 13 years old, Forward</t>
  </si>
  <si>
    <t>Ireland, 13 years old, Forward</t>
  </si>
  <si>
    <t>Iceland, 13 years old, Forward</t>
  </si>
  <si>
    <t>Israel, 13 years old, Forward</t>
  </si>
  <si>
    <t>Italy, 13 years old, Forward</t>
  </si>
  <si>
    <t>Japan, 13 years old, Forward</t>
  </si>
  <si>
    <t>Latvia, 13 years old, Forward</t>
  </si>
  <si>
    <t>Lithuania, 13 years old, Forward</t>
  </si>
  <si>
    <t>Malta, 13 years old, Forward</t>
  </si>
  <si>
    <t>Mexico, 13 years old, Forward</t>
  </si>
  <si>
    <t>Moldova, 13 years old, Forward</t>
  </si>
  <si>
    <t>Norway, 13 years old, Forward</t>
  </si>
  <si>
    <t>New Zealand, 13 years old, Forward</t>
  </si>
  <si>
    <t>Peru, 13 years old, Forward</t>
  </si>
  <si>
    <t>Poland, 13 years old, Forward</t>
  </si>
  <si>
    <t>Portugal, 13 years old, Forward</t>
  </si>
  <si>
    <t>Montenegro, 13 years old, Forward</t>
  </si>
  <si>
    <t>Czech Republic, 13 years old, Forward</t>
  </si>
  <si>
    <t>Romania, 13 years old, Forward</t>
  </si>
  <si>
    <t>Russia, 13 years old, Forward</t>
  </si>
  <si>
    <t>Serbia, 13 years old, Forward</t>
  </si>
  <si>
    <t>Sweden, 13 years old, Forward</t>
  </si>
  <si>
    <t>Switzerland, 13 years old, Forward</t>
  </si>
  <si>
    <t>Thailand, 13 years old, Forward</t>
  </si>
  <si>
    <t>Turkey, 13 years old, Forward</t>
  </si>
  <si>
    <t>Uruguay, 13 years old, Forward</t>
  </si>
  <si>
    <t>Venezuela, 13 years old, Forward</t>
  </si>
  <si>
    <t>South Africa, 19 years old, Forward</t>
  </si>
  <si>
    <t>Albania, 19 years old, Forward</t>
  </si>
  <si>
    <t>Germany, 19 years old, Forward</t>
  </si>
  <si>
    <t>Algeria, 19 years old, Forward</t>
  </si>
  <si>
    <t>Argentina, 19 years old, Forward</t>
  </si>
  <si>
    <t>Australia, 19 years old, Forward</t>
  </si>
  <si>
    <t>Austria, 19 years old, Forward</t>
  </si>
  <si>
    <t>Bangladesh, 19 years old, Forward</t>
  </si>
  <si>
    <t>Belgium, 19 years old, Forward</t>
  </si>
  <si>
    <t>Bolivia, 19 years old, Forward</t>
  </si>
  <si>
    <t>Bosnia and Herzegovina, 19 years old, Forward</t>
  </si>
  <si>
    <t>Brazil, 19 years old, Forward</t>
  </si>
  <si>
    <t>Bulgaria, 19 years old, Forward</t>
  </si>
  <si>
    <t>Canada, 19 years old, Forward</t>
  </si>
  <si>
    <t>Chile, 19 years old, Forward</t>
  </si>
  <si>
    <t>China, 19 years old, Forward</t>
  </si>
  <si>
    <t>Colombia, 19 years old, Forward</t>
  </si>
  <si>
    <t>South Korea, 19 years old, Forward</t>
  </si>
  <si>
    <t>Croatia, 19 years old, Forward</t>
  </si>
  <si>
    <t>Denmark, 19 years old, Forward</t>
  </si>
  <si>
    <t>Scotland, 19 years old, Forward</t>
  </si>
  <si>
    <t>Slovakia, 19 years old, Forward</t>
  </si>
  <si>
    <t>Slovenia, 19 years old, Forward</t>
  </si>
  <si>
    <t>Spain, 19 years old, Forward</t>
  </si>
  <si>
    <t>United States, 19 years old, Forward</t>
  </si>
  <si>
    <t>Estonia, 19 years old, Forward</t>
  </si>
  <si>
    <t>Finland, 19 years old, Forward</t>
  </si>
  <si>
    <t>France, 19 years old, Forward</t>
  </si>
  <si>
    <t>Greece, 19 years old, Forward</t>
  </si>
  <si>
    <t>Netherlands, 19 years old, Forward</t>
  </si>
  <si>
    <t>Hungary, 19 years old, Forward</t>
  </si>
  <si>
    <t>India, 19 years old, Forward</t>
  </si>
  <si>
    <t>England, 19 years old, Forward</t>
  </si>
  <si>
    <t>Ireland, 19 years old, Forward</t>
  </si>
  <si>
    <t>Iceland, 19 years old, Forward</t>
  </si>
  <si>
    <t>Israel, 19 years old, Forward</t>
  </si>
  <si>
    <t>Italy, 19 years old, Forward</t>
  </si>
  <si>
    <t>Japan, 19 years old, Forward</t>
  </si>
  <si>
    <t>Latvia, 19 years old, Forward</t>
  </si>
  <si>
    <t>Lithuania, 19 years old, Forward</t>
  </si>
  <si>
    <t>Malta, 19 years old, Forward</t>
  </si>
  <si>
    <t>Mexico, 19 years old, Forward</t>
  </si>
  <si>
    <t>Moldova, 19 years old, Forward</t>
  </si>
  <si>
    <t>Norway, 19 years old, Forward</t>
  </si>
  <si>
    <t>New Zealand, 19 years old, Forward</t>
  </si>
  <si>
    <t>Peru, 19 years old, Forward</t>
  </si>
  <si>
    <t>Poland, 19 years old, Forward</t>
  </si>
  <si>
    <t>Portugal, 19 years old, Forward</t>
  </si>
  <si>
    <t>Montenegro, 19 years old, Forward</t>
  </si>
  <si>
    <t>Czech Republic, 19 years old, Forward</t>
  </si>
  <si>
    <t>Romania, 19 years old, Forward</t>
  </si>
  <si>
    <t>Russia, 19 years old, Forward</t>
  </si>
  <si>
    <t>Serbia, 19 years old, Forward</t>
  </si>
  <si>
    <t>Sweden, 19 years old, Forward</t>
  </si>
  <si>
    <t>Switzerland, 19 years old, Forward</t>
  </si>
  <si>
    <t>Thailand, 19 years old, Forward</t>
  </si>
  <si>
    <t>Turkey, 19 years old, Forward</t>
  </si>
  <si>
    <t>Uruguay, 19 years old, Forward</t>
  </si>
  <si>
    <t>Venezuela, 19 years old, Forward</t>
  </si>
  <si>
    <t>South Africa, 30 years old, Forward</t>
  </si>
  <si>
    <t>Albania, 30 years old, Forward</t>
  </si>
  <si>
    <t>Germany, 30 years old, Forward</t>
  </si>
  <si>
    <t>Algeria, 30 years old, Forward</t>
  </si>
  <si>
    <t>Argentina, 30 years old, Forward</t>
  </si>
  <si>
    <t>Australia, 30 years old, Forward</t>
  </si>
  <si>
    <t>Austria, 30 years old, Forward</t>
  </si>
  <si>
    <t>Bangladesh, 30 years old, Forward</t>
  </si>
  <si>
    <t>Belgium, 30 years old, Forward</t>
  </si>
  <si>
    <t>Bolivia, 30 years old, Forward</t>
  </si>
  <si>
    <t>Bosnia and Herzegovina, 30 years old, Forward</t>
  </si>
  <si>
    <t>Brazil, 30 years old, Forward</t>
  </si>
  <si>
    <t>Bulgaria, 30 years old, Forward</t>
  </si>
  <si>
    <t>Canada, 30 years old, Forward</t>
  </si>
  <si>
    <t>Chile, 30 years old, Forward</t>
  </si>
  <si>
    <t>China, 30 years old, Forward</t>
  </si>
  <si>
    <t>Colombia, 30 years old, Forward</t>
  </si>
  <si>
    <t>South Korea, 30 years old, Forward</t>
  </si>
  <si>
    <t>Croatia, 30 years old, Forward</t>
  </si>
  <si>
    <t>Denmark, 30 years old, Forward</t>
  </si>
  <si>
    <t>Scotland, 30 years old, Forward</t>
  </si>
  <si>
    <t>Slovakia, 30 years old, Forward</t>
  </si>
  <si>
    <t>Slovenia, 30 years old, Forward</t>
  </si>
  <si>
    <t>Spain, 30 years old, Forward</t>
  </si>
  <si>
    <t>United States, 30 years old, Forward</t>
  </si>
  <si>
    <t>Estonia, 30 years old, Forward</t>
  </si>
  <si>
    <t>Finland, 30 years old, Forward</t>
  </si>
  <si>
    <t>France, 30 years old, Forward</t>
  </si>
  <si>
    <t>Greece, 30 years old, Forward</t>
  </si>
  <si>
    <t>Netherlands, 30 years old, Forward</t>
  </si>
  <si>
    <t>Hungary, 30 years old, Forward</t>
  </si>
  <si>
    <t>India, 30 years old, Forward</t>
  </si>
  <si>
    <t>England, 30 years old, Forward</t>
  </si>
  <si>
    <t>Ireland, 30 years old, Forward</t>
  </si>
  <si>
    <t>Iceland, 30 years old, Forward</t>
  </si>
  <si>
    <t>Israel, 30 years old, Forward</t>
  </si>
  <si>
    <t>Italy, 30 years old, Forward</t>
  </si>
  <si>
    <t>Japan, 30 years old, Forward</t>
  </si>
  <si>
    <t>Latvia, 30 years old, Forward</t>
  </si>
  <si>
    <t>Lithuania, 30 years old, Forward</t>
  </si>
  <si>
    <t>Malta, 30 years old, Forward</t>
  </si>
  <si>
    <t>Mexico, 30 years old, Forward</t>
  </si>
  <si>
    <t>Moldova, 30 years old, Forward</t>
  </si>
  <si>
    <t>Norway, 30 years old, Forward</t>
  </si>
  <si>
    <t>New Zealand, 30 years old, Forward</t>
  </si>
  <si>
    <t>Peru, 30 years old, Forward</t>
  </si>
  <si>
    <t>Poland, 30 years old, Forward</t>
  </si>
  <si>
    <t>Portugal, 30 years old, Forward</t>
  </si>
  <si>
    <t>Montenegro, 30 years old, Forward</t>
  </si>
  <si>
    <t>Czech Republic, 30 years old, Forward</t>
  </si>
  <si>
    <t>Romania, 30 years old, Forward</t>
  </si>
  <si>
    <t>Russia, 30 years old, Forward</t>
  </si>
  <si>
    <t>Serbia, 30 years old, Forward</t>
  </si>
  <si>
    <t>Sweden, 30 years old, Forward</t>
  </si>
  <si>
    <t>Switzerland, 30 years old, Forward</t>
  </si>
  <si>
    <t>Thailand, 30 years old, Forward</t>
  </si>
  <si>
    <t>Turkey, 30 years old, Forward</t>
  </si>
  <si>
    <t>Uruguay, 30 years old, Forward</t>
  </si>
  <si>
    <t>Venezuela, 30 years old,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</si>
</sst>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7.140625" bestFit="1" customWidth="1"/>
    <col min="2" max="2" width="15.5703125" bestFit="1" customWidth="1"/>
    <col min="3" max="3" width="16.140625" bestFit="1" customWidth="1"/>
    <col min="4" max="4" width="16" bestFit="1" customWidth="1"/>
    <col min="5" max="5" width="19.5703125" bestFit="1" customWidth="1"/>
    <col min="6" max="6" width="25.140625" bestFit="1" customWidth="1"/>
    <col min="7" max="7" width="16.28515625" bestFit="1" customWidth="1"/>
    <col min="8" max="8" width="19.7109375" bestFit="1" customWidth="1"/>
    <col min="9" max="9" width="15.140625" bestFit="1" customWidth="1"/>
    <col min="10" max="10" width="15.7109375" bestFit="1" customWidth="1"/>
    <col min="12" max="12" width="19.5703125" bestFit="1" customWidth="1"/>
  </cols>
  <sheetData>
    <row r="1" spans="1:10" x14ac:dyDescent="0.25">
      <c r="A1" t="s">
        <v>64</v>
      </c>
      <c r="B1" t="s">
        <v>4</v>
      </c>
      <c r="C1" t="s">
        <v>65</v>
      </c>
      <c r="D1" t="s">
        <v>66</v>
      </c>
      <c r="E1" t="s">
        <v>67</v>
      </c>
      <c r="F1" t="s">
        <v>68</v>
      </c>
      <c r="G1" t="s">
        <v>487</v>
      </c>
      <c r="H1" t="s">
        <v>488</v>
      </c>
      <c r="I1" t="s">
        <v>69</v>
      </c>
      <c r="J1" t="s">
        <v>70</v>
      </c>
    </row>
    <row r="2" spans="1:10" x14ac:dyDescent="0.25">
      <c r="A2" t="s">
        <v>71</v>
      </c>
      <c r="B2" t="s">
        <v>0</v>
      </c>
      <c r="C2" t="s">
        <v>75</v>
      </c>
      <c r="D2" t="s">
        <v>79</v>
      </c>
      <c r="E2" t="s">
        <v>82</v>
      </c>
      <c r="F2" t="s">
        <v>86</v>
      </c>
      <c r="G2" t="s">
        <v>89</v>
      </c>
      <c r="H2" t="s">
        <v>93</v>
      </c>
      <c r="I2" t="s">
        <v>97</v>
      </c>
      <c r="J2" t="s">
        <v>101</v>
      </c>
    </row>
    <row r="3" spans="1:10" x14ac:dyDescent="0.25">
      <c r="A3" t="s">
        <v>72</v>
      </c>
      <c r="B3" t="s">
        <v>1</v>
      </c>
      <c r="C3" t="s">
        <v>76</v>
      </c>
      <c r="D3" t="s">
        <v>80</v>
      </c>
      <c r="E3" t="s">
        <v>83</v>
      </c>
      <c r="F3" t="s">
        <v>76</v>
      </c>
      <c r="G3" t="s">
        <v>91</v>
      </c>
      <c r="H3" t="s">
        <v>94</v>
      </c>
      <c r="I3" t="s">
        <v>98</v>
      </c>
      <c r="J3" t="s">
        <v>102</v>
      </c>
    </row>
    <row r="4" spans="1:10" x14ac:dyDescent="0.25">
      <c r="A4" t="s">
        <v>73</v>
      </c>
      <c r="B4" t="s">
        <v>2</v>
      </c>
      <c r="C4" t="s">
        <v>77</v>
      </c>
      <c r="D4" t="s">
        <v>77</v>
      </c>
      <c r="E4" t="s">
        <v>84</v>
      </c>
      <c r="F4" t="s">
        <v>87</v>
      </c>
      <c r="G4" t="s">
        <v>92</v>
      </c>
      <c r="H4" t="s">
        <v>95</v>
      </c>
      <c r="I4" t="s">
        <v>99</v>
      </c>
      <c r="J4" t="s">
        <v>103</v>
      </c>
    </row>
    <row r="5" spans="1:10" x14ac:dyDescent="0.25">
      <c r="A5" t="s">
        <v>74</v>
      </c>
      <c r="B5" t="s">
        <v>3</v>
      </c>
      <c r="C5" t="s">
        <v>78</v>
      </c>
      <c r="D5" t="s">
        <v>81</v>
      </c>
      <c r="E5" t="s">
        <v>85</v>
      </c>
      <c r="F5" t="s">
        <v>88</v>
      </c>
      <c r="G5" t="s">
        <v>90</v>
      </c>
      <c r="H5" t="s">
        <v>96</v>
      </c>
      <c r="I5" t="s">
        <v>100</v>
      </c>
      <c r="J5" t="s">
        <v>104</v>
      </c>
    </row>
    <row r="14" spans="1:10" x14ac:dyDescent="0.25">
      <c r="F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A3B9-0CFB-4234-A52E-5B6121B80F59}">
  <dimension ref="A1:J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7109375" bestFit="1" customWidth="1"/>
    <col min="2" max="2" width="21.7109375" bestFit="1" customWidth="1"/>
    <col min="3" max="3" width="19.42578125" bestFit="1" customWidth="1"/>
    <col min="4" max="4" width="19.28515625" bestFit="1" customWidth="1"/>
    <col min="5" max="5" width="19.5703125" bestFit="1" customWidth="1"/>
    <col min="6" max="6" width="25.140625" bestFit="1" customWidth="1"/>
    <col min="7" max="7" width="19.7109375" bestFit="1" customWidth="1"/>
    <col min="8" max="8" width="20.140625" bestFit="1" customWidth="1"/>
    <col min="9" max="9" width="15.140625" bestFit="1" customWidth="1"/>
    <col min="10" max="10" width="15.7109375" bestFit="1" customWidth="1"/>
  </cols>
  <sheetData>
    <row r="1" spans="1:10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319</v>
      </c>
      <c r="H1" t="s">
        <v>320</v>
      </c>
      <c r="I1" t="s">
        <v>111</v>
      </c>
      <c r="J1" t="s">
        <v>112</v>
      </c>
    </row>
    <row r="2" spans="1:10" x14ac:dyDescent="0.25">
      <c r="A2" t="s">
        <v>113</v>
      </c>
      <c r="B2" t="s">
        <v>167</v>
      </c>
      <c r="C2" t="s">
        <v>215</v>
      </c>
      <c r="D2" t="s">
        <v>245</v>
      </c>
      <c r="E2" t="s">
        <v>276</v>
      </c>
      <c r="F2" t="s">
        <v>5</v>
      </c>
      <c r="G2" t="s">
        <v>321</v>
      </c>
      <c r="H2" t="s">
        <v>113</v>
      </c>
      <c r="I2" t="s">
        <v>375</v>
      </c>
      <c r="J2" t="s">
        <v>428</v>
      </c>
    </row>
    <row r="3" spans="1:10" x14ac:dyDescent="0.25">
      <c r="A3" t="s">
        <v>114</v>
      </c>
      <c r="B3" t="s">
        <v>168</v>
      </c>
      <c r="C3" t="s">
        <v>168</v>
      </c>
      <c r="D3" t="s">
        <v>168</v>
      </c>
      <c r="E3" t="s">
        <v>277</v>
      </c>
      <c r="F3" t="s">
        <v>6</v>
      </c>
      <c r="G3" t="s">
        <v>168</v>
      </c>
      <c r="H3" t="s">
        <v>114</v>
      </c>
      <c r="I3" t="s">
        <v>376</v>
      </c>
      <c r="J3" t="s">
        <v>429</v>
      </c>
    </row>
    <row r="4" spans="1:10" x14ac:dyDescent="0.25">
      <c r="A4" t="s">
        <v>115</v>
      </c>
      <c r="B4" t="s">
        <v>169</v>
      </c>
      <c r="C4" t="s">
        <v>216</v>
      </c>
      <c r="D4" t="s">
        <v>246</v>
      </c>
      <c r="E4" t="s">
        <v>278</v>
      </c>
      <c r="F4" t="s">
        <v>7</v>
      </c>
      <c r="G4" t="s">
        <v>246</v>
      </c>
      <c r="H4" t="s">
        <v>349</v>
      </c>
      <c r="I4" t="s">
        <v>377</v>
      </c>
      <c r="J4" t="s">
        <v>430</v>
      </c>
    </row>
    <row r="5" spans="1:10" x14ac:dyDescent="0.25">
      <c r="A5" t="s">
        <v>116</v>
      </c>
      <c r="B5" t="s">
        <v>170</v>
      </c>
      <c r="C5" t="s">
        <v>217</v>
      </c>
      <c r="D5" t="s">
        <v>170</v>
      </c>
      <c r="E5" t="s">
        <v>279</v>
      </c>
      <c r="F5" t="s">
        <v>8</v>
      </c>
      <c r="G5" t="s">
        <v>170</v>
      </c>
      <c r="H5" t="s">
        <v>350</v>
      </c>
      <c r="I5" t="s">
        <v>378</v>
      </c>
      <c r="J5" t="s">
        <v>431</v>
      </c>
    </row>
    <row r="6" spans="1:10" x14ac:dyDescent="0.25">
      <c r="A6" t="s">
        <v>9</v>
      </c>
      <c r="B6" t="s">
        <v>9</v>
      </c>
      <c r="C6" t="s">
        <v>9</v>
      </c>
      <c r="D6" t="s">
        <v>9</v>
      </c>
      <c r="E6" t="s">
        <v>280</v>
      </c>
      <c r="F6" t="s">
        <v>9</v>
      </c>
      <c r="G6" t="s">
        <v>9</v>
      </c>
      <c r="H6" t="s">
        <v>9</v>
      </c>
      <c r="I6" t="s">
        <v>379</v>
      </c>
      <c r="J6" t="s">
        <v>432</v>
      </c>
    </row>
    <row r="7" spans="1:10" x14ac:dyDescent="0.25">
      <c r="A7" t="s">
        <v>117</v>
      </c>
      <c r="B7" t="s">
        <v>171</v>
      </c>
      <c r="C7" t="s">
        <v>171</v>
      </c>
      <c r="D7" t="s">
        <v>171</v>
      </c>
      <c r="E7" t="s">
        <v>281</v>
      </c>
      <c r="F7" t="s">
        <v>10</v>
      </c>
      <c r="G7" t="s">
        <v>171</v>
      </c>
      <c r="H7" t="s">
        <v>351</v>
      </c>
      <c r="I7" t="s">
        <v>380</v>
      </c>
      <c r="J7" t="s">
        <v>433</v>
      </c>
    </row>
    <row r="8" spans="1:10" x14ac:dyDescent="0.25">
      <c r="A8" t="s">
        <v>118</v>
      </c>
      <c r="B8" t="s">
        <v>172</v>
      </c>
      <c r="C8" t="s">
        <v>172</v>
      </c>
      <c r="D8" t="s">
        <v>172</v>
      </c>
      <c r="E8" t="s">
        <v>282</v>
      </c>
      <c r="F8" t="s">
        <v>11</v>
      </c>
      <c r="G8" t="s">
        <v>172</v>
      </c>
      <c r="H8" t="s">
        <v>352</v>
      </c>
      <c r="I8" t="s">
        <v>381</v>
      </c>
      <c r="J8" t="s">
        <v>434</v>
      </c>
    </row>
    <row r="9" spans="1:10" x14ac:dyDescent="0.25">
      <c r="A9" t="s">
        <v>119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119</v>
      </c>
      <c r="I9" t="s">
        <v>382</v>
      </c>
      <c r="J9" t="s">
        <v>435</v>
      </c>
    </row>
    <row r="10" spans="1:10" x14ac:dyDescent="0.25">
      <c r="A10" t="s">
        <v>120</v>
      </c>
      <c r="B10" t="s">
        <v>173</v>
      </c>
      <c r="C10" t="s">
        <v>13</v>
      </c>
      <c r="D10" t="s">
        <v>247</v>
      </c>
      <c r="E10" t="s">
        <v>283</v>
      </c>
      <c r="F10" t="s">
        <v>13</v>
      </c>
      <c r="G10" t="s">
        <v>322</v>
      </c>
      <c r="H10" t="s">
        <v>120</v>
      </c>
      <c r="I10" t="s">
        <v>383</v>
      </c>
      <c r="J10" t="s">
        <v>436</v>
      </c>
    </row>
    <row r="11" spans="1:10" x14ac:dyDescent="0.25">
      <c r="A11" t="s">
        <v>121</v>
      </c>
      <c r="B11" t="s">
        <v>174</v>
      </c>
      <c r="C11" t="s">
        <v>174</v>
      </c>
      <c r="D11" t="s">
        <v>174</v>
      </c>
      <c r="E11" t="s">
        <v>174</v>
      </c>
      <c r="F11" t="s">
        <v>14</v>
      </c>
      <c r="G11" t="s">
        <v>174</v>
      </c>
      <c r="H11" t="s">
        <v>121</v>
      </c>
      <c r="I11" t="s">
        <v>384</v>
      </c>
      <c r="J11" t="s">
        <v>437</v>
      </c>
    </row>
    <row r="12" spans="1:10" x14ac:dyDescent="0.25">
      <c r="A12" t="s">
        <v>122</v>
      </c>
      <c r="B12" t="s">
        <v>175</v>
      </c>
      <c r="C12" t="s">
        <v>218</v>
      </c>
      <c r="D12" t="s">
        <v>248</v>
      </c>
      <c r="E12" t="s">
        <v>284</v>
      </c>
      <c r="F12" t="s">
        <v>15</v>
      </c>
      <c r="G12" t="s">
        <v>323</v>
      </c>
      <c r="H12" t="s">
        <v>353</v>
      </c>
      <c r="I12" t="s">
        <v>385</v>
      </c>
      <c r="J12" t="s">
        <v>438</v>
      </c>
    </row>
    <row r="13" spans="1:10" x14ac:dyDescent="0.25">
      <c r="A13" t="s">
        <v>123</v>
      </c>
      <c r="B13" t="s">
        <v>123</v>
      </c>
      <c r="C13" t="s">
        <v>16</v>
      </c>
      <c r="D13" t="s">
        <v>249</v>
      </c>
      <c r="E13" t="s">
        <v>285</v>
      </c>
      <c r="F13" t="s">
        <v>16</v>
      </c>
      <c r="G13" t="s">
        <v>324</v>
      </c>
      <c r="H13" t="s">
        <v>354</v>
      </c>
      <c r="I13" t="s">
        <v>386</v>
      </c>
      <c r="J13" t="s">
        <v>439</v>
      </c>
    </row>
    <row r="14" spans="1:10" x14ac:dyDescent="0.25">
      <c r="A14" t="s">
        <v>124</v>
      </c>
      <c r="B14" t="s">
        <v>176</v>
      </c>
      <c r="C14" t="s">
        <v>176</v>
      </c>
      <c r="D14" t="s">
        <v>176</v>
      </c>
      <c r="E14" t="s">
        <v>286</v>
      </c>
      <c r="F14" t="s">
        <v>17</v>
      </c>
      <c r="G14" t="s">
        <v>176</v>
      </c>
      <c r="H14" t="s">
        <v>355</v>
      </c>
      <c r="I14" t="s">
        <v>387</v>
      </c>
      <c r="J14" t="s">
        <v>440</v>
      </c>
    </row>
    <row r="15" spans="1:10" x14ac:dyDescent="0.25">
      <c r="A15" t="s">
        <v>125</v>
      </c>
      <c r="B15" t="s">
        <v>177</v>
      </c>
      <c r="C15" t="s">
        <v>18</v>
      </c>
      <c r="D15" t="s">
        <v>177</v>
      </c>
      <c r="E15" t="s">
        <v>177</v>
      </c>
      <c r="F15" t="s">
        <v>18</v>
      </c>
      <c r="G15" t="s">
        <v>177</v>
      </c>
      <c r="H15" t="s">
        <v>125</v>
      </c>
      <c r="I15" t="s">
        <v>125</v>
      </c>
      <c r="J15" t="s">
        <v>441</v>
      </c>
    </row>
    <row r="16" spans="1:10" x14ac:dyDescent="0.25">
      <c r="A16" t="s">
        <v>126</v>
      </c>
      <c r="B16" t="s">
        <v>19</v>
      </c>
      <c r="C16" t="s">
        <v>19</v>
      </c>
      <c r="D16" t="s">
        <v>250</v>
      </c>
      <c r="E16" t="s">
        <v>287</v>
      </c>
      <c r="F16" t="s">
        <v>19</v>
      </c>
      <c r="G16" t="s">
        <v>19</v>
      </c>
      <c r="H16" t="s">
        <v>126</v>
      </c>
      <c r="I16" t="s">
        <v>388</v>
      </c>
      <c r="J16" t="s">
        <v>442</v>
      </c>
    </row>
    <row r="17" spans="1:10" x14ac:dyDescent="0.25">
      <c r="A17" t="s">
        <v>127</v>
      </c>
      <c r="B17" t="s">
        <v>20</v>
      </c>
      <c r="C17" t="s">
        <v>20</v>
      </c>
      <c r="D17" t="s">
        <v>251</v>
      </c>
      <c r="E17" t="s">
        <v>20</v>
      </c>
      <c r="F17" t="s">
        <v>20</v>
      </c>
      <c r="G17" t="s">
        <v>20</v>
      </c>
      <c r="H17" t="s">
        <v>356</v>
      </c>
      <c r="I17" t="s">
        <v>389</v>
      </c>
      <c r="J17" t="s">
        <v>443</v>
      </c>
    </row>
    <row r="18" spans="1:10" x14ac:dyDescent="0.25">
      <c r="A18" t="s">
        <v>128</v>
      </c>
      <c r="B18" t="s">
        <v>178</v>
      </c>
      <c r="C18" t="s">
        <v>178</v>
      </c>
      <c r="D18" t="s">
        <v>178</v>
      </c>
      <c r="E18" t="s">
        <v>178</v>
      </c>
      <c r="F18" t="s">
        <v>21</v>
      </c>
      <c r="G18" t="s">
        <v>325</v>
      </c>
      <c r="H18" t="s">
        <v>128</v>
      </c>
      <c r="I18" t="s">
        <v>390</v>
      </c>
      <c r="J18" t="s">
        <v>444</v>
      </c>
    </row>
    <row r="19" spans="1:10" x14ac:dyDescent="0.25">
      <c r="A19" t="s">
        <v>129</v>
      </c>
      <c r="B19" t="s">
        <v>179</v>
      </c>
      <c r="C19" t="s">
        <v>219</v>
      </c>
      <c r="D19" t="s">
        <v>252</v>
      </c>
      <c r="E19" t="s">
        <v>288</v>
      </c>
      <c r="F19" t="s">
        <v>22</v>
      </c>
      <c r="G19" t="s">
        <v>326</v>
      </c>
      <c r="H19" t="s">
        <v>129</v>
      </c>
      <c r="I19" t="s">
        <v>391</v>
      </c>
      <c r="J19" t="s">
        <v>445</v>
      </c>
    </row>
    <row r="20" spans="1:10" x14ac:dyDescent="0.25">
      <c r="A20" t="s">
        <v>130</v>
      </c>
      <c r="B20" t="s">
        <v>180</v>
      </c>
      <c r="C20" t="s">
        <v>220</v>
      </c>
      <c r="D20" t="s">
        <v>253</v>
      </c>
      <c r="E20" t="s">
        <v>289</v>
      </c>
      <c r="F20" t="s">
        <v>23</v>
      </c>
      <c r="G20" t="s">
        <v>327</v>
      </c>
      <c r="H20" t="s">
        <v>357</v>
      </c>
      <c r="I20" t="s">
        <v>392</v>
      </c>
      <c r="J20" t="s">
        <v>446</v>
      </c>
    </row>
    <row r="21" spans="1:10" x14ac:dyDescent="0.25">
      <c r="A21" t="s">
        <v>131</v>
      </c>
      <c r="B21" t="s">
        <v>181</v>
      </c>
      <c r="C21" t="s">
        <v>24</v>
      </c>
      <c r="D21" t="s">
        <v>254</v>
      </c>
      <c r="E21" t="s">
        <v>290</v>
      </c>
      <c r="F21" t="s">
        <v>24</v>
      </c>
      <c r="G21" t="s">
        <v>328</v>
      </c>
      <c r="H21" t="s">
        <v>131</v>
      </c>
      <c r="I21" t="s">
        <v>393</v>
      </c>
      <c r="J21" t="s">
        <v>447</v>
      </c>
    </row>
    <row r="22" spans="1:10" x14ac:dyDescent="0.25">
      <c r="A22" t="s">
        <v>132</v>
      </c>
      <c r="B22" t="s">
        <v>182</v>
      </c>
      <c r="C22" t="s">
        <v>221</v>
      </c>
      <c r="D22" t="s">
        <v>255</v>
      </c>
      <c r="E22" t="s">
        <v>291</v>
      </c>
      <c r="F22" t="s">
        <v>25</v>
      </c>
      <c r="G22" t="s">
        <v>329</v>
      </c>
      <c r="H22" t="s">
        <v>132</v>
      </c>
      <c r="I22" t="s">
        <v>394</v>
      </c>
      <c r="J22" t="s">
        <v>448</v>
      </c>
    </row>
    <row r="23" spans="1:10" x14ac:dyDescent="0.25">
      <c r="A23" t="s">
        <v>133</v>
      </c>
      <c r="B23" t="s">
        <v>183</v>
      </c>
      <c r="C23" t="s">
        <v>222</v>
      </c>
      <c r="D23" t="s">
        <v>256</v>
      </c>
      <c r="E23" t="s">
        <v>292</v>
      </c>
      <c r="F23" t="s">
        <v>26</v>
      </c>
      <c r="G23" t="s">
        <v>330</v>
      </c>
      <c r="H23" t="s">
        <v>358</v>
      </c>
      <c r="I23" t="s">
        <v>395</v>
      </c>
      <c r="J23" t="s">
        <v>449</v>
      </c>
    </row>
    <row r="24" spans="1:10" x14ac:dyDescent="0.25">
      <c r="A24" t="s">
        <v>134</v>
      </c>
      <c r="B24" t="s">
        <v>184</v>
      </c>
      <c r="C24" t="s">
        <v>223</v>
      </c>
      <c r="D24" t="s">
        <v>184</v>
      </c>
      <c r="E24" t="s">
        <v>293</v>
      </c>
      <c r="F24" t="s">
        <v>27</v>
      </c>
      <c r="G24" t="s">
        <v>184</v>
      </c>
      <c r="H24" t="s">
        <v>134</v>
      </c>
      <c r="I24" t="s">
        <v>396</v>
      </c>
      <c r="J24" t="s">
        <v>450</v>
      </c>
    </row>
    <row r="25" spans="1:10" x14ac:dyDescent="0.25">
      <c r="A25" t="s">
        <v>135</v>
      </c>
      <c r="B25" t="s">
        <v>185</v>
      </c>
      <c r="C25" t="s">
        <v>224</v>
      </c>
      <c r="D25" t="s">
        <v>257</v>
      </c>
      <c r="E25" t="s">
        <v>294</v>
      </c>
      <c r="F25" t="s">
        <v>28</v>
      </c>
      <c r="G25" t="s">
        <v>331</v>
      </c>
      <c r="H25" t="s">
        <v>359</v>
      </c>
      <c r="I25" t="s">
        <v>397</v>
      </c>
      <c r="J25" t="s">
        <v>451</v>
      </c>
    </row>
    <row r="26" spans="1:10" x14ac:dyDescent="0.25">
      <c r="A26" t="s">
        <v>136</v>
      </c>
      <c r="B26" t="s">
        <v>186</v>
      </c>
      <c r="C26" t="s">
        <v>29</v>
      </c>
      <c r="D26" t="s">
        <v>258</v>
      </c>
      <c r="E26" t="s">
        <v>295</v>
      </c>
      <c r="F26" t="s">
        <v>29</v>
      </c>
      <c r="G26" t="s">
        <v>332</v>
      </c>
      <c r="H26" t="s">
        <v>360</v>
      </c>
      <c r="I26" t="s">
        <v>398</v>
      </c>
      <c r="J26" t="s">
        <v>452</v>
      </c>
    </row>
    <row r="27" spans="1:10" x14ac:dyDescent="0.25">
      <c r="A27" t="s">
        <v>137</v>
      </c>
      <c r="B27" t="s">
        <v>187</v>
      </c>
      <c r="C27" t="s">
        <v>187</v>
      </c>
      <c r="D27" t="s">
        <v>187</v>
      </c>
      <c r="E27" t="s">
        <v>296</v>
      </c>
      <c r="F27" t="s">
        <v>30</v>
      </c>
      <c r="G27" t="s">
        <v>187</v>
      </c>
      <c r="H27" t="s">
        <v>137</v>
      </c>
      <c r="I27" t="s">
        <v>399</v>
      </c>
      <c r="J27" t="s">
        <v>453</v>
      </c>
    </row>
    <row r="28" spans="1:10" x14ac:dyDescent="0.25">
      <c r="A28" t="s">
        <v>138</v>
      </c>
      <c r="B28" t="s">
        <v>188</v>
      </c>
      <c r="C28" t="s">
        <v>225</v>
      </c>
      <c r="D28" t="s">
        <v>225</v>
      </c>
      <c r="E28" t="s">
        <v>188</v>
      </c>
      <c r="F28" t="s">
        <v>31</v>
      </c>
      <c r="G28" t="s">
        <v>333</v>
      </c>
      <c r="H28" t="s">
        <v>138</v>
      </c>
      <c r="I28" t="s">
        <v>400</v>
      </c>
      <c r="J28" t="s">
        <v>454</v>
      </c>
    </row>
    <row r="29" spans="1:10" x14ac:dyDescent="0.25">
      <c r="A29" t="s">
        <v>139</v>
      </c>
      <c r="B29" t="s">
        <v>189</v>
      </c>
      <c r="C29" t="s">
        <v>226</v>
      </c>
      <c r="D29" t="s">
        <v>226</v>
      </c>
      <c r="E29" t="s">
        <v>297</v>
      </c>
      <c r="F29" t="s">
        <v>32</v>
      </c>
      <c r="G29" t="s">
        <v>334</v>
      </c>
      <c r="H29" t="s">
        <v>361</v>
      </c>
      <c r="I29" t="s">
        <v>401</v>
      </c>
      <c r="J29" t="s">
        <v>455</v>
      </c>
    </row>
    <row r="30" spans="1:10" x14ac:dyDescent="0.25">
      <c r="A30" t="s">
        <v>140</v>
      </c>
      <c r="B30" t="s">
        <v>190</v>
      </c>
      <c r="C30" t="s">
        <v>227</v>
      </c>
      <c r="D30" t="s">
        <v>227</v>
      </c>
      <c r="E30" t="s">
        <v>298</v>
      </c>
      <c r="F30" t="s">
        <v>33</v>
      </c>
      <c r="G30" t="s">
        <v>227</v>
      </c>
      <c r="H30" t="s">
        <v>362</v>
      </c>
      <c r="I30" t="s">
        <v>402</v>
      </c>
      <c r="J30" t="s">
        <v>456</v>
      </c>
    </row>
    <row r="31" spans="1:10" x14ac:dyDescent="0.25">
      <c r="A31" t="s">
        <v>141</v>
      </c>
      <c r="B31" t="s">
        <v>191</v>
      </c>
      <c r="C31" t="s">
        <v>228</v>
      </c>
      <c r="D31" t="s">
        <v>259</v>
      </c>
      <c r="E31" t="s">
        <v>299</v>
      </c>
      <c r="F31" t="s">
        <v>34</v>
      </c>
      <c r="G31" t="s">
        <v>335</v>
      </c>
      <c r="H31" t="s">
        <v>141</v>
      </c>
      <c r="I31" t="s">
        <v>403</v>
      </c>
      <c r="J31" t="s">
        <v>457</v>
      </c>
    </row>
    <row r="32" spans="1:10" x14ac:dyDescent="0.25">
      <c r="A32" t="s">
        <v>142</v>
      </c>
      <c r="B32" t="s">
        <v>192</v>
      </c>
      <c r="C32" t="s">
        <v>229</v>
      </c>
      <c r="D32" t="s">
        <v>260</v>
      </c>
      <c r="E32" t="s">
        <v>300</v>
      </c>
      <c r="F32" t="s">
        <v>35</v>
      </c>
      <c r="G32" t="s">
        <v>336</v>
      </c>
      <c r="H32" t="s">
        <v>363</v>
      </c>
      <c r="I32" t="s">
        <v>404</v>
      </c>
      <c r="J32" t="s">
        <v>458</v>
      </c>
    </row>
    <row r="33" spans="1:10" x14ac:dyDescent="0.25">
      <c r="A33" t="s">
        <v>143</v>
      </c>
      <c r="B33" t="s">
        <v>193</v>
      </c>
      <c r="C33" t="s">
        <v>193</v>
      </c>
      <c r="D33" t="s">
        <v>193</v>
      </c>
      <c r="E33" t="s">
        <v>193</v>
      </c>
      <c r="F33" t="s">
        <v>36</v>
      </c>
      <c r="G33" t="s">
        <v>193</v>
      </c>
      <c r="H33" t="s">
        <v>143</v>
      </c>
      <c r="I33" t="s">
        <v>405</v>
      </c>
      <c r="J33" t="s">
        <v>459</v>
      </c>
    </row>
    <row r="34" spans="1:10" x14ac:dyDescent="0.25">
      <c r="A34" t="s">
        <v>144</v>
      </c>
      <c r="B34" t="s">
        <v>194</v>
      </c>
      <c r="C34" t="s">
        <v>37</v>
      </c>
      <c r="D34" t="s">
        <v>261</v>
      </c>
      <c r="E34" t="s">
        <v>301</v>
      </c>
      <c r="F34" t="s">
        <v>37</v>
      </c>
      <c r="G34" t="s">
        <v>337</v>
      </c>
      <c r="H34" t="s">
        <v>364</v>
      </c>
      <c r="I34" t="s">
        <v>406</v>
      </c>
      <c r="J34" t="s">
        <v>460</v>
      </c>
    </row>
    <row r="35" spans="1:10" x14ac:dyDescent="0.25">
      <c r="A35" t="s">
        <v>145</v>
      </c>
      <c r="B35" t="s">
        <v>195</v>
      </c>
      <c r="C35" t="s">
        <v>38</v>
      </c>
      <c r="D35" t="s">
        <v>38</v>
      </c>
      <c r="E35" t="s">
        <v>302</v>
      </c>
      <c r="F35" t="s">
        <v>38</v>
      </c>
      <c r="G35" t="s">
        <v>38</v>
      </c>
      <c r="H35" t="s">
        <v>145</v>
      </c>
      <c r="I35" t="s">
        <v>407</v>
      </c>
      <c r="J35" t="s">
        <v>461</v>
      </c>
    </row>
    <row r="36" spans="1:10" x14ac:dyDescent="0.25">
      <c r="A36" t="s">
        <v>146</v>
      </c>
      <c r="B36" t="s">
        <v>196</v>
      </c>
      <c r="C36" t="s">
        <v>230</v>
      </c>
      <c r="D36" t="s">
        <v>262</v>
      </c>
      <c r="E36" t="s">
        <v>303</v>
      </c>
      <c r="F36" t="s">
        <v>39</v>
      </c>
      <c r="G36" t="s">
        <v>262</v>
      </c>
      <c r="H36" t="s">
        <v>365</v>
      </c>
      <c r="I36" t="s">
        <v>408</v>
      </c>
      <c r="J36" t="s">
        <v>462</v>
      </c>
    </row>
    <row r="37" spans="1:10" x14ac:dyDescent="0.25">
      <c r="A37" t="s">
        <v>147</v>
      </c>
      <c r="B37" t="s">
        <v>40</v>
      </c>
      <c r="C37" t="s">
        <v>40</v>
      </c>
      <c r="D37" t="s">
        <v>263</v>
      </c>
      <c r="E37" t="s">
        <v>304</v>
      </c>
      <c r="F37" t="s">
        <v>40</v>
      </c>
      <c r="G37" t="s">
        <v>40</v>
      </c>
      <c r="H37" t="s">
        <v>147</v>
      </c>
      <c r="I37" t="s">
        <v>409</v>
      </c>
      <c r="J37" t="s">
        <v>463</v>
      </c>
    </row>
    <row r="38" spans="1:10" x14ac:dyDescent="0.25">
      <c r="A38" t="s">
        <v>148</v>
      </c>
      <c r="B38" t="s">
        <v>197</v>
      </c>
      <c r="C38" t="s">
        <v>231</v>
      </c>
      <c r="D38" t="s">
        <v>231</v>
      </c>
      <c r="E38" t="s">
        <v>305</v>
      </c>
      <c r="F38" t="s">
        <v>41</v>
      </c>
      <c r="G38" t="s">
        <v>231</v>
      </c>
      <c r="H38" t="s">
        <v>148</v>
      </c>
      <c r="I38" t="s">
        <v>410</v>
      </c>
      <c r="J38" t="s">
        <v>464</v>
      </c>
    </row>
    <row r="39" spans="1:10" x14ac:dyDescent="0.25">
      <c r="A39" t="s">
        <v>149</v>
      </c>
      <c r="B39" t="s">
        <v>149</v>
      </c>
      <c r="C39" t="s">
        <v>232</v>
      </c>
      <c r="D39" t="s">
        <v>264</v>
      </c>
      <c r="E39" t="s">
        <v>149</v>
      </c>
      <c r="F39" t="s">
        <v>42</v>
      </c>
      <c r="G39" t="s">
        <v>338</v>
      </c>
      <c r="H39" t="s">
        <v>366</v>
      </c>
      <c r="I39" t="s">
        <v>411</v>
      </c>
      <c r="J39" t="s">
        <v>465</v>
      </c>
    </row>
    <row r="40" spans="1:10" x14ac:dyDescent="0.25">
      <c r="A40" t="s">
        <v>150</v>
      </c>
      <c r="B40" t="s">
        <v>198</v>
      </c>
      <c r="C40" t="s">
        <v>233</v>
      </c>
      <c r="D40" t="s">
        <v>265</v>
      </c>
      <c r="E40" t="s">
        <v>306</v>
      </c>
      <c r="F40" t="s">
        <v>43</v>
      </c>
      <c r="G40" t="s">
        <v>233</v>
      </c>
      <c r="H40" t="s">
        <v>150</v>
      </c>
      <c r="I40" t="s">
        <v>412</v>
      </c>
      <c r="J40" t="s">
        <v>466</v>
      </c>
    </row>
    <row r="41" spans="1:10" x14ac:dyDescent="0.25">
      <c r="A41" t="s">
        <v>151</v>
      </c>
      <c r="B41" t="s">
        <v>199</v>
      </c>
      <c r="C41" t="s">
        <v>234</v>
      </c>
      <c r="D41" t="s">
        <v>234</v>
      </c>
      <c r="E41" t="s">
        <v>307</v>
      </c>
      <c r="F41" t="s">
        <v>44</v>
      </c>
      <c r="G41" t="s">
        <v>234</v>
      </c>
      <c r="H41" t="s">
        <v>151</v>
      </c>
      <c r="I41" t="s">
        <v>413</v>
      </c>
      <c r="J41" t="s">
        <v>467</v>
      </c>
    </row>
    <row r="42" spans="1:10" x14ac:dyDescent="0.25">
      <c r="A42" t="s">
        <v>45</v>
      </c>
      <c r="B42" t="s">
        <v>45</v>
      </c>
      <c r="C42" t="s">
        <v>45</v>
      </c>
      <c r="D42" t="s">
        <v>45</v>
      </c>
      <c r="E42" t="s">
        <v>45</v>
      </c>
      <c r="F42" t="s">
        <v>45</v>
      </c>
      <c r="G42" t="s">
        <v>45</v>
      </c>
      <c r="H42" t="s">
        <v>45</v>
      </c>
      <c r="I42" t="s">
        <v>45</v>
      </c>
      <c r="J42" t="s">
        <v>468</v>
      </c>
    </row>
    <row r="43" spans="1:10" x14ac:dyDescent="0.25">
      <c r="A43" t="s">
        <v>152</v>
      </c>
      <c r="B43" t="s">
        <v>200</v>
      </c>
      <c r="C43" t="s">
        <v>46</v>
      </c>
      <c r="D43" t="s">
        <v>266</v>
      </c>
      <c r="E43" t="s">
        <v>200</v>
      </c>
      <c r="F43" t="s">
        <v>46</v>
      </c>
      <c r="G43" t="s">
        <v>339</v>
      </c>
      <c r="H43" t="s">
        <v>367</v>
      </c>
      <c r="I43" t="s">
        <v>414</v>
      </c>
      <c r="J43" t="s">
        <v>469</v>
      </c>
    </row>
    <row r="44" spans="1:10" x14ac:dyDescent="0.25">
      <c r="A44" t="s">
        <v>153</v>
      </c>
      <c r="B44" t="s">
        <v>201</v>
      </c>
      <c r="C44" t="s">
        <v>235</v>
      </c>
      <c r="D44" t="s">
        <v>235</v>
      </c>
      <c r="E44" t="s">
        <v>308</v>
      </c>
      <c r="F44" t="s">
        <v>47</v>
      </c>
      <c r="G44" t="s">
        <v>201</v>
      </c>
      <c r="H44" t="s">
        <v>153</v>
      </c>
      <c r="I44" t="s">
        <v>201</v>
      </c>
      <c r="J44" t="s">
        <v>470</v>
      </c>
    </row>
    <row r="45" spans="1:10" x14ac:dyDescent="0.25">
      <c r="A45" t="s">
        <v>154</v>
      </c>
      <c r="B45" t="s">
        <v>202</v>
      </c>
      <c r="C45" t="s">
        <v>48</v>
      </c>
      <c r="D45" t="s">
        <v>267</v>
      </c>
      <c r="E45" t="s">
        <v>309</v>
      </c>
      <c r="F45" t="s">
        <v>48</v>
      </c>
      <c r="G45" t="s">
        <v>267</v>
      </c>
      <c r="H45" t="s">
        <v>154</v>
      </c>
      <c r="I45" t="s">
        <v>415</v>
      </c>
      <c r="J45" t="s">
        <v>471</v>
      </c>
    </row>
    <row r="46" spans="1:10" x14ac:dyDescent="0.25">
      <c r="A46" t="s">
        <v>155</v>
      </c>
      <c r="B46" t="s">
        <v>203</v>
      </c>
      <c r="C46" t="s">
        <v>236</v>
      </c>
      <c r="D46" t="s">
        <v>268</v>
      </c>
      <c r="E46" t="s">
        <v>310</v>
      </c>
      <c r="F46" t="s">
        <v>49</v>
      </c>
      <c r="G46" t="s">
        <v>340</v>
      </c>
      <c r="H46" t="s">
        <v>368</v>
      </c>
      <c r="I46" t="s">
        <v>416</v>
      </c>
      <c r="J46" t="s">
        <v>472</v>
      </c>
    </row>
    <row r="47" spans="1:10" x14ac:dyDescent="0.25">
      <c r="A47" t="s">
        <v>50</v>
      </c>
      <c r="B47" t="s">
        <v>50</v>
      </c>
      <c r="C47" t="s">
        <v>237</v>
      </c>
      <c r="D47" t="s">
        <v>269</v>
      </c>
      <c r="E47" t="s">
        <v>50</v>
      </c>
      <c r="F47" t="s">
        <v>50</v>
      </c>
      <c r="G47" t="s">
        <v>50</v>
      </c>
      <c r="H47" t="s">
        <v>50</v>
      </c>
      <c r="I47" t="s">
        <v>50</v>
      </c>
      <c r="J47" t="s">
        <v>473</v>
      </c>
    </row>
    <row r="48" spans="1:10" x14ac:dyDescent="0.25">
      <c r="A48" t="s">
        <v>156</v>
      </c>
      <c r="B48" t="s">
        <v>204</v>
      </c>
      <c r="C48" t="s">
        <v>238</v>
      </c>
      <c r="D48" t="s">
        <v>238</v>
      </c>
      <c r="E48" t="s">
        <v>311</v>
      </c>
      <c r="F48" t="s">
        <v>51</v>
      </c>
      <c r="G48" t="s">
        <v>238</v>
      </c>
      <c r="H48" t="s">
        <v>156</v>
      </c>
      <c r="I48" t="s">
        <v>417</v>
      </c>
      <c r="J48" t="s">
        <v>474</v>
      </c>
    </row>
    <row r="49" spans="1:10" x14ac:dyDescent="0.25">
      <c r="A49" t="s">
        <v>52</v>
      </c>
      <c r="B49" t="s">
        <v>52</v>
      </c>
      <c r="C49" t="s">
        <v>52</v>
      </c>
      <c r="D49" t="s">
        <v>270</v>
      </c>
      <c r="E49" t="s">
        <v>52</v>
      </c>
      <c r="F49" t="s">
        <v>52</v>
      </c>
      <c r="G49" t="s">
        <v>341</v>
      </c>
      <c r="H49" t="s">
        <v>369</v>
      </c>
      <c r="I49" t="s">
        <v>418</v>
      </c>
      <c r="J49" t="s">
        <v>475</v>
      </c>
    </row>
    <row r="50" spans="1:10" x14ac:dyDescent="0.25">
      <c r="A50" t="s">
        <v>157</v>
      </c>
      <c r="B50" t="s">
        <v>205</v>
      </c>
      <c r="C50" t="s">
        <v>205</v>
      </c>
      <c r="D50" t="s">
        <v>205</v>
      </c>
      <c r="E50" t="s">
        <v>205</v>
      </c>
      <c r="F50" t="s">
        <v>53</v>
      </c>
      <c r="G50" t="s">
        <v>342</v>
      </c>
      <c r="H50" t="s">
        <v>370</v>
      </c>
      <c r="I50" t="s">
        <v>419</v>
      </c>
      <c r="J50" t="s">
        <v>476</v>
      </c>
    </row>
    <row r="51" spans="1:10" x14ac:dyDescent="0.25">
      <c r="A51" t="s">
        <v>158</v>
      </c>
      <c r="B51" t="s">
        <v>206</v>
      </c>
      <c r="C51" t="s">
        <v>54</v>
      </c>
      <c r="D51" t="s">
        <v>271</v>
      </c>
      <c r="E51" t="s">
        <v>312</v>
      </c>
      <c r="F51" t="s">
        <v>54</v>
      </c>
      <c r="G51" t="s">
        <v>343</v>
      </c>
      <c r="H51" t="s">
        <v>158</v>
      </c>
      <c r="I51" t="s">
        <v>420</v>
      </c>
      <c r="J51" t="s">
        <v>477</v>
      </c>
    </row>
    <row r="52" spans="1:10" x14ac:dyDescent="0.25">
      <c r="A52" t="s">
        <v>159</v>
      </c>
      <c r="B52" t="s">
        <v>207</v>
      </c>
      <c r="C52" t="s">
        <v>239</v>
      </c>
      <c r="D52" t="s">
        <v>207</v>
      </c>
      <c r="E52" t="s">
        <v>313</v>
      </c>
      <c r="F52" t="s">
        <v>55</v>
      </c>
      <c r="G52" t="s">
        <v>344</v>
      </c>
      <c r="H52" t="s">
        <v>371</v>
      </c>
      <c r="I52" t="s">
        <v>421</v>
      </c>
      <c r="J52" t="s">
        <v>478</v>
      </c>
    </row>
    <row r="53" spans="1:10" x14ac:dyDescent="0.25">
      <c r="A53" t="s">
        <v>160</v>
      </c>
      <c r="B53" t="s">
        <v>208</v>
      </c>
      <c r="C53" t="s">
        <v>240</v>
      </c>
      <c r="D53" t="s">
        <v>208</v>
      </c>
      <c r="E53" t="s">
        <v>314</v>
      </c>
      <c r="F53" t="s">
        <v>56</v>
      </c>
      <c r="G53" t="s">
        <v>240</v>
      </c>
      <c r="H53" t="s">
        <v>160</v>
      </c>
      <c r="I53" t="s">
        <v>422</v>
      </c>
      <c r="J53" t="s">
        <v>479</v>
      </c>
    </row>
    <row r="54" spans="1:10" x14ac:dyDescent="0.25">
      <c r="A54" t="s">
        <v>161</v>
      </c>
      <c r="B54" t="s">
        <v>209</v>
      </c>
      <c r="C54" t="s">
        <v>209</v>
      </c>
      <c r="D54" t="s">
        <v>209</v>
      </c>
      <c r="E54" t="s">
        <v>315</v>
      </c>
      <c r="F54" t="s">
        <v>57</v>
      </c>
      <c r="G54" t="s">
        <v>209</v>
      </c>
      <c r="H54" t="s">
        <v>161</v>
      </c>
      <c r="I54" t="s">
        <v>423</v>
      </c>
      <c r="J54" t="s">
        <v>480</v>
      </c>
    </row>
    <row r="55" spans="1:10" x14ac:dyDescent="0.25">
      <c r="A55" t="s">
        <v>162</v>
      </c>
      <c r="B55" t="s">
        <v>210</v>
      </c>
      <c r="C55" t="s">
        <v>241</v>
      </c>
      <c r="D55" t="s">
        <v>272</v>
      </c>
      <c r="E55" t="s">
        <v>316</v>
      </c>
      <c r="F55" t="s">
        <v>58</v>
      </c>
      <c r="G55" t="s">
        <v>345</v>
      </c>
      <c r="H55" t="s">
        <v>162</v>
      </c>
      <c r="I55" t="s">
        <v>424</v>
      </c>
      <c r="J55" t="s">
        <v>481</v>
      </c>
    </row>
    <row r="56" spans="1:10" x14ac:dyDescent="0.25">
      <c r="A56" t="s">
        <v>163</v>
      </c>
      <c r="B56" t="s">
        <v>211</v>
      </c>
      <c r="C56" t="s">
        <v>242</v>
      </c>
      <c r="D56" t="s">
        <v>273</v>
      </c>
      <c r="E56" t="s">
        <v>317</v>
      </c>
      <c r="F56" t="s">
        <v>59</v>
      </c>
      <c r="G56" t="s">
        <v>346</v>
      </c>
      <c r="H56" t="s">
        <v>372</v>
      </c>
      <c r="I56" t="s">
        <v>425</v>
      </c>
      <c r="J56" t="s">
        <v>482</v>
      </c>
    </row>
    <row r="57" spans="1:10" x14ac:dyDescent="0.25">
      <c r="A57" t="s">
        <v>164</v>
      </c>
      <c r="B57" t="s">
        <v>212</v>
      </c>
      <c r="C57" t="s">
        <v>243</v>
      </c>
      <c r="D57" t="s">
        <v>274</v>
      </c>
      <c r="E57" t="s">
        <v>212</v>
      </c>
      <c r="F57" t="s">
        <v>60</v>
      </c>
      <c r="G57" t="s">
        <v>347</v>
      </c>
      <c r="H57" t="s">
        <v>373</v>
      </c>
      <c r="I57" t="s">
        <v>426</v>
      </c>
      <c r="J57" t="s">
        <v>483</v>
      </c>
    </row>
    <row r="58" spans="1:10" x14ac:dyDescent="0.25">
      <c r="A58" t="s">
        <v>165</v>
      </c>
      <c r="B58" t="s">
        <v>213</v>
      </c>
      <c r="C58" t="s">
        <v>244</v>
      </c>
      <c r="D58" t="s">
        <v>275</v>
      </c>
      <c r="E58" t="s">
        <v>318</v>
      </c>
      <c r="F58" t="s">
        <v>61</v>
      </c>
      <c r="G58" t="s">
        <v>348</v>
      </c>
      <c r="H58" t="s">
        <v>374</v>
      </c>
      <c r="I58" t="s">
        <v>427</v>
      </c>
      <c r="J58" t="s">
        <v>484</v>
      </c>
    </row>
    <row r="59" spans="1:10" x14ac:dyDescent="0.25">
      <c r="A59" t="s">
        <v>166</v>
      </c>
      <c r="B59" t="s">
        <v>214</v>
      </c>
      <c r="C59" t="s">
        <v>214</v>
      </c>
      <c r="D59" t="s">
        <v>214</v>
      </c>
      <c r="E59" t="s">
        <v>214</v>
      </c>
      <c r="F59" t="s">
        <v>62</v>
      </c>
      <c r="G59" t="s">
        <v>214</v>
      </c>
      <c r="H59" t="s">
        <v>166</v>
      </c>
      <c r="I59" t="s">
        <v>214</v>
      </c>
      <c r="J59" t="s">
        <v>485</v>
      </c>
    </row>
    <row r="60" spans="1:10" x14ac:dyDescent="0.25">
      <c r="A60" t="s">
        <v>63</v>
      </c>
      <c r="B60" t="s">
        <v>63</v>
      </c>
      <c r="C60" t="s">
        <v>63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486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1BA3-6F10-41EF-819D-E26AACFFB06C}">
  <dimension ref="A1:B4"/>
  <sheetViews>
    <sheetView workbookViewId="0">
      <selection activeCell="H19" sqref="H19"/>
    </sheetView>
  </sheetViews>
  <sheetFormatPr defaultRowHeight="15" x14ac:dyDescent="0.25"/>
  <cols>
    <col min="1" max="1" width="9" bestFit="1" customWidth="1"/>
    <col min="2" max="2" width="10.28515625" bestFit="1" customWidth="1"/>
  </cols>
  <sheetData>
    <row r="1" spans="1:2" x14ac:dyDescent="0.25">
      <c r="A1" t="s">
        <v>493</v>
      </c>
      <c r="B1" t="s">
        <v>494</v>
      </c>
    </row>
    <row r="2" spans="1:2" x14ac:dyDescent="0.25">
      <c r="A2">
        <v>13</v>
      </c>
      <c r="B2" t="s">
        <v>495</v>
      </c>
    </row>
    <row r="3" spans="1:2" x14ac:dyDescent="0.25">
      <c r="A3">
        <v>19</v>
      </c>
      <c r="B3" t="s">
        <v>496</v>
      </c>
    </row>
    <row r="4" spans="1:2" x14ac:dyDescent="0.25">
      <c r="A4">
        <v>30</v>
      </c>
      <c r="B4" t="s">
        <v>497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36C3-A5E9-48D4-947D-273411E6B68C}">
  <dimension ref="A1:D60"/>
  <sheetViews>
    <sheetView workbookViewId="0">
      <pane ySplit="1" topLeftCell="A2" activePane="bottomLeft" state="frozen"/>
      <selection activeCell="B1" sqref="B1"/>
      <selection pane="bottomLeft" activeCell="B6" sqref="B6"/>
    </sheetView>
  </sheetViews>
  <sheetFormatPr defaultRowHeight="15" x14ac:dyDescent="0.25"/>
  <cols>
    <col min="1" max="1" width="21.7109375" bestFit="1" customWidth="1"/>
    <col min="2" max="4" width="33.28515625" bestFit="1" customWidth="1"/>
  </cols>
  <sheetData>
    <row r="1" spans="1:4" x14ac:dyDescent="0.25">
      <c r="A1" t="s">
        <v>489</v>
      </c>
      <c r="B1" cm="1">
        <f t="array" ref="B1">INDEX(Age!$A$1:$A$4,COLUMN(B:B),1)</f>
        <v>13</v>
      </c>
      <c r="C1" cm="1">
        <f t="array" ref="C1">INDEX(Age!$A$1:$A$4,COLUMN(C:C),1)</f>
        <v>19</v>
      </c>
      <c r="D1" cm="1">
        <f t="array" ref="D1">INDEX(Age!$A$1:$A$4,COLUMN(D:D),1)</f>
        <v>30</v>
      </c>
    </row>
    <row r="2" spans="1:4" x14ac:dyDescent="0.25">
      <c r="A2" t="str">
        <f>Countries!B2</f>
        <v>South Africa</v>
      </c>
      <c r="B2" t="str">
        <f t="shared" ref="B2:B18" si="0">$A2&amp;", "&amp;B$1&amp;" years old"</f>
        <v>South Africa, 13 years old</v>
      </c>
      <c r="C2" t="str">
        <f t="shared" ref="C2:D17" si="1">$A2&amp;", "&amp;C$1&amp;" years old"</f>
        <v>South Africa, 19 years old</v>
      </c>
      <c r="D2" t="str">
        <f t="shared" si="1"/>
        <v>South Africa, 30 years old</v>
      </c>
    </row>
    <row r="3" spans="1:4" x14ac:dyDescent="0.25">
      <c r="A3" t="str">
        <f>Countries!B3</f>
        <v>Albania</v>
      </c>
      <c r="B3" t="str">
        <f t="shared" si="0"/>
        <v>Albania, 13 years old</v>
      </c>
      <c r="C3" t="str">
        <f t="shared" si="1"/>
        <v>Albania, 19 years old</v>
      </c>
      <c r="D3" t="str">
        <f t="shared" si="1"/>
        <v>Albania, 30 years old</v>
      </c>
    </row>
    <row r="4" spans="1:4" x14ac:dyDescent="0.25">
      <c r="A4" t="str">
        <f>Countries!B4</f>
        <v>Germany</v>
      </c>
      <c r="B4" t="str">
        <f t="shared" si="0"/>
        <v>Germany, 13 years old</v>
      </c>
      <c r="C4" t="str">
        <f t="shared" si="1"/>
        <v>Germany, 19 years old</v>
      </c>
      <c r="D4" t="str">
        <f t="shared" si="1"/>
        <v>Germany, 30 years old</v>
      </c>
    </row>
    <row r="5" spans="1:4" x14ac:dyDescent="0.25">
      <c r="A5" t="str">
        <f>Countries!B5</f>
        <v>Algeria</v>
      </c>
      <c r="B5" t="str">
        <f t="shared" si="0"/>
        <v>Algeria, 13 years old</v>
      </c>
      <c r="C5" t="str">
        <f t="shared" si="1"/>
        <v>Algeria, 19 years old</v>
      </c>
      <c r="D5" t="str">
        <f t="shared" si="1"/>
        <v>Algeria, 30 years old</v>
      </c>
    </row>
    <row r="6" spans="1:4" x14ac:dyDescent="0.25">
      <c r="A6" t="str">
        <f>Countries!B6</f>
        <v>Argentina</v>
      </c>
      <c r="B6" t="str">
        <f t="shared" si="0"/>
        <v>Argentina, 13 years old</v>
      </c>
      <c r="C6" t="str">
        <f t="shared" si="1"/>
        <v>Argentina, 19 years old</v>
      </c>
      <c r="D6" t="str">
        <f t="shared" si="1"/>
        <v>Argentina, 30 years old</v>
      </c>
    </row>
    <row r="7" spans="1:4" x14ac:dyDescent="0.25">
      <c r="A7" t="str">
        <f>Countries!B7</f>
        <v>Australia</v>
      </c>
      <c r="B7" t="str">
        <f t="shared" si="0"/>
        <v>Australia, 13 years old</v>
      </c>
      <c r="C7" t="str">
        <f t="shared" si="1"/>
        <v>Australia, 19 years old</v>
      </c>
      <c r="D7" t="str">
        <f t="shared" si="1"/>
        <v>Australia, 30 years old</v>
      </c>
    </row>
    <row r="8" spans="1:4" x14ac:dyDescent="0.25">
      <c r="A8" t="str">
        <f>Countries!B8</f>
        <v>Austria</v>
      </c>
      <c r="B8" t="str">
        <f t="shared" si="0"/>
        <v>Austria, 13 years old</v>
      </c>
      <c r="C8" t="str">
        <f t="shared" si="1"/>
        <v>Austria, 19 years old</v>
      </c>
      <c r="D8" t="str">
        <f t="shared" si="1"/>
        <v>Austria, 30 years old</v>
      </c>
    </row>
    <row r="9" spans="1:4" x14ac:dyDescent="0.25">
      <c r="A9" t="str">
        <f>Countries!B9</f>
        <v>Bangladesh</v>
      </c>
      <c r="B9" t="str">
        <f t="shared" si="0"/>
        <v>Bangladesh, 13 years old</v>
      </c>
      <c r="C9" t="str">
        <f t="shared" si="1"/>
        <v>Bangladesh, 19 years old</v>
      </c>
      <c r="D9" t="str">
        <f t="shared" si="1"/>
        <v>Bangladesh, 30 years old</v>
      </c>
    </row>
    <row r="10" spans="1:4" x14ac:dyDescent="0.25">
      <c r="A10" t="str">
        <f>Countries!B10</f>
        <v>Belgium</v>
      </c>
      <c r="B10" t="str">
        <f t="shared" si="0"/>
        <v>Belgium, 13 years old</v>
      </c>
      <c r="C10" t="str">
        <f t="shared" si="1"/>
        <v>Belgium, 19 years old</v>
      </c>
      <c r="D10" t="str">
        <f t="shared" si="1"/>
        <v>Belgium, 30 years old</v>
      </c>
    </row>
    <row r="11" spans="1:4" x14ac:dyDescent="0.25">
      <c r="A11" t="str">
        <f>Countries!B11</f>
        <v>Bolivia</v>
      </c>
      <c r="B11" t="str">
        <f t="shared" si="0"/>
        <v>Bolivia, 13 years old</v>
      </c>
      <c r="C11" t="str">
        <f t="shared" si="1"/>
        <v>Bolivia, 19 years old</v>
      </c>
      <c r="D11" t="str">
        <f t="shared" si="1"/>
        <v>Bolivia, 30 years old</v>
      </c>
    </row>
    <row r="12" spans="1:4" x14ac:dyDescent="0.25">
      <c r="A12" t="str">
        <f>Countries!B12</f>
        <v>Bosnia and Herzegovina</v>
      </c>
      <c r="B12" t="str">
        <f t="shared" si="0"/>
        <v>Bosnia and Herzegovina, 13 years old</v>
      </c>
      <c r="C12" t="str">
        <f t="shared" si="1"/>
        <v>Bosnia and Herzegovina, 19 years old</v>
      </c>
      <c r="D12" t="str">
        <f t="shared" si="1"/>
        <v>Bosnia and Herzegovina, 30 years old</v>
      </c>
    </row>
    <row r="13" spans="1:4" x14ac:dyDescent="0.25">
      <c r="A13" t="str">
        <f>Countries!B13</f>
        <v>Brazil</v>
      </c>
      <c r="B13" t="str">
        <f t="shared" si="0"/>
        <v>Brazil, 13 years old</v>
      </c>
      <c r="C13" t="str">
        <f t="shared" si="1"/>
        <v>Brazil, 19 years old</v>
      </c>
      <c r="D13" t="str">
        <f t="shared" si="1"/>
        <v>Brazil, 30 years old</v>
      </c>
    </row>
    <row r="14" spans="1:4" x14ac:dyDescent="0.25">
      <c r="A14" t="str">
        <f>Countries!B14</f>
        <v>Bulgaria</v>
      </c>
      <c r="B14" t="str">
        <f t="shared" si="0"/>
        <v>Bulgaria, 13 years old</v>
      </c>
      <c r="C14" t="str">
        <f t="shared" si="1"/>
        <v>Bulgaria, 19 years old</v>
      </c>
      <c r="D14" t="str">
        <f t="shared" si="1"/>
        <v>Bulgaria, 30 years old</v>
      </c>
    </row>
    <row r="15" spans="1:4" x14ac:dyDescent="0.25">
      <c r="A15" t="str">
        <f>Countries!B15</f>
        <v>Canada</v>
      </c>
      <c r="B15" t="str">
        <f t="shared" si="0"/>
        <v>Canada, 13 years old</v>
      </c>
      <c r="C15" t="str">
        <f t="shared" si="1"/>
        <v>Canada, 19 years old</v>
      </c>
      <c r="D15" t="str">
        <f t="shared" si="1"/>
        <v>Canada, 30 years old</v>
      </c>
    </row>
    <row r="16" spans="1:4" x14ac:dyDescent="0.25">
      <c r="A16" t="str">
        <f>Countries!B16</f>
        <v>Chile</v>
      </c>
      <c r="B16" t="str">
        <f t="shared" si="0"/>
        <v>Chile, 13 years old</v>
      </c>
      <c r="C16" t="str">
        <f t="shared" si="1"/>
        <v>Chile, 19 years old</v>
      </c>
      <c r="D16" t="str">
        <f t="shared" si="1"/>
        <v>Chile, 30 years old</v>
      </c>
    </row>
    <row r="17" spans="1:4" x14ac:dyDescent="0.25">
      <c r="A17" t="str">
        <f>Countries!B17</f>
        <v>China</v>
      </c>
      <c r="B17" t="str">
        <f t="shared" si="0"/>
        <v>China, 13 years old</v>
      </c>
      <c r="C17" t="str">
        <f t="shared" si="1"/>
        <v>China, 19 years old</v>
      </c>
      <c r="D17" t="str">
        <f t="shared" si="1"/>
        <v>China, 30 years old</v>
      </c>
    </row>
    <row r="18" spans="1:4" x14ac:dyDescent="0.25">
      <c r="A18" t="str">
        <f>Countries!B18</f>
        <v>Colombia</v>
      </c>
      <c r="B18" t="str">
        <f t="shared" si="0"/>
        <v>Colombia, 13 years old</v>
      </c>
      <c r="C18" t="str">
        <f>$A18&amp;", "&amp;C$1&amp;" years old"</f>
        <v>Colombia, 19 years old</v>
      </c>
      <c r="D18" t="str">
        <f>$A18&amp;", "&amp;D$1&amp;" years old"</f>
        <v>Colombia, 30 years old</v>
      </c>
    </row>
    <row r="19" spans="1:4" x14ac:dyDescent="0.25">
      <c r="A19" t="str">
        <f>Countries!B19</f>
        <v>South Korea</v>
      </c>
      <c r="B19" t="str">
        <f t="shared" ref="B19:D34" si="2">$A19&amp;", "&amp;B$1&amp;" years old"</f>
        <v>South Korea, 13 years old</v>
      </c>
      <c r="C19" t="str">
        <f t="shared" si="2"/>
        <v>South Korea, 19 years old</v>
      </c>
      <c r="D19" t="str">
        <f t="shared" si="2"/>
        <v>South Korea, 30 years old</v>
      </c>
    </row>
    <row r="20" spans="1:4" x14ac:dyDescent="0.25">
      <c r="A20" t="str">
        <f>Countries!B20</f>
        <v>Croatia</v>
      </c>
      <c r="B20" t="str">
        <f t="shared" si="2"/>
        <v>Croatia, 13 years old</v>
      </c>
      <c r="C20" t="str">
        <f t="shared" si="2"/>
        <v>Croatia, 19 years old</v>
      </c>
      <c r="D20" t="str">
        <f t="shared" si="2"/>
        <v>Croatia, 30 years old</v>
      </c>
    </row>
    <row r="21" spans="1:4" x14ac:dyDescent="0.25">
      <c r="A21" t="str">
        <f>Countries!B21</f>
        <v>Denmark</v>
      </c>
      <c r="B21" t="str">
        <f t="shared" si="2"/>
        <v>Denmark, 13 years old</v>
      </c>
      <c r="C21" t="str">
        <f t="shared" si="2"/>
        <v>Denmark, 19 years old</v>
      </c>
      <c r="D21" t="str">
        <f t="shared" si="2"/>
        <v>Denmark, 30 years old</v>
      </c>
    </row>
    <row r="22" spans="1:4" x14ac:dyDescent="0.25">
      <c r="A22" t="str">
        <f>Countries!B22</f>
        <v>Scotland</v>
      </c>
      <c r="B22" t="str">
        <f t="shared" si="2"/>
        <v>Scotland, 13 years old</v>
      </c>
      <c r="C22" t="str">
        <f t="shared" si="2"/>
        <v>Scotland, 19 years old</v>
      </c>
      <c r="D22" t="str">
        <f t="shared" si="2"/>
        <v>Scotland, 30 years old</v>
      </c>
    </row>
    <row r="23" spans="1:4" x14ac:dyDescent="0.25">
      <c r="A23" t="str">
        <f>Countries!B23</f>
        <v>Slovakia</v>
      </c>
      <c r="B23" t="str">
        <f t="shared" si="2"/>
        <v>Slovakia, 13 years old</v>
      </c>
      <c r="C23" t="str">
        <f t="shared" si="2"/>
        <v>Slovakia, 19 years old</v>
      </c>
      <c r="D23" t="str">
        <f t="shared" si="2"/>
        <v>Slovakia, 30 years old</v>
      </c>
    </row>
    <row r="24" spans="1:4" x14ac:dyDescent="0.25">
      <c r="A24" t="str">
        <f>Countries!B24</f>
        <v>Slovenia</v>
      </c>
      <c r="B24" t="str">
        <f t="shared" si="2"/>
        <v>Slovenia, 13 years old</v>
      </c>
      <c r="C24" t="str">
        <f t="shared" si="2"/>
        <v>Slovenia, 19 years old</v>
      </c>
      <c r="D24" t="str">
        <f t="shared" si="2"/>
        <v>Slovenia, 30 years old</v>
      </c>
    </row>
    <row r="25" spans="1:4" x14ac:dyDescent="0.25">
      <c r="A25" t="str">
        <f>Countries!B25</f>
        <v>Spain</v>
      </c>
      <c r="B25" t="str">
        <f t="shared" si="2"/>
        <v>Spain, 13 years old</v>
      </c>
      <c r="C25" t="str">
        <f t="shared" si="2"/>
        <v>Spain, 19 years old</v>
      </c>
      <c r="D25" t="str">
        <f t="shared" si="2"/>
        <v>Spain, 30 years old</v>
      </c>
    </row>
    <row r="26" spans="1:4" x14ac:dyDescent="0.25">
      <c r="A26" t="str">
        <f>Countries!B26</f>
        <v>United States</v>
      </c>
      <c r="B26" t="str">
        <f t="shared" si="2"/>
        <v>United States, 13 years old</v>
      </c>
      <c r="C26" t="str">
        <f t="shared" si="2"/>
        <v>United States, 19 years old</v>
      </c>
      <c r="D26" t="str">
        <f t="shared" si="2"/>
        <v>United States, 30 years old</v>
      </c>
    </row>
    <row r="27" spans="1:4" x14ac:dyDescent="0.25">
      <c r="A27" t="str">
        <f>Countries!B27</f>
        <v>Estonia</v>
      </c>
      <c r="B27" t="str">
        <f t="shared" si="2"/>
        <v>Estonia, 13 years old</v>
      </c>
      <c r="C27" t="str">
        <f t="shared" si="2"/>
        <v>Estonia, 19 years old</v>
      </c>
      <c r="D27" t="str">
        <f t="shared" si="2"/>
        <v>Estonia, 30 years old</v>
      </c>
    </row>
    <row r="28" spans="1:4" x14ac:dyDescent="0.25">
      <c r="A28" t="str">
        <f>Countries!B28</f>
        <v>Finland</v>
      </c>
      <c r="B28" t="str">
        <f t="shared" si="2"/>
        <v>Finland, 13 years old</v>
      </c>
      <c r="C28" t="str">
        <f t="shared" si="2"/>
        <v>Finland, 19 years old</v>
      </c>
      <c r="D28" t="str">
        <f t="shared" si="2"/>
        <v>Finland, 30 years old</v>
      </c>
    </row>
    <row r="29" spans="1:4" x14ac:dyDescent="0.25">
      <c r="A29" t="str">
        <f>Countries!B29</f>
        <v>France</v>
      </c>
      <c r="B29" t="str">
        <f t="shared" si="2"/>
        <v>France, 13 years old</v>
      </c>
      <c r="C29" t="str">
        <f t="shared" si="2"/>
        <v>France, 19 years old</v>
      </c>
      <c r="D29" t="str">
        <f t="shared" si="2"/>
        <v>France, 30 years old</v>
      </c>
    </row>
    <row r="30" spans="1:4" x14ac:dyDescent="0.25">
      <c r="A30" t="str">
        <f>Countries!B30</f>
        <v>Greece</v>
      </c>
      <c r="B30" t="str">
        <f t="shared" si="2"/>
        <v>Greece, 13 years old</v>
      </c>
      <c r="C30" t="str">
        <f t="shared" si="2"/>
        <v>Greece, 19 years old</v>
      </c>
      <c r="D30" t="str">
        <f t="shared" si="2"/>
        <v>Greece, 30 years old</v>
      </c>
    </row>
    <row r="31" spans="1:4" x14ac:dyDescent="0.25">
      <c r="A31" t="str">
        <f>Countries!B31</f>
        <v>Netherlands</v>
      </c>
      <c r="B31" t="str">
        <f t="shared" si="2"/>
        <v>Netherlands, 13 years old</v>
      </c>
      <c r="C31" t="str">
        <f t="shared" si="2"/>
        <v>Netherlands, 19 years old</v>
      </c>
      <c r="D31" t="str">
        <f t="shared" si="2"/>
        <v>Netherlands, 30 years old</v>
      </c>
    </row>
    <row r="32" spans="1:4" x14ac:dyDescent="0.25">
      <c r="A32" t="str">
        <f>Countries!B32</f>
        <v>Hungary</v>
      </c>
      <c r="B32" t="str">
        <f t="shared" si="2"/>
        <v>Hungary, 13 years old</v>
      </c>
      <c r="C32" t="str">
        <f t="shared" si="2"/>
        <v>Hungary, 19 years old</v>
      </c>
      <c r="D32" t="str">
        <f t="shared" si="2"/>
        <v>Hungary, 30 years old</v>
      </c>
    </row>
    <row r="33" spans="1:4" x14ac:dyDescent="0.25">
      <c r="A33" t="str">
        <f>Countries!B33</f>
        <v>India</v>
      </c>
      <c r="B33" t="str">
        <f t="shared" si="2"/>
        <v>India, 13 years old</v>
      </c>
      <c r="C33" t="str">
        <f t="shared" si="2"/>
        <v>India, 19 years old</v>
      </c>
      <c r="D33" t="str">
        <f t="shared" si="2"/>
        <v>India, 30 years old</v>
      </c>
    </row>
    <row r="34" spans="1:4" x14ac:dyDescent="0.25">
      <c r="A34" t="str">
        <f>Countries!B34</f>
        <v>England</v>
      </c>
      <c r="B34" t="str">
        <f t="shared" si="2"/>
        <v>England, 13 years old</v>
      </c>
      <c r="C34" t="str">
        <f t="shared" si="2"/>
        <v>England, 19 years old</v>
      </c>
      <c r="D34" t="str">
        <f t="shared" si="2"/>
        <v>England, 30 years old</v>
      </c>
    </row>
    <row r="35" spans="1:4" x14ac:dyDescent="0.25">
      <c r="A35" t="str">
        <f>Countries!B35</f>
        <v>Ireland</v>
      </c>
      <c r="B35" t="str">
        <f t="shared" ref="B35:D50" si="3">$A35&amp;", "&amp;B$1&amp;" years old"</f>
        <v>Ireland, 13 years old</v>
      </c>
      <c r="C35" t="str">
        <f t="shared" si="3"/>
        <v>Ireland, 19 years old</v>
      </c>
      <c r="D35" t="str">
        <f t="shared" si="3"/>
        <v>Ireland, 30 years old</v>
      </c>
    </row>
    <row r="36" spans="1:4" x14ac:dyDescent="0.25">
      <c r="A36" t="str">
        <f>Countries!B36</f>
        <v>Iceland</v>
      </c>
      <c r="B36" t="str">
        <f t="shared" si="3"/>
        <v>Iceland, 13 years old</v>
      </c>
      <c r="C36" t="str">
        <f t="shared" si="3"/>
        <v>Iceland, 19 years old</v>
      </c>
      <c r="D36" t="str">
        <f t="shared" si="3"/>
        <v>Iceland, 30 years old</v>
      </c>
    </row>
    <row r="37" spans="1:4" x14ac:dyDescent="0.25">
      <c r="A37" t="str">
        <f>Countries!B37</f>
        <v>Israel</v>
      </c>
      <c r="B37" t="str">
        <f t="shared" si="3"/>
        <v>Israel, 13 years old</v>
      </c>
      <c r="C37" t="str">
        <f t="shared" si="3"/>
        <v>Israel, 19 years old</v>
      </c>
      <c r="D37" t="str">
        <f t="shared" si="3"/>
        <v>Israel, 30 years old</v>
      </c>
    </row>
    <row r="38" spans="1:4" x14ac:dyDescent="0.25">
      <c r="A38" t="str">
        <f>Countries!B38</f>
        <v>Italy</v>
      </c>
      <c r="B38" t="str">
        <f t="shared" si="3"/>
        <v>Italy, 13 years old</v>
      </c>
      <c r="C38" t="str">
        <f t="shared" si="3"/>
        <v>Italy, 19 years old</v>
      </c>
      <c r="D38" t="str">
        <f t="shared" si="3"/>
        <v>Italy, 30 years old</v>
      </c>
    </row>
    <row r="39" spans="1:4" x14ac:dyDescent="0.25">
      <c r="A39" t="str">
        <f>Countries!B39</f>
        <v>Japan</v>
      </c>
      <c r="B39" t="str">
        <f t="shared" si="3"/>
        <v>Japan, 13 years old</v>
      </c>
      <c r="C39" t="str">
        <f t="shared" si="3"/>
        <v>Japan, 19 years old</v>
      </c>
      <c r="D39" t="str">
        <f t="shared" si="3"/>
        <v>Japan, 30 years old</v>
      </c>
    </row>
    <row r="40" spans="1:4" x14ac:dyDescent="0.25">
      <c r="A40" t="str">
        <f>Countries!B40</f>
        <v>Latvia</v>
      </c>
      <c r="B40" t="str">
        <f t="shared" si="3"/>
        <v>Latvia, 13 years old</v>
      </c>
      <c r="C40" t="str">
        <f t="shared" si="3"/>
        <v>Latvia, 19 years old</v>
      </c>
      <c r="D40" t="str">
        <f t="shared" si="3"/>
        <v>Latvia, 30 years old</v>
      </c>
    </row>
    <row r="41" spans="1:4" x14ac:dyDescent="0.25">
      <c r="A41" t="str">
        <f>Countries!B41</f>
        <v>Lithuania</v>
      </c>
      <c r="B41" t="str">
        <f t="shared" si="3"/>
        <v>Lithuania, 13 years old</v>
      </c>
      <c r="C41" t="str">
        <f t="shared" si="3"/>
        <v>Lithuania, 19 years old</v>
      </c>
      <c r="D41" t="str">
        <f t="shared" si="3"/>
        <v>Lithuania, 30 years old</v>
      </c>
    </row>
    <row r="42" spans="1:4" x14ac:dyDescent="0.25">
      <c r="A42" t="str">
        <f>Countries!B42</f>
        <v>Malta</v>
      </c>
      <c r="B42" t="str">
        <f t="shared" si="3"/>
        <v>Malta, 13 years old</v>
      </c>
      <c r="C42" t="str">
        <f t="shared" si="3"/>
        <v>Malta, 19 years old</v>
      </c>
      <c r="D42" t="str">
        <f t="shared" si="3"/>
        <v>Malta, 30 years old</v>
      </c>
    </row>
    <row r="43" spans="1:4" x14ac:dyDescent="0.25">
      <c r="A43" t="str">
        <f>Countries!B43</f>
        <v>Mexico</v>
      </c>
      <c r="B43" t="str">
        <f t="shared" si="3"/>
        <v>Mexico, 13 years old</v>
      </c>
      <c r="C43" t="str">
        <f t="shared" si="3"/>
        <v>Mexico, 19 years old</v>
      </c>
      <c r="D43" t="str">
        <f t="shared" si="3"/>
        <v>Mexico, 30 years old</v>
      </c>
    </row>
    <row r="44" spans="1:4" x14ac:dyDescent="0.25">
      <c r="A44" t="str">
        <f>Countries!B44</f>
        <v>Moldova</v>
      </c>
      <c r="B44" t="str">
        <f t="shared" si="3"/>
        <v>Moldova, 13 years old</v>
      </c>
      <c r="C44" t="str">
        <f t="shared" si="3"/>
        <v>Moldova, 19 years old</v>
      </c>
      <c r="D44" t="str">
        <f t="shared" si="3"/>
        <v>Moldova, 30 years old</v>
      </c>
    </row>
    <row r="45" spans="1:4" x14ac:dyDescent="0.25">
      <c r="A45" t="str">
        <f>Countries!B45</f>
        <v>Norway</v>
      </c>
      <c r="B45" t="str">
        <f t="shared" si="3"/>
        <v>Norway, 13 years old</v>
      </c>
      <c r="C45" t="str">
        <f t="shared" si="3"/>
        <v>Norway, 19 years old</v>
      </c>
      <c r="D45" t="str">
        <f t="shared" si="3"/>
        <v>Norway, 30 years old</v>
      </c>
    </row>
    <row r="46" spans="1:4" x14ac:dyDescent="0.25">
      <c r="A46" t="str">
        <f>Countries!B46</f>
        <v>New Zealand</v>
      </c>
      <c r="B46" t="str">
        <f t="shared" si="3"/>
        <v>New Zealand, 13 years old</v>
      </c>
      <c r="C46" t="str">
        <f t="shared" si="3"/>
        <v>New Zealand, 19 years old</v>
      </c>
      <c r="D46" t="str">
        <f t="shared" si="3"/>
        <v>New Zealand, 30 years old</v>
      </c>
    </row>
    <row r="47" spans="1:4" x14ac:dyDescent="0.25">
      <c r="A47" t="str">
        <f>Countries!B47</f>
        <v>Peru</v>
      </c>
      <c r="B47" t="str">
        <f t="shared" si="3"/>
        <v>Peru, 13 years old</v>
      </c>
      <c r="C47" t="str">
        <f t="shared" si="3"/>
        <v>Peru, 19 years old</v>
      </c>
      <c r="D47" t="str">
        <f t="shared" si="3"/>
        <v>Peru, 30 years old</v>
      </c>
    </row>
    <row r="48" spans="1:4" x14ac:dyDescent="0.25">
      <c r="A48" t="str">
        <f>Countries!B48</f>
        <v>Poland</v>
      </c>
      <c r="B48" t="str">
        <f t="shared" si="3"/>
        <v>Poland, 13 years old</v>
      </c>
      <c r="C48" t="str">
        <f t="shared" si="3"/>
        <v>Poland, 19 years old</v>
      </c>
      <c r="D48" t="str">
        <f t="shared" si="3"/>
        <v>Poland, 30 years old</v>
      </c>
    </row>
    <row r="49" spans="1:4" x14ac:dyDescent="0.25">
      <c r="A49" t="str">
        <f>Countries!B49</f>
        <v>Portugal</v>
      </c>
      <c r="B49" t="str">
        <f t="shared" si="3"/>
        <v>Portugal, 13 years old</v>
      </c>
      <c r="C49" t="str">
        <f t="shared" si="3"/>
        <v>Portugal, 19 years old</v>
      </c>
      <c r="D49" t="str">
        <f t="shared" si="3"/>
        <v>Portugal, 30 years old</v>
      </c>
    </row>
    <row r="50" spans="1:4" x14ac:dyDescent="0.25">
      <c r="A50" t="str">
        <f>Countries!B50</f>
        <v>Montenegro</v>
      </c>
      <c r="B50" t="str">
        <f t="shared" si="3"/>
        <v>Montenegro, 13 years old</v>
      </c>
      <c r="C50" t="str">
        <f t="shared" si="3"/>
        <v>Montenegro, 19 years old</v>
      </c>
      <c r="D50" t="str">
        <f t="shared" si="3"/>
        <v>Montenegro, 30 years old</v>
      </c>
    </row>
    <row r="51" spans="1:4" x14ac:dyDescent="0.25">
      <c r="A51" t="str">
        <f>Countries!B51</f>
        <v>Czech Republic</v>
      </c>
      <c r="B51" t="str">
        <f t="shared" ref="B51:D60" si="4">$A51&amp;", "&amp;B$1&amp;" years old"</f>
        <v>Czech Republic, 13 years old</v>
      </c>
      <c r="C51" t="str">
        <f t="shared" si="4"/>
        <v>Czech Republic, 19 years old</v>
      </c>
      <c r="D51" t="str">
        <f t="shared" si="4"/>
        <v>Czech Republic, 30 years old</v>
      </c>
    </row>
    <row r="52" spans="1:4" x14ac:dyDescent="0.25">
      <c r="A52" t="str">
        <f>Countries!B52</f>
        <v>Romania</v>
      </c>
      <c r="B52" t="str">
        <f t="shared" si="4"/>
        <v>Romania, 13 years old</v>
      </c>
      <c r="C52" t="str">
        <f t="shared" si="4"/>
        <v>Romania, 19 years old</v>
      </c>
      <c r="D52" t="str">
        <f t="shared" si="4"/>
        <v>Romania, 30 years old</v>
      </c>
    </row>
    <row r="53" spans="1:4" x14ac:dyDescent="0.25">
      <c r="A53" t="str">
        <f>Countries!B53</f>
        <v>Russia</v>
      </c>
      <c r="B53" t="str">
        <f t="shared" si="4"/>
        <v>Russia, 13 years old</v>
      </c>
      <c r="C53" t="str">
        <f t="shared" si="4"/>
        <v>Russia, 19 years old</v>
      </c>
      <c r="D53" t="str">
        <f t="shared" si="4"/>
        <v>Russia, 30 years old</v>
      </c>
    </row>
    <row r="54" spans="1:4" x14ac:dyDescent="0.25">
      <c r="A54" t="str">
        <f>Countries!B54</f>
        <v>Serbia</v>
      </c>
      <c r="B54" t="str">
        <f t="shared" si="4"/>
        <v>Serbia, 13 years old</v>
      </c>
      <c r="C54" t="str">
        <f t="shared" si="4"/>
        <v>Serbia, 19 years old</v>
      </c>
      <c r="D54" t="str">
        <f t="shared" si="4"/>
        <v>Serbia, 30 years old</v>
      </c>
    </row>
    <row r="55" spans="1:4" x14ac:dyDescent="0.25">
      <c r="A55" t="str">
        <f>Countries!B55</f>
        <v>Sweden</v>
      </c>
      <c r="B55" t="str">
        <f t="shared" si="4"/>
        <v>Sweden, 13 years old</v>
      </c>
      <c r="C55" t="str">
        <f t="shared" si="4"/>
        <v>Sweden, 19 years old</v>
      </c>
      <c r="D55" t="str">
        <f t="shared" si="4"/>
        <v>Sweden, 30 years old</v>
      </c>
    </row>
    <row r="56" spans="1:4" x14ac:dyDescent="0.25">
      <c r="A56" t="str">
        <f>Countries!B56</f>
        <v>Switzerland</v>
      </c>
      <c r="B56" t="str">
        <f t="shared" si="4"/>
        <v>Switzerland, 13 years old</v>
      </c>
      <c r="C56" t="str">
        <f t="shared" si="4"/>
        <v>Switzerland, 19 years old</v>
      </c>
      <c r="D56" t="str">
        <f t="shared" si="4"/>
        <v>Switzerland, 30 years old</v>
      </c>
    </row>
    <row r="57" spans="1:4" x14ac:dyDescent="0.25">
      <c r="A57" t="str">
        <f>Countries!B57</f>
        <v>Thailand</v>
      </c>
      <c r="B57" t="str">
        <f t="shared" si="4"/>
        <v>Thailand, 13 years old</v>
      </c>
      <c r="C57" t="str">
        <f t="shared" si="4"/>
        <v>Thailand, 19 years old</v>
      </c>
      <c r="D57" t="str">
        <f t="shared" si="4"/>
        <v>Thailand, 30 years old</v>
      </c>
    </row>
    <row r="58" spans="1:4" x14ac:dyDescent="0.25">
      <c r="A58" t="str">
        <f>Countries!B58</f>
        <v>Turkey</v>
      </c>
      <c r="B58" t="str">
        <f t="shared" si="4"/>
        <v>Turkey, 13 years old</v>
      </c>
      <c r="C58" t="str">
        <f t="shared" si="4"/>
        <v>Turkey, 19 years old</v>
      </c>
      <c r="D58" t="str">
        <f t="shared" si="4"/>
        <v>Turkey, 30 years old</v>
      </c>
    </row>
    <row r="59" spans="1:4" x14ac:dyDescent="0.25">
      <c r="A59" t="str">
        <f>Countries!B59</f>
        <v>Uruguay</v>
      </c>
      <c r="B59" t="str">
        <f t="shared" si="4"/>
        <v>Uruguay, 13 years old</v>
      </c>
      <c r="C59" t="str">
        <f t="shared" si="4"/>
        <v>Uruguay, 19 years old</v>
      </c>
      <c r="D59" t="str">
        <f t="shared" si="4"/>
        <v>Uruguay, 30 years old</v>
      </c>
    </row>
    <row r="60" spans="1:4" x14ac:dyDescent="0.25">
      <c r="A60" t="str">
        <f>Countries!B60</f>
        <v>Venezuela</v>
      </c>
      <c r="B60" t="str">
        <f t="shared" si="4"/>
        <v>Venezuela, 13 years old</v>
      </c>
      <c r="C60" t="str">
        <f t="shared" si="4"/>
        <v>Venezuela, 19 years old</v>
      </c>
      <c r="D60" t="str">
        <f t="shared" si="4"/>
        <v>Venezuela, 30 years old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1EFA-C1BF-4F1A-B1C9-B4E4FBDBC4BB}">
  <dimension ref="A1:G178"/>
  <sheetViews>
    <sheetView workbookViewId="0">
      <pane ySplit="1" topLeftCell="A158" activePane="bottomLeft" state="frozen"/>
      <selection pane="bottomLeft" activeCell="A162" sqref="A162"/>
    </sheetView>
  </sheetViews>
  <sheetFormatPr defaultRowHeight="15" x14ac:dyDescent="0.25"/>
  <cols>
    <col min="1" max="1" width="34.28515625" bestFit="1" customWidth="1"/>
    <col min="2" max="2" width="8.7109375" bestFit="1" customWidth="1"/>
    <col min="3" max="3" width="5.5703125" bestFit="1" customWidth="1"/>
    <col min="4" max="4" width="45.85546875" bestFit="1" customWidth="1"/>
    <col min="5" max="5" width="44" bestFit="1" customWidth="1"/>
    <col min="6" max="6" width="45" bestFit="1" customWidth="1"/>
    <col min="7" max="7" width="42.85546875" bestFit="1" customWidth="1"/>
  </cols>
  <sheetData>
    <row r="1" spans="1:7" x14ac:dyDescent="0.25">
      <c r="A1" t="s">
        <v>489</v>
      </c>
      <c r="B1" t="s">
        <v>490</v>
      </c>
      <c r="C1" t="s">
        <v>491</v>
      </c>
      <c r="D1" t="str">
        <f>Positions!B2</f>
        <v>Goalkeeper</v>
      </c>
      <c r="E1" t="str">
        <f>Positions!B3</f>
        <v>Defender</v>
      </c>
      <c r="F1" t="str">
        <f>Positions!B4</f>
        <v>Midfielder</v>
      </c>
      <c r="G1" t="str">
        <f>Positions!B5</f>
        <v>Forward</v>
      </c>
    </row>
    <row r="2" spans="1:7" x14ac:dyDescent="0.25">
      <c r="A2" t="str" cm="1">
        <f t="array" ref="A2">INDEX('Cross 1'!$B$2:$D$60,C2,B2)</f>
        <v>South Africa, 13 years old</v>
      </c>
      <c r="B2">
        <f>INT(ROW(A1)/59)+1</f>
        <v>1</v>
      </c>
      <c r="C2">
        <f t="shared" ref="C2:C33" si="0">59+ROW(A1)-(B2*59)</f>
        <v>1</v>
      </c>
      <c r="D2" t="str">
        <f>$A2&amp;", "&amp;D$1</f>
        <v>South Africa, 13 years old, Goalkeeper</v>
      </c>
      <c r="E2" t="str">
        <f t="shared" ref="E2:G17" si="1">$A2&amp;", "&amp;E$1</f>
        <v>South Africa, 13 years old, Defender</v>
      </c>
      <c r="F2" t="str">
        <f t="shared" si="1"/>
        <v>South Africa, 13 years old, Midfielder</v>
      </c>
      <c r="G2" t="str">
        <f t="shared" si="1"/>
        <v>South Africa, 13 years old, Forward</v>
      </c>
    </row>
    <row r="3" spans="1:7" x14ac:dyDescent="0.25">
      <c r="A3" t="str" cm="1">
        <f t="array" ref="A3">INDEX('Cross 1'!$B$2:$D$60,C3,B3)</f>
        <v>Albania, 13 years old</v>
      </c>
      <c r="B3">
        <f t="shared" ref="B3:B34" si="2">INT(ROW(A1)/59)+1</f>
        <v>1</v>
      </c>
      <c r="C3">
        <f t="shared" si="0"/>
        <v>2</v>
      </c>
      <c r="D3" t="str">
        <f t="shared" ref="D3:G66" si="3">$A3&amp;", "&amp;D$1</f>
        <v>Albania, 13 years old, Goalkeeper</v>
      </c>
      <c r="E3" t="str">
        <f t="shared" si="1"/>
        <v>Albania, 13 years old, Defender</v>
      </c>
      <c r="F3" t="str">
        <f t="shared" si="1"/>
        <v>Albania, 13 years old, Midfielder</v>
      </c>
      <c r="G3" t="str">
        <f t="shared" si="1"/>
        <v>Albania, 13 years old, Forward</v>
      </c>
    </row>
    <row r="4" spans="1:7" x14ac:dyDescent="0.25">
      <c r="A4" t="str" cm="1">
        <f t="array" ref="A4">INDEX('Cross 1'!$B$2:$D$60,C4,B4)</f>
        <v>Germany, 13 years old</v>
      </c>
      <c r="B4">
        <f t="shared" si="2"/>
        <v>1</v>
      </c>
      <c r="C4">
        <f t="shared" si="0"/>
        <v>3</v>
      </c>
      <c r="D4" t="str">
        <f t="shared" si="3"/>
        <v>Germany, 13 years old, Goalkeeper</v>
      </c>
      <c r="E4" t="str">
        <f t="shared" si="1"/>
        <v>Germany, 13 years old, Defender</v>
      </c>
      <c r="F4" t="str">
        <f t="shared" si="1"/>
        <v>Germany, 13 years old, Midfielder</v>
      </c>
      <c r="G4" t="str">
        <f t="shared" si="1"/>
        <v>Germany, 13 years old, Forward</v>
      </c>
    </row>
    <row r="5" spans="1:7" x14ac:dyDescent="0.25">
      <c r="A5" t="str" cm="1">
        <f t="array" ref="A5">INDEX('Cross 1'!$B$2:$D$60,C5,B5)</f>
        <v>Algeria, 13 years old</v>
      </c>
      <c r="B5">
        <f t="shared" si="2"/>
        <v>1</v>
      </c>
      <c r="C5">
        <f t="shared" si="0"/>
        <v>4</v>
      </c>
      <c r="D5" t="str">
        <f t="shared" si="3"/>
        <v>Algeria, 13 years old, Goalkeeper</v>
      </c>
      <c r="E5" t="str">
        <f t="shared" si="1"/>
        <v>Algeria, 13 years old, Defender</v>
      </c>
      <c r="F5" t="str">
        <f t="shared" si="1"/>
        <v>Algeria, 13 years old, Midfielder</v>
      </c>
      <c r="G5" t="str">
        <f t="shared" si="1"/>
        <v>Algeria, 13 years old, Forward</v>
      </c>
    </row>
    <row r="6" spans="1:7" x14ac:dyDescent="0.25">
      <c r="A6" t="str" cm="1">
        <f t="array" ref="A6">INDEX('Cross 1'!$B$2:$D$60,C6,B6)</f>
        <v>Argentina, 13 years old</v>
      </c>
      <c r="B6">
        <f t="shared" si="2"/>
        <v>1</v>
      </c>
      <c r="C6">
        <f t="shared" si="0"/>
        <v>5</v>
      </c>
      <c r="D6" t="str">
        <f t="shared" si="3"/>
        <v>Argentina, 13 years old, Goalkeeper</v>
      </c>
      <c r="E6" t="str">
        <f t="shared" si="1"/>
        <v>Argentina, 13 years old, Defender</v>
      </c>
      <c r="F6" t="str">
        <f t="shared" si="1"/>
        <v>Argentina, 13 years old, Midfielder</v>
      </c>
      <c r="G6" t="str">
        <f t="shared" si="1"/>
        <v>Argentina, 13 years old, Forward</v>
      </c>
    </row>
    <row r="7" spans="1:7" x14ac:dyDescent="0.25">
      <c r="A7" t="str" cm="1">
        <f t="array" ref="A7">INDEX('Cross 1'!$B$2:$D$60,C7,B7)</f>
        <v>Australia, 13 years old</v>
      </c>
      <c r="B7">
        <f t="shared" si="2"/>
        <v>1</v>
      </c>
      <c r="C7">
        <f t="shared" si="0"/>
        <v>6</v>
      </c>
      <c r="D7" t="str">
        <f t="shared" si="3"/>
        <v>Australia, 13 years old, Goalkeeper</v>
      </c>
      <c r="E7" t="str">
        <f t="shared" si="1"/>
        <v>Australia, 13 years old, Defender</v>
      </c>
      <c r="F7" t="str">
        <f t="shared" si="1"/>
        <v>Australia, 13 years old, Midfielder</v>
      </c>
      <c r="G7" t="str">
        <f t="shared" si="1"/>
        <v>Australia, 13 years old, Forward</v>
      </c>
    </row>
    <row r="8" spans="1:7" x14ac:dyDescent="0.25">
      <c r="A8" t="str" cm="1">
        <f t="array" ref="A8">INDEX('Cross 1'!$B$2:$D$60,C8,B8)</f>
        <v>Austria, 13 years old</v>
      </c>
      <c r="B8">
        <f t="shared" si="2"/>
        <v>1</v>
      </c>
      <c r="C8">
        <f t="shared" si="0"/>
        <v>7</v>
      </c>
      <c r="D8" t="str">
        <f t="shared" si="3"/>
        <v>Austria, 13 years old, Goalkeeper</v>
      </c>
      <c r="E8" t="str">
        <f t="shared" si="1"/>
        <v>Austria, 13 years old, Defender</v>
      </c>
      <c r="F8" t="str">
        <f t="shared" si="1"/>
        <v>Austria, 13 years old, Midfielder</v>
      </c>
      <c r="G8" t="str">
        <f t="shared" si="1"/>
        <v>Austria, 13 years old, Forward</v>
      </c>
    </row>
    <row r="9" spans="1:7" x14ac:dyDescent="0.25">
      <c r="A9" t="str" cm="1">
        <f t="array" ref="A9">INDEX('Cross 1'!$B$2:$D$60,C9,B9)</f>
        <v>Bangladesh, 13 years old</v>
      </c>
      <c r="B9">
        <f t="shared" si="2"/>
        <v>1</v>
      </c>
      <c r="C9">
        <f t="shared" si="0"/>
        <v>8</v>
      </c>
      <c r="D9" t="str">
        <f t="shared" si="3"/>
        <v>Bangladesh, 13 years old, Goalkeeper</v>
      </c>
      <c r="E9" t="str">
        <f t="shared" si="1"/>
        <v>Bangladesh, 13 years old, Defender</v>
      </c>
      <c r="F9" t="str">
        <f t="shared" si="1"/>
        <v>Bangladesh, 13 years old, Midfielder</v>
      </c>
      <c r="G9" t="str">
        <f t="shared" si="1"/>
        <v>Bangladesh, 13 years old, Forward</v>
      </c>
    </row>
    <row r="10" spans="1:7" x14ac:dyDescent="0.25">
      <c r="A10" t="str" cm="1">
        <f t="array" ref="A10">INDEX('Cross 1'!$B$2:$D$60,C10,B10)</f>
        <v>Belgium, 13 years old</v>
      </c>
      <c r="B10">
        <f t="shared" si="2"/>
        <v>1</v>
      </c>
      <c r="C10">
        <f t="shared" si="0"/>
        <v>9</v>
      </c>
      <c r="D10" t="str">
        <f t="shared" si="3"/>
        <v>Belgium, 13 years old, Goalkeeper</v>
      </c>
      <c r="E10" t="str">
        <f t="shared" si="1"/>
        <v>Belgium, 13 years old, Defender</v>
      </c>
      <c r="F10" t="str">
        <f t="shared" si="1"/>
        <v>Belgium, 13 years old, Midfielder</v>
      </c>
      <c r="G10" t="str">
        <f t="shared" si="1"/>
        <v>Belgium, 13 years old, Forward</v>
      </c>
    </row>
    <row r="11" spans="1:7" x14ac:dyDescent="0.25">
      <c r="A11" t="str" cm="1">
        <f t="array" ref="A11">INDEX('Cross 1'!$B$2:$D$60,C11,B11)</f>
        <v>Bolivia, 13 years old</v>
      </c>
      <c r="B11">
        <f t="shared" si="2"/>
        <v>1</v>
      </c>
      <c r="C11">
        <f t="shared" si="0"/>
        <v>10</v>
      </c>
      <c r="D11" t="str">
        <f t="shared" si="3"/>
        <v>Bolivia, 13 years old, Goalkeeper</v>
      </c>
      <c r="E11" t="str">
        <f t="shared" si="1"/>
        <v>Bolivia, 13 years old, Defender</v>
      </c>
      <c r="F11" t="str">
        <f t="shared" si="1"/>
        <v>Bolivia, 13 years old, Midfielder</v>
      </c>
      <c r="G11" t="str">
        <f t="shared" si="1"/>
        <v>Bolivia, 13 years old, Forward</v>
      </c>
    </row>
    <row r="12" spans="1:7" x14ac:dyDescent="0.25">
      <c r="A12" t="str" cm="1">
        <f t="array" ref="A12">INDEX('Cross 1'!$B$2:$D$60,C12,B12)</f>
        <v>Bosnia and Herzegovina, 13 years old</v>
      </c>
      <c r="B12">
        <f t="shared" si="2"/>
        <v>1</v>
      </c>
      <c r="C12">
        <f t="shared" si="0"/>
        <v>11</v>
      </c>
      <c r="D12" t="str">
        <f t="shared" si="3"/>
        <v>Bosnia and Herzegovina, 13 years old, Goalkeeper</v>
      </c>
      <c r="E12" t="str">
        <f t="shared" si="1"/>
        <v>Bosnia and Herzegovina, 13 years old, Defender</v>
      </c>
      <c r="F12" t="str">
        <f t="shared" si="1"/>
        <v>Bosnia and Herzegovina, 13 years old, Midfielder</v>
      </c>
      <c r="G12" t="str">
        <f t="shared" si="1"/>
        <v>Bosnia and Herzegovina, 13 years old, Forward</v>
      </c>
    </row>
    <row r="13" spans="1:7" x14ac:dyDescent="0.25">
      <c r="A13" t="str" cm="1">
        <f t="array" ref="A13">INDEX('Cross 1'!$B$2:$D$60,C13,B13)</f>
        <v>Brazil, 13 years old</v>
      </c>
      <c r="B13">
        <f t="shared" si="2"/>
        <v>1</v>
      </c>
      <c r="C13">
        <f t="shared" si="0"/>
        <v>12</v>
      </c>
      <c r="D13" t="str">
        <f t="shared" si="3"/>
        <v>Brazil, 13 years old, Goalkeeper</v>
      </c>
      <c r="E13" t="str">
        <f t="shared" si="1"/>
        <v>Brazil, 13 years old, Defender</v>
      </c>
      <c r="F13" t="str">
        <f t="shared" si="1"/>
        <v>Brazil, 13 years old, Midfielder</v>
      </c>
      <c r="G13" t="str">
        <f t="shared" si="1"/>
        <v>Brazil, 13 years old, Forward</v>
      </c>
    </row>
    <row r="14" spans="1:7" x14ac:dyDescent="0.25">
      <c r="A14" t="str" cm="1">
        <f t="array" ref="A14">INDEX('Cross 1'!$B$2:$D$60,C14,B14)</f>
        <v>Bulgaria, 13 years old</v>
      </c>
      <c r="B14">
        <f t="shared" si="2"/>
        <v>1</v>
      </c>
      <c r="C14">
        <f t="shared" si="0"/>
        <v>13</v>
      </c>
      <c r="D14" t="str">
        <f t="shared" si="3"/>
        <v>Bulgaria, 13 years old, Goalkeeper</v>
      </c>
      <c r="E14" t="str">
        <f t="shared" si="1"/>
        <v>Bulgaria, 13 years old, Defender</v>
      </c>
      <c r="F14" t="str">
        <f t="shared" si="1"/>
        <v>Bulgaria, 13 years old, Midfielder</v>
      </c>
      <c r="G14" t="str">
        <f t="shared" si="1"/>
        <v>Bulgaria, 13 years old, Forward</v>
      </c>
    </row>
    <row r="15" spans="1:7" x14ac:dyDescent="0.25">
      <c r="A15" t="str" cm="1">
        <f t="array" ref="A15">INDEX('Cross 1'!$B$2:$D$60,C15,B15)</f>
        <v>Canada, 13 years old</v>
      </c>
      <c r="B15">
        <f t="shared" si="2"/>
        <v>1</v>
      </c>
      <c r="C15">
        <f t="shared" si="0"/>
        <v>14</v>
      </c>
      <c r="D15" t="str">
        <f t="shared" si="3"/>
        <v>Canada, 13 years old, Goalkeeper</v>
      </c>
      <c r="E15" t="str">
        <f t="shared" si="1"/>
        <v>Canada, 13 years old, Defender</v>
      </c>
      <c r="F15" t="str">
        <f t="shared" si="1"/>
        <v>Canada, 13 years old, Midfielder</v>
      </c>
      <c r="G15" t="str">
        <f t="shared" si="1"/>
        <v>Canada, 13 years old, Forward</v>
      </c>
    </row>
    <row r="16" spans="1:7" x14ac:dyDescent="0.25">
      <c r="A16" t="str" cm="1">
        <f t="array" ref="A16">INDEX('Cross 1'!$B$2:$D$60,C16,B16)</f>
        <v>Chile, 13 years old</v>
      </c>
      <c r="B16">
        <f t="shared" si="2"/>
        <v>1</v>
      </c>
      <c r="C16">
        <f t="shared" si="0"/>
        <v>15</v>
      </c>
      <c r="D16" t="str">
        <f t="shared" si="3"/>
        <v>Chile, 13 years old, Goalkeeper</v>
      </c>
      <c r="E16" t="str">
        <f t="shared" si="1"/>
        <v>Chile, 13 years old, Defender</v>
      </c>
      <c r="F16" t="str">
        <f t="shared" si="1"/>
        <v>Chile, 13 years old, Midfielder</v>
      </c>
      <c r="G16" t="str">
        <f t="shared" si="1"/>
        <v>Chile, 13 years old, Forward</v>
      </c>
    </row>
    <row r="17" spans="1:7" x14ac:dyDescent="0.25">
      <c r="A17" t="str" cm="1">
        <f t="array" ref="A17">INDEX('Cross 1'!$B$2:$D$60,C17,B17)</f>
        <v>China, 13 years old</v>
      </c>
      <c r="B17">
        <f t="shared" si="2"/>
        <v>1</v>
      </c>
      <c r="C17">
        <f t="shared" si="0"/>
        <v>16</v>
      </c>
      <c r="D17" t="str">
        <f t="shared" si="3"/>
        <v>China, 13 years old, Goalkeeper</v>
      </c>
      <c r="E17" t="str">
        <f t="shared" si="1"/>
        <v>China, 13 years old, Defender</v>
      </c>
      <c r="F17" t="str">
        <f t="shared" si="1"/>
        <v>China, 13 years old, Midfielder</v>
      </c>
      <c r="G17" t="str">
        <f t="shared" si="1"/>
        <v>China, 13 years old, Forward</v>
      </c>
    </row>
    <row r="18" spans="1:7" x14ac:dyDescent="0.25">
      <c r="A18" t="str" cm="1">
        <f t="array" ref="A18">INDEX('Cross 1'!$B$2:$D$60,C18,B18)</f>
        <v>Colombia, 13 years old</v>
      </c>
      <c r="B18">
        <f t="shared" si="2"/>
        <v>1</v>
      </c>
      <c r="C18">
        <f t="shared" si="0"/>
        <v>17</v>
      </c>
      <c r="D18" t="str">
        <f t="shared" si="3"/>
        <v>Colombia, 13 years old, Goalkeeper</v>
      </c>
      <c r="E18" t="str">
        <f t="shared" si="3"/>
        <v>Colombia, 13 years old, Defender</v>
      </c>
      <c r="F18" t="str">
        <f t="shared" si="3"/>
        <v>Colombia, 13 years old, Midfielder</v>
      </c>
      <c r="G18" t="str">
        <f t="shared" si="3"/>
        <v>Colombia, 13 years old, Forward</v>
      </c>
    </row>
    <row r="19" spans="1:7" x14ac:dyDescent="0.25">
      <c r="A19" t="str" cm="1">
        <f t="array" ref="A19">INDEX('Cross 1'!$B$2:$D$60,C19,B19)</f>
        <v>South Korea, 13 years old</v>
      </c>
      <c r="B19">
        <f t="shared" si="2"/>
        <v>1</v>
      </c>
      <c r="C19">
        <f t="shared" si="0"/>
        <v>18</v>
      </c>
      <c r="D19" t="str">
        <f t="shared" si="3"/>
        <v>South Korea, 13 years old, Goalkeeper</v>
      </c>
      <c r="E19" t="str">
        <f t="shared" si="3"/>
        <v>South Korea, 13 years old, Defender</v>
      </c>
      <c r="F19" t="str">
        <f t="shared" si="3"/>
        <v>South Korea, 13 years old, Midfielder</v>
      </c>
      <c r="G19" t="str">
        <f t="shared" si="3"/>
        <v>South Korea, 13 years old, Forward</v>
      </c>
    </row>
    <row r="20" spans="1:7" x14ac:dyDescent="0.25">
      <c r="A20" t="str" cm="1">
        <f t="array" ref="A20">INDEX('Cross 1'!$B$2:$D$60,C20,B20)</f>
        <v>Croatia, 13 years old</v>
      </c>
      <c r="B20">
        <f t="shared" si="2"/>
        <v>1</v>
      </c>
      <c r="C20">
        <f t="shared" si="0"/>
        <v>19</v>
      </c>
      <c r="D20" t="str">
        <f t="shared" si="3"/>
        <v>Croatia, 13 years old, Goalkeeper</v>
      </c>
      <c r="E20" t="str">
        <f t="shared" si="3"/>
        <v>Croatia, 13 years old, Defender</v>
      </c>
      <c r="F20" t="str">
        <f t="shared" si="3"/>
        <v>Croatia, 13 years old, Midfielder</v>
      </c>
      <c r="G20" t="str">
        <f t="shared" si="3"/>
        <v>Croatia, 13 years old, Forward</v>
      </c>
    </row>
    <row r="21" spans="1:7" x14ac:dyDescent="0.25">
      <c r="A21" t="str" cm="1">
        <f t="array" ref="A21">INDEX('Cross 1'!$B$2:$D$60,C21,B21)</f>
        <v>Denmark, 13 years old</v>
      </c>
      <c r="B21">
        <f t="shared" si="2"/>
        <v>1</v>
      </c>
      <c r="C21">
        <f t="shared" si="0"/>
        <v>20</v>
      </c>
      <c r="D21" t="str">
        <f t="shared" si="3"/>
        <v>Denmark, 13 years old, Goalkeeper</v>
      </c>
      <c r="E21" t="str">
        <f t="shared" si="3"/>
        <v>Denmark, 13 years old, Defender</v>
      </c>
      <c r="F21" t="str">
        <f t="shared" si="3"/>
        <v>Denmark, 13 years old, Midfielder</v>
      </c>
      <c r="G21" t="str">
        <f t="shared" si="3"/>
        <v>Denmark, 13 years old, Forward</v>
      </c>
    </row>
    <row r="22" spans="1:7" x14ac:dyDescent="0.25">
      <c r="A22" t="str" cm="1">
        <f t="array" ref="A22">INDEX('Cross 1'!$B$2:$D$60,C22,B22)</f>
        <v>Scotland, 13 years old</v>
      </c>
      <c r="B22">
        <f t="shared" si="2"/>
        <v>1</v>
      </c>
      <c r="C22">
        <f t="shared" si="0"/>
        <v>21</v>
      </c>
      <c r="D22" t="str">
        <f t="shared" si="3"/>
        <v>Scotland, 13 years old, Goalkeeper</v>
      </c>
      <c r="E22" t="str">
        <f t="shared" si="3"/>
        <v>Scotland, 13 years old, Defender</v>
      </c>
      <c r="F22" t="str">
        <f t="shared" si="3"/>
        <v>Scotland, 13 years old, Midfielder</v>
      </c>
      <c r="G22" t="str">
        <f t="shared" si="3"/>
        <v>Scotland, 13 years old, Forward</v>
      </c>
    </row>
    <row r="23" spans="1:7" x14ac:dyDescent="0.25">
      <c r="A23" t="str" cm="1">
        <f t="array" ref="A23">INDEX('Cross 1'!$B$2:$D$60,C23,B23)</f>
        <v>Slovakia, 13 years old</v>
      </c>
      <c r="B23">
        <f t="shared" si="2"/>
        <v>1</v>
      </c>
      <c r="C23">
        <f t="shared" si="0"/>
        <v>22</v>
      </c>
      <c r="D23" t="str">
        <f t="shared" si="3"/>
        <v>Slovakia, 13 years old, Goalkeeper</v>
      </c>
      <c r="E23" t="str">
        <f t="shared" si="3"/>
        <v>Slovakia, 13 years old, Defender</v>
      </c>
      <c r="F23" t="str">
        <f t="shared" si="3"/>
        <v>Slovakia, 13 years old, Midfielder</v>
      </c>
      <c r="G23" t="str">
        <f t="shared" si="3"/>
        <v>Slovakia, 13 years old, Forward</v>
      </c>
    </row>
    <row r="24" spans="1:7" x14ac:dyDescent="0.25">
      <c r="A24" t="str" cm="1">
        <f t="array" ref="A24">INDEX('Cross 1'!$B$2:$D$60,C24,B24)</f>
        <v>Slovenia, 13 years old</v>
      </c>
      <c r="B24">
        <f t="shared" si="2"/>
        <v>1</v>
      </c>
      <c r="C24">
        <f t="shared" si="0"/>
        <v>23</v>
      </c>
      <c r="D24" t="str">
        <f t="shared" si="3"/>
        <v>Slovenia, 13 years old, Goalkeeper</v>
      </c>
      <c r="E24" t="str">
        <f t="shared" si="3"/>
        <v>Slovenia, 13 years old, Defender</v>
      </c>
      <c r="F24" t="str">
        <f t="shared" si="3"/>
        <v>Slovenia, 13 years old, Midfielder</v>
      </c>
      <c r="G24" t="str">
        <f t="shared" si="3"/>
        <v>Slovenia, 13 years old, Forward</v>
      </c>
    </row>
    <row r="25" spans="1:7" x14ac:dyDescent="0.25">
      <c r="A25" t="str" cm="1">
        <f t="array" ref="A25">INDEX('Cross 1'!$B$2:$D$60,C25,B25)</f>
        <v>Spain, 13 years old</v>
      </c>
      <c r="B25">
        <f t="shared" si="2"/>
        <v>1</v>
      </c>
      <c r="C25">
        <f t="shared" si="0"/>
        <v>24</v>
      </c>
      <c r="D25" t="str">
        <f t="shared" si="3"/>
        <v>Spain, 13 years old, Goalkeeper</v>
      </c>
      <c r="E25" t="str">
        <f t="shared" si="3"/>
        <v>Spain, 13 years old, Defender</v>
      </c>
      <c r="F25" t="str">
        <f t="shared" si="3"/>
        <v>Spain, 13 years old, Midfielder</v>
      </c>
      <c r="G25" t="str">
        <f t="shared" si="3"/>
        <v>Spain, 13 years old, Forward</v>
      </c>
    </row>
    <row r="26" spans="1:7" x14ac:dyDescent="0.25">
      <c r="A26" t="str" cm="1">
        <f t="array" ref="A26">INDEX('Cross 1'!$B$2:$D$60,C26,B26)</f>
        <v>United States, 13 years old</v>
      </c>
      <c r="B26">
        <f t="shared" si="2"/>
        <v>1</v>
      </c>
      <c r="C26">
        <f t="shared" si="0"/>
        <v>25</v>
      </c>
      <c r="D26" t="str">
        <f t="shared" si="3"/>
        <v>United States, 13 years old, Goalkeeper</v>
      </c>
      <c r="E26" t="str">
        <f t="shared" si="3"/>
        <v>United States, 13 years old, Defender</v>
      </c>
      <c r="F26" t="str">
        <f t="shared" si="3"/>
        <v>United States, 13 years old, Midfielder</v>
      </c>
      <c r="G26" t="str">
        <f t="shared" si="3"/>
        <v>United States, 13 years old, Forward</v>
      </c>
    </row>
    <row r="27" spans="1:7" x14ac:dyDescent="0.25">
      <c r="A27" t="str" cm="1">
        <f t="array" ref="A27">INDEX('Cross 1'!$B$2:$D$60,C27,B27)</f>
        <v>Estonia, 13 years old</v>
      </c>
      <c r="B27">
        <f t="shared" si="2"/>
        <v>1</v>
      </c>
      <c r="C27">
        <f t="shared" si="0"/>
        <v>26</v>
      </c>
      <c r="D27" t="str">
        <f t="shared" si="3"/>
        <v>Estonia, 13 years old, Goalkeeper</v>
      </c>
      <c r="E27" t="str">
        <f t="shared" si="3"/>
        <v>Estonia, 13 years old, Defender</v>
      </c>
      <c r="F27" t="str">
        <f t="shared" si="3"/>
        <v>Estonia, 13 years old, Midfielder</v>
      </c>
      <c r="G27" t="str">
        <f t="shared" si="3"/>
        <v>Estonia, 13 years old, Forward</v>
      </c>
    </row>
    <row r="28" spans="1:7" x14ac:dyDescent="0.25">
      <c r="A28" t="str" cm="1">
        <f t="array" ref="A28">INDEX('Cross 1'!$B$2:$D$60,C28,B28)</f>
        <v>Finland, 13 years old</v>
      </c>
      <c r="B28">
        <f t="shared" si="2"/>
        <v>1</v>
      </c>
      <c r="C28">
        <f t="shared" si="0"/>
        <v>27</v>
      </c>
      <c r="D28" t="str">
        <f t="shared" si="3"/>
        <v>Finland, 13 years old, Goalkeeper</v>
      </c>
      <c r="E28" t="str">
        <f t="shared" si="3"/>
        <v>Finland, 13 years old, Defender</v>
      </c>
      <c r="F28" t="str">
        <f t="shared" si="3"/>
        <v>Finland, 13 years old, Midfielder</v>
      </c>
      <c r="G28" t="str">
        <f t="shared" si="3"/>
        <v>Finland, 13 years old, Forward</v>
      </c>
    </row>
    <row r="29" spans="1:7" x14ac:dyDescent="0.25">
      <c r="A29" t="str" cm="1">
        <f t="array" ref="A29">INDEX('Cross 1'!$B$2:$D$60,C29,B29)</f>
        <v>France, 13 years old</v>
      </c>
      <c r="B29">
        <f t="shared" si="2"/>
        <v>1</v>
      </c>
      <c r="C29">
        <f t="shared" si="0"/>
        <v>28</v>
      </c>
      <c r="D29" t="str">
        <f t="shared" si="3"/>
        <v>France, 13 years old, Goalkeeper</v>
      </c>
      <c r="E29" t="str">
        <f t="shared" si="3"/>
        <v>France, 13 years old, Defender</v>
      </c>
      <c r="F29" t="str">
        <f t="shared" si="3"/>
        <v>France, 13 years old, Midfielder</v>
      </c>
      <c r="G29" t="str">
        <f t="shared" si="3"/>
        <v>France, 13 years old, Forward</v>
      </c>
    </row>
    <row r="30" spans="1:7" x14ac:dyDescent="0.25">
      <c r="A30" t="str" cm="1">
        <f t="array" ref="A30">INDEX('Cross 1'!$B$2:$D$60,C30,B30)</f>
        <v>Greece, 13 years old</v>
      </c>
      <c r="B30">
        <f t="shared" si="2"/>
        <v>1</v>
      </c>
      <c r="C30">
        <f t="shared" si="0"/>
        <v>29</v>
      </c>
      <c r="D30" t="str">
        <f t="shared" si="3"/>
        <v>Greece, 13 years old, Goalkeeper</v>
      </c>
      <c r="E30" t="str">
        <f t="shared" si="3"/>
        <v>Greece, 13 years old, Defender</v>
      </c>
      <c r="F30" t="str">
        <f t="shared" si="3"/>
        <v>Greece, 13 years old, Midfielder</v>
      </c>
      <c r="G30" t="str">
        <f t="shared" si="3"/>
        <v>Greece, 13 years old, Forward</v>
      </c>
    </row>
    <row r="31" spans="1:7" x14ac:dyDescent="0.25">
      <c r="A31" t="str" cm="1">
        <f t="array" ref="A31">INDEX('Cross 1'!$B$2:$D$60,C31,B31)</f>
        <v>Netherlands, 13 years old</v>
      </c>
      <c r="B31">
        <f t="shared" si="2"/>
        <v>1</v>
      </c>
      <c r="C31">
        <f t="shared" si="0"/>
        <v>30</v>
      </c>
      <c r="D31" t="str">
        <f t="shared" si="3"/>
        <v>Netherlands, 13 years old, Goalkeeper</v>
      </c>
      <c r="E31" t="str">
        <f t="shared" si="3"/>
        <v>Netherlands, 13 years old, Defender</v>
      </c>
      <c r="F31" t="str">
        <f t="shared" si="3"/>
        <v>Netherlands, 13 years old, Midfielder</v>
      </c>
      <c r="G31" t="str">
        <f t="shared" si="3"/>
        <v>Netherlands, 13 years old, Forward</v>
      </c>
    </row>
    <row r="32" spans="1:7" x14ac:dyDescent="0.25">
      <c r="A32" t="str" cm="1">
        <f t="array" ref="A32">INDEX('Cross 1'!$B$2:$D$60,C32,B32)</f>
        <v>Hungary, 13 years old</v>
      </c>
      <c r="B32">
        <f t="shared" si="2"/>
        <v>1</v>
      </c>
      <c r="C32">
        <f t="shared" si="0"/>
        <v>31</v>
      </c>
      <c r="D32" t="str">
        <f t="shared" si="3"/>
        <v>Hungary, 13 years old, Goalkeeper</v>
      </c>
      <c r="E32" t="str">
        <f t="shared" si="3"/>
        <v>Hungary, 13 years old, Defender</v>
      </c>
      <c r="F32" t="str">
        <f t="shared" si="3"/>
        <v>Hungary, 13 years old, Midfielder</v>
      </c>
      <c r="G32" t="str">
        <f t="shared" si="3"/>
        <v>Hungary, 13 years old, Forward</v>
      </c>
    </row>
    <row r="33" spans="1:7" x14ac:dyDescent="0.25">
      <c r="A33" t="str" cm="1">
        <f t="array" ref="A33">INDEX('Cross 1'!$B$2:$D$60,C33,B33)</f>
        <v>India, 13 years old</v>
      </c>
      <c r="B33">
        <f t="shared" si="2"/>
        <v>1</v>
      </c>
      <c r="C33">
        <f t="shared" si="0"/>
        <v>32</v>
      </c>
      <c r="D33" t="str">
        <f t="shared" si="3"/>
        <v>India, 13 years old, Goalkeeper</v>
      </c>
      <c r="E33" t="str">
        <f t="shared" si="3"/>
        <v>India, 13 years old, Defender</v>
      </c>
      <c r="F33" t="str">
        <f t="shared" si="3"/>
        <v>India, 13 years old, Midfielder</v>
      </c>
      <c r="G33" t="str">
        <f t="shared" si="3"/>
        <v>India, 13 years old, Forward</v>
      </c>
    </row>
    <row r="34" spans="1:7" x14ac:dyDescent="0.25">
      <c r="A34" t="str" cm="1">
        <f t="array" ref="A34">INDEX('Cross 1'!$B$2:$D$60,C34,B34)</f>
        <v>England, 13 years old</v>
      </c>
      <c r="B34">
        <f t="shared" si="2"/>
        <v>1</v>
      </c>
      <c r="C34">
        <f t="shared" ref="C34:C65" si="4">59+ROW(A33)-(B34*59)</f>
        <v>33</v>
      </c>
      <c r="D34" t="str">
        <f t="shared" si="3"/>
        <v>England, 13 years old, Goalkeeper</v>
      </c>
      <c r="E34" t="str">
        <f t="shared" si="3"/>
        <v>England, 13 years old, Defender</v>
      </c>
      <c r="F34" t="str">
        <f t="shared" si="3"/>
        <v>England, 13 years old, Midfielder</v>
      </c>
      <c r="G34" t="str">
        <f t="shared" si="3"/>
        <v>England, 13 years old, Forward</v>
      </c>
    </row>
    <row r="35" spans="1:7" x14ac:dyDescent="0.25">
      <c r="A35" t="str" cm="1">
        <f t="array" ref="A35">INDEX('Cross 1'!$B$2:$D$60,C35,B35)</f>
        <v>Ireland, 13 years old</v>
      </c>
      <c r="B35">
        <f t="shared" ref="B35:B66" si="5">INT(ROW(A33)/59)+1</f>
        <v>1</v>
      </c>
      <c r="C35">
        <f t="shared" si="4"/>
        <v>34</v>
      </c>
      <c r="D35" t="str">
        <f t="shared" si="3"/>
        <v>Ireland, 13 years old, Goalkeeper</v>
      </c>
      <c r="E35" t="str">
        <f t="shared" si="3"/>
        <v>Ireland, 13 years old, Defender</v>
      </c>
      <c r="F35" t="str">
        <f t="shared" si="3"/>
        <v>Ireland, 13 years old, Midfielder</v>
      </c>
      <c r="G35" t="str">
        <f t="shared" si="3"/>
        <v>Ireland, 13 years old, Forward</v>
      </c>
    </row>
    <row r="36" spans="1:7" x14ac:dyDescent="0.25">
      <c r="A36" t="str" cm="1">
        <f t="array" ref="A36">INDEX('Cross 1'!$B$2:$D$60,C36,B36)</f>
        <v>Iceland, 13 years old</v>
      </c>
      <c r="B36">
        <f t="shared" si="5"/>
        <v>1</v>
      </c>
      <c r="C36">
        <f t="shared" si="4"/>
        <v>35</v>
      </c>
      <c r="D36" t="str">
        <f t="shared" si="3"/>
        <v>Iceland, 13 years old, Goalkeeper</v>
      </c>
      <c r="E36" t="str">
        <f t="shared" si="3"/>
        <v>Iceland, 13 years old, Defender</v>
      </c>
      <c r="F36" t="str">
        <f t="shared" si="3"/>
        <v>Iceland, 13 years old, Midfielder</v>
      </c>
      <c r="G36" t="str">
        <f t="shared" si="3"/>
        <v>Iceland, 13 years old, Forward</v>
      </c>
    </row>
    <row r="37" spans="1:7" x14ac:dyDescent="0.25">
      <c r="A37" t="str" cm="1">
        <f t="array" ref="A37">INDEX('Cross 1'!$B$2:$D$60,C37,B37)</f>
        <v>Israel, 13 years old</v>
      </c>
      <c r="B37">
        <f t="shared" si="5"/>
        <v>1</v>
      </c>
      <c r="C37">
        <f t="shared" si="4"/>
        <v>36</v>
      </c>
      <c r="D37" t="str">
        <f t="shared" si="3"/>
        <v>Israel, 13 years old, Goalkeeper</v>
      </c>
      <c r="E37" t="str">
        <f t="shared" si="3"/>
        <v>Israel, 13 years old, Defender</v>
      </c>
      <c r="F37" t="str">
        <f t="shared" si="3"/>
        <v>Israel, 13 years old, Midfielder</v>
      </c>
      <c r="G37" t="str">
        <f t="shared" si="3"/>
        <v>Israel, 13 years old, Forward</v>
      </c>
    </row>
    <row r="38" spans="1:7" x14ac:dyDescent="0.25">
      <c r="A38" t="str" cm="1">
        <f t="array" ref="A38">INDEX('Cross 1'!$B$2:$D$60,C38,B38)</f>
        <v>Italy, 13 years old</v>
      </c>
      <c r="B38">
        <f t="shared" si="5"/>
        <v>1</v>
      </c>
      <c r="C38">
        <f t="shared" si="4"/>
        <v>37</v>
      </c>
      <c r="D38" t="str">
        <f t="shared" si="3"/>
        <v>Italy, 13 years old, Goalkeeper</v>
      </c>
      <c r="E38" t="str">
        <f t="shared" si="3"/>
        <v>Italy, 13 years old, Defender</v>
      </c>
      <c r="F38" t="str">
        <f t="shared" si="3"/>
        <v>Italy, 13 years old, Midfielder</v>
      </c>
      <c r="G38" t="str">
        <f t="shared" si="3"/>
        <v>Italy, 13 years old, Forward</v>
      </c>
    </row>
    <row r="39" spans="1:7" x14ac:dyDescent="0.25">
      <c r="A39" t="str" cm="1">
        <f t="array" ref="A39">INDEX('Cross 1'!$B$2:$D$60,C39,B39)</f>
        <v>Japan, 13 years old</v>
      </c>
      <c r="B39">
        <f t="shared" si="5"/>
        <v>1</v>
      </c>
      <c r="C39">
        <f t="shared" si="4"/>
        <v>38</v>
      </c>
      <c r="D39" t="str">
        <f t="shared" si="3"/>
        <v>Japan, 13 years old, Goalkeeper</v>
      </c>
      <c r="E39" t="str">
        <f t="shared" si="3"/>
        <v>Japan, 13 years old, Defender</v>
      </c>
      <c r="F39" t="str">
        <f t="shared" si="3"/>
        <v>Japan, 13 years old, Midfielder</v>
      </c>
      <c r="G39" t="str">
        <f t="shared" si="3"/>
        <v>Japan, 13 years old, Forward</v>
      </c>
    </row>
    <row r="40" spans="1:7" x14ac:dyDescent="0.25">
      <c r="A40" t="str" cm="1">
        <f t="array" ref="A40">INDEX('Cross 1'!$B$2:$D$60,C40,B40)</f>
        <v>Latvia, 13 years old</v>
      </c>
      <c r="B40">
        <f t="shared" si="5"/>
        <v>1</v>
      </c>
      <c r="C40">
        <f t="shared" si="4"/>
        <v>39</v>
      </c>
      <c r="D40" t="str">
        <f t="shared" si="3"/>
        <v>Latvia, 13 years old, Goalkeeper</v>
      </c>
      <c r="E40" t="str">
        <f t="shared" si="3"/>
        <v>Latvia, 13 years old, Defender</v>
      </c>
      <c r="F40" t="str">
        <f t="shared" si="3"/>
        <v>Latvia, 13 years old, Midfielder</v>
      </c>
      <c r="G40" t="str">
        <f t="shared" si="3"/>
        <v>Latvia, 13 years old, Forward</v>
      </c>
    </row>
    <row r="41" spans="1:7" x14ac:dyDescent="0.25">
      <c r="A41" t="str" cm="1">
        <f t="array" ref="A41">INDEX('Cross 1'!$B$2:$D$60,C41,B41)</f>
        <v>Lithuania, 13 years old</v>
      </c>
      <c r="B41">
        <f t="shared" si="5"/>
        <v>1</v>
      </c>
      <c r="C41">
        <f t="shared" si="4"/>
        <v>40</v>
      </c>
      <c r="D41" t="str">
        <f t="shared" si="3"/>
        <v>Lithuania, 13 years old, Goalkeeper</v>
      </c>
      <c r="E41" t="str">
        <f t="shared" si="3"/>
        <v>Lithuania, 13 years old, Defender</v>
      </c>
      <c r="F41" t="str">
        <f t="shared" si="3"/>
        <v>Lithuania, 13 years old, Midfielder</v>
      </c>
      <c r="G41" t="str">
        <f t="shared" si="3"/>
        <v>Lithuania, 13 years old, Forward</v>
      </c>
    </row>
    <row r="42" spans="1:7" x14ac:dyDescent="0.25">
      <c r="A42" t="str" cm="1">
        <f t="array" ref="A42">INDEX('Cross 1'!$B$2:$D$60,C42,B42)</f>
        <v>Malta, 13 years old</v>
      </c>
      <c r="B42">
        <f t="shared" si="5"/>
        <v>1</v>
      </c>
      <c r="C42">
        <f t="shared" si="4"/>
        <v>41</v>
      </c>
      <c r="D42" t="str">
        <f t="shared" si="3"/>
        <v>Malta, 13 years old, Goalkeeper</v>
      </c>
      <c r="E42" t="str">
        <f t="shared" si="3"/>
        <v>Malta, 13 years old, Defender</v>
      </c>
      <c r="F42" t="str">
        <f t="shared" si="3"/>
        <v>Malta, 13 years old, Midfielder</v>
      </c>
      <c r="G42" t="str">
        <f t="shared" si="3"/>
        <v>Malta, 13 years old, Forward</v>
      </c>
    </row>
    <row r="43" spans="1:7" x14ac:dyDescent="0.25">
      <c r="A43" t="str" cm="1">
        <f t="array" ref="A43">INDEX('Cross 1'!$B$2:$D$60,C43,B43)</f>
        <v>Mexico, 13 years old</v>
      </c>
      <c r="B43">
        <f t="shared" si="5"/>
        <v>1</v>
      </c>
      <c r="C43">
        <f t="shared" si="4"/>
        <v>42</v>
      </c>
      <c r="D43" t="str">
        <f t="shared" si="3"/>
        <v>Mexico, 13 years old, Goalkeeper</v>
      </c>
      <c r="E43" t="str">
        <f t="shared" si="3"/>
        <v>Mexico, 13 years old, Defender</v>
      </c>
      <c r="F43" t="str">
        <f t="shared" si="3"/>
        <v>Mexico, 13 years old, Midfielder</v>
      </c>
      <c r="G43" t="str">
        <f t="shared" si="3"/>
        <v>Mexico, 13 years old, Forward</v>
      </c>
    </row>
    <row r="44" spans="1:7" x14ac:dyDescent="0.25">
      <c r="A44" t="str" cm="1">
        <f t="array" ref="A44">INDEX('Cross 1'!$B$2:$D$60,C44,B44)</f>
        <v>Moldova, 13 years old</v>
      </c>
      <c r="B44">
        <f t="shared" si="5"/>
        <v>1</v>
      </c>
      <c r="C44">
        <f t="shared" si="4"/>
        <v>43</v>
      </c>
      <c r="D44" t="str">
        <f t="shared" si="3"/>
        <v>Moldova, 13 years old, Goalkeeper</v>
      </c>
      <c r="E44" t="str">
        <f t="shared" si="3"/>
        <v>Moldova, 13 years old, Defender</v>
      </c>
      <c r="F44" t="str">
        <f t="shared" si="3"/>
        <v>Moldova, 13 years old, Midfielder</v>
      </c>
      <c r="G44" t="str">
        <f t="shared" si="3"/>
        <v>Moldova, 13 years old, Forward</v>
      </c>
    </row>
    <row r="45" spans="1:7" x14ac:dyDescent="0.25">
      <c r="A45" t="str" cm="1">
        <f t="array" ref="A45">INDEX('Cross 1'!$B$2:$D$60,C45,B45)</f>
        <v>Norway, 13 years old</v>
      </c>
      <c r="B45">
        <f t="shared" si="5"/>
        <v>1</v>
      </c>
      <c r="C45">
        <f t="shared" si="4"/>
        <v>44</v>
      </c>
      <c r="D45" t="str">
        <f t="shared" si="3"/>
        <v>Norway, 13 years old, Goalkeeper</v>
      </c>
      <c r="E45" t="str">
        <f t="shared" si="3"/>
        <v>Norway, 13 years old, Defender</v>
      </c>
      <c r="F45" t="str">
        <f t="shared" si="3"/>
        <v>Norway, 13 years old, Midfielder</v>
      </c>
      <c r="G45" t="str">
        <f t="shared" si="3"/>
        <v>Norway, 13 years old, Forward</v>
      </c>
    </row>
    <row r="46" spans="1:7" x14ac:dyDescent="0.25">
      <c r="A46" t="str" cm="1">
        <f t="array" ref="A46">INDEX('Cross 1'!$B$2:$D$60,C46,B46)</f>
        <v>New Zealand, 13 years old</v>
      </c>
      <c r="B46">
        <f t="shared" si="5"/>
        <v>1</v>
      </c>
      <c r="C46">
        <f t="shared" si="4"/>
        <v>45</v>
      </c>
      <c r="D46" t="str">
        <f t="shared" si="3"/>
        <v>New Zealand, 13 years old, Goalkeeper</v>
      </c>
      <c r="E46" t="str">
        <f t="shared" si="3"/>
        <v>New Zealand, 13 years old, Defender</v>
      </c>
      <c r="F46" t="str">
        <f t="shared" si="3"/>
        <v>New Zealand, 13 years old, Midfielder</v>
      </c>
      <c r="G46" t="str">
        <f t="shared" si="3"/>
        <v>New Zealand, 13 years old, Forward</v>
      </c>
    </row>
    <row r="47" spans="1:7" x14ac:dyDescent="0.25">
      <c r="A47" t="str" cm="1">
        <f t="array" ref="A47">INDEX('Cross 1'!$B$2:$D$60,C47,B47)</f>
        <v>Peru, 13 years old</v>
      </c>
      <c r="B47">
        <f t="shared" si="5"/>
        <v>1</v>
      </c>
      <c r="C47">
        <f t="shared" si="4"/>
        <v>46</v>
      </c>
      <c r="D47" t="str">
        <f t="shared" si="3"/>
        <v>Peru, 13 years old, Goalkeeper</v>
      </c>
      <c r="E47" t="str">
        <f t="shared" si="3"/>
        <v>Peru, 13 years old, Defender</v>
      </c>
      <c r="F47" t="str">
        <f t="shared" si="3"/>
        <v>Peru, 13 years old, Midfielder</v>
      </c>
      <c r="G47" t="str">
        <f t="shared" si="3"/>
        <v>Peru, 13 years old, Forward</v>
      </c>
    </row>
    <row r="48" spans="1:7" x14ac:dyDescent="0.25">
      <c r="A48" t="str" cm="1">
        <f t="array" ref="A48">INDEX('Cross 1'!$B$2:$D$60,C48,B48)</f>
        <v>Poland, 13 years old</v>
      </c>
      <c r="B48">
        <f t="shared" si="5"/>
        <v>1</v>
      </c>
      <c r="C48">
        <f t="shared" si="4"/>
        <v>47</v>
      </c>
      <c r="D48" t="str">
        <f t="shared" si="3"/>
        <v>Poland, 13 years old, Goalkeeper</v>
      </c>
      <c r="E48" t="str">
        <f t="shared" si="3"/>
        <v>Poland, 13 years old, Defender</v>
      </c>
      <c r="F48" t="str">
        <f t="shared" si="3"/>
        <v>Poland, 13 years old, Midfielder</v>
      </c>
      <c r="G48" t="str">
        <f t="shared" si="3"/>
        <v>Poland, 13 years old, Forward</v>
      </c>
    </row>
    <row r="49" spans="1:7" x14ac:dyDescent="0.25">
      <c r="A49" t="str" cm="1">
        <f t="array" ref="A49">INDEX('Cross 1'!$B$2:$D$60,C49,B49)</f>
        <v>Portugal, 13 years old</v>
      </c>
      <c r="B49">
        <f t="shared" si="5"/>
        <v>1</v>
      </c>
      <c r="C49">
        <f t="shared" si="4"/>
        <v>48</v>
      </c>
      <c r="D49" t="str">
        <f t="shared" si="3"/>
        <v>Portugal, 13 years old, Goalkeeper</v>
      </c>
      <c r="E49" t="str">
        <f t="shared" si="3"/>
        <v>Portugal, 13 years old, Defender</v>
      </c>
      <c r="F49" t="str">
        <f t="shared" si="3"/>
        <v>Portugal, 13 years old, Midfielder</v>
      </c>
      <c r="G49" t="str">
        <f t="shared" si="3"/>
        <v>Portugal, 13 years old, Forward</v>
      </c>
    </row>
    <row r="50" spans="1:7" x14ac:dyDescent="0.25">
      <c r="A50" t="str" cm="1">
        <f t="array" ref="A50">INDEX('Cross 1'!$B$2:$D$60,C50,B50)</f>
        <v>Montenegro, 13 years old</v>
      </c>
      <c r="B50">
        <f t="shared" si="5"/>
        <v>1</v>
      </c>
      <c r="C50">
        <f t="shared" si="4"/>
        <v>49</v>
      </c>
      <c r="D50" t="str">
        <f t="shared" si="3"/>
        <v>Montenegro, 13 years old, Goalkeeper</v>
      </c>
      <c r="E50" t="str">
        <f t="shared" si="3"/>
        <v>Montenegro, 13 years old, Defender</v>
      </c>
      <c r="F50" t="str">
        <f t="shared" si="3"/>
        <v>Montenegro, 13 years old, Midfielder</v>
      </c>
      <c r="G50" t="str">
        <f t="shared" si="3"/>
        <v>Montenegro, 13 years old, Forward</v>
      </c>
    </row>
    <row r="51" spans="1:7" x14ac:dyDescent="0.25">
      <c r="A51" t="str" cm="1">
        <f t="array" ref="A51">INDEX('Cross 1'!$B$2:$D$60,C51,B51)</f>
        <v>Czech Republic, 13 years old</v>
      </c>
      <c r="B51">
        <f t="shared" si="5"/>
        <v>1</v>
      </c>
      <c r="C51">
        <f t="shared" si="4"/>
        <v>50</v>
      </c>
      <c r="D51" t="str">
        <f t="shared" si="3"/>
        <v>Czech Republic, 13 years old, Goalkeeper</v>
      </c>
      <c r="E51" t="str">
        <f t="shared" si="3"/>
        <v>Czech Republic, 13 years old, Defender</v>
      </c>
      <c r="F51" t="str">
        <f t="shared" si="3"/>
        <v>Czech Republic, 13 years old, Midfielder</v>
      </c>
      <c r="G51" t="str">
        <f t="shared" si="3"/>
        <v>Czech Republic, 13 years old, Forward</v>
      </c>
    </row>
    <row r="52" spans="1:7" x14ac:dyDescent="0.25">
      <c r="A52" t="str" cm="1">
        <f t="array" ref="A52">INDEX('Cross 1'!$B$2:$D$60,C52,B52)</f>
        <v>Romania, 13 years old</v>
      </c>
      <c r="B52">
        <f t="shared" si="5"/>
        <v>1</v>
      </c>
      <c r="C52">
        <f t="shared" si="4"/>
        <v>51</v>
      </c>
      <c r="D52" t="str">
        <f t="shared" si="3"/>
        <v>Romania, 13 years old, Goalkeeper</v>
      </c>
      <c r="E52" t="str">
        <f t="shared" si="3"/>
        <v>Romania, 13 years old, Defender</v>
      </c>
      <c r="F52" t="str">
        <f t="shared" si="3"/>
        <v>Romania, 13 years old, Midfielder</v>
      </c>
      <c r="G52" t="str">
        <f t="shared" si="3"/>
        <v>Romania, 13 years old, Forward</v>
      </c>
    </row>
    <row r="53" spans="1:7" x14ac:dyDescent="0.25">
      <c r="A53" t="str" cm="1">
        <f t="array" ref="A53">INDEX('Cross 1'!$B$2:$D$60,C53,B53)</f>
        <v>Russia, 13 years old</v>
      </c>
      <c r="B53">
        <f t="shared" si="5"/>
        <v>1</v>
      </c>
      <c r="C53">
        <f t="shared" si="4"/>
        <v>52</v>
      </c>
      <c r="D53" t="str">
        <f t="shared" si="3"/>
        <v>Russia, 13 years old, Goalkeeper</v>
      </c>
      <c r="E53" t="str">
        <f t="shared" si="3"/>
        <v>Russia, 13 years old, Defender</v>
      </c>
      <c r="F53" t="str">
        <f t="shared" si="3"/>
        <v>Russia, 13 years old, Midfielder</v>
      </c>
      <c r="G53" t="str">
        <f t="shared" si="3"/>
        <v>Russia, 13 years old, Forward</v>
      </c>
    </row>
    <row r="54" spans="1:7" x14ac:dyDescent="0.25">
      <c r="A54" t="str" cm="1">
        <f t="array" ref="A54">INDEX('Cross 1'!$B$2:$D$60,C54,B54)</f>
        <v>Serbia, 13 years old</v>
      </c>
      <c r="B54">
        <f t="shared" si="5"/>
        <v>1</v>
      </c>
      <c r="C54">
        <f t="shared" si="4"/>
        <v>53</v>
      </c>
      <c r="D54" t="str">
        <f t="shared" si="3"/>
        <v>Serbia, 13 years old, Goalkeeper</v>
      </c>
      <c r="E54" t="str">
        <f t="shared" si="3"/>
        <v>Serbia, 13 years old, Defender</v>
      </c>
      <c r="F54" t="str">
        <f t="shared" si="3"/>
        <v>Serbia, 13 years old, Midfielder</v>
      </c>
      <c r="G54" t="str">
        <f t="shared" si="3"/>
        <v>Serbia, 13 years old, Forward</v>
      </c>
    </row>
    <row r="55" spans="1:7" x14ac:dyDescent="0.25">
      <c r="A55" t="str" cm="1">
        <f t="array" ref="A55">INDEX('Cross 1'!$B$2:$D$60,C55,B55)</f>
        <v>Sweden, 13 years old</v>
      </c>
      <c r="B55">
        <f t="shared" si="5"/>
        <v>1</v>
      </c>
      <c r="C55">
        <f t="shared" si="4"/>
        <v>54</v>
      </c>
      <c r="D55" t="str">
        <f t="shared" si="3"/>
        <v>Sweden, 13 years old, Goalkeeper</v>
      </c>
      <c r="E55" t="str">
        <f t="shared" si="3"/>
        <v>Sweden, 13 years old, Defender</v>
      </c>
      <c r="F55" t="str">
        <f t="shared" si="3"/>
        <v>Sweden, 13 years old, Midfielder</v>
      </c>
      <c r="G55" t="str">
        <f t="shared" si="3"/>
        <v>Sweden, 13 years old, Forward</v>
      </c>
    </row>
    <row r="56" spans="1:7" x14ac:dyDescent="0.25">
      <c r="A56" t="str" cm="1">
        <f t="array" ref="A56">INDEX('Cross 1'!$B$2:$D$60,C56,B56)</f>
        <v>Switzerland, 13 years old</v>
      </c>
      <c r="B56">
        <f t="shared" si="5"/>
        <v>1</v>
      </c>
      <c r="C56">
        <f t="shared" si="4"/>
        <v>55</v>
      </c>
      <c r="D56" t="str">
        <f t="shared" si="3"/>
        <v>Switzerland, 13 years old, Goalkeeper</v>
      </c>
      <c r="E56" t="str">
        <f t="shared" si="3"/>
        <v>Switzerland, 13 years old, Defender</v>
      </c>
      <c r="F56" t="str">
        <f t="shared" si="3"/>
        <v>Switzerland, 13 years old, Midfielder</v>
      </c>
      <c r="G56" t="str">
        <f t="shared" si="3"/>
        <v>Switzerland, 13 years old, Forward</v>
      </c>
    </row>
    <row r="57" spans="1:7" x14ac:dyDescent="0.25">
      <c r="A57" t="str" cm="1">
        <f t="array" ref="A57">INDEX('Cross 1'!$B$2:$D$60,C57,B57)</f>
        <v>Thailand, 13 years old</v>
      </c>
      <c r="B57">
        <f t="shared" si="5"/>
        <v>1</v>
      </c>
      <c r="C57">
        <f t="shared" si="4"/>
        <v>56</v>
      </c>
      <c r="D57" t="str">
        <f t="shared" si="3"/>
        <v>Thailand, 13 years old, Goalkeeper</v>
      </c>
      <c r="E57" t="str">
        <f t="shared" si="3"/>
        <v>Thailand, 13 years old, Defender</v>
      </c>
      <c r="F57" t="str">
        <f t="shared" si="3"/>
        <v>Thailand, 13 years old, Midfielder</v>
      </c>
      <c r="G57" t="str">
        <f t="shared" si="3"/>
        <v>Thailand, 13 years old, Forward</v>
      </c>
    </row>
    <row r="58" spans="1:7" x14ac:dyDescent="0.25">
      <c r="A58" t="str" cm="1">
        <f t="array" ref="A58">INDEX('Cross 1'!$B$2:$D$60,C58,B58)</f>
        <v>Turkey, 13 years old</v>
      </c>
      <c r="B58">
        <f t="shared" si="5"/>
        <v>1</v>
      </c>
      <c r="C58">
        <f t="shared" si="4"/>
        <v>57</v>
      </c>
      <c r="D58" t="str">
        <f t="shared" si="3"/>
        <v>Turkey, 13 years old, Goalkeeper</v>
      </c>
      <c r="E58" t="str">
        <f t="shared" si="3"/>
        <v>Turkey, 13 years old, Defender</v>
      </c>
      <c r="F58" t="str">
        <f t="shared" si="3"/>
        <v>Turkey, 13 years old, Midfielder</v>
      </c>
      <c r="G58" t="str">
        <f t="shared" si="3"/>
        <v>Turkey, 13 years old, Forward</v>
      </c>
    </row>
    <row r="59" spans="1:7" x14ac:dyDescent="0.25">
      <c r="A59" t="str" cm="1">
        <f t="array" ref="A59">INDEX('Cross 1'!$B$2:$D$60,C59,B59)</f>
        <v>Uruguay, 13 years old</v>
      </c>
      <c r="B59">
        <f t="shared" si="5"/>
        <v>1</v>
      </c>
      <c r="C59">
        <f t="shared" si="4"/>
        <v>58</v>
      </c>
      <c r="D59" t="str">
        <f t="shared" si="3"/>
        <v>Uruguay, 13 years old, Goalkeeper</v>
      </c>
      <c r="E59" t="str">
        <f t="shared" si="3"/>
        <v>Uruguay, 13 years old, Defender</v>
      </c>
      <c r="F59" t="str">
        <f t="shared" si="3"/>
        <v>Uruguay, 13 years old, Midfielder</v>
      </c>
      <c r="G59" t="str">
        <f t="shared" si="3"/>
        <v>Uruguay, 13 years old, Forward</v>
      </c>
    </row>
    <row r="60" spans="1:7" x14ac:dyDescent="0.25">
      <c r="A60" t="str" cm="1">
        <f t="array" ref="A60">INDEX('Cross 1'!$B$2:$D$60,C60,B60)</f>
        <v>Venezuela, 13 years old</v>
      </c>
      <c r="B60">
        <f t="shared" si="5"/>
        <v>1</v>
      </c>
      <c r="C60">
        <f t="shared" si="4"/>
        <v>59</v>
      </c>
      <c r="D60" t="str">
        <f t="shared" si="3"/>
        <v>Venezuela, 13 years old, Goalkeeper</v>
      </c>
      <c r="E60" t="str">
        <f t="shared" si="3"/>
        <v>Venezuela, 13 years old, Defender</v>
      </c>
      <c r="F60" t="str">
        <f t="shared" si="3"/>
        <v>Venezuela, 13 years old, Midfielder</v>
      </c>
      <c r="G60" t="str">
        <f t="shared" si="3"/>
        <v>Venezuela, 13 years old, Forward</v>
      </c>
    </row>
    <row r="61" spans="1:7" x14ac:dyDescent="0.25">
      <c r="A61" t="str" cm="1">
        <f t="array" ref="A61">INDEX('Cross 1'!$B$2:$D$60,C61,B61)</f>
        <v>South Africa, 19 years old</v>
      </c>
      <c r="B61">
        <f t="shared" si="5"/>
        <v>2</v>
      </c>
      <c r="C61">
        <f t="shared" si="4"/>
        <v>1</v>
      </c>
      <c r="D61" t="str">
        <f t="shared" si="3"/>
        <v>South Africa, 19 years old, Goalkeeper</v>
      </c>
      <c r="E61" t="str">
        <f t="shared" si="3"/>
        <v>South Africa, 19 years old, Defender</v>
      </c>
      <c r="F61" t="str">
        <f t="shared" si="3"/>
        <v>South Africa, 19 years old, Midfielder</v>
      </c>
      <c r="G61" t="str">
        <f t="shared" si="3"/>
        <v>South Africa, 19 years old, Forward</v>
      </c>
    </row>
    <row r="62" spans="1:7" x14ac:dyDescent="0.25">
      <c r="A62" t="str" cm="1">
        <f t="array" ref="A62">INDEX('Cross 1'!$B$2:$D$60,C62,B62)</f>
        <v>Albania, 19 years old</v>
      </c>
      <c r="B62">
        <f t="shared" si="5"/>
        <v>2</v>
      </c>
      <c r="C62">
        <f t="shared" si="4"/>
        <v>2</v>
      </c>
      <c r="D62" t="str">
        <f t="shared" si="3"/>
        <v>Albania, 19 years old, Goalkeeper</v>
      </c>
      <c r="E62" t="str">
        <f t="shared" si="3"/>
        <v>Albania, 19 years old, Defender</v>
      </c>
      <c r="F62" t="str">
        <f t="shared" si="3"/>
        <v>Albania, 19 years old, Midfielder</v>
      </c>
      <c r="G62" t="str">
        <f t="shared" si="3"/>
        <v>Albania, 19 years old, Forward</v>
      </c>
    </row>
    <row r="63" spans="1:7" x14ac:dyDescent="0.25">
      <c r="A63" t="str" cm="1">
        <f t="array" ref="A63">INDEX('Cross 1'!$B$2:$D$60,C63,B63)</f>
        <v>Germany, 19 years old</v>
      </c>
      <c r="B63">
        <f t="shared" si="5"/>
        <v>2</v>
      </c>
      <c r="C63">
        <f t="shared" si="4"/>
        <v>3</v>
      </c>
      <c r="D63" t="str">
        <f t="shared" si="3"/>
        <v>Germany, 19 years old, Goalkeeper</v>
      </c>
      <c r="E63" t="str">
        <f t="shared" si="3"/>
        <v>Germany, 19 years old, Defender</v>
      </c>
      <c r="F63" t="str">
        <f t="shared" si="3"/>
        <v>Germany, 19 years old, Midfielder</v>
      </c>
      <c r="G63" t="str">
        <f t="shared" si="3"/>
        <v>Germany, 19 years old, Forward</v>
      </c>
    </row>
    <row r="64" spans="1:7" x14ac:dyDescent="0.25">
      <c r="A64" t="str" cm="1">
        <f t="array" ref="A64">INDEX('Cross 1'!$B$2:$D$60,C64,B64)</f>
        <v>Algeria, 19 years old</v>
      </c>
      <c r="B64">
        <f t="shared" si="5"/>
        <v>2</v>
      </c>
      <c r="C64">
        <f t="shared" si="4"/>
        <v>4</v>
      </c>
      <c r="D64" t="str">
        <f t="shared" si="3"/>
        <v>Algeria, 19 years old, Goalkeeper</v>
      </c>
      <c r="E64" t="str">
        <f t="shared" si="3"/>
        <v>Algeria, 19 years old, Defender</v>
      </c>
      <c r="F64" t="str">
        <f t="shared" si="3"/>
        <v>Algeria, 19 years old, Midfielder</v>
      </c>
      <c r="G64" t="str">
        <f t="shared" si="3"/>
        <v>Algeria, 19 years old, Forward</v>
      </c>
    </row>
    <row r="65" spans="1:7" x14ac:dyDescent="0.25">
      <c r="A65" t="str" cm="1">
        <f t="array" ref="A65">INDEX('Cross 1'!$B$2:$D$60,C65,B65)</f>
        <v>Argentina, 19 years old</v>
      </c>
      <c r="B65">
        <f t="shared" si="5"/>
        <v>2</v>
      </c>
      <c r="C65">
        <f t="shared" si="4"/>
        <v>5</v>
      </c>
      <c r="D65" t="str">
        <f t="shared" si="3"/>
        <v>Argentina, 19 years old, Goalkeeper</v>
      </c>
      <c r="E65" t="str">
        <f t="shared" si="3"/>
        <v>Argentina, 19 years old, Defender</v>
      </c>
      <c r="F65" t="str">
        <f t="shared" si="3"/>
        <v>Argentina, 19 years old, Midfielder</v>
      </c>
      <c r="G65" t="str">
        <f t="shared" si="3"/>
        <v>Argentina, 19 years old, Forward</v>
      </c>
    </row>
    <row r="66" spans="1:7" x14ac:dyDescent="0.25">
      <c r="A66" t="str" cm="1">
        <f t="array" ref="A66">INDEX('Cross 1'!$B$2:$D$60,C66,B66)</f>
        <v>Australia, 19 years old</v>
      </c>
      <c r="B66">
        <f t="shared" si="5"/>
        <v>2</v>
      </c>
      <c r="C66">
        <f t="shared" ref="C66:C97" si="6">59+ROW(A65)-(B66*59)</f>
        <v>6</v>
      </c>
      <c r="D66" t="str">
        <f t="shared" si="3"/>
        <v>Australia, 19 years old, Goalkeeper</v>
      </c>
      <c r="E66" t="str">
        <f t="shared" si="3"/>
        <v>Australia, 19 years old, Defender</v>
      </c>
      <c r="F66" t="str">
        <f t="shared" si="3"/>
        <v>Australia, 19 years old, Midfielder</v>
      </c>
      <c r="G66" t="str">
        <f t="shared" si="3"/>
        <v>Australia, 19 years old, Forward</v>
      </c>
    </row>
    <row r="67" spans="1:7" x14ac:dyDescent="0.25">
      <c r="A67" t="str" cm="1">
        <f t="array" ref="A67">INDEX('Cross 1'!$B$2:$D$60,C67,B67)</f>
        <v>Austria, 19 years old</v>
      </c>
      <c r="B67">
        <f t="shared" ref="B67:B98" si="7">INT(ROW(A65)/59)+1</f>
        <v>2</v>
      </c>
      <c r="C67">
        <f t="shared" si="6"/>
        <v>7</v>
      </c>
      <c r="D67" t="str">
        <f t="shared" ref="D67:G130" si="8">$A67&amp;", "&amp;D$1</f>
        <v>Austria, 19 years old, Goalkeeper</v>
      </c>
      <c r="E67" t="str">
        <f t="shared" si="8"/>
        <v>Austria, 19 years old, Defender</v>
      </c>
      <c r="F67" t="str">
        <f t="shared" si="8"/>
        <v>Austria, 19 years old, Midfielder</v>
      </c>
      <c r="G67" t="str">
        <f t="shared" si="8"/>
        <v>Austria, 19 years old, Forward</v>
      </c>
    </row>
    <row r="68" spans="1:7" x14ac:dyDescent="0.25">
      <c r="A68" t="str" cm="1">
        <f t="array" ref="A68">INDEX('Cross 1'!$B$2:$D$60,C68,B68)</f>
        <v>Bangladesh, 19 years old</v>
      </c>
      <c r="B68">
        <f t="shared" si="7"/>
        <v>2</v>
      </c>
      <c r="C68">
        <f t="shared" si="6"/>
        <v>8</v>
      </c>
      <c r="D68" t="str">
        <f t="shared" si="8"/>
        <v>Bangladesh, 19 years old, Goalkeeper</v>
      </c>
      <c r="E68" t="str">
        <f t="shared" si="8"/>
        <v>Bangladesh, 19 years old, Defender</v>
      </c>
      <c r="F68" t="str">
        <f t="shared" si="8"/>
        <v>Bangladesh, 19 years old, Midfielder</v>
      </c>
      <c r="G68" t="str">
        <f t="shared" si="8"/>
        <v>Bangladesh, 19 years old, Forward</v>
      </c>
    </row>
    <row r="69" spans="1:7" x14ac:dyDescent="0.25">
      <c r="A69" t="str" cm="1">
        <f t="array" ref="A69">INDEX('Cross 1'!$B$2:$D$60,C69,B69)</f>
        <v>Belgium, 19 years old</v>
      </c>
      <c r="B69">
        <f t="shared" si="7"/>
        <v>2</v>
      </c>
      <c r="C69">
        <f t="shared" si="6"/>
        <v>9</v>
      </c>
      <c r="D69" t="str">
        <f t="shared" si="8"/>
        <v>Belgium, 19 years old, Goalkeeper</v>
      </c>
      <c r="E69" t="str">
        <f t="shared" si="8"/>
        <v>Belgium, 19 years old, Defender</v>
      </c>
      <c r="F69" t="str">
        <f t="shared" si="8"/>
        <v>Belgium, 19 years old, Midfielder</v>
      </c>
      <c r="G69" t="str">
        <f t="shared" si="8"/>
        <v>Belgium, 19 years old, Forward</v>
      </c>
    </row>
    <row r="70" spans="1:7" x14ac:dyDescent="0.25">
      <c r="A70" t="str" cm="1">
        <f t="array" ref="A70">INDEX('Cross 1'!$B$2:$D$60,C70,B70)</f>
        <v>Bolivia, 19 years old</v>
      </c>
      <c r="B70">
        <f t="shared" si="7"/>
        <v>2</v>
      </c>
      <c r="C70">
        <f t="shared" si="6"/>
        <v>10</v>
      </c>
      <c r="D70" t="str">
        <f t="shared" si="8"/>
        <v>Bolivia, 19 years old, Goalkeeper</v>
      </c>
      <c r="E70" t="str">
        <f t="shared" si="8"/>
        <v>Bolivia, 19 years old, Defender</v>
      </c>
      <c r="F70" t="str">
        <f t="shared" si="8"/>
        <v>Bolivia, 19 years old, Midfielder</v>
      </c>
      <c r="G70" t="str">
        <f t="shared" si="8"/>
        <v>Bolivia, 19 years old, Forward</v>
      </c>
    </row>
    <row r="71" spans="1:7" x14ac:dyDescent="0.25">
      <c r="A71" t="str" cm="1">
        <f t="array" ref="A71">INDEX('Cross 1'!$B$2:$D$60,C71,B71)</f>
        <v>Bosnia and Herzegovina, 19 years old</v>
      </c>
      <c r="B71">
        <f t="shared" si="7"/>
        <v>2</v>
      </c>
      <c r="C71">
        <f t="shared" si="6"/>
        <v>11</v>
      </c>
      <c r="D71" t="str">
        <f t="shared" si="8"/>
        <v>Bosnia and Herzegovina, 19 years old, Goalkeeper</v>
      </c>
      <c r="E71" t="str">
        <f t="shared" si="8"/>
        <v>Bosnia and Herzegovina, 19 years old, Defender</v>
      </c>
      <c r="F71" t="str">
        <f t="shared" si="8"/>
        <v>Bosnia and Herzegovina, 19 years old, Midfielder</v>
      </c>
      <c r="G71" t="str">
        <f t="shared" si="8"/>
        <v>Bosnia and Herzegovina, 19 years old, Forward</v>
      </c>
    </row>
    <row r="72" spans="1:7" x14ac:dyDescent="0.25">
      <c r="A72" t="str" cm="1">
        <f t="array" ref="A72">INDEX('Cross 1'!$B$2:$D$60,C72,B72)</f>
        <v>Brazil, 19 years old</v>
      </c>
      <c r="B72">
        <f t="shared" si="7"/>
        <v>2</v>
      </c>
      <c r="C72">
        <f t="shared" si="6"/>
        <v>12</v>
      </c>
      <c r="D72" t="str">
        <f t="shared" si="8"/>
        <v>Brazil, 19 years old, Goalkeeper</v>
      </c>
      <c r="E72" t="str">
        <f t="shared" si="8"/>
        <v>Brazil, 19 years old, Defender</v>
      </c>
      <c r="F72" t="str">
        <f t="shared" si="8"/>
        <v>Brazil, 19 years old, Midfielder</v>
      </c>
      <c r="G72" t="str">
        <f t="shared" si="8"/>
        <v>Brazil, 19 years old, Forward</v>
      </c>
    </row>
    <row r="73" spans="1:7" x14ac:dyDescent="0.25">
      <c r="A73" t="str" cm="1">
        <f t="array" ref="A73">INDEX('Cross 1'!$B$2:$D$60,C73,B73)</f>
        <v>Bulgaria, 19 years old</v>
      </c>
      <c r="B73">
        <f t="shared" si="7"/>
        <v>2</v>
      </c>
      <c r="C73">
        <f t="shared" si="6"/>
        <v>13</v>
      </c>
      <c r="D73" t="str">
        <f t="shared" si="8"/>
        <v>Bulgaria, 19 years old, Goalkeeper</v>
      </c>
      <c r="E73" t="str">
        <f t="shared" si="8"/>
        <v>Bulgaria, 19 years old, Defender</v>
      </c>
      <c r="F73" t="str">
        <f t="shared" si="8"/>
        <v>Bulgaria, 19 years old, Midfielder</v>
      </c>
      <c r="G73" t="str">
        <f t="shared" si="8"/>
        <v>Bulgaria, 19 years old, Forward</v>
      </c>
    </row>
    <row r="74" spans="1:7" x14ac:dyDescent="0.25">
      <c r="A74" t="str" cm="1">
        <f t="array" ref="A74">INDEX('Cross 1'!$B$2:$D$60,C74,B74)</f>
        <v>Canada, 19 years old</v>
      </c>
      <c r="B74">
        <f t="shared" si="7"/>
        <v>2</v>
      </c>
      <c r="C74">
        <f t="shared" si="6"/>
        <v>14</v>
      </c>
      <c r="D74" t="str">
        <f t="shared" si="8"/>
        <v>Canada, 19 years old, Goalkeeper</v>
      </c>
      <c r="E74" t="str">
        <f t="shared" si="8"/>
        <v>Canada, 19 years old, Defender</v>
      </c>
      <c r="F74" t="str">
        <f t="shared" si="8"/>
        <v>Canada, 19 years old, Midfielder</v>
      </c>
      <c r="G74" t="str">
        <f t="shared" si="8"/>
        <v>Canada, 19 years old, Forward</v>
      </c>
    </row>
    <row r="75" spans="1:7" x14ac:dyDescent="0.25">
      <c r="A75" t="str" cm="1">
        <f t="array" ref="A75">INDEX('Cross 1'!$B$2:$D$60,C75,B75)</f>
        <v>Chile, 19 years old</v>
      </c>
      <c r="B75">
        <f t="shared" si="7"/>
        <v>2</v>
      </c>
      <c r="C75">
        <f t="shared" si="6"/>
        <v>15</v>
      </c>
      <c r="D75" t="str">
        <f t="shared" si="8"/>
        <v>Chile, 19 years old, Goalkeeper</v>
      </c>
      <c r="E75" t="str">
        <f t="shared" si="8"/>
        <v>Chile, 19 years old, Defender</v>
      </c>
      <c r="F75" t="str">
        <f t="shared" si="8"/>
        <v>Chile, 19 years old, Midfielder</v>
      </c>
      <c r="G75" t="str">
        <f t="shared" si="8"/>
        <v>Chile, 19 years old, Forward</v>
      </c>
    </row>
    <row r="76" spans="1:7" x14ac:dyDescent="0.25">
      <c r="A76" t="str" cm="1">
        <f t="array" ref="A76">INDEX('Cross 1'!$B$2:$D$60,C76,B76)</f>
        <v>China, 19 years old</v>
      </c>
      <c r="B76">
        <f t="shared" si="7"/>
        <v>2</v>
      </c>
      <c r="C76">
        <f t="shared" si="6"/>
        <v>16</v>
      </c>
      <c r="D76" t="str">
        <f t="shared" si="8"/>
        <v>China, 19 years old, Goalkeeper</v>
      </c>
      <c r="E76" t="str">
        <f t="shared" si="8"/>
        <v>China, 19 years old, Defender</v>
      </c>
      <c r="F76" t="str">
        <f t="shared" si="8"/>
        <v>China, 19 years old, Midfielder</v>
      </c>
      <c r="G76" t="str">
        <f t="shared" si="8"/>
        <v>China, 19 years old, Forward</v>
      </c>
    </row>
    <row r="77" spans="1:7" x14ac:dyDescent="0.25">
      <c r="A77" t="str" cm="1">
        <f t="array" ref="A77">INDEX('Cross 1'!$B$2:$D$60,C77,B77)</f>
        <v>Colombia, 19 years old</v>
      </c>
      <c r="B77">
        <f t="shared" si="7"/>
        <v>2</v>
      </c>
      <c r="C77">
        <f t="shared" si="6"/>
        <v>17</v>
      </c>
      <c r="D77" t="str">
        <f t="shared" si="8"/>
        <v>Colombia, 19 years old, Goalkeeper</v>
      </c>
      <c r="E77" t="str">
        <f t="shared" si="8"/>
        <v>Colombia, 19 years old, Defender</v>
      </c>
      <c r="F77" t="str">
        <f t="shared" si="8"/>
        <v>Colombia, 19 years old, Midfielder</v>
      </c>
      <c r="G77" t="str">
        <f t="shared" si="8"/>
        <v>Colombia, 19 years old, Forward</v>
      </c>
    </row>
    <row r="78" spans="1:7" x14ac:dyDescent="0.25">
      <c r="A78" t="str" cm="1">
        <f t="array" ref="A78">INDEX('Cross 1'!$B$2:$D$60,C78,B78)</f>
        <v>South Korea, 19 years old</v>
      </c>
      <c r="B78">
        <f t="shared" si="7"/>
        <v>2</v>
      </c>
      <c r="C78">
        <f t="shared" si="6"/>
        <v>18</v>
      </c>
      <c r="D78" t="str">
        <f t="shared" si="8"/>
        <v>South Korea, 19 years old, Goalkeeper</v>
      </c>
      <c r="E78" t="str">
        <f t="shared" si="8"/>
        <v>South Korea, 19 years old, Defender</v>
      </c>
      <c r="F78" t="str">
        <f t="shared" si="8"/>
        <v>South Korea, 19 years old, Midfielder</v>
      </c>
      <c r="G78" t="str">
        <f t="shared" si="8"/>
        <v>South Korea, 19 years old, Forward</v>
      </c>
    </row>
    <row r="79" spans="1:7" x14ac:dyDescent="0.25">
      <c r="A79" t="str" cm="1">
        <f t="array" ref="A79">INDEX('Cross 1'!$B$2:$D$60,C79,B79)</f>
        <v>Croatia, 19 years old</v>
      </c>
      <c r="B79">
        <f t="shared" si="7"/>
        <v>2</v>
      </c>
      <c r="C79">
        <f t="shared" si="6"/>
        <v>19</v>
      </c>
      <c r="D79" t="str">
        <f t="shared" si="8"/>
        <v>Croatia, 19 years old, Goalkeeper</v>
      </c>
      <c r="E79" t="str">
        <f t="shared" si="8"/>
        <v>Croatia, 19 years old, Defender</v>
      </c>
      <c r="F79" t="str">
        <f t="shared" si="8"/>
        <v>Croatia, 19 years old, Midfielder</v>
      </c>
      <c r="G79" t="str">
        <f t="shared" si="8"/>
        <v>Croatia, 19 years old, Forward</v>
      </c>
    </row>
    <row r="80" spans="1:7" x14ac:dyDescent="0.25">
      <c r="A80" t="str" cm="1">
        <f t="array" ref="A80">INDEX('Cross 1'!$B$2:$D$60,C80,B80)</f>
        <v>Denmark, 19 years old</v>
      </c>
      <c r="B80">
        <f t="shared" si="7"/>
        <v>2</v>
      </c>
      <c r="C80">
        <f t="shared" si="6"/>
        <v>20</v>
      </c>
      <c r="D80" t="str">
        <f t="shared" si="8"/>
        <v>Denmark, 19 years old, Goalkeeper</v>
      </c>
      <c r="E80" t="str">
        <f t="shared" si="8"/>
        <v>Denmark, 19 years old, Defender</v>
      </c>
      <c r="F80" t="str">
        <f t="shared" si="8"/>
        <v>Denmark, 19 years old, Midfielder</v>
      </c>
      <c r="G80" t="str">
        <f t="shared" si="8"/>
        <v>Denmark, 19 years old, Forward</v>
      </c>
    </row>
    <row r="81" spans="1:7" x14ac:dyDescent="0.25">
      <c r="A81" t="str" cm="1">
        <f t="array" ref="A81">INDEX('Cross 1'!$B$2:$D$60,C81,B81)</f>
        <v>Scotland, 19 years old</v>
      </c>
      <c r="B81">
        <f t="shared" si="7"/>
        <v>2</v>
      </c>
      <c r="C81">
        <f t="shared" si="6"/>
        <v>21</v>
      </c>
      <c r="D81" t="str">
        <f t="shared" si="8"/>
        <v>Scotland, 19 years old, Goalkeeper</v>
      </c>
      <c r="E81" t="str">
        <f t="shared" si="8"/>
        <v>Scotland, 19 years old, Defender</v>
      </c>
      <c r="F81" t="str">
        <f t="shared" si="8"/>
        <v>Scotland, 19 years old, Midfielder</v>
      </c>
      <c r="G81" t="str">
        <f t="shared" si="8"/>
        <v>Scotland, 19 years old, Forward</v>
      </c>
    </row>
    <row r="82" spans="1:7" x14ac:dyDescent="0.25">
      <c r="A82" t="str" cm="1">
        <f t="array" ref="A82">INDEX('Cross 1'!$B$2:$D$60,C82,B82)</f>
        <v>Slovakia, 19 years old</v>
      </c>
      <c r="B82">
        <f t="shared" si="7"/>
        <v>2</v>
      </c>
      <c r="C82">
        <f t="shared" si="6"/>
        <v>22</v>
      </c>
      <c r="D82" t="str">
        <f t="shared" si="8"/>
        <v>Slovakia, 19 years old, Goalkeeper</v>
      </c>
      <c r="E82" t="str">
        <f t="shared" si="8"/>
        <v>Slovakia, 19 years old, Defender</v>
      </c>
      <c r="F82" t="str">
        <f t="shared" si="8"/>
        <v>Slovakia, 19 years old, Midfielder</v>
      </c>
      <c r="G82" t="str">
        <f t="shared" si="8"/>
        <v>Slovakia, 19 years old, Forward</v>
      </c>
    </row>
    <row r="83" spans="1:7" x14ac:dyDescent="0.25">
      <c r="A83" t="str" cm="1">
        <f t="array" ref="A83">INDEX('Cross 1'!$B$2:$D$60,C83,B83)</f>
        <v>Slovenia, 19 years old</v>
      </c>
      <c r="B83">
        <f t="shared" si="7"/>
        <v>2</v>
      </c>
      <c r="C83">
        <f t="shared" si="6"/>
        <v>23</v>
      </c>
      <c r="D83" t="str">
        <f t="shared" si="8"/>
        <v>Slovenia, 19 years old, Goalkeeper</v>
      </c>
      <c r="E83" t="str">
        <f t="shared" si="8"/>
        <v>Slovenia, 19 years old, Defender</v>
      </c>
      <c r="F83" t="str">
        <f t="shared" si="8"/>
        <v>Slovenia, 19 years old, Midfielder</v>
      </c>
      <c r="G83" t="str">
        <f t="shared" si="8"/>
        <v>Slovenia, 19 years old, Forward</v>
      </c>
    </row>
    <row r="84" spans="1:7" x14ac:dyDescent="0.25">
      <c r="A84" t="str" cm="1">
        <f t="array" ref="A84">INDEX('Cross 1'!$B$2:$D$60,C84,B84)</f>
        <v>Spain, 19 years old</v>
      </c>
      <c r="B84">
        <f t="shared" si="7"/>
        <v>2</v>
      </c>
      <c r="C84">
        <f t="shared" si="6"/>
        <v>24</v>
      </c>
      <c r="D84" t="str">
        <f t="shared" si="8"/>
        <v>Spain, 19 years old, Goalkeeper</v>
      </c>
      <c r="E84" t="str">
        <f t="shared" si="8"/>
        <v>Spain, 19 years old, Defender</v>
      </c>
      <c r="F84" t="str">
        <f t="shared" si="8"/>
        <v>Spain, 19 years old, Midfielder</v>
      </c>
      <c r="G84" t="str">
        <f t="shared" si="8"/>
        <v>Spain, 19 years old, Forward</v>
      </c>
    </row>
    <row r="85" spans="1:7" x14ac:dyDescent="0.25">
      <c r="A85" t="str" cm="1">
        <f t="array" ref="A85">INDEX('Cross 1'!$B$2:$D$60,C85,B85)</f>
        <v>United States, 19 years old</v>
      </c>
      <c r="B85">
        <f t="shared" si="7"/>
        <v>2</v>
      </c>
      <c r="C85">
        <f t="shared" si="6"/>
        <v>25</v>
      </c>
      <c r="D85" t="str">
        <f t="shared" si="8"/>
        <v>United States, 19 years old, Goalkeeper</v>
      </c>
      <c r="E85" t="str">
        <f t="shared" si="8"/>
        <v>United States, 19 years old, Defender</v>
      </c>
      <c r="F85" t="str">
        <f t="shared" si="8"/>
        <v>United States, 19 years old, Midfielder</v>
      </c>
      <c r="G85" t="str">
        <f t="shared" si="8"/>
        <v>United States, 19 years old, Forward</v>
      </c>
    </row>
    <row r="86" spans="1:7" x14ac:dyDescent="0.25">
      <c r="A86" t="str" cm="1">
        <f t="array" ref="A86">INDEX('Cross 1'!$B$2:$D$60,C86,B86)</f>
        <v>Estonia, 19 years old</v>
      </c>
      <c r="B86">
        <f t="shared" si="7"/>
        <v>2</v>
      </c>
      <c r="C86">
        <f t="shared" si="6"/>
        <v>26</v>
      </c>
      <c r="D86" t="str">
        <f t="shared" si="8"/>
        <v>Estonia, 19 years old, Goalkeeper</v>
      </c>
      <c r="E86" t="str">
        <f t="shared" si="8"/>
        <v>Estonia, 19 years old, Defender</v>
      </c>
      <c r="F86" t="str">
        <f t="shared" si="8"/>
        <v>Estonia, 19 years old, Midfielder</v>
      </c>
      <c r="G86" t="str">
        <f t="shared" si="8"/>
        <v>Estonia, 19 years old, Forward</v>
      </c>
    </row>
    <row r="87" spans="1:7" x14ac:dyDescent="0.25">
      <c r="A87" t="str" cm="1">
        <f t="array" ref="A87">INDEX('Cross 1'!$B$2:$D$60,C87,B87)</f>
        <v>Finland, 19 years old</v>
      </c>
      <c r="B87">
        <f t="shared" si="7"/>
        <v>2</v>
      </c>
      <c r="C87">
        <f t="shared" si="6"/>
        <v>27</v>
      </c>
      <c r="D87" t="str">
        <f t="shared" si="8"/>
        <v>Finland, 19 years old, Goalkeeper</v>
      </c>
      <c r="E87" t="str">
        <f t="shared" si="8"/>
        <v>Finland, 19 years old, Defender</v>
      </c>
      <c r="F87" t="str">
        <f t="shared" si="8"/>
        <v>Finland, 19 years old, Midfielder</v>
      </c>
      <c r="G87" t="str">
        <f t="shared" si="8"/>
        <v>Finland, 19 years old, Forward</v>
      </c>
    </row>
    <row r="88" spans="1:7" x14ac:dyDescent="0.25">
      <c r="A88" t="str" cm="1">
        <f t="array" ref="A88">INDEX('Cross 1'!$B$2:$D$60,C88,B88)</f>
        <v>France, 19 years old</v>
      </c>
      <c r="B88">
        <f t="shared" si="7"/>
        <v>2</v>
      </c>
      <c r="C88">
        <f t="shared" si="6"/>
        <v>28</v>
      </c>
      <c r="D88" t="str">
        <f t="shared" si="8"/>
        <v>France, 19 years old, Goalkeeper</v>
      </c>
      <c r="E88" t="str">
        <f t="shared" si="8"/>
        <v>France, 19 years old, Defender</v>
      </c>
      <c r="F88" t="str">
        <f t="shared" si="8"/>
        <v>France, 19 years old, Midfielder</v>
      </c>
      <c r="G88" t="str">
        <f t="shared" si="8"/>
        <v>France, 19 years old, Forward</v>
      </c>
    </row>
    <row r="89" spans="1:7" x14ac:dyDescent="0.25">
      <c r="A89" t="str" cm="1">
        <f t="array" ref="A89">INDEX('Cross 1'!$B$2:$D$60,C89,B89)</f>
        <v>Greece, 19 years old</v>
      </c>
      <c r="B89">
        <f t="shared" si="7"/>
        <v>2</v>
      </c>
      <c r="C89">
        <f t="shared" si="6"/>
        <v>29</v>
      </c>
      <c r="D89" t="str">
        <f t="shared" si="8"/>
        <v>Greece, 19 years old, Goalkeeper</v>
      </c>
      <c r="E89" t="str">
        <f t="shared" si="8"/>
        <v>Greece, 19 years old, Defender</v>
      </c>
      <c r="F89" t="str">
        <f t="shared" si="8"/>
        <v>Greece, 19 years old, Midfielder</v>
      </c>
      <c r="G89" t="str">
        <f t="shared" si="8"/>
        <v>Greece, 19 years old, Forward</v>
      </c>
    </row>
    <row r="90" spans="1:7" x14ac:dyDescent="0.25">
      <c r="A90" t="str" cm="1">
        <f t="array" ref="A90">INDEX('Cross 1'!$B$2:$D$60,C90,B90)</f>
        <v>Netherlands, 19 years old</v>
      </c>
      <c r="B90">
        <f t="shared" si="7"/>
        <v>2</v>
      </c>
      <c r="C90">
        <f t="shared" si="6"/>
        <v>30</v>
      </c>
      <c r="D90" t="str">
        <f t="shared" si="8"/>
        <v>Netherlands, 19 years old, Goalkeeper</v>
      </c>
      <c r="E90" t="str">
        <f t="shared" si="8"/>
        <v>Netherlands, 19 years old, Defender</v>
      </c>
      <c r="F90" t="str">
        <f t="shared" si="8"/>
        <v>Netherlands, 19 years old, Midfielder</v>
      </c>
      <c r="G90" t="str">
        <f t="shared" si="8"/>
        <v>Netherlands, 19 years old, Forward</v>
      </c>
    </row>
    <row r="91" spans="1:7" x14ac:dyDescent="0.25">
      <c r="A91" t="str" cm="1">
        <f t="array" ref="A91">INDEX('Cross 1'!$B$2:$D$60,C91,B91)</f>
        <v>Hungary, 19 years old</v>
      </c>
      <c r="B91">
        <f t="shared" si="7"/>
        <v>2</v>
      </c>
      <c r="C91">
        <f t="shared" si="6"/>
        <v>31</v>
      </c>
      <c r="D91" t="str">
        <f t="shared" si="8"/>
        <v>Hungary, 19 years old, Goalkeeper</v>
      </c>
      <c r="E91" t="str">
        <f t="shared" si="8"/>
        <v>Hungary, 19 years old, Defender</v>
      </c>
      <c r="F91" t="str">
        <f t="shared" si="8"/>
        <v>Hungary, 19 years old, Midfielder</v>
      </c>
      <c r="G91" t="str">
        <f t="shared" si="8"/>
        <v>Hungary, 19 years old, Forward</v>
      </c>
    </row>
    <row r="92" spans="1:7" x14ac:dyDescent="0.25">
      <c r="A92" t="str" cm="1">
        <f t="array" ref="A92">INDEX('Cross 1'!$B$2:$D$60,C92,B92)</f>
        <v>India, 19 years old</v>
      </c>
      <c r="B92">
        <f t="shared" si="7"/>
        <v>2</v>
      </c>
      <c r="C92">
        <f t="shared" si="6"/>
        <v>32</v>
      </c>
      <c r="D92" t="str">
        <f t="shared" si="8"/>
        <v>India, 19 years old, Goalkeeper</v>
      </c>
      <c r="E92" t="str">
        <f t="shared" si="8"/>
        <v>India, 19 years old, Defender</v>
      </c>
      <c r="F92" t="str">
        <f t="shared" si="8"/>
        <v>India, 19 years old, Midfielder</v>
      </c>
      <c r="G92" t="str">
        <f t="shared" si="8"/>
        <v>India, 19 years old, Forward</v>
      </c>
    </row>
    <row r="93" spans="1:7" x14ac:dyDescent="0.25">
      <c r="A93" t="str" cm="1">
        <f t="array" ref="A93">INDEX('Cross 1'!$B$2:$D$60,C93,B93)</f>
        <v>England, 19 years old</v>
      </c>
      <c r="B93">
        <f t="shared" si="7"/>
        <v>2</v>
      </c>
      <c r="C93">
        <f t="shared" si="6"/>
        <v>33</v>
      </c>
      <c r="D93" t="str">
        <f t="shared" si="8"/>
        <v>England, 19 years old, Goalkeeper</v>
      </c>
      <c r="E93" t="str">
        <f t="shared" si="8"/>
        <v>England, 19 years old, Defender</v>
      </c>
      <c r="F93" t="str">
        <f t="shared" si="8"/>
        <v>England, 19 years old, Midfielder</v>
      </c>
      <c r="G93" t="str">
        <f t="shared" si="8"/>
        <v>England, 19 years old, Forward</v>
      </c>
    </row>
    <row r="94" spans="1:7" x14ac:dyDescent="0.25">
      <c r="A94" t="str" cm="1">
        <f t="array" ref="A94">INDEX('Cross 1'!$B$2:$D$60,C94,B94)</f>
        <v>Ireland, 19 years old</v>
      </c>
      <c r="B94">
        <f t="shared" si="7"/>
        <v>2</v>
      </c>
      <c r="C94">
        <f t="shared" si="6"/>
        <v>34</v>
      </c>
      <c r="D94" t="str">
        <f t="shared" si="8"/>
        <v>Ireland, 19 years old, Goalkeeper</v>
      </c>
      <c r="E94" t="str">
        <f t="shared" si="8"/>
        <v>Ireland, 19 years old, Defender</v>
      </c>
      <c r="F94" t="str">
        <f t="shared" si="8"/>
        <v>Ireland, 19 years old, Midfielder</v>
      </c>
      <c r="G94" t="str">
        <f t="shared" si="8"/>
        <v>Ireland, 19 years old, Forward</v>
      </c>
    </row>
    <row r="95" spans="1:7" x14ac:dyDescent="0.25">
      <c r="A95" t="str" cm="1">
        <f t="array" ref="A95">INDEX('Cross 1'!$B$2:$D$60,C95,B95)</f>
        <v>Iceland, 19 years old</v>
      </c>
      <c r="B95">
        <f t="shared" si="7"/>
        <v>2</v>
      </c>
      <c r="C95">
        <f t="shared" si="6"/>
        <v>35</v>
      </c>
      <c r="D95" t="str">
        <f t="shared" si="8"/>
        <v>Iceland, 19 years old, Goalkeeper</v>
      </c>
      <c r="E95" t="str">
        <f t="shared" si="8"/>
        <v>Iceland, 19 years old, Defender</v>
      </c>
      <c r="F95" t="str">
        <f t="shared" si="8"/>
        <v>Iceland, 19 years old, Midfielder</v>
      </c>
      <c r="G95" t="str">
        <f t="shared" si="8"/>
        <v>Iceland, 19 years old, Forward</v>
      </c>
    </row>
    <row r="96" spans="1:7" x14ac:dyDescent="0.25">
      <c r="A96" t="str" cm="1">
        <f t="array" ref="A96">INDEX('Cross 1'!$B$2:$D$60,C96,B96)</f>
        <v>Israel, 19 years old</v>
      </c>
      <c r="B96">
        <f t="shared" si="7"/>
        <v>2</v>
      </c>
      <c r="C96">
        <f t="shared" si="6"/>
        <v>36</v>
      </c>
      <c r="D96" t="str">
        <f t="shared" si="8"/>
        <v>Israel, 19 years old, Goalkeeper</v>
      </c>
      <c r="E96" t="str">
        <f t="shared" si="8"/>
        <v>Israel, 19 years old, Defender</v>
      </c>
      <c r="F96" t="str">
        <f t="shared" si="8"/>
        <v>Israel, 19 years old, Midfielder</v>
      </c>
      <c r="G96" t="str">
        <f t="shared" si="8"/>
        <v>Israel, 19 years old, Forward</v>
      </c>
    </row>
    <row r="97" spans="1:7" x14ac:dyDescent="0.25">
      <c r="A97" t="str" cm="1">
        <f t="array" ref="A97">INDEX('Cross 1'!$B$2:$D$60,C97,B97)</f>
        <v>Italy, 19 years old</v>
      </c>
      <c r="B97">
        <f t="shared" si="7"/>
        <v>2</v>
      </c>
      <c r="C97">
        <f t="shared" si="6"/>
        <v>37</v>
      </c>
      <c r="D97" t="str">
        <f t="shared" si="8"/>
        <v>Italy, 19 years old, Goalkeeper</v>
      </c>
      <c r="E97" t="str">
        <f t="shared" si="8"/>
        <v>Italy, 19 years old, Defender</v>
      </c>
      <c r="F97" t="str">
        <f t="shared" si="8"/>
        <v>Italy, 19 years old, Midfielder</v>
      </c>
      <c r="G97" t="str">
        <f t="shared" si="8"/>
        <v>Italy, 19 years old, Forward</v>
      </c>
    </row>
    <row r="98" spans="1:7" x14ac:dyDescent="0.25">
      <c r="A98" t="str" cm="1">
        <f t="array" ref="A98">INDEX('Cross 1'!$B$2:$D$60,C98,B98)</f>
        <v>Japan, 19 years old</v>
      </c>
      <c r="B98">
        <f t="shared" si="7"/>
        <v>2</v>
      </c>
      <c r="C98">
        <f t="shared" ref="C98:C129" si="9">59+ROW(A97)-(B98*59)</f>
        <v>38</v>
      </c>
      <c r="D98" t="str">
        <f t="shared" si="8"/>
        <v>Japan, 19 years old, Goalkeeper</v>
      </c>
      <c r="E98" t="str">
        <f t="shared" si="8"/>
        <v>Japan, 19 years old, Defender</v>
      </c>
      <c r="F98" t="str">
        <f t="shared" si="8"/>
        <v>Japan, 19 years old, Midfielder</v>
      </c>
      <c r="G98" t="str">
        <f t="shared" si="8"/>
        <v>Japan, 19 years old, Forward</v>
      </c>
    </row>
    <row r="99" spans="1:7" x14ac:dyDescent="0.25">
      <c r="A99" t="str" cm="1">
        <f t="array" ref="A99">INDEX('Cross 1'!$B$2:$D$60,C99,B99)</f>
        <v>Latvia, 19 years old</v>
      </c>
      <c r="B99">
        <f t="shared" ref="B99:B130" si="10">INT(ROW(A97)/59)+1</f>
        <v>2</v>
      </c>
      <c r="C99">
        <f t="shared" si="9"/>
        <v>39</v>
      </c>
      <c r="D99" t="str">
        <f t="shared" si="8"/>
        <v>Latvia, 19 years old, Goalkeeper</v>
      </c>
      <c r="E99" t="str">
        <f t="shared" si="8"/>
        <v>Latvia, 19 years old, Defender</v>
      </c>
      <c r="F99" t="str">
        <f t="shared" si="8"/>
        <v>Latvia, 19 years old, Midfielder</v>
      </c>
      <c r="G99" t="str">
        <f t="shared" si="8"/>
        <v>Latvia, 19 years old, Forward</v>
      </c>
    </row>
    <row r="100" spans="1:7" x14ac:dyDescent="0.25">
      <c r="A100" t="str" cm="1">
        <f t="array" ref="A100">INDEX('Cross 1'!$B$2:$D$60,C100,B100)</f>
        <v>Lithuania, 19 years old</v>
      </c>
      <c r="B100">
        <f t="shared" si="10"/>
        <v>2</v>
      </c>
      <c r="C100">
        <f t="shared" si="9"/>
        <v>40</v>
      </c>
      <c r="D100" t="str">
        <f t="shared" si="8"/>
        <v>Lithuania, 19 years old, Goalkeeper</v>
      </c>
      <c r="E100" t="str">
        <f t="shared" si="8"/>
        <v>Lithuania, 19 years old, Defender</v>
      </c>
      <c r="F100" t="str">
        <f t="shared" si="8"/>
        <v>Lithuania, 19 years old, Midfielder</v>
      </c>
      <c r="G100" t="str">
        <f t="shared" si="8"/>
        <v>Lithuania, 19 years old, Forward</v>
      </c>
    </row>
    <row r="101" spans="1:7" x14ac:dyDescent="0.25">
      <c r="A101" t="str" cm="1">
        <f t="array" ref="A101">INDEX('Cross 1'!$B$2:$D$60,C101,B101)</f>
        <v>Malta, 19 years old</v>
      </c>
      <c r="B101">
        <f t="shared" si="10"/>
        <v>2</v>
      </c>
      <c r="C101">
        <f t="shared" si="9"/>
        <v>41</v>
      </c>
      <c r="D101" t="str">
        <f t="shared" si="8"/>
        <v>Malta, 19 years old, Goalkeeper</v>
      </c>
      <c r="E101" t="str">
        <f t="shared" si="8"/>
        <v>Malta, 19 years old, Defender</v>
      </c>
      <c r="F101" t="str">
        <f t="shared" si="8"/>
        <v>Malta, 19 years old, Midfielder</v>
      </c>
      <c r="G101" t="str">
        <f t="shared" si="8"/>
        <v>Malta, 19 years old, Forward</v>
      </c>
    </row>
    <row r="102" spans="1:7" x14ac:dyDescent="0.25">
      <c r="A102" t="str" cm="1">
        <f t="array" ref="A102">INDEX('Cross 1'!$B$2:$D$60,C102,B102)</f>
        <v>Mexico, 19 years old</v>
      </c>
      <c r="B102">
        <f t="shared" si="10"/>
        <v>2</v>
      </c>
      <c r="C102">
        <f t="shared" si="9"/>
        <v>42</v>
      </c>
      <c r="D102" t="str">
        <f t="shared" si="8"/>
        <v>Mexico, 19 years old, Goalkeeper</v>
      </c>
      <c r="E102" t="str">
        <f t="shared" si="8"/>
        <v>Mexico, 19 years old, Defender</v>
      </c>
      <c r="F102" t="str">
        <f t="shared" si="8"/>
        <v>Mexico, 19 years old, Midfielder</v>
      </c>
      <c r="G102" t="str">
        <f t="shared" si="8"/>
        <v>Mexico, 19 years old, Forward</v>
      </c>
    </row>
    <row r="103" spans="1:7" x14ac:dyDescent="0.25">
      <c r="A103" t="str" cm="1">
        <f t="array" ref="A103">INDEX('Cross 1'!$B$2:$D$60,C103,B103)</f>
        <v>Moldova, 19 years old</v>
      </c>
      <c r="B103">
        <f t="shared" si="10"/>
        <v>2</v>
      </c>
      <c r="C103">
        <f t="shared" si="9"/>
        <v>43</v>
      </c>
      <c r="D103" t="str">
        <f t="shared" si="8"/>
        <v>Moldova, 19 years old, Goalkeeper</v>
      </c>
      <c r="E103" t="str">
        <f t="shared" si="8"/>
        <v>Moldova, 19 years old, Defender</v>
      </c>
      <c r="F103" t="str">
        <f t="shared" si="8"/>
        <v>Moldova, 19 years old, Midfielder</v>
      </c>
      <c r="G103" t="str">
        <f t="shared" si="8"/>
        <v>Moldova, 19 years old, Forward</v>
      </c>
    </row>
    <row r="104" spans="1:7" x14ac:dyDescent="0.25">
      <c r="A104" t="str" cm="1">
        <f t="array" ref="A104">INDEX('Cross 1'!$B$2:$D$60,C104,B104)</f>
        <v>Norway, 19 years old</v>
      </c>
      <c r="B104">
        <f t="shared" si="10"/>
        <v>2</v>
      </c>
      <c r="C104">
        <f t="shared" si="9"/>
        <v>44</v>
      </c>
      <c r="D104" t="str">
        <f t="shared" si="8"/>
        <v>Norway, 19 years old, Goalkeeper</v>
      </c>
      <c r="E104" t="str">
        <f t="shared" si="8"/>
        <v>Norway, 19 years old, Defender</v>
      </c>
      <c r="F104" t="str">
        <f t="shared" si="8"/>
        <v>Norway, 19 years old, Midfielder</v>
      </c>
      <c r="G104" t="str">
        <f t="shared" si="8"/>
        <v>Norway, 19 years old, Forward</v>
      </c>
    </row>
    <row r="105" spans="1:7" x14ac:dyDescent="0.25">
      <c r="A105" t="str" cm="1">
        <f t="array" ref="A105">INDEX('Cross 1'!$B$2:$D$60,C105,B105)</f>
        <v>New Zealand, 19 years old</v>
      </c>
      <c r="B105">
        <f t="shared" si="10"/>
        <v>2</v>
      </c>
      <c r="C105">
        <f t="shared" si="9"/>
        <v>45</v>
      </c>
      <c r="D105" t="str">
        <f t="shared" si="8"/>
        <v>New Zealand, 19 years old, Goalkeeper</v>
      </c>
      <c r="E105" t="str">
        <f t="shared" si="8"/>
        <v>New Zealand, 19 years old, Defender</v>
      </c>
      <c r="F105" t="str">
        <f t="shared" si="8"/>
        <v>New Zealand, 19 years old, Midfielder</v>
      </c>
      <c r="G105" t="str">
        <f t="shared" si="8"/>
        <v>New Zealand, 19 years old, Forward</v>
      </c>
    </row>
    <row r="106" spans="1:7" x14ac:dyDescent="0.25">
      <c r="A106" t="str" cm="1">
        <f t="array" ref="A106">INDEX('Cross 1'!$B$2:$D$60,C106,B106)</f>
        <v>Peru, 19 years old</v>
      </c>
      <c r="B106">
        <f t="shared" si="10"/>
        <v>2</v>
      </c>
      <c r="C106">
        <f t="shared" si="9"/>
        <v>46</v>
      </c>
      <c r="D106" t="str">
        <f t="shared" si="8"/>
        <v>Peru, 19 years old, Goalkeeper</v>
      </c>
      <c r="E106" t="str">
        <f t="shared" si="8"/>
        <v>Peru, 19 years old, Defender</v>
      </c>
      <c r="F106" t="str">
        <f t="shared" si="8"/>
        <v>Peru, 19 years old, Midfielder</v>
      </c>
      <c r="G106" t="str">
        <f t="shared" si="8"/>
        <v>Peru, 19 years old, Forward</v>
      </c>
    </row>
    <row r="107" spans="1:7" x14ac:dyDescent="0.25">
      <c r="A107" t="str" cm="1">
        <f t="array" ref="A107">INDEX('Cross 1'!$B$2:$D$60,C107,B107)</f>
        <v>Poland, 19 years old</v>
      </c>
      <c r="B107">
        <f t="shared" si="10"/>
        <v>2</v>
      </c>
      <c r="C107">
        <f t="shared" si="9"/>
        <v>47</v>
      </c>
      <c r="D107" t="str">
        <f t="shared" si="8"/>
        <v>Poland, 19 years old, Goalkeeper</v>
      </c>
      <c r="E107" t="str">
        <f t="shared" si="8"/>
        <v>Poland, 19 years old, Defender</v>
      </c>
      <c r="F107" t="str">
        <f t="shared" si="8"/>
        <v>Poland, 19 years old, Midfielder</v>
      </c>
      <c r="G107" t="str">
        <f t="shared" si="8"/>
        <v>Poland, 19 years old, Forward</v>
      </c>
    </row>
    <row r="108" spans="1:7" x14ac:dyDescent="0.25">
      <c r="A108" t="str" cm="1">
        <f t="array" ref="A108">INDEX('Cross 1'!$B$2:$D$60,C108,B108)</f>
        <v>Portugal, 19 years old</v>
      </c>
      <c r="B108">
        <f t="shared" si="10"/>
        <v>2</v>
      </c>
      <c r="C108">
        <f t="shared" si="9"/>
        <v>48</v>
      </c>
      <c r="D108" t="str">
        <f t="shared" si="8"/>
        <v>Portugal, 19 years old, Goalkeeper</v>
      </c>
      <c r="E108" t="str">
        <f t="shared" si="8"/>
        <v>Portugal, 19 years old, Defender</v>
      </c>
      <c r="F108" t="str">
        <f t="shared" si="8"/>
        <v>Portugal, 19 years old, Midfielder</v>
      </c>
      <c r="G108" t="str">
        <f t="shared" si="8"/>
        <v>Portugal, 19 years old, Forward</v>
      </c>
    </row>
    <row r="109" spans="1:7" x14ac:dyDescent="0.25">
      <c r="A109" t="str" cm="1">
        <f t="array" ref="A109">INDEX('Cross 1'!$B$2:$D$60,C109,B109)</f>
        <v>Montenegro, 19 years old</v>
      </c>
      <c r="B109">
        <f t="shared" si="10"/>
        <v>2</v>
      </c>
      <c r="C109">
        <f t="shared" si="9"/>
        <v>49</v>
      </c>
      <c r="D109" t="str">
        <f t="shared" si="8"/>
        <v>Montenegro, 19 years old, Goalkeeper</v>
      </c>
      <c r="E109" t="str">
        <f t="shared" si="8"/>
        <v>Montenegro, 19 years old, Defender</v>
      </c>
      <c r="F109" t="str">
        <f t="shared" si="8"/>
        <v>Montenegro, 19 years old, Midfielder</v>
      </c>
      <c r="G109" t="str">
        <f t="shared" si="8"/>
        <v>Montenegro, 19 years old, Forward</v>
      </c>
    </row>
    <row r="110" spans="1:7" x14ac:dyDescent="0.25">
      <c r="A110" t="str" cm="1">
        <f t="array" ref="A110">INDEX('Cross 1'!$B$2:$D$60,C110,B110)</f>
        <v>Czech Republic, 19 years old</v>
      </c>
      <c r="B110">
        <f t="shared" si="10"/>
        <v>2</v>
      </c>
      <c r="C110">
        <f t="shared" si="9"/>
        <v>50</v>
      </c>
      <c r="D110" t="str">
        <f t="shared" si="8"/>
        <v>Czech Republic, 19 years old, Goalkeeper</v>
      </c>
      <c r="E110" t="str">
        <f t="shared" si="8"/>
        <v>Czech Republic, 19 years old, Defender</v>
      </c>
      <c r="F110" t="str">
        <f t="shared" si="8"/>
        <v>Czech Republic, 19 years old, Midfielder</v>
      </c>
      <c r="G110" t="str">
        <f t="shared" si="8"/>
        <v>Czech Republic, 19 years old, Forward</v>
      </c>
    </row>
    <row r="111" spans="1:7" x14ac:dyDescent="0.25">
      <c r="A111" t="str" cm="1">
        <f t="array" ref="A111">INDEX('Cross 1'!$B$2:$D$60,C111,B111)</f>
        <v>Romania, 19 years old</v>
      </c>
      <c r="B111">
        <f t="shared" si="10"/>
        <v>2</v>
      </c>
      <c r="C111">
        <f t="shared" si="9"/>
        <v>51</v>
      </c>
      <c r="D111" t="str">
        <f t="shared" si="8"/>
        <v>Romania, 19 years old, Goalkeeper</v>
      </c>
      <c r="E111" t="str">
        <f t="shared" si="8"/>
        <v>Romania, 19 years old, Defender</v>
      </c>
      <c r="F111" t="str">
        <f t="shared" si="8"/>
        <v>Romania, 19 years old, Midfielder</v>
      </c>
      <c r="G111" t="str">
        <f t="shared" si="8"/>
        <v>Romania, 19 years old, Forward</v>
      </c>
    </row>
    <row r="112" spans="1:7" x14ac:dyDescent="0.25">
      <c r="A112" t="str" cm="1">
        <f t="array" ref="A112">INDEX('Cross 1'!$B$2:$D$60,C112,B112)</f>
        <v>Russia, 19 years old</v>
      </c>
      <c r="B112">
        <f t="shared" si="10"/>
        <v>2</v>
      </c>
      <c r="C112">
        <f t="shared" si="9"/>
        <v>52</v>
      </c>
      <c r="D112" t="str">
        <f t="shared" si="8"/>
        <v>Russia, 19 years old, Goalkeeper</v>
      </c>
      <c r="E112" t="str">
        <f t="shared" si="8"/>
        <v>Russia, 19 years old, Defender</v>
      </c>
      <c r="F112" t="str">
        <f t="shared" si="8"/>
        <v>Russia, 19 years old, Midfielder</v>
      </c>
      <c r="G112" t="str">
        <f t="shared" si="8"/>
        <v>Russia, 19 years old, Forward</v>
      </c>
    </row>
    <row r="113" spans="1:7" x14ac:dyDescent="0.25">
      <c r="A113" t="str" cm="1">
        <f t="array" ref="A113">INDEX('Cross 1'!$B$2:$D$60,C113,B113)</f>
        <v>Serbia, 19 years old</v>
      </c>
      <c r="B113">
        <f t="shared" si="10"/>
        <v>2</v>
      </c>
      <c r="C113">
        <f t="shared" si="9"/>
        <v>53</v>
      </c>
      <c r="D113" t="str">
        <f t="shared" si="8"/>
        <v>Serbia, 19 years old, Goalkeeper</v>
      </c>
      <c r="E113" t="str">
        <f t="shared" si="8"/>
        <v>Serbia, 19 years old, Defender</v>
      </c>
      <c r="F113" t="str">
        <f t="shared" si="8"/>
        <v>Serbia, 19 years old, Midfielder</v>
      </c>
      <c r="G113" t="str">
        <f t="shared" si="8"/>
        <v>Serbia, 19 years old, Forward</v>
      </c>
    </row>
    <row r="114" spans="1:7" x14ac:dyDescent="0.25">
      <c r="A114" t="str" cm="1">
        <f t="array" ref="A114">INDEX('Cross 1'!$B$2:$D$60,C114,B114)</f>
        <v>Sweden, 19 years old</v>
      </c>
      <c r="B114">
        <f t="shared" si="10"/>
        <v>2</v>
      </c>
      <c r="C114">
        <f t="shared" si="9"/>
        <v>54</v>
      </c>
      <c r="D114" t="str">
        <f t="shared" si="8"/>
        <v>Sweden, 19 years old, Goalkeeper</v>
      </c>
      <c r="E114" t="str">
        <f t="shared" si="8"/>
        <v>Sweden, 19 years old, Defender</v>
      </c>
      <c r="F114" t="str">
        <f t="shared" si="8"/>
        <v>Sweden, 19 years old, Midfielder</v>
      </c>
      <c r="G114" t="str">
        <f t="shared" si="8"/>
        <v>Sweden, 19 years old, Forward</v>
      </c>
    </row>
    <row r="115" spans="1:7" x14ac:dyDescent="0.25">
      <c r="A115" t="str" cm="1">
        <f t="array" ref="A115">INDEX('Cross 1'!$B$2:$D$60,C115,B115)</f>
        <v>Switzerland, 19 years old</v>
      </c>
      <c r="B115">
        <f t="shared" si="10"/>
        <v>2</v>
      </c>
      <c r="C115">
        <f t="shared" si="9"/>
        <v>55</v>
      </c>
      <c r="D115" t="str">
        <f t="shared" si="8"/>
        <v>Switzerland, 19 years old, Goalkeeper</v>
      </c>
      <c r="E115" t="str">
        <f t="shared" si="8"/>
        <v>Switzerland, 19 years old, Defender</v>
      </c>
      <c r="F115" t="str">
        <f t="shared" si="8"/>
        <v>Switzerland, 19 years old, Midfielder</v>
      </c>
      <c r="G115" t="str">
        <f t="shared" si="8"/>
        <v>Switzerland, 19 years old, Forward</v>
      </c>
    </row>
    <row r="116" spans="1:7" x14ac:dyDescent="0.25">
      <c r="A116" t="str" cm="1">
        <f t="array" ref="A116">INDEX('Cross 1'!$B$2:$D$60,C116,B116)</f>
        <v>Thailand, 19 years old</v>
      </c>
      <c r="B116">
        <f t="shared" si="10"/>
        <v>2</v>
      </c>
      <c r="C116">
        <f t="shared" si="9"/>
        <v>56</v>
      </c>
      <c r="D116" t="str">
        <f t="shared" si="8"/>
        <v>Thailand, 19 years old, Goalkeeper</v>
      </c>
      <c r="E116" t="str">
        <f t="shared" si="8"/>
        <v>Thailand, 19 years old, Defender</v>
      </c>
      <c r="F116" t="str">
        <f t="shared" si="8"/>
        <v>Thailand, 19 years old, Midfielder</v>
      </c>
      <c r="G116" t="str">
        <f t="shared" si="8"/>
        <v>Thailand, 19 years old, Forward</v>
      </c>
    </row>
    <row r="117" spans="1:7" x14ac:dyDescent="0.25">
      <c r="A117" t="str" cm="1">
        <f t="array" ref="A117">INDEX('Cross 1'!$B$2:$D$60,C117,B117)</f>
        <v>Turkey, 19 years old</v>
      </c>
      <c r="B117">
        <f t="shared" si="10"/>
        <v>2</v>
      </c>
      <c r="C117">
        <f t="shared" si="9"/>
        <v>57</v>
      </c>
      <c r="D117" t="str">
        <f t="shared" si="8"/>
        <v>Turkey, 19 years old, Goalkeeper</v>
      </c>
      <c r="E117" t="str">
        <f t="shared" si="8"/>
        <v>Turkey, 19 years old, Defender</v>
      </c>
      <c r="F117" t="str">
        <f t="shared" si="8"/>
        <v>Turkey, 19 years old, Midfielder</v>
      </c>
      <c r="G117" t="str">
        <f t="shared" si="8"/>
        <v>Turkey, 19 years old, Forward</v>
      </c>
    </row>
    <row r="118" spans="1:7" x14ac:dyDescent="0.25">
      <c r="A118" t="str" cm="1">
        <f t="array" ref="A118">INDEX('Cross 1'!$B$2:$D$60,C118,B118)</f>
        <v>Uruguay, 19 years old</v>
      </c>
      <c r="B118">
        <f t="shared" si="10"/>
        <v>2</v>
      </c>
      <c r="C118">
        <f t="shared" si="9"/>
        <v>58</v>
      </c>
      <c r="D118" t="str">
        <f t="shared" si="8"/>
        <v>Uruguay, 19 years old, Goalkeeper</v>
      </c>
      <c r="E118" t="str">
        <f t="shared" si="8"/>
        <v>Uruguay, 19 years old, Defender</v>
      </c>
      <c r="F118" t="str">
        <f t="shared" si="8"/>
        <v>Uruguay, 19 years old, Midfielder</v>
      </c>
      <c r="G118" t="str">
        <f t="shared" si="8"/>
        <v>Uruguay, 19 years old, Forward</v>
      </c>
    </row>
    <row r="119" spans="1:7" x14ac:dyDescent="0.25">
      <c r="A119" t="str" cm="1">
        <f t="array" ref="A119">INDEX('Cross 1'!$B$2:$D$60,C119,B119)</f>
        <v>Venezuela, 19 years old</v>
      </c>
      <c r="B119">
        <f t="shared" si="10"/>
        <v>2</v>
      </c>
      <c r="C119">
        <f t="shared" si="9"/>
        <v>59</v>
      </c>
      <c r="D119" t="str">
        <f t="shared" si="8"/>
        <v>Venezuela, 19 years old, Goalkeeper</v>
      </c>
      <c r="E119" t="str">
        <f t="shared" si="8"/>
        <v>Venezuela, 19 years old, Defender</v>
      </c>
      <c r="F119" t="str">
        <f t="shared" si="8"/>
        <v>Venezuela, 19 years old, Midfielder</v>
      </c>
      <c r="G119" t="str">
        <f t="shared" si="8"/>
        <v>Venezuela, 19 years old, Forward</v>
      </c>
    </row>
    <row r="120" spans="1:7" x14ac:dyDescent="0.25">
      <c r="A120" t="str" cm="1">
        <f t="array" ref="A120">INDEX('Cross 1'!$B$2:$D$60,C120,B120)</f>
        <v>South Africa, 30 years old</v>
      </c>
      <c r="B120">
        <f t="shared" si="10"/>
        <v>3</v>
      </c>
      <c r="C120">
        <f t="shared" si="9"/>
        <v>1</v>
      </c>
      <c r="D120" t="str">
        <f t="shared" si="8"/>
        <v>South Africa, 30 years old, Goalkeeper</v>
      </c>
      <c r="E120" t="str">
        <f t="shared" si="8"/>
        <v>South Africa, 30 years old, Defender</v>
      </c>
      <c r="F120" t="str">
        <f t="shared" si="8"/>
        <v>South Africa, 30 years old, Midfielder</v>
      </c>
      <c r="G120" t="str">
        <f t="shared" si="8"/>
        <v>South Africa, 30 years old, Forward</v>
      </c>
    </row>
    <row r="121" spans="1:7" x14ac:dyDescent="0.25">
      <c r="A121" t="str" cm="1">
        <f t="array" ref="A121">INDEX('Cross 1'!$B$2:$D$60,C121,B121)</f>
        <v>Albania, 30 years old</v>
      </c>
      <c r="B121">
        <f t="shared" si="10"/>
        <v>3</v>
      </c>
      <c r="C121">
        <f t="shared" si="9"/>
        <v>2</v>
      </c>
      <c r="D121" t="str">
        <f t="shared" si="8"/>
        <v>Albania, 30 years old, Goalkeeper</v>
      </c>
      <c r="E121" t="str">
        <f t="shared" si="8"/>
        <v>Albania, 30 years old, Defender</v>
      </c>
      <c r="F121" t="str">
        <f t="shared" si="8"/>
        <v>Albania, 30 years old, Midfielder</v>
      </c>
      <c r="G121" t="str">
        <f t="shared" si="8"/>
        <v>Albania, 30 years old, Forward</v>
      </c>
    </row>
    <row r="122" spans="1:7" x14ac:dyDescent="0.25">
      <c r="A122" t="str" cm="1">
        <f t="array" ref="A122">INDEX('Cross 1'!$B$2:$D$60,C122,B122)</f>
        <v>Germany, 30 years old</v>
      </c>
      <c r="B122">
        <f t="shared" si="10"/>
        <v>3</v>
      </c>
      <c r="C122">
        <f t="shared" si="9"/>
        <v>3</v>
      </c>
      <c r="D122" t="str">
        <f t="shared" si="8"/>
        <v>Germany, 30 years old, Goalkeeper</v>
      </c>
      <c r="E122" t="str">
        <f t="shared" si="8"/>
        <v>Germany, 30 years old, Defender</v>
      </c>
      <c r="F122" t="str">
        <f t="shared" si="8"/>
        <v>Germany, 30 years old, Midfielder</v>
      </c>
      <c r="G122" t="str">
        <f t="shared" si="8"/>
        <v>Germany, 30 years old, Forward</v>
      </c>
    </row>
    <row r="123" spans="1:7" x14ac:dyDescent="0.25">
      <c r="A123" t="str" cm="1">
        <f t="array" ref="A123">INDEX('Cross 1'!$B$2:$D$60,C123,B123)</f>
        <v>Algeria, 30 years old</v>
      </c>
      <c r="B123">
        <f t="shared" si="10"/>
        <v>3</v>
      </c>
      <c r="C123">
        <f t="shared" si="9"/>
        <v>4</v>
      </c>
      <c r="D123" t="str">
        <f t="shared" si="8"/>
        <v>Algeria, 30 years old, Goalkeeper</v>
      </c>
      <c r="E123" t="str">
        <f t="shared" si="8"/>
        <v>Algeria, 30 years old, Defender</v>
      </c>
      <c r="F123" t="str">
        <f t="shared" si="8"/>
        <v>Algeria, 30 years old, Midfielder</v>
      </c>
      <c r="G123" t="str">
        <f t="shared" si="8"/>
        <v>Algeria, 30 years old, Forward</v>
      </c>
    </row>
    <row r="124" spans="1:7" x14ac:dyDescent="0.25">
      <c r="A124" t="str" cm="1">
        <f t="array" ref="A124">INDEX('Cross 1'!$B$2:$D$60,C124,B124)</f>
        <v>Argentina, 30 years old</v>
      </c>
      <c r="B124">
        <f t="shared" si="10"/>
        <v>3</v>
      </c>
      <c r="C124">
        <f t="shared" si="9"/>
        <v>5</v>
      </c>
      <c r="D124" t="str">
        <f t="shared" si="8"/>
        <v>Argentina, 30 years old, Goalkeeper</v>
      </c>
      <c r="E124" t="str">
        <f t="shared" si="8"/>
        <v>Argentina, 30 years old, Defender</v>
      </c>
      <c r="F124" t="str">
        <f t="shared" si="8"/>
        <v>Argentina, 30 years old, Midfielder</v>
      </c>
      <c r="G124" t="str">
        <f t="shared" si="8"/>
        <v>Argentina, 30 years old, Forward</v>
      </c>
    </row>
    <row r="125" spans="1:7" x14ac:dyDescent="0.25">
      <c r="A125" t="str" cm="1">
        <f t="array" ref="A125">INDEX('Cross 1'!$B$2:$D$60,C125,B125)</f>
        <v>Australia, 30 years old</v>
      </c>
      <c r="B125">
        <f t="shared" si="10"/>
        <v>3</v>
      </c>
      <c r="C125">
        <f t="shared" si="9"/>
        <v>6</v>
      </c>
      <c r="D125" t="str">
        <f t="shared" si="8"/>
        <v>Australia, 30 years old, Goalkeeper</v>
      </c>
      <c r="E125" t="str">
        <f t="shared" si="8"/>
        <v>Australia, 30 years old, Defender</v>
      </c>
      <c r="F125" t="str">
        <f t="shared" si="8"/>
        <v>Australia, 30 years old, Midfielder</v>
      </c>
      <c r="G125" t="str">
        <f t="shared" si="8"/>
        <v>Australia, 30 years old, Forward</v>
      </c>
    </row>
    <row r="126" spans="1:7" x14ac:dyDescent="0.25">
      <c r="A126" t="str" cm="1">
        <f t="array" ref="A126">INDEX('Cross 1'!$B$2:$D$60,C126,B126)</f>
        <v>Austria, 30 years old</v>
      </c>
      <c r="B126">
        <f t="shared" si="10"/>
        <v>3</v>
      </c>
      <c r="C126">
        <f t="shared" si="9"/>
        <v>7</v>
      </c>
      <c r="D126" t="str">
        <f t="shared" si="8"/>
        <v>Austria, 30 years old, Goalkeeper</v>
      </c>
      <c r="E126" t="str">
        <f t="shared" si="8"/>
        <v>Austria, 30 years old, Defender</v>
      </c>
      <c r="F126" t="str">
        <f t="shared" si="8"/>
        <v>Austria, 30 years old, Midfielder</v>
      </c>
      <c r="G126" t="str">
        <f t="shared" si="8"/>
        <v>Austria, 30 years old, Forward</v>
      </c>
    </row>
    <row r="127" spans="1:7" x14ac:dyDescent="0.25">
      <c r="A127" t="str" cm="1">
        <f t="array" ref="A127">INDEX('Cross 1'!$B$2:$D$60,C127,B127)</f>
        <v>Bangladesh, 30 years old</v>
      </c>
      <c r="B127">
        <f t="shared" si="10"/>
        <v>3</v>
      </c>
      <c r="C127">
        <f t="shared" si="9"/>
        <v>8</v>
      </c>
      <c r="D127" t="str">
        <f t="shared" si="8"/>
        <v>Bangladesh, 30 years old, Goalkeeper</v>
      </c>
      <c r="E127" t="str">
        <f t="shared" si="8"/>
        <v>Bangladesh, 30 years old, Defender</v>
      </c>
      <c r="F127" t="str">
        <f t="shared" si="8"/>
        <v>Bangladesh, 30 years old, Midfielder</v>
      </c>
      <c r="G127" t="str">
        <f t="shared" si="8"/>
        <v>Bangladesh, 30 years old, Forward</v>
      </c>
    </row>
    <row r="128" spans="1:7" x14ac:dyDescent="0.25">
      <c r="A128" t="str" cm="1">
        <f t="array" ref="A128">INDEX('Cross 1'!$B$2:$D$60,C128,B128)</f>
        <v>Belgium, 30 years old</v>
      </c>
      <c r="B128">
        <f t="shared" si="10"/>
        <v>3</v>
      </c>
      <c r="C128">
        <f t="shared" si="9"/>
        <v>9</v>
      </c>
      <c r="D128" t="str">
        <f t="shared" si="8"/>
        <v>Belgium, 30 years old, Goalkeeper</v>
      </c>
      <c r="E128" t="str">
        <f t="shared" si="8"/>
        <v>Belgium, 30 years old, Defender</v>
      </c>
      <c r="F128" t="str">
        <f t="shared" si="8"/>
        <v>Belgium, 30 years old, Midfielder</v>
      </c>
      <c r="G128" t="str">
        <f t="shared" si="8"/>
        <v>Belgium, 30 years old, Forward</v>
      </c>
    </row>
    <row r="129" spans="1:7" x14ac:dyDescent="0.25">
      <c r="A129" t="str" cm="1">
        <f t="array" ref="A129">INDEX('Cross 1'!$B$2:$D$60,C129,B129)</f>
        <v>Bolivia, 30 years old</v>
      </c>
      <c r="B129">
        <f t="shared" si="10"/>
        <v>3</v>
      </c>
      <c r="C129">
        <f t="shared" si="9"/>
        <v>10</v>
      </c>
      <c r="D129" t="str">
        <f t="shared" si="8"/>
        <v>Bolivia, 30 years old, Goalkeeper</v>
      </c>
      <c r="E129" t="str">
        <f t="shared" si="8"/>
        <v>Bolivia, 30 years old, Defender</v>
      </c>
      <c r="F129" t="str">
        <f t="shared" si="8"/>
        <v>Bolivia, 30 years old, Midfielder</v>
      </c>
      <c r="G129" t="str">
        <f t="shared" si="8"/>
        <v>Bolivia, 30 years old, Forward</v>
      </c>
    </row>
    <row r="130" spans="1:7" x14ac:dyDescent="0.25">
      <c r="A130" t="str" cm="1">
        <f t="array" ref="A130">INDEX('Cross 1'!$B$2:$D$60,C130,B130)</f>
        <v>Bosnia and Herzegovina, 30 years old</v>
      </c>
      <c r="B130">
        <f t="shared" si="10"/>
        <v>3</v>
      </c>
      <c r="C130">
        <f t="shared" ref="C130:C161" si="11">59+ROW(A129)-(B130*59)</f>
        <v>11</v>
      </c>
      <c r="D130" t="str">
        <f t="shared" si="8"/>
        <v>Bosnia and Herzegovina, 30 years old, Goalkeeper</v>
      </c>
      <c r="E130" t="str">
        <f t="shared" si="8"/>
        <v>Bosnia and Herzegovina, 30 years old, Defender</v>
      </c>
      <c r="F130" t="str">
        <f t="shared" si="8"/>
        <v>Bosnia and Herzegovina, 30 years old, Midfielder</v>
      </c>
      <c r="G130" t="str">
        <f t="shared" ref="E130:G178" si="12">$A130&amp;", "&amp;G$1</f>
        <v>Bosnia and Herzegovina, 30 years old, Forward</v>
      </c>
    </row>
    <row r="131" spans="1:7" x14ac:dyDescent="0.25">
      <c r="A131" t="str" cm="1">
        <f t="array" ref="A131">INDEX('Cross 1'!$B$2:$D$60,C131,B131)</f>
        <v>Brazil, 30 years old</v>
      </c>
      <c r="B131">
        <f t="shared" ref="B131:B162" si="13">INT(ROW(A129)/59)+1</f>
        <v>3</v>
      </c>
      <c r="C131">
        <f t="shared" si="11"/>
        <v>12</v>
      </c>
      <c r="D131" t="str">
        <f t="shared" ref="D131:D178" si="14">$A131&amp;", "&amp;D$1</f>
        <v>Brazil, 30 years old, Goalkeeper</v>
      </c>
      <c r="E131" t="str">
        <f t="shared" si="12"/>
        <v>Brazil, 30 years old, Defender</v>
      </c>
      <c r="F131" t="str">
        <f t="shared" si="12"/>
        <v>Brazil, 30 years old, Midfielder</v>
      </c>
      <c r="G131" t="str">
        <f t="shared" si="12"/>
        <v>Brazil, 30 years old, Forward</v>
      </c>
    </row>
    <row r="132" spans="1:7" x14ac:dyDescent="0.25">
      <c r="A132" t="str" cm="1">
        <f t="array" ref="A132">INDEX('Cross 1'!$B$2:$D$60,C132,B132)</f>
        <v>Bulgaria, 30 years old</v>
      </c>
      <c r="B132">
        <f t="shared" si="13"/>
        <v>3</v>
      </c>
      <c r="C132">
        <f t="shared" si="11"/>
        <v>13</v>
      </c>
      <c r="D132" t="str">
        <f t="shared" si="14"/>
        <v>Bulgaria, 30 years old, Goalkeeper</v>
      </c>
      <c r="E132" t="str">
        <f t="shared" si="12"/>
        <v>Bulgaria, 30 years old, Defender</v>
      </c>
      <c r="F132" t="str">
        <f t="shared" si="12"/>
        <v>Bulgaria, 30 years old, Midfielder</v>
      </c>
      <c r="G132" t="str">
        <f t="shared" si="12"/>
        <v>Bulgaria, 30 years old, Forward</v>
      </c>
    </row>
    <row r="133" spans="1:7" x14ac:dyDescent="0.25">
      <c r="A133" t="str" cm="1">
        <f t="array" ref="A133">INDEX('Cross 1'!$B$2:$D$60,C133,B133)</f>
        <v>Canada, 30 years old</v>
      </c>
      <c r="B133">
        <f t="shared" si="13"/>
        <v>3</v>
      </c>
      <c r="C133">
        <f t="shared" si="11"/>
        <v>14</v>
      </c>
      <c r="D133" t="str">
        <f t="shared" si="14"/>
        <v>Canada, 30 years old, Goalkeeper</v>
      </c>
      <c r="E133" t="str">
        <f t="shared" si="12"/>
        <v>Canada, 30 years old, Defender</v>
      </c>
      <c r="F133" t="str">
        <f t="shared" si="12"/>
        <v>Canada, 30 years old, Midfielder</v>
      </c>
      <c r="G133" t="str">
        <f t="shared" si="12"/>
        <v>Canada, 30 years old, Forward</v>
      </c>
    </row>
    <row r="134" spans="1:7" x14ac:dyDescent="0.25">
      <c r="A134" t="str" cm="1">
        <f t="array" ref="A134">INDEX('Cross 1'!$B$2:$D$60,C134,B134)</f>
        <v>Chile, 30 years old</v>
      </c>
      <c r="B134">
        <f t="shared" si="13"/>
        <v>3</v>
      </c>
      <c r="C134">
        <f t="shared" si="11"/>
        <v>15</v>
      </c>
      <c r="D134" t="str">
        <f t="shared" si="14"/>
        <v>Chile, 30 years old, Goalkeeper</v>
      </c>
      <c r="E134" t="str">
        <f t="shared" si="12"/>
        <v>Chile, 30 years old, Defender</v>
      </c>
      <c r="F134" t="str">
        <f t="shared" si="12"/>
        <v>Chile, 30 years old, Midfielder</v>
      </c>
      <c r="G134" t="str">
        <f t="shared" si="12"/>
        <v>Chile, 30 years old, Forward</v>
      </c>
    </row>
    <row r="135" spans="1:7" x14ac:dyDescent="0.25">
      <c r="A135" t="str" cm="1">
        <f t="array" ref="A135">INDEX('Cross 1'!$B$2:$D$60,C135,B135)</f>
        <v>China, 30 years old</v>
      </c>
      <c r="B135">
        <f t="shared" si="13"/>
        <v>3</v>
      </c>
      <c r="C135">
        <f t="shared" si="11"/>
        <v>16</v>
      </c>
      <c r="D135" t="str">
        <f t="shared" si="14"/>
        <v>China, 30 years old, Goalkeeper</v>
      </c>
      <c r="E135" t="str">
        <f t="shared" si="12"/>
        <v>China, 30 years old, Defender</v>
      </c>
      <c r="F135" t="str">
        <f t="shared" si="12"/>
        <v>China, 30 years old, Midfielder</v>
      </c>
      <c r="G135" t="str">
        <f t="shared" si="12"/>
        <v>China, 30 years old, Forward</v>
      </c>
    </row>
    <row r="136" spans="1:7" x14ac:dyDescent="0.25">
      <c r="A136" t="str" cm="1">
        <f t="array" ref="A136">INDEX('Cross 1'!$B$2:$D$60,C136,B136)</f>
        <v>Colombia, 30 years old</v>
      </c>
      <c r="B136">
        <f t="shared" si="13"/>
        <v>3</v>
      </c>
      <c r="C136">
        <f t="shared" si="11"/>
        <v>17</v>
      </c>
      <c r="D136" t="str">
        <f t="shared" si="14"/>
        <v>Colombia, 30 years old, Goalkeeper</v>
      </c>
      <c r="E136" t="str">
        <f t="shared" si="12"/>
        <v>Colombia, 30 years old, Defender</v>
      </c>
      <c r="F136" t="str">
        <f t="shared" si="12"/>
        <v>Colombia, 30 years old, Midfielder</v>
      </c>
      <c r="G136" t="str">
        <f t="shared" si="12"/>
        <v>Colombia, 30 years old, Forward</v>
      </c>
    </row>
    <row r="137" spans="1:7" x14ac:dyDescent="0.25">
      <c r="A137" t="str" cm="1">
        <f t="array" ref="A137">INDEX('Cross 1'!$B$2:$D$60,C137,B137)</f>
        <v>South Korea, 30 years old</v>
      </c>
      <c r="B137">
        <f t="shared" si="13"/>
        <v>3</v>
      </c>
      <c r="C137">
        <f t="shared" si="11"/>
        <v>18</v>
      </c>
      <c r="D137" t="str">
        <f t="shared" si="14"/>
        <v>South Korea, 30 years old, Goalkeeper</v>
      </c>
      <c r="E137" t="str">
        <f t="shared" si="12"/>
        <v>South Korea, 30 years old, Defender</v>
      </c>
      <c r="F137" t="str">
        <f t="shared" si="12"/>
        <v>South Korea, 30 years old, Midfielder</v>
      </c>
      <c r="G137" t="str">
        <f t="shared" si="12"/>
        <v>South Korea, 30 years old, Forward</v>
      </c>
    </row>
    <row r="138" spans="1:7" x14ac:dyDescent="0.25">
      <c r="A138" t="str" cm="1">
        <f t="array" ref="A138">INDEX('Cross 1'!$B$2:$D$60,C138,B138)</f>
        <v>Croatia, 30 years old</v>
      </c>
      <c r="B138">
        <f t="shared" si="13"/>
        <v>3</v>
      </c>
      <c r="C138">
        <f t="shared" si="11"/>
        <v>19</v>
      </c>
      <c r="D138" t="str">
        <f t="shared" si="14"/>
        <v>Croatia, 30 years old, Goalkeeper</v>
      </c>
      <c r="E138" t="str">
        <f t="shared" si="12"/>
        <v>Croatia, 30 years old, Defender</v>
      </c>
      <c r="F138" t="str">
        <f t="shared" si="12"/>
        <v>Croatia, 30 years old, Midfielder</v>
      </c>
      <c r="G138" t="str">
        <f t="shared" si="12"/>
        <v>Croatia, 30 years old, Forward</v>
      </c>
    </row>
    <row r="139" spans="1:7" x14ac:dyDescent="0.25">
      <c r="A139" t="str" cm="1">
        <f t="array" ref="A139">INDEX('Cross 1'!$B$2:$D$60,C139,B139)</f>
        <v>Denmark, 30 years old</v>
      </c>
      <c r="B139">
        <f t="shared" si="13"/>
        <v>3</v>
      </c>
      <c r="C139">
        <f t="shared" si="11"/>
        <v>20</v>
      </c>
      <c r="D139" t="str">
        <f t="shared" si="14"/>
        <v>Denmark, 30 years old, Goalkeeper</v>
      </c>
      <c r="E139" t="str">
        <f t="shared" si="12"/>
        <v>Denmark, 30 years old, Defender</v>
      </c>
      <c r="F139" t="str">
        <f t="shared" si="12"/>
        <v>Denmark, 30 years old, Midfielder</v>
      </c>
      <c r="G139" t="str">
        <f t="shared" si="12"/>
        <v>Denmark, 30 years old, Forward</v>
      </c>
    </row>
    <row r="140" spans="1:7" x14ac:dyDescent="0.25">
      <c r="A140" t="str" cm="1">
        <f t="array" ref="A140">INDEX('Cross 1'!$B$2:$D$60,C140,B140)</f>
        <v>Scotland, 30 years old</v>
      </c>
      <c r="B140">
        <f t="shared" si="13"/>
        <v>3</v>
      </c>
      <c r="C140">
        <f t="shared" si="11"/>
        <v>21</v>
      </c>
      <c r="D140" t="str">
        <f t="shared" si="14"/>
        <v>Scotland, 30 years old, Goalkeeper</v>
      </c>
      <c r="E140" t="str">
        <f t="shared" si="12"/>
        <v>Scotland, 30 years old, Defender</v>
      </c>
      <c r="F140" t="str">
        <f t="shared" si="12"/>
        <v>Scotland, 30 years old, Midfielder</v>
      </c>
      <c r="G140" t="str">
        <f t="shared" si="12"/>
        <v>Scotland, 30 years old, Forward</v>
      </c>
    </row>
    <row r="141" spans="1:7" x14ac:dyDescent="0.25">
      <c r="A141" t="str" cm="1">
        <f t="array" ref="A141">INDEX('Cross 1'!$B$2:$D$60,C141,B141)</f>
        <v>Slovakia, 30 years old</v>
      </c>
      <c r="B141">
        <f t="shared" si="13"/>
        <v>3</v>
      </c>
      <c r="C141">
        <f t="shared" si="11"/>
        <v>22</v>
      </c>
      <c r="D141" t="str">
        <f t="shared" si="14"/>
        <v>Slovakia, 30 years old, Goalkeeper</v>
      </c>
      <c r="E141" t="str">
        <f t="shared" si="12"/>
        <v>Slovakia, 30 years old, Defender</v>
      </c>
      <c r="F141" t="str">
        <f t="shared" si="12"/>
        <v>Slovakia, 30 years old, Midfielder</v>
      </c>
      <c r="G141" t="str">
        <f t="shared" si="12"/>
        <v>Slovakia, 30 years old, Forward</v>
      </c>
    </row>
    <row r="142" spans="1:7" x14ac:dyDescent="0.25">
      <c r="A142" t="str" cm="1">
        <f t="array" ref="A142">INDEX('Cross 1'!$B$2:$D$60,C142,B142)</f>
        <v>Slovenia, 30 years old</v>
      </c>
      <c r="B142">
        <f t="shared" si="13"/>
        <v>3</v>
      </c>
      <c r="C142">
        <f t="shared" si="11"/>
        <v>23</v>
      </c>
      <c r="D142" t="str">
        <f t="shared" si="14"/>
        <v>Slovenia, 30 years old, Goalkeeper</v>
      </c>
      <c r="E142" t="str">
        <f t="shared" si="12"/>
        <v>Slovenia, 30 years old, Defender</v>
      </c>
      <c r="F142" t="str">
        <f t="shared" si="12"/>
        <v>Slovenia, 30 years old, Midfielder</v>
      </c>
      <c r="G142" t="str">
        <f t="shared" si="12"/>
        <v>Slovenia, 30 years old, Forward</v>
      </c>
    </row>
    <row r="143" spans="1:7" x14ac:dyDescent="0.25">
      <c r="A143" t="str" cm="1">
        <f t="array" ref="A143">INDEX('Cross 1'!$B$2:$D$60,C143,B143)</f>
        <v>Spain, 30 years old</v>
      </c>
      <c r="B143">
        <f t="shared" si="13"/>
        <v>3</v>
      </c>
      <c r="C143">
        <f t="shared" si="11"/>
        <v>24</v>
      </c>
      <c r="D143" t="str">
        <f t="shared" si="14"/>
        <v>Spain, 30 years old, Goalkeeper</v>
      </c>
      <c r="E143" t="str">
        <f t="shared" si="12"/>
        <v>Spain, 30 years old, Defender</v>
      </c>
      <c r="F143" t="str">
        <f t="shared" si="12"/>
        <v>Spain, 30 years old, Midfielder</v>
      </c>
      <c r="G143" t="str">
        <f t="shared" si="12"/>
        <v>Spain, 30 years old, Forward</v>
      </c>
    </row>
    <row r="144" spans="1:7" x14ac:dyDescent="0.25">
      <c r="A144" t="str" cm="1">
        <f t="array" ref="A144">INDEX('Cross 1'!$B$2:$D$60,C144,B144)</f>
        <v>United States, 30 years old</v>
      </c>
      <c r="B144">
        <f t="shared" si="13"/>
        <v>3</v>
      </c>
      <c r="C144">
        <f t="shared" si="11"/>
        <v>25</v>
      </c>
      <c r="D144" t="str">
        <f t="shared" si="14"/>
        <v>United States, 30 years old, Goalkeeper</v>
      </c>
      <c r="E144" t="str">
        <f t="shared" si="12"/>
        <v>United States, 30 years old, Defender</v>
      </c>
      <c r="F144" t="str">
        <f t="shared" si="12"/>
        <v>United States, 30 years old, Midfielder</v>
      </c>
      <c r="G144" t="str">
        <f t="shared" si="12"/>
        <v>United States, 30 years old, Forward</v>
      </c>
    </row>
    <row r="145" spans="1:7" x14ac:dyDescent="0.25">
      <c r="A145" t="str" cm="1">
        <f t="array" ref="A145">INDEX('Cross 1'!$B$2:$D$60,C145,B145)</f>
        <v>Estonia, 30 years old</v>
      </c>
      <c r="B145">
        <f t="shared" si="13"/>
        <v>3</v>
      </c>
      <c r="C145">
        <f t="shared" si="11"/>
        <v>26</v>
      </c>
      <c r="D145" t="str">
        <f t="shared" si="14"/>
        <v>Estonia, 30 years old, Goalkeeper</v>
      </c>
      <c r="E145" t="str">
        <f t="shared" si="12"/>
        <v>Estonia, 30 years old, Defender</v>
      </c>
      <c r="F145" t="str">
        <f t="shared" si="12"/>
        <v>Estonia, 30 years old, Midfielder</v>
      </c>
      <c r="G145" t="str">
        <f t="shared" si="12"/>
        <v>Estonia, 30 years old, Forward</v>
      </c>
    </row>
    <row r="146" spans="1:7" x14ac:dyDescent="0.25">
      <c r="A146" t="str" cm="1">
        <f t="array" ref="A146">INDEX('Cross 1'!$B$2:$D$60,C146,B146)</f>
        <v>Finland, 30 years old</v>
      </c>
      <c r="B146">
        <f t="shared" si="13"/>
        <v>3</v>
      </c>
      <c r="C146">
        <f t="shared" si="11"/>
        <v>27</v>
      </c>
      <c r="D146" t="str">
        <f t="shared" si="14"/>
        <v>Finland, 30 years old, Goalkeeper</v>
      </c>
      <c r="E146" t="str">
        <f t="shared" si="12"/>
        <v>Finland, 30 years old, Defender</v>
      </c>
      <c r="F146" t="str">
        <f t="shared" si="12"/>
        <v>Finland, 30 years old, Midfielder</v>
      </c>
      <c r="G146" t="str">
        <f t="shared" si="12"/>
        <v>Finland, 30 years old, Forward</v>
      </c>
    </row>
    <row r="147" spans="1:7" x14ac:dyDescent="0.25">
      <c r="A147" t="str" cm="1">
        <f t="array" ref="A147">INDEX('Cross 1'!$B$2:$D$60,C147,B147)</f>
        <v>France, 30 years old</v>
      </c>
      <c r="B147">
        <f t="shared" si="13"/>
        <v>3</v>
      </c>
      <c r="C147">
        <f t="shared" si="11"/>
        <v>28</v>
      </c>
      <c r="D147" t="str">
        <f t="shared" si="14"/>
        <v>France, 30 years old, Goalkeeper</v>
      </c>
      <c r="E147" t="str">
        <f t="shared" si="12"/>
        <v>France, 30 years old, Defender</v>
      </c>
      <c r="F147" t="str">
        <f t="shared" si="12"/>
        <v>France, 30 years old, Midfielder</v>
      </c>
      <c r="G147" t="str">
        <f t="shared" si="12"/>
        <v>France, 30 years old, Forward</v>
      </c>
    </row>
    <row r="148" spans="1:7" x14ac:dyDescent="0.25">
      <c r="A148" t="str" cm="1">
        <f t="array" ref="A148">INDEX('Cross 1'!$B$2:$D$60,C148,B148)</f>
        <v>Greece, 30 years old</v>
      </c>
      <c r="B148">
        <f t="shared" si="13"/>
        <v>3</v>
      </c>
      <c r="C148">
        <f t="shared" si="11"/>
        <v>29</v>
      </c>
      <c r="D148" t="str">
        <f t="shared" si="14"/>
        <v>Greece, 30 years old, Goalkeeper</v>
      </c>
      <c r="E148" t="str">
        <f t="shared" si="12"/>
        <v>Greece, 30 years old, Defender</v>
      </c>
      <c r="F148" t="str">
        <f t="shared" si="12"/>
        <v>Greece, 30 years old, Midfielder</v>
      </c>
      <c r="G148" t="str">
        <f t="shared" si="12"/>
        <v>Greece, 30 years old, Forward</v>
      </c>
    </row>
    <row r="149" spans="1:7" x14ac:dyDescent="0.25">
      <c r="A149" t="str" cm="1">
        <f t="array" ref="A149">INDEX('Cross 1'!$B$2:$D$60,C149,B149)</f>
        <v>Netherlands, 30 years old</v>
      </c>
      <c r="B149">
        <f t="shared" si="13"/>
        <v>3</v>
      </c>
      <c r="C149">
        <f t="shared" si="11"/>
        <v>30</v>
      </c>
      <c r="D149" t="str">
        <f t="shared" si="14"/>
        <v>Netherlands, 30 years old, Goalkeeper</v>
      </c>
      <c r="E149" t="str">
        <f t="shared" si="12"/>
        <v>Netherlands, 30 years old, Defender</v>
      </c>
      <c r="F149" t="str">
        <f t="shared" si="12"/>
        <v>Netherlands, 30 years old, Midfielder</v>
      </c>
      <c r="G149" t="str">
        <f t="shared" si="12"/>
        <v>Netherlands, 30 years old, Forward</v>
      </c>
    </row>
    <row r="150" spans="1:7" x14ac:dyDescent="0.25">
      <c r="A150" t="str" cm="1">
        <f t="array" ref="A150">INDEX('Cross 1'!$B$2:$D$60,C150,B150)</f>
        <v>Hungary, 30 years old</v>
      </c>
      <c r="B150">
        <f t="shared" si="13"/>
        <v>3</v>
      </c>
      <c r="C150">
        <f t="shared" si="11"/>
        <v>31</v>
      </c>
      <c r="D150" t="str">
        <f t="shared" si="14"/>
        <v>Hungary, 30 years old, Goalkeeper</v>
      </c>
      <c r="E150" t="str">
        <f t="shared" si="12"/>
        <v>Hungary, 30 years old, Defender</v>
      </c>
      <c r="F150" t="str">
        <f t="shared" si="12"/>
        <v>Hungary, 30 years old, Midfielder</v>
      </c>
      <c r="G150" t="str">
        <f t="shared" si="12"/>
        <v>Hungary, 30 years old, Forward</v>
      </c>
    </row>
    <row r="151" spans="1:7" x14ac:dyDescent="0.25">
      <c r="A151" t="str" cm="1">
        <f t="array" ref="A151">INDEX('Cross 1'!$B$2:$D$60,C151,B151)</f>
        <v>India, 30 years old</v>
      </c>
      <c r="B151">
        <f t="shared" si="13"/>
        <v>3</v>
      </c>
      <c r="C151">
        <f t="shared" si="11"/>
        <v>32</v>
      </c>
      <c r="D151" t="str">
        <f t="shared" si="14"/>
        <v>India, 30 years old, Goalkeeper</v>
      </c>
      <c r="E151" t="str">
        <f t="shared" si="12"/>
        <v>India, 30 years old, Defender</v>
      </c>
      <c r="F151" t="str">
        <f t="shared" si="12"/>
        <v>India, 30 years old, Midfielder</v>
      </c>
      <c r="G151" t="str">
        <f t="shared" si="12"/>
        <v>India, 30 years old, Forward</v>
      </c>
    </row>
    <row r="152" spans="1:7" x14ac:dyDescent="0.25">
      <c r="A152" t="str" cm="1">
        <f t="array" ref="A152">INDEX('Cross 1'!$B$2:$D$60,C152,B152)</f>
        <v>England, 30 years old</v>
      </c>
      <c r="B152">
        <f t="shared" si="13"/>
        <v>3</v>
      </c>
      <c r="C152">
        <f t="shared" si="11"/>
        <v>33</v>
      </c>
      <c r="D152" t="str">
        <f t="shared" si="14"/>
        <v>England, 30 years old, Goalkeeper</v>
      </c>
      <c r="E152" t="str">
        <f t="shared" si="12"/>
        <v>England, 30 years old, Defender</v>
      </c>
      <c r="F152" t="str">
        <f t="shared" si="12"/>
        <v>England, 30 years old, Midfielder</v>
      </c>
      <c r="G152" t="str">
        <f t="shared" si="12"/>
        <v>England, 30 years old, Forward</v>
      </c>
    </row>
    <row r="153" spans="1:7" x14ac:dyDescent="0.25">
      <c r="A153" t="str" cm="1">
        <f t="array" ref="A153">INDEX('Cross 1'!$B$2:$D$60,C153,B153)</f>
        <v>Ireland, 30 years old</v>
      </c>
      <c r="B153">
        <f t="shared" si="13"/>
        <v>3</v>
      </c>
      <c r="C153">
        <f t="shared" si="11"/>
        <v>34</v>
      </c>
      <c r="D153" t="str">
        <f t="shared" si="14"/>
        <v>Ireland, 30 years old, Goalkeeper</v>
      </c>
      <c r="E153" t="str">
        <f t="shared" si="12"/>
        <v>Ireland, 30 years old, Defender</v>
      </c>
      <c r="F153" t="str">
        <f t="shared" si="12"/>
        <v>Ireland, 30 years old, Midfielder</v>
      </c>
      <c r="G153" t="str">
        <f t="shared" si="12"/>
        <v>Ireland, 30 years old, Forward</v>
      </c>
    </row>
    <row r="154" spans="1:7" x14ac:dyDescent="0.25">
      <c r="A154" t="str" cm="1">
        <f t="array" ref="A154">INDEX('Cross 1'!$B$2:$D$60,C154,B154)</f>
        <v>Iceland, 30 years old</v>
      </c>
      <c r="B154">
        <f t="shared" si="13"/>
        <v>3</v>
      </c>
      <c r="C154">
        <f t="shared" si="11"/>
        <v>35</v>
      </c>
      <c r="D154" t="str">
        <f t="shared" si="14"/>
        <v>Iceland, 30 years old, Goalkeeper</v>
      </c>
      <c r="E154" t="str">
        <f t="shared" si="12"/>
        <v>Iceland, 30 years old, Defender</v>
      </c>
      <c r="F154" t="str">
        <f t="shared" si="12"/>
        <v>Iceland, 30 years old, Midfielder</v>
      </c>
      <c r="G154" t="str">
        <f t="shared" si="12"/>
        <v>Iceland, 30 years old, Forward</v>
      </c>
    </row>
    <row r="155" spans="1:7" x14ac:dyDescent="0.25">
      <c r="A155" t="str" cm="1">
        <f t="array" ref="A155">INDEX('Cross 1'!$B$2:$D$60,C155,B155)</f>
        <v>Israel, 30 years old</v>
      </c>
      <c r="B155">
        <f t="shared" si="13"/>
        <v>3</v>
      </c>
      <c r="C155">
        <f t="shared" si="11"/>
        <v>36</v>
      </c>
      <c r="D155" t="str">
        <f t="shared" si="14"/>
        <v>Israel, 30 years old, Goalkeeper</v>
      </c>
      <c r="E155" t="str">
        <f t="shared" si="12"/>
        <v>Israel, 30 years old, Defender</v>
      </c>
      <c r="F155" t="str">
        <f t="shared" si="12"/>
        <v>Israel, 30 years old, Midfielder</v>
      </c>
      <c r="G155" t="str">
        <f t="shared" si="12"/>
        <v>Israel, 30 years old, Forward</v>
      </c>
    </row>
    <row r="156" spans="1:7" x14ac:dyDescent="0.25">
      <c r="A156" t="str" cm="1">
        <f t="array" ref="A156">INDEX('Cross 1'!$B$2:$D$60,C156,B156)</f>
        <v>Italy, 30 years old</v>
      </c>
      <c r="B156">
        <f t="shared" si="13"/>
        <v>3</v>
      </c>
      <c r="C156">
        <f t="shared" si="11"/>
        <v>37</v>
      </c>
      <c r="D156" t="str">
        <f t="shared" si="14"/>
        <v>Italy, 30 years old, Goalkeeper</v>
      </c>
      <c r="E156" t="str">
        <f t="shared" si="12"/>
        <v>Italy, 30 years old, Defender</v>
      </c>
      <c r="F156" t="str">
        <f t="shared" si="12"/>
        <v>Italy, 30 years old, Midfielder</v>
      </c>
      <c r="G156" t="str">
        <f t="shared" si="12"/>
        <v>Italy, 30 years old, Forward</v>
      </c>
    </row>
    <row r="157" spans="1:7" x14ac:dyDescent="0.25">
      <c r="A157" t="str" cm="1">
        <f t="array" ref="A157">INDEX('Cross 1'!$B$2:$D$60,C157,B157)</f>
        <v>Japan, 30 years old</v>
      </c>
      <c r="B157">
        <f t="shared" si="13"/>
        <v>3</v>
      </c>
      <c r="C157">
        <f t="shared" si="11"/>
        <v>38</v>
      </c>
      <c r="D157" t="str">
        <f t="shared" si="14"/>
        <v>Japan, 30 years old, Goalkeeper</v>
      </c>
      <c r="E157" t="str">
        <f t="shared" si="12"/>
        <v>Japan, 30 years old, Defender</v>
      </c>
      <c r="F157" t="str">
        <f t="shared" si="12"/>
        <v>Japan, 30 years old, Midfielder</v>
      </c>
      <c r="G157" t="str">
        <f t="shared" si="12"/>
        <v>Japan, 30 years old, Forward</v>
      </c>
    </row>
    <row r="158" spans="1:7" x14ac:dyDescent="0.25">
      <c r="A158" t="str" cm="1">
        <f t="array" ref="A158">INDEX('Cross 1'!$B$2:$D$60,C158,B158)</f>
        <v>Latvia, 30 years old</v>
      </c>
      <c r="B158">
        <f t="shared" si="13"/>
        <v>3</v>
      </c>
      <c r="C158">
        <f t="shared" si="11"/>
        <v>39</v>
      </c>
      <c r="D158" t="str">
        <f t="shared" si="14"/>
        <v>Latvia, 30 years old, Goalkeeper</v>
      </c>
      <c r="E158" t="str">
        <f t="shared" si="12"/>
        <v>Latvia, 30 years old, Defender</v>
      </c>
      <c r="F158" t="str">
        <f t="shared" si="12"/>
        <v>Latvia, 30 years old, Midfielder</v>
      </c>
      <c r="G158" t="str">
        <f t="shared" si="12"/>
        <v>Latvia, 30 years old, Forward</v>
      </c>
    </row>
    <row r="159" spans="1:7" x14ac:dyDescent="0.25">
      <c r="A159" t="str" cm="1">
        <f t="array" ref="A159">INDEX('Cross 1'!$B$2:$D$60,C159,B159)</f>
        <v>Lithuania, 30 years old</v>
      </c>
      <c r="B159">
        <f t="shared" si="13"/>
        <v>3</v>
      </c>
      <c r="C159">
        <f t="shared" si="11"/>
        <v>40</v>
      </c>
      <c r="D159" t="str">
        <f t="shared" si="14"/>
        <v>Lithuania, 30 years old, Goalkeeper</v>
      </c>
      <c r="E159" t="str">
        <f t="shared" si="12"/>
        <v>Lithuania, 30 years old, Defender</v>
      </c>
      <c r="F159" t="str">
        <f t="shared" si="12"/>
        <v>Lithuania, 30 years old, Midfielder</v>
      </c>
      <c r="G159" t="str">
        <f t="shared" si="12"/>
        <v>Lithuania, 30 years old, Forward</v>
      </c>
    </row>
    <row r="160" spans="1:7" x14ac:dyDescent="0.25">
      <c r="A160" t="str" cm="1">
        <f t="array" ref="A160">INDEX('Cross 1'!$B$2:$D$60,C160,B160)</f>
        <v>Malta, 30 years old</v>
      </c>
      <c r="B160">
        <f t="shared" si="13"/>
        <v>3</v>
      </c>
      <c r="C160">
        <f t="shared" si="11"/>
        <v>41</v>
      </c>
      <c r="D160" t="str">
        <f t="shared" si="14"/>
        <v>Malta, 30 years old, Goalkeeper</v>
      </c>
      <c r="E160" t="str">
        <f t="shared" si="12"/>
        <v>Malta, 30 years old, Defender</v>
      </c>
      <c r="F160" t="str">
        <f t="shared" si="12"/>
        <v>Malta, 30 years old, Midfielder</v>
      </c>
      <c r="G160" t="str">
        <f t="shared" si="12"/>
        <v>Malta, 30 years old, Forward</v>
      </c>
    </row>
    <row r="161" spans="1:7" x14ac:dyDescent="0.25">
      <c r="A161" t="str" cm="1">
        <f t="array" ref="A161">INDEX('Cross 1'!$B$2:$D$60,C161,B161)</f>
        <v>Mexico, 30 years old</v>
      </c>
      <c r="B161">
        <f t="shared" si="13"/>
        <v>3</v>
      </c>
      <c r="C161">
        <f t="shared" si="11"/>
        <v>42</v>
      </c>
      <c r="D161" t="str">
        <f t="shared" si="14"/>
        <v>Mexico, 30 years old, Goalkeeper</v>
      </c>
      <c r="E161" t="str">
        <f t="shared" si="12"/>
        <v>Mexico, 30 years old, Defender</v>
      </c>
      <c r="F161" t="str">
        <f t="shared" si="12"/>
        <v>Mexico, 30 years old, Midfielder</v>
      </c>
      <c r="G161" t="str">
        <f t="shared" si="12"/>
        <v>Mexico, 30 years old, Forward</v>
      </c>
    </row>
    <row r="162" spans="1:7" x14ac:dyDescent="0.25">
      <c r="A162" t="str" cm="1">
        <f t="array" ref="A162">INDEX('Cross 1'!$B$2:$D$60,C162,B162)</f>
        <v>Moldova, 30 years old</v>
      </c>
      <c r="B162">
        <f t="shared" si="13"/>
        <v>3</v>
      </c>
      <c r="C162">
        <f t="shared" ref="C162:C178" si="15">59+ROW(A161)-(B162*59)</f>
        <v>43</v>
      </c>
      <c r="D162" t="str">
        <f t="shared" si="14"/>
        <v>Moldova, 30 years old, Goalkeeper</v>
      </c>
      <c r="E162" t="str">
        <f t="shared" si="12"/>
        <v>Moldova, 30 years old, Defender</v>
      </c>
      <c r="F162" t="str">
        <f t="shared" si="12"/>
        <v>Moldova, 30 years old, Midfielder</v>
      </c>
      <c r="G162" t="str">
        <f t="shared" si="12"/>
        <v>Moldova, 30 years old, Forward</v>
      </c>
    </row>
    <row r="163" spans="1:7" x14ac:dyDescent="0.25">
      <c r="A163" t="str" cm="1">
        <f t="array" ref="A163">INDEX('Cross 1'!$B$2:$D$60,C163,B163)</f>
        <v>Norway, 30 years old</v>
      </c>
      <c r="B163">
        <f t="shared" ref="B163:B178" si="16">INT(ROW(A161)/59)+1</f>
        <v>3</v>
      </c>
      <c r="C163">
        <f t="shared" si="15"/>
        <v>44</v>
      </c>
      <c r="D163" t="str">
        <f t="shared" si="14"/>
        <v>Norway, 30 years old, Goalkeeper</v>
      </c>
      <c r="E163" t="str">
        <f t="shared" si="12"/>
        <v>Norway, 30 years old, Defender</v>
      </c>
      <c r="F163" t="str">
        <f t="shared" si="12"/>
        <v>Norway, 30 years old, Midfielder</v>
      </c>
      <c r="G163" t="str">
        <f t="shared" si="12"/>
        <v>Norway, 30 years old, Forward</v>
      </c>
    </row>
    <row r="164" spans="1:7" x14ac:dyDescent="0.25">
      <c r="A164" t="str" cm="1">
        <f t="array" ref="A164">INDEX('Cross 1'!$B$2:$D$60,C164,B164)</f>
        <v>New Zealand, 30 years old</v>
      </c>
      <c r="B164">
        <f t="shared" si="16"/>
        <v>3</v>
      </c>
      <c r="C164">
        <f t="shared" si="15"/>
        <v>45</v>
      </c>
      <c r="D164" t="str">
        <f t="shared" si="14"/>
        <v>New Zealand, 30 years old, Goalkeeper</v>
      </c>
      <c r="E164" t="str">
        <f t="shared" si="12"/>
        <v>New Zealand, 30 years old, Defender</v>
      </c>
      <c r="F164" t="str">
        <f t="shared" si="12"/>
        <v>New Zealand, 30 years old, Midfielder</v>
      </c>
      <c r="G164" t="str">
        <f t="shared" si="12"/>
        <v>New Zealand, 30 years old, Forward</v>
      </c>
    </row>
    <row r="165" spans="1:7" x14ac:dyDescent="0.25">
      <c r="A165" t="str" cm="1">
        <f t="array" ref="A165">INDEX('Cross 1'!$B$2:$D$60,C165,B165)</f>
        <v>Peru, 30 years old</v>
      </c>
      <c r="B165">
        <f t="shared" si="16"/>
        <v>3</v>
      </c>
      <c r="C165">
        <f t="shared" si="15"/>
        <v>46</v>
      </c>
      <c r="D165" t="str">
        <f t="shared" si="14"/>
        <v>Peru, 30 years old, Goalkeeper</v>
      </c>
      <c r="E165" t="str">
        <f t="shared" si="12"/>
        <v>Peru, 30 years old, Defender</v>
      </c>
      <c r="F165" t="str">
        <f t="shared" si="12"/>
        <v>Peru, 30 years old, Midfielder</v>
      </c>
      <c r="G165" t="str">
        <f t="shared" si="12"/>
        <v>Peru, 30 years old, Forward</v>
      </c>
    </row>
    <row r="166" spans="1:7" x14ac:dyDescent="0.25">
      <c r="A166" t="str" cm="1">
        <f t="array" ref="A166">INDEX('Cross 1'!$B$2:$D$60,C166,B166)</f>
        <v>Poland, 30 years old</v>
      </c>
      <c r="B166">
        <f t="shared" si="16"/>
        <v>3</v>
      </c>
      <c r="C166">
        <f t="shared" si="15"/>
        <v>47</v>
      </c>
      <c r="D166" t="str">
        <f t="shared" si="14"/>
        <v>Poland, 30 years old, Goalkeeper</v>
      </c>
      <c r="E166" t="str">
        <f t="shared" si="12"/>
        <v>Poland, 30 years old, Defender</v>
      </c>
      <c r="F166" t="str">
        <f t="shared" si="12"/>
        <v>Poland, 30 years old, Midfielder</v>
      </c>
      <c r="G166" t="str">
        <f t="shared" si="12"/>
        <v>Poland, 30 years old, Forward</v>
      </c>
    </row>
    <row r="167" spans="1:7" x14ac:dyDescent="0.25">
      <c r="A167" t="str" cm="1">
        <f t="array" ref="A167">INDEX('Cross 1'!$B$2:$D$60,C167,B167)</f>
        <v>Portugal, 30 years old</v>
      </c>
      <c r="B167">
        <f t="shared" si="16"/>
        <v>3</v>
      </c>
      <c r="C167">
        <f t="shared" si="15"/>
        <v>48</v>
      </c>
      <c r="D167" t="str">
        <f t="shared" si="14"/>
        <v>Portugal, 30 years old, Goalkeeper</v>
      </c>
      <c r="E167" t="str">
        <f t="shared" si="12"/>
        <v>Portugal, 30 years old, Defender</v>
      </c>
      <c r="F167" t="str">
        <f t="shared" si="12"/>
        <v>Portugal, 30 years old, Midfielder</v>
      </c>
      <c r="G167" t="str">
        <f t="shared" si="12"/>
        <v>Portugal, 30 years old, Forward</v>
      </c>
    </row>
    <row r="168" spans="1:7" x14ac:dyDescent="0.25">
      <c r="A168" t="str" cm="1">
        <f t="array" ref="A168">INDEX('Cross 1'!$B$2:$D$60,C168,B168)</f>
        <v>Montenegro, 30 years old</v>
      </c>
      <c r="B168">
        <f t="shared" si="16"/>
        <v>3</v>
      </c>
      <c r="C168">
        <f t="shared" si="15"/>
        <v>49</v>
      </c>
      <c r="D168" t="str">
        <f t="shared" si="14"/>
        <v>Montenegro, 30 years old, Goalkeeper</v>
      </c>
      <c r="E168" t="str">
        <f t="shared" si="12"/>
        <v>Montenegro, 30 years old, Defender</v>
      </c>
      <c r="F168" t="str">
        <f t="shared" si="12"/>
        <v>Montenegro, 30 years old, Midfielder</v>
      </c>
      <c r="G168" t="str">
        <f t="shared" si="12"/>
        <v>Montenegro, 30 years old, Forward</v>
      </c>
    </row>
    <row r="169" spans="1:7" x14ac:dyDescent="0.25">
      <c r="A169" t="str" cm="1">
        <f t="array" ref="A169">INDEX('Cross 1'!$B$2:$D$60,C169,B169)</f>
        <v>Czech Republic, 30 years old</v>
      </c>
      <c r="B169">
        <f t="shared" si="16"/>
        <v>3</v>
      </c>
      <c r="C169">
        <f t="shared" si="15"/>
        <v>50</v>
      </c>
      <c r="D169" t="str">
        <f t="shared" si="14"/>
        <v>Czech Republic, 30 years old, Goalkeeper</v>
      </c>
      <c r="E169" t="str">
        <f t="shared" si="12"/>
        <v>Czech Republic, 30 years old, Defender</v>
      </c>
      <c r="F169" t="str">
        <f t="shared" si="12"/>
        <v>Czech Republic, 30 years old, Midfielder</v>
      </c>
      <c r="G169" t="str">
        <f t="shared" si="12"/>
        <v>Czech Republic, 30 years old, Forward</v>
      </c>
    </row>
    <row r="170" spans="1:7" x14ac:dyDescent="0.25">
      <c r="A170" t="str" cm="1">
        <f t="array" ref="A170">INDEX('Cross 1'!$B$2:$D$60,C170,B170)</f>
        <v>Romania, 30 years old</v>
      </c>
      <c r="B170">
        <f t="shared" si="16"/>
        <v>3</v>
      </c>
      <c r="C170">
        <f t="shared" si="15"/>
        <v>51</v>
      </c>
      <c r="D170" t="str">
        <f t="shared" si="14"/>
        <v>Romania, 30 years old, Goalkeeper</v>
      </c>
      <c r="E170" t="str">
        <f t="shared" si="12"/>
        <v>Romania, 30 years old, Defender</v>
      </c>
      <c r="F170" t="str">
        <f t="shared" si="12"/>
        <v>Romania, 30 years old, Midfielder</v>
      </c>
      <c r="G170" t="str">
        <f t="shared" si="12"/>
        <v>Romania, 30 years old, Forward</v>
      </c>
    </row>
    <row r="171" spans="1:7" x14ac:dyDescent="0.25">
      <c r="A171" t="str" cm="1">
        <f t="array" ref="A171">INDEX('Cross 1'!$B$2:$D$60,C171,B171)</f>
        <v>Russia, 30 years old</v>
      </c>
      <c r="B171">
        <f t="shared" si="16"/>
        <v>3</v>
      </c>
      <c r="C171">
        <f t="shared" si="15"/>
        <v>52</v>
      </c>
      <c r="D171" t="str">
        <f t="shared" si="14"/>
        <v>Russia, 30 years old, Goalkeeper</v>
      </c>
      <c r="E171" t="str">
        <f t="shared" si="12"/>
        <v>Russia, 30 years old, Defender</v>
      </c>
      <c r="F171" t="str">
        <f t="shared" si="12"/>
        <v>Russia, 30 years old, Midfielder</v>
      </c>
      <c r="G171" t="str">
        <f t="shared" si="12"/>
        <v>Russia, 30 years old, Forward</v>
      </c>
    </row>
    <row r="172" spans="1:7" x14ac:dyDescent="0.25">
      <c r="A172" t="str" cm="1">
        <f t="array" ref="A172">INDEX('Cross 1'!$B$2:$D$60,C172,B172)</f>
        <v>Serbia, 30 years old</v>
      </c>
      <c r="B172">
        <f t="shared" si="16"/>
        <v>3</v>
      </c>
      <c r="C172">
        <f t="shared" si="15"/>
        <v>53</v>
      </c>
      <c r="D172" t="str">
        <f t="shared" si="14"/>
        <v>Serbia, 30 years old, Goalkeeper</v>
      </c>
      <c r="E172" t="str">
        <f t="shared" si="12"/>
        <v>Serbia, 30 years old, Defender</v>
      </c>
      <c r="F172" t="str">
        <f t="shared" si="12"/>
        <v>Serbia, 30 years old, Midfielder</v>
      </c>
      <c r="G172" t="str">
        <f t="shared" si="12"/>
        <v>Serbia, 30 years old, Forward</v>
      </c>
    </row>
    <row r="173" spans="1:7" x14ac:dyDescent="0.25">
      <c r="A173" t="str" cm="1">
        <f t="array" ref="A173">INDEX('Cross 1'!$B$2:$D$60,C173,B173)</f>
        <v>Sweden, 30 years old</v>
      </c>
      <c r="B173">
        <f t="shared" si="16"/>
        <v>3</v>
      </c>
      <c r="C173">
        <f t="shared" si="15"/>
        <v>54</v>
      </c>
      <c r="D173" t="str">
        <f t="shared" si="14"/>
        <v>Sweden, 30 years old, Goalkeeper</v>
      </c>
      <c r="E173" t="str">
        <f t="shared" si="12"/>
        <v>Sweden, 30 years old, Defender</v>
      </c>
      <c r="F173" t="str">
        <f t="shared" si="12"/>
        <v>Sweden, 30 years old, Midfielder</v>
      </c>
      <c r="G173" t="str">
        <f t="shared" si="12"/>
        <v>Sweden, 30 years old, Forward</v>
      </c>
    </row>
    <row r="174" spans="1:7" x14ac:dyDescent="0.25">
      <c r="A174" t="str" cm="1">
        <f t="array" ref="A174">INDEX('Cross 1'!$B$2:$D$60,C174,B174)</f>
        <v>Switzerland, 30 years old</v>
      </c>
      <c r="B174">
        <f t="shared" si="16"/>
        <v>3</v>
      </c>
      <c r="C174">
        <f t="shared" si="15"/>
        <v>55</v>
      </c>
      <c r="D174" t="str">
        <f t="shared" si="14"/>
        <v>Switzerland, 30 years old, Goalkeeper</v>
      </c>
      <c r="E174" t="str">
        <f t="shared" si="12"/>
        <v>Switzerland, 30 years old, Defender</v>
      </c>
      <c r="F174" t="str">
        <f t="shared" si="12"/>
        <v>Switzerland, 30 years old, Midfielder</v>
      </c>
      <c r="G174" t="str">
        <f t="shared" si="12"/>
        <v>Switzerland, 30 years old, Forward</v>
      </c>
    </row>
    <row r="175" spans="1:7" x14ac:dyDescent="0.25">
      <c r="A175" t="str" cm="1">
        <f t="array" ref="A175">INDEX('Cross 1'!$B$2:$D$60,C175,B175)</f>
        <v>Thailand, 30 years old</v>
      </c>
      <c r="B175">
        <f t="shared" si="16"/>
        <v>3</v>
      </c>
      <c r="C175">
        <f t="shared" si="15"/>
        <v>56</v>
      </c>
      <c r="D175" t="str">
        <f t="shared" si="14"/>
        <v>Thailand, 30 years old, Goalkeeper</v>
      </c>
      <c r="E175" t="str">
        <f t="shared" si="12"/>
        <v>Thailand, 30 years old, Defender</v>
      </c>
      <c r="F175" t="str">
        <f t="shared" si="12"/>
        <v>Thailand, 30 years old, Midfielder</v>
      </c>
      <c r="G175" t="str">
        <f t="shared" si="12"/>
        <v>Thailand, 30 years old, Forward</v>
      </c>
    </row>
    <row r="176" spans="1:7" x14ac:dyDescent="0.25">
      <c r="A176" t="str" cm="1">
        <f t="array" ref="A176">INDEX('Cross 1'!$B$2:$D$60,C176,B176)</f>
        <v>Turkey, 30 years old</v>
      </c>
      <c r="B176">
        <f t="shared" si="16"/>
        <v>3</v>
      </c>
      <c r="C176">
        <f t="shared" si="15"/>
        <v>57</v>
      </c>
      <c r="D176" t="str">
        <f t="shared" si="14"/>
        <v>Turkey, 30 years old, Goalkeeper</v>
      </c>
      <c r="E176" t="str">
        <f t="shared" si="12"/>
        <v>Turkey, 30 years old, Defender</v>
      </c>
      <c r="F176" t="str">
        <f t="shared" si="12"/>
        <v>Turkey, 30 years old, Midfielder</v>
      </c>
      <c r="G176" t="str">
        <f t="shared" si="12"/>
        <v>Turkey, 30 years old, Forward</v>
      </c>
    </row>
    <row r="177" spans="1:7" x14ac:dyDescent="0.25">
      <c r="A177" t="str" cm="1">
        <f t="array" ref="A177">INDEX('Cross 1'!$B$2:$D$60,C177,B177)</f>
        <v>Uruguay, 30 years old</v>
      </c>
      <c r="B177">
        <f t="shared" si="16"/>
        <v>3</v>
      </c>
      <c r="C177">
        <f t="shared" si="15"/>
        <v>58</v>
      </c>
      <c r="D177" t="str">
        <f t="shared" si="14"/>
        <v>Uruguay, 30 years old, Goalkeeper</v>
      </c>
      <c r="E177" t="str">
        <f t="shared" si="12"/>
        <v>Uruguay, 30 years old, Defender</v>
      </c>
      <c r="F177" t="str">
        <f t="shared" si="12"/>
        <v>Uruguay, 30 years old, Midfielder</v>
      </c>
      <c r="G177" t="str">
        <f t="shared" si="12"/>
        <v>Uruguay, 30 years old, Forward</v>
      </c>
    </row>
    <row r="178" spans="1:7" x14ac:dyDescent="0.25">
      <c r="A178" t="str" cm="1">
        <f t="array" ref="A178">INDEX('Cross 1'!$B$2:$D$60,C178,B178)</f>
        <v>Venezuela, 30 years old</v>
      </c>
      <c r="B178">
        <f t="shared" si="16"/>
        <v>3</v>
      </c>
      <c r="C178">
        <f t="shared" si="15"/>
        <v>59</v>
      </c>
      <c r="D178" t="str">
        <f t="shared" si="14"/>
        <v>Venezuela, 30 years old, Goalkeeper</v>
      </c>
      <c r="E178" t="str">
        <f t="shared" si="12"/>
        <v>Venezuela, 30 years old, Defender</v>
      </c>
      <c r="F178" t="str">
        <f t="shared" si="12"/>
        <v>Venezuela, 30 years old, Midfielder</v>
      </c>
      <c r="G178" t="str">
        <f t="shared" si="12"/>
        <v>Venezuela, 30 years old, Forward</v>
      </c>
    </row>
  </sheetData>
  <dataConsolidate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8D61-FFB0-445B-B311-742BF032102C}">
  <sheetPr filterMode="1"/>
  <dimension ref="A1:E709"/>
  <sheetViews>
    <sheetView tabSelected="1" workbookViewId="0">
      <pane ySplit="1" topLeftCell="A180" activePane="bottomLeft" state="frozen"/>
      <selection pane="bottomLeft" activeCell="E300" sqref="E300"/>
    </sheetView>
  </sheetViews>
  <sheetFormatPr defaultRowHeight="15" x14ac:dyDescent="0.25"/>
  <cols>
    <col min="1" max="1" width="45.85546875" bestFit="1" customWidth="1"/>
    <col min="2" max="2" width="45.85546875" customWidth="1"/>
    <col min="3" max="3" width="8.7109375" customWidth="1"/>
    <col min="4" max="4" width="5.5703125" customWidth="1"/>
    <col min="5" max="5" width="23.5703125" bestFit="1" customWidth="1"/>
  </cols>
  <sheetData>
    <row r="1" spans="1:5" x14ac:dyDescent="0.25">
      <c r="A1" t="s">
        <v>492</v>
      </c>
      <c r="B1" t="s">
        <v>498</v>
      </c>
      <c r="C1" t="s">
        <v>490</v>
      </c>
      <c r="D1" t="s">
        <v>491</v>
      </c>
      <c r="E1" t="s">
        <v>499</v>
      </c>
    </row>
    <row r="2" spans="1:5" hidden="1" x14ac:dyDescent="0.25">
      <c r="A2" t="str" cm="1">
        <f t="array" ref="A2">INDEX('Cross 2'!$D$2:$G$1652,D2,C2)</f>
        <v>South Africa, 13 years old, Goalkeeper</v>
      </c>
      <c r="B2" t="str">
        <f>RIGHT(MID(A2,1,SEARCH(",",A2,1)+3),2)&amp;"-"&amp;MID(A2,1,SEARCH(",",A2,1)-1)&amp;"-"&amp;SUBSTITUTE(A2,MID(A2,1,SEARCH("old,",A2,1)+4),"")</f>
        <v>13-South Africa-Goalkeeper</v>
      </c>
      <c r="C2">
        <f>INT(ROW(A1)/1652)+1</f>
        <v>1</v>
      </c>
      <c r="D2">
        <f t="shared" ref="D2:D33" si="0">1652+ROW(A1)-(C2*1652)</f>
        <v>1</v>
      </c>
      <c r="E2" t="s">
        <v>500</v>
      </c>
    </row>
    <row r="3" spans="1:5" hidden="1" x14ac:dyDescent="0.25">
      <c r="A3" t="str" cm="1">
        <f t="array" ref="A3">INDEX('Cross 2'!$D$2:$G$1652,D3,C3)</f>
        <v>Albania, 13 years old, Goalkeeper</v>
      </c>
      <c r="B3" t="str">
        <f t="shared" ref="B3:B66" si="1">RIGHT(MID(A3,1,SEARCH(",",A3,1)+3),2)&amp;"-"&amp;MID(A3,1,SEARCH(",",A3,1)-1)&amp;"-"&amp;SUBSTITUTE(A3,MID(A3,1,SEARCH("old,",A3,1)+4),"")</f>
        <v>13-Albania-Goalkeeper</v>
      </c>
      <c r="C3">
        <f t="shared" ref="C3:C34" si="2">INT(ROW(A1)/1652)+1</f>
        <v>1</v>
      </c>
      <c r="D3">
        <f t="shared" si="0"/>
        <v>2</v>
      </c>
      <c r="E3" t="s">
        <v>500</v>
      </c>
    </row>
    <row r="4" spans="1:5" hidden="1" x14ac:dyDescent="0.25">
      <c r="A4" t="str" cm="1">
        <f t="array" ref="A4">INDEX('Cross 2'!$D$2:$G$1652,D4,C4)</f>
        <v>Germany, 13 years old, Goalkeeper</v>
      </c>
      <c r="B4" t="str">
        <f t="shared" si="1"/>
        <v>13-Germany-Goalkeeper</v>
      </c>
      <c r="C4">
        <f t="shared" si="2"/>
        <v>1</v>
      </c>
      <c r="D4">
        <f t="shared" si="0"/>
        <v>3</v>
      </c>
      <c r="E4" t="s">
        <v>500</v>
      </c>
    </row>
    <row r="5" spans="1:5" hidden="1" x14ac:dyDescent="0.25">
      <c r="A5" t="str" cm="1">
        <f t="array" ref="A5">INDEX('Cross 2'!$D$2:$G$1652,D5,C5)</f>
        <v>Algeria, 13 years old, Goalkeeper</v>
      </c>
      <c r="B5" t="str">
        <f t="shared" si="1"/>
        <v>13-Algeria-Goalkeeper</v>
      </c>
      <c r="C5">
        <f t="shared" si="2"/>
        <v>1</v>
      </c>
      <c r="D5">
        <f t="shared" si="0"/>
        <v>4</v>
      </c>
      <c r="E5" t="s">
        <v>500</v>
      </c>
    </row>
    <row r="6" spans="1:5" hidden="1" x14ac:dyDescent="0.25">
      <c r="A6" t="str" cm="1">
        <f t="array" ref="A6">INDEX('Cross 2'!$D$2:$G$1652,D6,C6)</f>
        <v>Argentina, 13 years old, Goalkeeper</v>
      </c>
      <c r="B6" t="str">
        <f t="shared" si="1"/>
        <v>13-Argentina-Goalkeeper</v>
      </c>
      <c r="C6">
        <f t="shared" si="2"/>
        <v>1</v>
      </c>
      <c r="D6">
        <f t="shared" si="0"/>
        <v>5</v>
      </c>
      <c r="E6" t="s">
        <v>500</v>
      </c>
    </row>
    <row r="7" spans="1:5" hidden="1" x14ac:dyDescent="0.25">
      <c r="A7" t="str" cm="1">
        <f t="array" ref="A7">INDEX('Cross 2'!$D$2:$G$1652,D7,C7)</f>
        <v>Australia, 13 years old, Goalkeeper</v>
      </c>
      <c r="B7" t="str">
        <f t="shared" si="1"/>
        <v>13-Australia-Goalkeeper</v>
      </c>
      <c r="C7">
        <f t="shared" si="2"/>
        <v>1</v>
      </c>
      <c r="D7">
        <f t="shared" si="0"/>
        <v>6</v>
      </c>
      <c r="E7" t="s">
        <v>500</v>
      </c>
    </row>
    <row r="8" spans="1:5" hidden="1" x14ac:dyDescent="0.25">
      <c r="A8" t="str" cm="1">
        <f t="array" ref="A8">INDEX('Cross 2'!$D$2:$G$1652,D8,C8)</f>
        <v>Austria, 13 years old, Goalkeeper</v>
      </c>
      <c r="B8" t="str">
        <f t="shared" si="1"/>
        <v>13-Austria-Goalkeeper</v>
      </c>
      <c r="C8">
        <f t="shared" si="2"/>
        <v>1</v>
      </c>
      <c r="D8">
        <f t="shared" si="0"/>
        <v>7</v>
      </c>
      <c r="E8" t="s">
        <v>500</v>
      </c>
    </row>
    <row r="9" spans="1:5" hidden="1" x14ac:dyDescent="0.25">
      <c r="A9" t="str" cm="1">
        <f t="array" ref="A9">INDEX('Cross 2'!$D$2:$G$1652,D9,C9)</f>
        <v>Bangladesh, 13 years old, Goalkeeper</v>
      </c>
      <c r="B9" t="str">
        <f t="shared" si="1"/>
        <v>13-Bangladesh-Goalkeeper</v>
      </c>
      <c r="C9">
        <f t="shared" si="2"/>
        <v>1</v>
      </c>
      <c r="D9">
        <f t="shared" si="0"/>
        <v>8</v>
      </c>
      <c r="E9" t="s">
        <v>500</v>
      </c>
    </row>
    <row r="10" spans="1:5" hidden="1" x14ac:dyDescent="0.25">
      <c r="A10" t="str" cm="1">
        <f t="array" ref="A10">INDEX('Cross 2'!$D$2:$G$1652,D10,C10)</f>
        <v>Belgium, 13 years old, Goalkeeper</v>
      </c>
      <c r="B10" t="str">
        <f t="shared" si="1"/>
        <v>13-Belgium-Goalkeeper</v>
      </c>
      <c r="C10">
        <f t="shared" si="2"/>
        <v>1</v>
      </c>
      <c r="D10">
        <f t="shared" si="0"/>
        <v>9</v>
      </c>
      <c r="E10" t="s">
        <v>500</v>
      </c>
    </row>
    <row r="11" spans="1:5" hidden="1" x14ac:dyDescent="0.25">
      <c r="A11" t="str" cm="1">
        <f t="array" ref="A11">INDEX('Cross 2'!$D$2:$G$1652,D11,C11)</f>
        <v>Bolivia, 13 years old, Goalkeeper</v>
      </c>
      <c r="B11" t="str">
        <f t="shared" si="1"/>
        <v>13-Bolivia-Goalkeeper</v>
      </c>
      <c r="C11">
        <f t="shared" si="2"/>
        <v>1</v>
      </c>
      <c r="D11">
        <f t="shared" si="0"/>
        <v>10</v>
      </c>
      <c r="E11" t="s">
        <v>500</v>
      </c>
    </row>
    <row r="12" spans="1:5" hidden="1" x14ac:dyDescent="0.25">
      <c r="A12" t="str" cm="1">
        <f t="array" ref="A12">INDEX('Cross 2'!$D$2:$G$1652,D12,C12)</f>
        <v>Bosnia and Herzegovina, 13 years old, Goalkeeper</v>
      </c>
      <c r="B12" t="str">
        <f t="shared" si="1"/>
        <v>13-Bosnia and Herzegovina-Goalkeeper</v>
      </c>
      <c r="C12">
        <f t="shared" si="2"/>
        <v>1</v>
      </c>
      <c r="D12">
        <f t="shared" si="0"/>
        <v>11</v>
      </c>
      <c r="E12" t="s">
        <v>500</v>
      </c>
    </row>
    <row r="13" spans="1:5" hidden="1" x14ac:dyDescent="0.25">
      <c r="A13" t="str" cm="1">
        <f t="array" ref="A13">INDEX('Cross 2'!$D$2:$G$1652,D13,C13)</f>
        <v>Brazil, 13 years old, Goalkeeper</v>
      </c>
      <c r="B13" t="str">
        <f t="shared" si="1"/>
        <v>13-Brazil-Goalkeeper</v>
      </c>
      <c r="C13">
        <f t="shared" si="2"/>
        <v>1</v>
      </c>
      <c r="D13">
        <f t="shared" si="0"/>
        <v>12</v>
      </c>
      <c r="E13" t="s">
        <v>500</v>
      </c>
    </row>
    <row r="14" spans="1:5" hidden="1" x14ac:dyDescent="0.25">
      <c r="A14" t="str" cm="1">
        <f t="array" ref="A14">INDEX('Cross 2'!$D$2:$G$1652,D14,C14)</f>
        <v>Bulgaria, 13 years old, Goalkeeper</v>
      </c>
      <c r="B14" t="str">
        <f t="shared" si="1"/>
        <v>13-Bulgaria-Goalkeeper</v>
      </c>
      <c r="C14">
        <f t="shared" si="2"/>
        <v>1</v>
      </c>
      <c r="D14">
        <f t="shared" si="0"/>
        <v>13</v>
      </c>
      <c r="E14" t="s">
        <v>500</v>
      </c>
    </row>
    <row r="15" spans="1:5" hidden="1" x14ac:dyDescent="0.25">
      <c r="A15" t="str" cm="1">
        <f t="array" ref="A15">INDEX('Cross 2'!$D$2:$G$1652,D15,C15)</f>
        <v>Canada, 13 years old, Goalkeeper</v>
      </c>
      <c r="B15" t="str">
        <f t="shared" si="1"/>
        <v>13-Canada-Goalkeeper</v>
      </c>
      <c r="C15">
        <f t="shared" si="2"/>
        <v>1</v>
      </c>
      <c r="D15">
        <f t="shared" si="0"/>
        <v>14</v>
      </c>
      <c r="E15" t="s">
        <v>500</v>
      </c>
    </row>
    <row r="16" spans="1:5" hidden="1" x14ac:dyDescent="0.25">
      <c r="A16" t="str" cm="1">
        <f t="array" ref="A16">INDEX('Cross 2'!$D$2:$G$1652,D16,C16)</f>
        <v>Chile, 13 years old, Goalkeeper</v>
      </c>
      <c r="B16" t="str">
        <f t="shared" si="1"/>
        <v>13-Chile-Goalkeeper</v>
      </c>
      <c r="C16">
        <f t="shared" si="2"/>
        <v>1</v>
      </c>
      <c r="D16">
        <f t="shared" si="0"/>
        <v>15</v>
      </c>
      <c r="E16" t="s">
        <v>500</v>
      </c>
    </row>
    <row r="17" spans="1:5" hidden="1" x14ac:dyDescent="0.25">
      <c r="A17" t="str" cm="1">
        <f t="array" ref="A17">INDEX('Cross 2'!$D$2:$G$1652,D17,C17)</f>
        <v>China, 13 years old, Goalkeeper</v>
      </c>
      <c r="B17" t="str">
        <f t="shared" si="1"/>
        <v>13-China-Goalkeeper</v>
      </c>
      <c r="C17">
        <f t="shared" si="2"/>
        <v>1</v>
      </c>
      <c r="D17">
        <f t="shared" si="0"/>
        <v>16</v>
      </c>
      <c r="E17" t="s">
        <v>500</v>
      </c>
    </row>
    <row r="18" spans="1:5" hidden="1" x14ac:dyDescent="0.25">
      <c r="A18" t="str" cm="1">
        <f t="array" ref="A18">INDEX('Cross 2'!$D$2:$G$1652,D18,C18)</f>
        <v>Colombia, 13 years old, Goalkeeper</v>
      </c>
      <c r="B18" t="str">
        <f t="shared" si="1"/>
        <v>13-Colombia-Goalkeeper</v>
      </c>
      <c r="C18">
        <f t="shared" si="2"/>
        <v>1</v>
      </c>
      <c r="D18">
        <f t="shared" si="0"/>
        <v>17</v>
      </c>
      <c r="E18" t="s">
        <v>500</v>
      </c>
    </row>
    <row r="19" spans="1:5" hidden="1" x14ac:dyDescent="0.25">
      <c r="A19" t="str" cm="1">
        <f t="array" ref="A19">INDEX('Cross 2'!$D$2:$G$1652,D19,C19)</f>
        <v>South Korea, 13 years old, Goalkeeper</v>
      </c>
      <c r="B19" t="str">
        <f t="shared" si="1"/>
        <v>13-South Korea-Goalkeeper</v>
      </c>
      <c r="C19">
        <f t="shared" si="2"/>
        <v>1</v>
      </c>
      <c r="D19">
        <f t="shared" si="0"/>
        <v>18</v>
      </c>
      <c r="E19" t="s">
        <v>500</v>
      </c>
    </row>
    <row r="20" spans="1:5" hidden="1" x14ac:dyDescent="0.25">
      <c r="A20" t="str" cm="1">
        <f t="array" ref="A20">INDEX('Cross 2'!$D$2:$G$1652,D20,C20)</f>
        <v>Croatia, 13 years old, Goalkeeper</v>
      </c>
      <c r="B20" t="str">
        <f t="shared" si="1"/>
        <v>13-Croatia-Goalkeeper</v>
      </c>
      <c r="C20">
        <f t="shared" si="2"/>
        <v>1</v>
      </c>
      <c r="D20">
        <f t="shared" si="0"/>
        <v>19</v>
      </c>
      <c r="E20" t="s">
        <v>500</v>
      </c>
    </row>
    <row r="21" spans="1:5" hidden="1" x14ac:dyDescent="0.25">
      <c r="A21" t="str" cm="1">
        <f t="array" ref="A21">INDEX('Cross 2'!$D$2:$G$1652,D21,C21)</f>
        <v>Denmark, 13 years old, Goalkeeper</v>
      </c>
      <c r="B21" t="str">
        <f t="shared" si="1"/>
        <v>13-Denmark-Goalkeeper</v>
      </c>
      <c r="C21">
        <f t="shared" si="2"/>
        <v>1</v>
      </c>
      <c r="D21">
        <f t="shared" si="0"/>
        <v>20</v>
      </c>
      <c r="E21" t="s">
        <v>500</v>
      </c>
    </row>
    <row r="22" spans="1:5" hidden="1" x14ac:dyDescent="0.25">
      <c r="A22" t="str" cm="1">
        <f t="array" ref="A22">INDEX('Cross 2'!$D$2:$G$1652,D22,C22)</f>
        <v>Scotland, 13 years old, Goalkeeper</v>
      </c>
      <c r="B22" t="str">
        <f t="shared" si="1"/>
        <v>13-Scotland-Goalkeeper</v>
      </c>
      <c r="C22">
        <f t="shared" si="2"/>
        <v>1</v>
      </c>
      <c r="D22">
        <f t="shared" si="0"/>
        <v>21</v>
      </c>
      <c r="E22" t="s">
        <v>500</v>
      </c>
    </row>
    <row r="23" spans="1:5" hidden="1" x14ac:dyDescent="0.25">
      <c r="A23" t="str" cm="1">
        <f t="array" ref="A23">INDEX('Cross 2'!$D$2:$G$1652,D23,C23)</f>
        <v>Slovakia, 13 years old, Goalkeeper</v>
      </c>
      <c r="B23" t="str">
        <f t="shared" si="1"/>
        <v>13-Slovakia-Goalkeeper</v>
      </c>
      <c r="C23">
        <f t="shared" si="2"/>
        <v>1</v>
      </c>
      <c r="D23">
        <f t="shared" si="0"/>
        <v>22</v>
      </c>
      <c r="E23" t="s">
        <v>500</v>
      </c>
    </row>
    <row r="24" spans="1:5" hidden="1" x14ac:dyDescent="0.25">
      <c r="A24" t="str" cm="1">
        <f t="array" ref="A24">INDEX('Cross 2'!$D$2:$G$1652,D24,C24)</f>
        <v>Slovenia, 13 years old, Goalkeeper</v>
      </c>
      <c r="B24" t="str">
        <f t="shared" si="1"/>
        <v>13-Slovenia-Goalkeeper</v>
      </c>
      <c r="C24">
        <f t="shared" si="2"/>
        <v>1</v>
      </c>
      <c r="D24">
        <f t="shared" si="0"/>
        <v>23</v>
      </c>
      <c r="E24" t="s">
        <v>500</v>
      </c>
    </row>
    <row r="25" spans="1:5" hidden="1" x14ac:dyDescent="0.25">
      <c r="A25" t="str" cm="1">
        <f t="array" ref="A25">INDEX('Cross 2'!$D$2:$G$1652,D25,C25)</f>
        <v>Spain, 13 years old, Goalkeeper</v>
      </c>
      <c r="B25" t="str">
        <f t="shared" si="1"/>
        <v>13-Spain-Goalkeeper</v>
      </c>
      <c r="C25">
        <f t="shared" si="2"/>
        <v>1</v>
      </c>
      <c r="D25">
        <f t="shared" si="0"/>
        <v>24</v>
      </c>
      <c r="E25" t="s">
        <v>500</v>
      </c>
    </row>
    <row r="26" spans="1:5" hidden="1" x14ac:dyDescent="0.25">
      <c r="A26" t="str" cm="1">
        <f t="array" ref="A26">INDEX('Cross 2'!$D$2:$G$1652,D26,C26)</f>
        <v>United States, 13 years old, Goalkeeper</v>
      </c>
      <c r="B26" t="str">
        <f t="shared" si="1"/>
        <v>13-United States-Goalkeeper</v>
      </c>
      <c r="C26">
        <f t="shared" si="2"/>
        <v>1</v>
      </c>
      <c r="D26">
        <f t="shared" si="0"/>
        <v>25</v>
      </c>
      <c r="E26" t="s">
        <v>500</v>
      </c>
    </row>
    <row r="27" spans="1:5" hidden="1" x14ac:dyDescent="0.25">
      <c r="A27" t="str" cm="1">
        <f t="array" ref="A27">INDEX('Cross 2'!$D$2:$G$1652,D27,C27)</f>
        <v>Estonia, 13 years old, Goalkeeper</v>
      </c>
      <c r="B27" t="str">
        <f t="shared" si="1"/>
        <v>13-Estonia-Goalkeeper</v>
      </c>
      <c r="C27">
        <f t="shared" si="2"/>
        <v>1</v>
      </c>
      <c r="D27">
        <f t="shared" si="0"/>
        <v>26</v>
      </c>
      <c r="E27" t="s">
        <v>500</v>
      </c>
    </row>
    <row r="28" spans="1:5" hidden="1" x14ac:dyDescent="0.25">
      <c r="A28" t="str" cm="1">
        <f t="array" ref="A28">INDEX('Cross 2'!$D$2:$G$1652,D28,C28)</f>
        <v>Finland, 13 years old, Goalkeeper</v>
      </c>
      <c r="B28" t="str">
        <f t="shared" si="1"/>
        <v>13-Finland-Goalkeeper</v>
      </c>
      <c r="C28">
        <f t="shared" si="2"/>
        <v>1</v>
      </c>
      <c r="D28">
        <f t="shared" si="0"/>
        <v>27</v>
      </c>
      <c r="E28" t="s">
        <v>500</v>
      </c>
    </row>
    <row r="29" spans="1:5" hidden="1" x14ac:dyDescent="0.25">
      <c r="A29" t="str" cm="1">
        <f t="array" ref="A29">INDEX('Cross 2'!$D$2:$G$1652,D29,C29)</f>
        <v>France, 13 years old, Goalkeeper</v>
      </c>
      <c r="B29" t="str">
        <f t="shared" si="1"/>
        <v>13-France-Goalkeeper</v>
      </c>
      <c r="C29">
        <f t="shared" si="2"/>
        <v>1</v>
      </c>
      <c r="D29">
        <f t="shared" si="0"/>
        <v>28</v>
      </c>
      <c r="E29" t="s">
        <v>500</v>
      </c>
    </row>
    <row r="30" spans="1:5" hidden="1" x14ac:dyDescent="0.25">
      <c r="A30" t="str" cm="1">
        <f t="array" ref="A30">INDEX('Cross 2'!$D$2:$G$1652,D30,C30)</f>
        <v>Greece, 13 years old, Goalkeeper</v>
      </c>
      <c r="B30" t="str">
        <f t="shared" si="1"/>
        <v>13-Greece-Goalkeeper</v>
      </c>
      <c r="C30">
        <f t="shared" si="2"/>
        <v>1</v>
      </c>
      <c r="D30">
        <f t="shared" si="0"/>
        <v>29</v>
      </c>
      <c r="E30" t="s">
        <v>500</v>
      </c>
    </row>
    <row r="31" spans="1:5" hidden="1" x14ac:dyDescent="0.25">
      <c r="A31" t="str" cm="1">
        <f t="array" ref="A31">INDEX('Cross 2'!$D$2:$G$1652,D31,C31)</f>
        <v>Netherlands, 13 years old, Goalkeeper</v>
      </c>
      <c r="B31" t="str">
        <f t="shared" si="1"/>
        <v>13-Netherlands-Goalkeeper</v>
      </c>
      <c r="C31">
        <f t="shared" si="2"/>
        <v>1</v>
      </c>
      <c r="D31">
        <f t="shared" si="0"/>
        <v>30</v>
      </c>
      <c r="E31" t="s">
        <v>500</v>
      </c>
    </row>
    <row r="32" spans="1:5" hidden="1" x14ac:dyDescent="0.25">
      <c r="A32" t="str" cm="1">
        <f t="array" ref="A32">INDEX('Cross 2'!$D$2:$G$1652,D32,C32)</f>
        <v>Hungary, 13 years old, Goalkeeper</v>
      </c>
      <c r="B32" t="str">
        <f t="shared" si="1"/>
        <v>13-Hungary-Goalkeeper</v>
      </c>
      <c r="C32">
        <f t="shared" si="2"/>
        <v>1</v>
      </c>
      <c r="D32">
        <f t="shared" si="0"/>
        <v>31</v>
      </c>
      <c r="E32" t="s">
        <v>500</v>
      </c>
    </row>
    <row r="33" spans="1:5" hidden="1" x14ac:dyDescent="0.25">
      <c r="A33" t="str" cm="1">
        <f t="array" ref="A33">INDEX('Cross 2'!$D$2:$G$1652,D33,C33)</f>
        <v>India, 13 years old, Goalkeeper</v>
      </c>
      <c r="B33" t="str">
        <f t="shared" si="1"/>
        <v>13-India-Goalkeeper</v>
      </c>
      <c r="C33">
        <f t="shared" si="2"/>
        <v>1</v>
      </c>
      <c r="D33">
        <f t="shared" si="0"/>
        <v>32</v>
      </c>
      <c r="E33" t="s">
        <v>500</v>
      </c>
    </row>
    <row r="34" spans="1:5" hidden="1" x14ac:dyDescent="0.25">
      <c r="A34" t="str" cm="1">
        <f t="array" ref="A34">INDEX('Cross 2'!$D$2:$G$1652,D34,C34)</f>
        <v>England, 13 years old, Goalkeeper</v>
      </c>
      <c r="B34" t="str">
        <f t="shared" si="1"/>
        <v>13-England-Goalkeeper</v>
      </c>
      <c r="C34">
        <f t="shared" si="2"/>
        <v>1</v>
      </c>
      <c r="D34">
        <f t="shared" ref="D34:D65" si="3">1652+ROW(A33)-(C34*1652)</f>
        <v>33</v>
      </c>
      <c r="E34" t="s">
        <v>500</v>
      </c>
    </row>
    <row r="35" spans="1:5" hidden="1" x14ac:dyDescent="0.25">
      <c r="A35" t="str" cm="1">
        <f t="array" ref="A35">INDEX('Cross 2'!$D$2:$G$1652,D35,C35)</f>
        <v>Ireland, 13 years old, Goalkeeper</v>
      </c>
      <c r="B35" t="str">
        <f t="shared" si="1"/>
        <v>13-Ireland-Goalkeeper</v>
      </c>
      <c r="C35">
        <f t="shared" ref="C35:C66" si="4">INT(ROW(A33)/1652)+1</f>
        <v>1</v>
      </c>
      <c r="D35">
        <f t="shared" si="3"/>
        <v>34</v>
      </c>
      <c r="E35" t="s">
        <v>500</v>
      </c>
    </row>
    <row r="36" spans="1:5" hidden="1" x14ac:dyDescent="0.25">
      <c r="A36" t="str" cm="1">
        <f t="array" ref="A36">INDEX('Cross 2'!$D$2:$G$1652,D36,C36)</f>
        <v>Iceland, 13 years old, Goalkeeper</v>
      </c>
      <c r="B36" t="str">
        <f t="shared" si="1"/>
        <v>13-Iceland-Goalkeeper</v>
      </c>
      <c r="C36">
        <f t="shared" si="4"/>
        <v>1</v>
      </c>
      <c r="D36">
        <f t="shared" si="3"/>
        <v>35</v>
      </c>
      <c r="E36" t="s">
        <v>500</v>
      </c>
    </row>
    <row r="37" spans="1:5" hidden="1" x14ac:dyDescent="0.25">
      <c r="A37" t="str" cm="1">
        <f t="array" ref="A37">INDEX('Cross 2'!$D$2:$G$1652,D37,C37)</f>
        <v>Israel, 13 years old, Goalkeeper</v>
      </c>
      <c r="B37" t="str">
        <f t="shared" si="1"/>
        <v>13-Israel-Goalkeeper</v>
      </c>
      <c r="C37">
        <f t="shared" si="4"/>
        <v>1</v>
      </c>
      <c r="D37">
        <f t="shared" si="3"/>
        <v>36</v>
      </c>
      <c r="E37" t="s">
        <v>500</v>
      </c>
    </row>
    <row r="38" spans="1:5" hidden="1" x14ac:dyDescent="0.25">
      <c r="A38" t="str" cm="1">
        <f t="array" ref="A38">INDEX('Cross 2'!$D$2:$G$1652,D38,C38)</f>
        <v>Italy, 13 years old, Goalkeeper</v>
      </c>
      <c r="B38" t="str">
        <f t="shared" si="1"/>
        <v>13-Italy-Goalkeeper</v>
      </c>
      <c r="C38">
        <f t="shared" si="4"/>
        <v>1</v>
      </c>
      <c r="D38">
        <f t="shared" si="3"/>
        <v>37</v>
      </c>
      <c r="E38" t="s">
        <v>500</v>
      </c>
    </row>
    <row r="39" spans="1:5" hidden="1" x14ac:dyDescent="0.25">
      <c r="A39" t="str" cm="1">
        <f t="array" ref="A39">INDEX('Cross 2'!$D$2:$G$1652,D39,C39)</f>
        <v>Japan, 13 years old, Goalkeeper</v>
      </c>
      <c r="B39" t="str">
        <f t="shared" si="1"/>
        <v>13-Japan-Goalkeeper</v>
      </c>
      <c r="C39">
        <f t="shared" si="4"/>
        <v>1</v>
      </c>
      <c r="D39">
        <f t="shared" si="3"/>
        <v>38</v>
      </c>
      <c r="E39" t="s">
        <v>500</v>
      </c>
    </row>
    <row r="40" spans="1:5" hidden="1" x14ac:dyDescent="0.25">
      <c r="A40" t="str" cm="1">
        <f t="array" ref="A40">INDEX('Cross 2'!$D$2:$G$1652,D40,C40)</f>
        <v>Latvia, 13 years old, Goalkeeper</v>
      </c>
      <c r="B40" t="str">
        <f t="shared" si="1"/>
        <v>13-Latvia-Goalkeeper</v>
      </c>
      <c r="C40">
        <f t="shared" si="4"/>
        <v>1</v>
      </c>
      <c r="D40">
        <f t="shared" si="3"/>
        <v>39</v>
      </c>
      <c r="E40" t="s">
        <v>500</v>
      </c>
    </row>
    <row r="41" spans="1:5" hidden="1" x14ac:dyDescent="0.25">
      <c r="A41" t="str" cm="1">
        <f t="array" ref="A41">INDEX('Cross 2'!$D$2:$G$1652,D41,C41)</f>
        <v>Lithuania, 13 years old, Goalkeeper</v>
      </c>
      <c r="B41" t="str">
        <f t="shared" si="1"/>
        <v>13-Lithuania-Goalkeeper</v>
      </c>
      <c r="C41">
        <f t="shared" si="4"/>
        <v>1</v>
      </c>
      <c r="D41">
        <f t="shared" si="3"/>
        <v>40</v>
      </c>
      <c r="E41" t="s">
        <v>500</v>
      </c>
    </row>
    <row r="42" spans="1:5" hidden="1" x14ac:dyDescent="0.25">
      <c r="A42" t="str" cm="1">
        <f t="array" ref="A42">INDEX('Cross 2'!$D$2:$G$1652,D42,C42)</f>
        <v>Malta, 13 years old, Goalkeeper</v>
      </c>
      <c r="B42" t="str">
        <f t="shared" si="1"/>
        <v>13-Malta-Goalkeeper</v>
      </c>
      <c r="C42">
        <f t="shared" si="4"/>
        <v>1</v>
      </c>
      <c r="D42">
        <f t="shared" si="3"/>
        <v>41</v>
      </c>
      <c r="E42" t="s">
        <v>500</v>
      </c>
    </row>
    <row r="43" spans="1:5" hidden="1" x14ac:dyDescent="0.25">
      <c r="A43" t="str" cm="1">
        <f t="array" ref="A43">INDEX('Cross 2'!$D$2:$G$1652,D43,C43)</f>
        <v>Mexico, 13 years old, Goalkeeper</v>
      </c>
      <c r="B43" t="str">
        <f t="shared" si="1"/>
        <v>13-Mexico-Goalkeeper</v>
      </c>
      <c r="C43">
        <f t="shared" si="4"/>
        <v>1</v>
      </c>
      <c r="D43">
        <f t="shared" si="3"/>
        <v>42</v>
      </c>
      <c r="E43" t="s">
        <v>500</v>
      </c>
    </row>
    <row r="44" spans="1:5" hidden="1" x14ac:dyDescent="0.25">
      <c r="A44" t="str" cm="1">
        <f t="array" ref="A44">INDEX('Cross 2'!$D$2:$G$1652,D44,C44)</f>
        <v>Moldova, 13 years old, Goalkeeper</v>
      </c>
      <c r="B44" t="str">
        <f t="shared" si="1"/>
        <v>13-Moldova-Goalkeeper</v>
      </c>
      <c r="C44">
        <f t="shared" si="4"/>
        <v>1</v>
      </c>
      <c r="D44">
        <f t="shared" si="3"/>
        <v>43</v>
      </c>
      <c r="E44" t="s">
        <v>500</v>
      </c>
    </row>
    <row r="45" spans="1:5" hidden="1" x14ac:dyDescent="0.25">
      <c r="A45" t="str" cm="1">
        <f t="array" ref="A45">INDEX('Cross 2'!$D$2:$G$1652,D45,C45)</f>
        <v>Norway, 13 years old, Goalkeeper</v>
      </c>
      <c r="B45" t="str">
        <f t="shared" si="1"/>
        <v>13-Norway-Goalkeeper</v>
      </c>
      <c r="C45">
        <f t="shared" si="4"/>
        <v>1</v>
      </c>
      <c r="D45">
        <f t="shared" si="3"/>
        <v>44</v>
      </c>
      <c r="E45" t="s">
        <v>500</v>
      </c>
    </row>
    <row r="46" spans="1:5" hidden="1" x14ac:dyDescent="0.25">
      <c r="A46" t="str" cm="1">
        <f t="array" ref="A46">INDEX('Cross 2'!$D$2:$G$1652,D46,C46)</f>
        <v>New Zealand, 13 years old, Goalkeeper</v>
      </c>
      <c r="B46" t="str">
        <f t="shared" si="1"/>
        <v>13-New Zealand-Goalkeeper</v>
      </c>
      <c r="C46">
        <f t="shared" si="4"/>
        <v>1</v>
      </c>
      <c r="D46">
        <f t="shared" si="3"/>
        <v>45</v>
      </c>
      <c r="E46" t="s">
        <v>500</v>
      </c>
    </row>
    <row r="47" spans="1:5" hidden="1" x14ac:dyDescent="0.25">
      <c r="A47" t="str" cm="1">
        <f t="array" ref="A47">INDEX('Cross 2'!$D$2:$G$1652,D47,C47)</f>
        <v>Peru, 13 years old, Goalkeeper</v>
      </c>
      <c r="B47" t="str">
        <f t="shared" si="1"/>
        <v>13-Peru-Goalkeeper</v>
      </c>
      <c r="C47">
        <f t="shared" si="4"/>
        <v>1</v>
      </c>
      <c r="D47">
        <f t="shared" si="3"/>
        <v>46</v>
      </c>
      <c r="E47" t="s">
        <v>500</v>
      </c>
    </row>
    <row r="48" spans="1:5" hidden="1" x14ac:dyDescent="0.25">
      <c r="A48" t="str" cm="1">
        <f t="array" ref="A48">INDEX('Cross 2'!$D$2:$G$1652,D48,C48)</f>
        <v>Poland, 13 years old, Goalkeeper</v>
      </c>
      <c r="B48" t="str">
        <f t="shared" si="1"/>
        <v>13-Poland-Goalkeeper</v>
      </c>
      <c r="C48">
        <f t="shared" si="4"/>
        <v>1</v>
      </c>
      <c r="D48">
        <f t="shared" si="3"/>
        <v>47</v>
      </c>
      <c r="E48" t="s">
        <v>500</v>
      </c>
    </row>
    <row r="49" spans="1:5" hidden="1" x14ac:dyDescent="0.25">
      <c r="A49" t="str" cm="1">
        <f t="array" ref="A49">INDEX('Cross 2'!$D$2:$G$1652,D49,C49)</f>
        <v>Portugal, 13 years old, Goalkeeper</v>
      </c>
      <c r="B49" t="str">
        <f t="shared" si="1"/>
        <v>13-Portugal-Goalkeeper</v>
      </c>
      <c r="C49">
        <f t="shared" si="4"/>
        <v>1</v>
      </c>
      <c r="D49">
        <f t="shared" si="3"/>
        <v>48</v>
      </c>
      <c r="E49" t="s">
        <v>500</v>
      </c>
    </row>
    <row r="50" spans="1:5" hidden="1" x14ac:dyDescent="0.25">
      <c r="A50" t="str" cm="1">
        <f t="array" ref="A50">INDEX('Cross 2'!$D$2:$G$1652,D50,C50)</f>
        <v>Montenegro, 13 years old, Goalkeeper</v>
      </c>
      <c r="B50" t="str">
        <f t="shared" si="1"/>
        <v>13-Montenegro-Goalkeeper</v>
      </c>
      <c r="C50">
        <f t="shared" si="4"/>
        <v>1</v>
      </c>
      <c r="D50">
        <f t="shared" si="3"/>
        <v>49</v>
      </c>
      <c r="E50" t="s">
        <v>500</v>
      </c>
    </row>
    <row r="51" spans="1:5" hidden="1" x14ac:dyDescent="0.25">
      <c r="A51" t="str" cm="1">
        <f t="array" ref="A51">INDEX('Cross 2'!$D$2:$G$1652,D51,C51)</f>
        <v>Czech Republic, 13 years old, Goalkeeper</v>
      </c>
      <c r="B51" t="str">
        <f t="shared" si="1"/>
        <v>13-Czech Republic-Goalkeeper</v>
      </c>
      <c r="C51">
        <f t="shared" si="4"/>
        <v>1</v>
      </c>
      <c r="D51">
        <f t="shared" si="3"/>
        <v>50</v>
      </c>
      <c r="E51" t="s">
        <v>500</v>
      </c>
    </row>
    <row r="52" spans="1:5" hidden="1" x14ac:dyDescent="0.25">
      <c r="A52" t="str" cm="1">
        <f t="array" ref="A52">INDEX('Cross 2'!$D$2:$G$1652,D52,C52)</f>
        <v>Romania, 13 years old, Goalkeeper</v>
      </c>
      <c r="B52" t="str">
        <f t="shared" si="1"/>
        <v>13-Romania-Goalkeeper</v>
      </c>
      <c r="C52">
        <f t="shared" si="4"/>
        <v>1</v>
      </c>
      <c r="D52">
        <f t="shared" si="3"/>
        <v>51</v>
      </c>
      <c r="E52" t="s">
        <v>500</v>
      </c>
    </row>
    <row r="53" spans="1:5" hidden="1" x14ac:dyDescent="0.25">
      <c r="A53" t="str" cm="1">
        <f t="array" ref="A53">INDEX('Cross 2'!$D$2:$G$1652,D53,C53)</f>
        <v>Russia, 13 years old, Goalkeeper</v>
      </c>
      <c r="B53" t="str">
        <f t="shared" si="1"/>
        <v>13-Russia-Goalkeeper</v>
      </c>
      <c r="C53">
        <f t="shared" si="4"/>
        <v>1</v>
      </c>
      <c r="D53">
        <f t="shared" si="3"/>
        <v>52</v>
      </c>
      <c r="E53" t="s">
        <v>500</v>
      </c>
    </row>
    <row r="54" spans="1:5" hidden="1" x14ac:dyDescent="0.25">
      <c r="A54" t="str" cm="1">
        <f t="array" ref="A54">INDEX('Cross 2'!$D$2:$G$1652,D54,C54)</f>
        <v>Serbia, 13 years old, Goalkeeper</v>
      </c>
      <c r="B54" t="str">
        <f t="shared" si="1"/>
        <v>13-Serbia-Goalkeeper</v>
      </c>
      <c r="C54">
        <f t="shared" si="4"/>
        <v>1</v>
      </c>
      <c r="D54">
        <f t="shared" si="3"/>
        <v>53</v>
      </c>
      <c r="E54" t="s">
        <v>500</v>
      </c>
    </row>
    <row r="55" spans="1:5" hidden="1" x14ac:dyDescent="0.25">
      <c r="A55" t="str" cm="1">
        <f t="array" ref="A55">INDEX('Cross 2'!$D$2:$G$1652,D55,C55)</f>
        <v>Sweden, 13 years old, Goalkeeper</v>
      </c>
      <c r="B55" t="str">
        <f t="shared" si="1"/>
        <v>13-Sweden-Goalkeeper</v>
      </c>
      <c r="C55">
        <f t="shared" si="4"/>
        <v>1</v>
      </c>
      <c r="D55">
        <f t="shared" si="3"/>
        <v>54</v>
      </c>
      <c r="E55" t="s">
        <v>500</v>
      </c>
    </row>
    <row r="56" spans="1:5" hidden="1" x14ac:dyDescent="0.25">
      <c r="A56" t="str" cm="1">
        <f t="array" ref="A56">INDEX('Cross 2'!$D$2:$G$1652,D56,C56)</f>
        <v>Switzerland, 13 years old, Goalkeeper</v>
      </c>
      <c r="B56" t="str">
        <f t="shared" si="1"/>
        <v>13-Switzerland-Goalkeeper</v>
      </c>
      <c r="C56">
        <f t="shared" si="4"/>
        <v>1</v>
      </c>
      <c r="D56">
        <f t="shared" si="3"/>
        <v>55</v>
      </c>
      <c r="E56" t="s">
        <v>500</v>
      </c>
    </row>
    <row r="57" spans="1:5" hidden="1" x14ac:dyDescent="0.25">
      <c r="A57" t="str" cm="1">
        <f t="array" ref="A57">INDEX('Cross 2'!$D$2:$G$1652,D57,C57)</f>
        <v>Thailand, 13 years old, Goalkeeper</v>
      </c>
      <c r="B57" t="str">
        <f t="shared" si="1"/>
        <v>13-Thailand-Goalkeeper</v>
      </c>
      <c r="C57">
        <f t="shared" si="4"/>
        <v>1</v>
      </c>
      <c r="D57">
        <f t="shared" si="3"/>
        <v>56</v>
      </c>
      <c r="E57" t="s">
        <v>500</v>
      </c>
    </row>
    <row r="58" spans="1:5" hidden="1" x14ac:dyDescent="0.25">
      <c r="A58" t="str" cm="1">
        <f t="array" ref="A58">INDEX('Cross 2'!$D$2:$G$1652,D58,C58)</f>
        <v>Turkey, 13 years old, Goalkeeper</v>
      </c>
      <c r="B58" t="str">
        <f t="shared" si="1"/>
        <v>13-Turkey-Goalkeeper</v>
      </c>
      <c r="C58">
        <f t="shared" si="4"/>
        <v>1</v>
      </c>
      <c r="D58">
        <f t="shared" si="3"/>
        <v>57</v>
      </c>
      <c r="E58" t="s">
        <v>500</v>
      </c>
    </row>
    <row r="59" spans="1:5" hidden="1" x14ac:dyDescent="0.25">
      <c r="A59" t="str" cm="1">
        <f t="array" ref="A59">INDEX('Cross 2'!$D$2:$G$1652,D59,C59)</f>
        <v>Uruguay, 13 years old, Goalkeeper</v>
      </c>
      <c r="B59" t="str">
        <f t="shared" si="1"/>
        <v>13-Uruguay-Goalkeeper</v>
      </c>
      <c r="C59">
        <f t="shared" si="4"/>
        <v>1</v>
      </c>
      <c r="D59">
        <f t="shared" si="3"/>
        <v>58</v>
      </c>
      <c r="E59" t="s">
        <v>500</v>
      </c>
    </row>
    <row r="60" spans="1:5" hidden="1" x14ac:dyDescent="0.25">
      <c r="A60" t="str" cm="1">
        <f t="array" ref="A60">INDEX('Cross 2'!$D$2:$G$1652,D60,C60)</f>
        <v>Venezuela, 13 years old, Goalkeeper</v>
      </c>
      <c r="B60" t="str">
        <f t="shared" si="1"/>
        <v>13-Venezuela-Goalkeeper</v>
      </c>
      <c r="C60">
        <f t="shared" si="4"/>
        <v>1</v>
      </c>
      <c r="D60">
        <f t="shared" si="3"/>
        <v>59</v>
      </c>
      <c r="E60" t="s">
        <v>500</v>
      </c>
    </row>
    <row r="61" spans="1:5" hidden="1" x14ac:dyDescent="0.25">
      <c r="A61" t="str" cm="1">
        <f t="array" ref="A61">INDEX('Cross 2'!$D$2:$G$1652,D61,C61)</f>
        <v>South Africa, 19 years old, Goalkeeper</v>
      </c>
      <c r="B61" t="str">
        <f t="shared" si="1"/>
        <v>19-South Africa-Goalkeeper</v>
      </c>
      <c r="C61">
        <f t="shared" si="4"/>
        <v>1</v>
      </c>
      <c r="D61">
        <f t="shared" si="3"/>
        <v>60</v>
      </c>
      <c r="E61" t="s">
        <v>500</v>
      </c>
    </row>
    <row r="62" spans="1:5" hidden="1" x14ac:dyDescent="0.25">
      <c r="A62" t="str" cm="1">
        <f t="array" ref="A62">INDEX('Cross 2'!$D$2:$G$1652,D62,C62)</f>
        <v>Albania, 19 years old, Goalkeeper</v>
      </c>
      <c r="B62" t="str">
        <f t="shared" si="1"/>
        <v>19-Albania-Goalkeeper</v>
      </c>
      <c r="C62">
        <f t="shared" si="4"/>
        <v>1</v>
      </c>
      <c r="D62">
        <f t="shared" si="3"/>
        <v>61</v>
      </c>
      <c r="E62" t="s">
        <v>500</v>
      </c>
    </row>
    <row r="63" spans="1:5" hidden="1" x14ac:dyDescent="0.25">
      <c r="A63" t="str" cm="1">
        <f t="array" ref="A63">INDEX('Cross 2'!$D$2:$G$1652,D63,C63)</f>
        <v>Germany, 19 years old, Goalkeeper</v>
      </c>
      <c r="B63" t="str">
        <f t="shared" si="1"/>
        <v>19-Germany-Goalkeeper</v>
      </c>
      <c r="C63">
        <f t="shared" si="4"/>
        <v>1</v>
      </c>
      <c r="D63">
        <f t="shared" si="3"/>
        <v>62</v>
      </c>
      <c r="E63" t="s">
        <v>500</v>
      </c>
    </row>
    <row r="64" spans="1:5" hidden="1" x14ac:dyDescent="0.25">
      <c r="A64" t="str" cm="1">
        <f t="array" ref="A64">INDEX('Cross 2'!$D$2:$G$1652,D64,C64)</f>
        <v>Algeria, 19 years old, Goalkeeper</v>
      </c>
      <c r="B64" t="str">
        <f t="shared" si="1"/>
        <v>19-Algeria-Goalkeeper</v>
      </c>
      <c r="C64">
        <f t="shared" si="4"/>
        <v>1</v>
      </c>
      <c r="D64">
        <f t="shared" si="3"/>
        <v>63</v>
      </c>
      <c r="E64" t="s">
        <v>500</v>
      </c>
    </row>
    <row r="65" spans="1:5" hidden="1" x14ac:dyDescent="0.25">
      <c r="A65" t="str" cm="1">
        <f t="array" ref="A65">INDEX('Cross 2'!$D$2:$G$1652,D65,C65)</f>
        <v>Argentina, 19 years old, Goalkeeper</v>
      </c>
      <c r="B65" t="str">
        <f t="shared" si="1"/>
        <v>19-Argentina-Goalkeeper</v>
      </c>
      <c r="C65">
        <f t="shared" si="4"/>
        <v>1</v>
      </c>
      <c r="D65">
        <f t="shared" si="3"/>
        <v>64</v>
      </c>
      <c r="E65" t="s">
        <v>500</v>
      </c>
    </row>
    <row r="66" spans="1:5" hidden="1" x14ac:dyDescent="0.25">
      <c r="A66" t="str" cm="1">
        <f t="array" ref="A66">INDEX('Cross 2'!$D$2:$G$1652,D66,C66)</f>
        <v>Australia, 19 years old, Goalkeeper</v>
      </c>
      <c r="B66" t="str">
        <f t="shared" si="1"/>
        <v>19-Australia-Goalkeeper</v>
      </c>
      <c r="C66">
        <f t="shared" si="4"/>
        <v>1</v>
      </c>
      <c r="D66">
        <f t="shared" ref="D66:D97" si="5">1652+ROW(A65)-(C66*1652)</f>
        <v>65</v>
      </c>
      <c r="E66" t="s">
        <v>500</v>
      </c>
    </row>
    <row r="67" spans="1:5" hidden="1" x14ac:dyDescent="0.25">
      <c r="A67" t="str" cm="1">
        <f t="array" ref="A67">INDEX('Cross 2'!$D$2:$G$1652,D67,C67)</f>
        <v>Austria, 19 years old, Goalkeeper</v>
      </c>
      <c r="B67" t="str">
        <f t="shared" ref="B67:B119" si="6">RIGHT(MID(A67,1,SEARCH(",",A67,1)+3),2)&amp;"-"&amp;MID(A67,1,SEARCH(",",A67,1)-1)&amp;"-"&amp;SUBSTITUTE(A67,MID(A67,1,SEARCH("old,",A67,1)+4),"")</f>
        <v>19-Austria-Goalkeeper</v>
      </c>
      <c r="C67">
        <f t="shared" ref="C67:C98" si="7">INT(ROW(A65)/1652)+1</f>
        <v>1</v>
      </c>
      <c r="D67">
        <f t="shared" si="5"/>
        <v>66</v>
      </c>
      <c r="E67" t="s">
        <v>500</v>
      </c>
    </row>
    <row r="68" spans="1:5" hidden="1" x14ac:dyDescent="0.25">
      <c r="A68" t="str" cm="1">
        <f t="array" ref="A68">INDEX('Cross 2'!$D$2:$G$1652,D68,C68)</f>
        <v>Bangladesh, 19 years old, Goalkeeper</v>
      </c>
      <c r="B68" t="str">
        <f t="shared" si="6"/>
        <v>19-Bangladesh-Goalkeeper</v>
      </c>
      <c r="C68">
        <f t="shared" si="7"/>
        <v>1</v>
      </c>
      <c r="D68">
        <f t="shared" si="5"/>
        <v>67</v>
      </c>
      <c r="E68" t="s">
        <v>500</v>
      </c>
    </row>
    <row r="69" spans="1:5" hidden="1" x14ac:dyDescent="0.25">
      <c r="A69" t="str" cm="1">
        <f t="array" ref="A69">INDEX('Cross 2'!$D$2:$G$1652,D69,C69)</f>
        <v>Belgium, 19 years old, Goalkeeper</v>
      </c>
      <c r="B69" t="str">
        <f t="shared" si="6"/>
        <v>19-Belgium-Goalkeeper</v>
      </c>
      <c r="C69">
        <f t="shared" si="7"/>
        <v>1</v>
      </c>
      <c r="D69">
        <f t="shared" si="5"/>
        <v>68</v>
      </c>
      <c r="E69" t="s">
        <v>500</v>
      </c>
    </row>
    <row r="70" spans="1:5" hidden="1" x14ac:dyDescent="0.25">
      <c r="A70" t="str" cm="1">
        <f t="array" ref="A70">INDEX('Cross 2'!$D$2:$G$1652,D70,C70)</f>
        <v>Bolivia, 19 years old, Goalkeeper</v>
      </c>
      <c r="B70" t="str">
        <f t="shared" si="6"/>
        <v>19-Bolivia-Goalkeeper</v>
      </c>
      <c r="C70">
        <f t="shared" si="7"/>
        <v>1</v>
      </c>
      <c r="D70">
        <f t="shared" si="5"/>
        <v>69</v>
      </c>
      <c r="E70" t="s">
        <v>500</v>
      </c>
    </row>
    <row r="71" spans="1:5" hidden="1" x14ac:dyDescent="0.25">
      <c r="A71" t="str" cm="1">
        <f t="array" ref="A71">INDEX('Cross 2'!$D$2:$G$1652,D71,C71)</f>
        <v>Bosnia and Herzegovina, 19 years old, Goalkeeper</v>
      </c>
      <c r="B71" t="str">
        <f t="shared" si="6"/>
        <v>19-Bosnia and Herzegovina-Goalkeeper</v>
      </c>
      <c r="C71">
        <f t="shared" si="7"/>
        <v>1</v>
      </c>
      <c r="D71">
        <f t="shared" si="5"/>
        <v>70</v>
      </c>
      <c r="E71" t="s">
        <v>500</v>
      </c>
    </row>
    <row r="72" spans="1:5" hidden="1" x14ac:dyDescent="0.25">
      <c r="A72" t="str" cm="1">
        <f t="array" ref="A72">INDEX('Cross 2'!$D$2:$G$1652,D72,C72)</f>
        <v>Brazil, 19 years old, Goalkeeper</v>
      </c>
      <c r="B72" t="str">
        <f t="shared" si="6"/>
        <v>19-Brazil-Goalkeeper</v>
      </c>
      <c r="C72">
        <f t="shared" si="7"/>
        <v>1</v>
      </c>
      <c r="D72">
        <f t="shared" si="5"/>
        <v>71</v>
      </c>
      <c r="E72" t="s">
        <v>500</v>
      </c>
    </row>
    <row r="73" spans="1:5" hidden="1" x14ac:dyDescent="0.25">
      <c r="A73" t="str" cm="1">
        <f t="array" ref="A73">INDEX('Cross 2'!$D$2:$G$1652,D73,C73)</f>
        <v>Bulgaria, 19 years old, Goalkeeper</v>
      </c>
      <c r="B73" t="str">
        <f t="shared" si="6"/>
        <v>19-Bulgaria-Goalkeeper</v>
      </c>
      <c r="C73">
        <f t="shared" si="7"/>
        <v>1</v>
      </c>
      <c r="D73">
        <f t="shared" si="5"/>
        <v>72</v>
      </c>
      <c r="E73" t="s">
        <v>500</v>
      </c>
    </row>
    <row r="74" spans="1:5" hidden="1" x14ac:dyDescent="0.25">
      <c r="A74" t="str" cm="1">
        <f t="array" ref="A74">INDEX('Cross 2'!$D$2:$G$1652,D74,C74)</f>
        <v>Canada, 19 years old, Goalkeeper</v>
      </c>
      <c r="B74" t="str">
        <f t="shared" si="6"/>
        <v>19-Canada-Goalkeeper</v>
      </c>
      <c r="C74">
        <f t="shared" si="7"/>
        <v>1</v>
      </c>
      <c r="D74">
        <f t="shared" si="5"/>
        <v>73</v>
      </c>
      <c r="E74" t="s">
        <v>500</v>
      </c>
    </row>
    <row r="75" spans="1:5" hidden="1" x14ac:dyDescent="0.25">
      <c r="A75" t="str" cm="1">
        <f t="array" ref="A75">INDEX('Cross 2'!$D$2:$G$1652,D75,C75)</f>
        <v>Chile, 19 years old, Goalkeeper</v>
      </c>
      <c r="B75" t="str">
        <f t="shared" si="6"/>
        <v>19-Chile-Goalkeeper</v>
      </c>
      <c r="C75">
        <f t="shared" si="7"/>
        <v>1</v>
      </c>
      <c r="D75">
        <f t="shared" si="5"/>
        <v>74</v>
      </c>
      <c r="E75" t="s">
        <v>500</v>
      </c>
    </row>
    <row r="76" spans="1:5" hidden="1" x14ac:dyDescent="0.25">
      <c r="A76" t="str" cm="1">
        <f t="array" ref="A76">INDEX('Cross 2'!$D$2:$G$1652,D76,C76)</f>
        <v>China, 19 years old, Goalkeeper</v>
      </c>
      <c r="B76" t="str">
        <f t="shared" si="6"/>
        <v>19-China-Goalkeeper</v>
      </c>
      <c r="C76">
        <f t="shared" si="7"/>
        <v>1</v>
      </c>
      <c r="D76">
        <f t="shared" si="5"/>
        <v>75</v>
      </c>
      <c r="E76" t="s">
        <v>500</v>
      </c>
    </row>
    <row r="77" spans="1:5" hidden="1" x14ac:dyDescent="0.25">
      <c r="A77" t="str" cm="1">
        <f t="array" ref="A77">INDEX('Cross 2'!$D$2:$G$1652,D77,C77)</f>
        <v>Colombia, 19 years old, Goalkeeper</v>
      </c>
      <c r="B77" t="str">
        <f t="shared" si="6"/>
        <v>19-Colombia-Goalkeeper</v>
      </c>
      <c r="C77">
        <f t="shared" si="7"/>
        <v>1</v>
      </c>
      <c r="D77">
        <f t="shared" si="5"/>
        <v>76</v>
      </c>
      <c r="E77" t="s">
        <v>500</v>
      </c>
    </row>
    <row r="78" spans="1:5" hidden="1" x14ac:dyDescent="0.25">
      <c r="A78" t="str" cm="1">
        <f t="array" ref="A78">INDEX('Cross 2'!$D$2:$G$1652,D78,C78)</f>
        <v>South Korea, 19 years old, Goalkeeper</v>
      </c>
      <c r="B78" t="str">
        <f t="shared" si="6"/>
        <v>19-South Korea-Goalkeeper</v>
      </c>
      <c r="C78">
        <f t="shared" si="7"/>
        <v>1</v>
      </c>
      <c r="D78">
        <f t="shared" si="5"/>
        <v>77</v>
      </c>
      <c r="E78" t="s">
        <v>500</v>
      </c>
    </row>
    <row r="79" spans="1:5" hidden="1" x14ac:dyDescent="0.25">
      <c r="A79" t="str" cm="1">
        <f t="array" ref="A79">INDEX('Cross 2'!$D$2:$G$1652,D79,C79)</f>
        <v>Croatia, 19 years old, Goalkeeper</v>
      </c>
      <c r="B79" t="str">
        <f t="shared" si="6"/>
        <v>19-Croatia-Goalkeeper</v>
      </c>
      <c r="C79">
        <f t="shared" si="7"/>
        <v>1</v>
      </c>
      <c r="D79">
        <f t="shared" si="5"/>
        <v>78</v>
      </c>
      <c r="E79" t="s">
        <v>500</v>
      </c>
    </row>
    <row r="80" spans="1:5" hidden="1" x14ac:dyDescent="0.25">
      <c r="A80" t="str" cm="1">
        <f t="array" ref="A80">INDEX('Cross 2'!$D$2:$G$1652,D80,C80)</f>
        <v>Denmark, 19 years old, Goalkeeper</v>
      </c>
      <c r="B80" t="str">
        <f t="shared" si="6"/>
        <v>19-Denmark-Goalkeeper</v>
      </c>
      <c r="C80">
        <f t="shared" si="7"/>
        <v>1</v>
      </c>
      <c r="D80">
        <f t="shared" si="5"/>
        <v>79</v>
      </c>
      <c r="E80" t="s">
        <v>500</v>
      </c>
    </row>
    <row r="81" spans="1:5" hidden="1" x14ac:dyDescent="0.25">
      <c r="A81" t="str" cm="1">
        <f t="array" ref="A81">INDEX('Cross 2'!$D$2:$G$1652,D81,C81)</f>
        <v>Scotland, 19 years old, Goalkeeper</v>
      </c>
      <c r="B81" t="str">
        <f t="shared" si="6"/>
        <v>19-Scotland-Goalkeeper</v>
      </c>
      <c r="C81">
        <f t="shared" si="7"/>
        <v>1</v>
      </c>
      <c r="D81">
        <f t="shared" si="5"/>
        <v>80</v>
      </c>
      <c r="E81" t="s">
        <v>500</v>
      </c>
    </row>
    <row r="82" spans="1:5" hidden="1" x14ac:dyDescent="0.25">
      <c r="A82" t="str" cm="1">
        <f t="array" ref="A82">INDEX('Cross 2'!$D$2:$G$1652,D82,C82)</f>
        <v>Slovakia, 19 years old, Goalkeeper</v>
      </c>
      <c r="B82" t="str">
        <f t="shared" si="6"/>
        <v>19-Slovakia-Goalkeeper</v>
      </c>
      <c r="C82">
        <f t="shared" si="7"/>
        <v>1</v>
      </c>
      <c r="D82">
        <f t="shared" si="5"/>
        <v>81</v>
      </c>
      <c r="E82" t="s">
        <v>500</v>
      </c>
    </row>
    <row r="83" spans="1:5" hidden="1" x14ac:dyDescent="0.25">
      <c r="A83" t="str" cm="1">
        <f t="array" ref="A83">INDEX('Cross 2'!$D$2:$G$1652,D83,C83)</f>
        <v>Slovenia, 19 years old, Goalkeeper</v>
      </c>
      <c r="B83" t="str">
        <f t="shared" si="6"/>
        <v>19-Slovenia-Goalkeeper</v>
      </c>
      <c r="C83">
        <f t="shared" si="7"/>
        <v>1</v>
      </c>
      <c r="D83">
        <f t="shared" si="5"/>
        <v>82</v>
      </c>
      <c r="E83" t="s">
        <v>500</v>
      </c>
    </row>
    <row r="84" spans="1:5" hidden="1" x14ac:dyDescent="0.25">
      <c r="A84" t="str" cm="1">
        <f t="array" ref="A84">INDEX('Cross 2'!$D$2:$G$1652,D84,C84)</f>
        <v>Spain, 19 years old, Goalkeeper</v>
      </c>
      <c r="B84" t="str">
        <f t="shared" si="6"/>
        <v>19-Spain-Goalkeeper</v>
      </c>
      <c r="C84">
        <f t="shared" si="7"/>
        <v>1</v>
      </c>
      <c r="D84">
        <f t="shared" si="5"/>
        <v>83</v>
      </c>
      <c r="E84" t="s">
        <v>500</v>
      </c>
    </row>
    <row r="85" spans="1:5" hidden="1" x14ac:dyDescent="0.25">
      <c r="A85" t="str" cm="1">
        <f t="array" ref="A85">INDEX('Cross 2'!$D$2:$G$1652,D85,C85)</f>
        <v>United States, 19 years old, Goalkeeper</v>
      </c>
      <c r="B85" t="str">
        <f t="shared" si="6"/>
        <v>19-United States-Goalkeeper</v>
      </c>
      <c r="C85">
        <f t="shared" si="7"/>
        <v>1</v>
      </c>
      <c r="D85">
        <f t="shared" si="5"/>
        <v>84</v>
      </c>
      <c r="E85" t="s">
        <v>500</v>
      </c>
    </row>
    <row r="86" spans="1:5" hidden="1" x14ac:dyDescent="0.25">
      <c r="A86" t="str" cm="1">
        <f t="array" ref="A86">INDEX('Cross 2'!$D$2:$G$1652,D86,C86)</f>
        <v>Estonia, 19 years old, Goalkeeper</v>
      </c>
      <c r="B86" t="str">
        <f t="shared" si="6"/>
        <v>19-Estonia-Goalkeeper</v>
      </c>
      <c r="C86">
        <f t="shared" si="7"/>
        <v>1</v>
      </c>
      <c r="D86">
        <f t="shared" si="5"/>
        <v>85</v>
      </c>
      <c r="E86" t="s">
        <v>500</v>
      </c>
    </row>
    <row r="87" spans="1:5" hidden="1" x14ac:dyDescent="0.25">
      <c r="A87" t="str" cm="1">
        <f t="array" ref="A87">INDEX('Cross 2'!$D$2:$G$1652,D87,C87)</f>
        <v>Finland, 19 years old, Goalkeeper</v>
      </c>
      <c r="B87" t="str">
        <f t="shared" si="6"/>
        <v>19-Finland-Goalkeeper</v>
      </c>
      <c r="C87">
        <f t="shared" si="7"/>
        <v>1</v>
      </c>
      <c r="D87">
        <f t="shared" si="5"/>
        <v>86</v>
      </c>
      <c r="E87" t="s">
        <v>500</v>
      </c>
    </row>
    <row r="88" spans="1:5" hidden="1" x14ac:dyDescent="0.25">
      <c r="A88" t="str" cm="1">
        <f t="array" ref="A88">INDEX('Cross 2'!$D$2:$G$1652,D88,C88)</f>
        <v>France, 19 years old, Goalkeeper</v>
      </c>
      <c r="B88" t="str">
        <f t="shared" si="6"/>
        <v>19-France-Goalkeeper</v>
      </c>
      <c r="C88">
        <f t="shared" si="7"/>
        <v>1</v>
      </c>
      <c r="D88">
        <f t="shared" si="5"/>
        <v>87</v>
      </c>
      <c r="E88" t="s">
        <v>500</v>
      </c>
    </row>
    <row r="89" spans="1:5" hidden="1" x14ac:dyDescent="0.25">
      <c r="A89" t="str" cm="1">
        <f t="array" ref="A89">INDEX('Cross 2'!$D$2:$G$1652,D89,C89)</f>
        <v>Greece, 19 years old, Goalkeeper</v>
      </c>
      <c r="B89" t="str">
        <f t="shared" si="6"/>
        <v>19-Greece-Goalkeeper</v>
      </c>
      <c r="C89">
        <f t="shared" si="7"/>
        <v>1</v>
      </c>
      <c r="D89">
        <f t="shared" si="5"/>
        <v>88</v>
      </c>
      <c r="E89" t="s">
        <v>500</v>
      </c>
    </row>
    <row r="90" spans="1:5" hidden="1" x14ac:dyDescent="0.25">
      <c r="A90" t="str" cm="1">
        <f t="array" ref="A90">INDEX('Cross 2'!$D$2:$G$1652,D90,C90)</f>
        <v>Netherlands, 19 years old, Goalkeeper</v>
      </c>
      <c r="B90" t="str">
        <f t="shared" si="6"/>
        <v>19-Netherlands-Goalkeeper</v>
      </c>
      <c r="C90">
        <f t="shared" si="7"/>
        <v>1</v>
      </c>
      <c r="D90">
        <f t="shared" si="5"/>
        <v>89</v>
      </c>
      <c r="E90" t="s">
        <v>500</v>
      </c>
    </row>
    <row r="91" spans="1:5" hidden="1" x14ac:dyDescent="0.25">
      <c r="A91" t="str" cm="1">
        <f t="array" ref="A91">INDEX('Cross 2'!$D$2:$G$1652,D91,C91)</f>
        <v>Hungary, 19 years old, Goalkeeper</v>
      </c>
      <c r="B91" t="str">
        <f t="shared" si="6"/>
        <v>19-Hungary-Goalkeeper</v>
      </c>
      <c r="C91">
        <f t="shared" si="7"/>
        <v>1</v>
      </c>
      <c r="D91">
        <f t="shared" si="5"/>
        <v>90</v>
      </c>
      <c r="E91" t="s">
        <v>500</v>
      </c>
    </row>
    <row r="92" spans="1:5" hidden="1" x14ac:dyDescent="0.25">
      <c r="A92" t="str" cm="1">
        <f t="array" ref="A92">INDEX('Cross 2'!$D$2:$G$1652,D92,C92)</f>
        <v>India, 19 years old, Goalkeeper</v>
      </c>
      <c r="B92" t="str">
        <f t="shared" si="6"/>
        <v>19-India-Goalkeeper</v>
      </c>
      <c r="C92">
        <f t="shared" si="7"/>
        <v>1</v>
      </c>
      <c r="D92">
        <f t="shared" si="5"/>
        <v>91</v>
      </c>
      <c r="E92" t="s">
        <v>500</v>
      </c>
    </row>
    <row r="93" spans="1:5" hidden="1" x14ac:dyDescent="0.25">
      <c r="A93" t="str" cm="1">
        <f t="array" ref="A93">INDEX('Cross 2'!$D$2:$G$1652,D93,C93)</f>
        <v>England, 19 years old, Goalkeeper</v>
      </c>
      <c r="B93" t="str">
        <f t="shared" si="6"/>
        <v>19-England-Goalkeeper</v>
      </c>
      <c r="C93">
        <f t="shared" si="7"/>
        <v>1</v>
      </c>
      <c r="D93">
        <f t="shared" si="5"/>
        <v>92</v>
      </c>
      <c r="E93" t="s">
        <v>500</v>
      </c>
    </row>
    <row r="94" spans="1:5" hidden="1" x14ac:dyDescent="0.25">
      <c r="A94" t="str" cm="1">
        <f t="array" ref="A94">INDEX('Cross 2'!$D$2:$G$1652,D94,C94)</f>
        <v>Ireland, 19 years old, Goalkeeper</v>
      </c>
      <c r="B94" t="str">
        <f t="shared" si="6"/>
        <v>19-Ireland-Goalkeeper</v>
      </c>
      <c r="C94">
        <f t="shared" si="7"/>
        <v>1</v>
      </c>
      <c r="D94">
        <f t="shared" si="5"/>
        <v>93</v>
      </c>
      <c r="E94" t="s">
        <v>500</v>
      </c>
    </row>
    <row r="95" spans="1:5" hidden="1" x14ac:dyDescent="0.25">
      <c r="A95" t="str" cm="1">
        <f t="array" ref="A95">INDEX('Cross 2'!$D$2:$G$1652,D95,C95)</f>
        <v>Iceland, 19 years old, Goalkeeper</v>
      </c>
      <c r="B95" t="str">
        <f t="shared" si="6"/>
        <v>19-Iceland-Goalkeeper</v>
      </c>
      <c r="C95">
        <f t="shared" si="7"/>
        <v>1</v>
      </c>
      <c r="D95">
        <f t="shared" si="5"/>
        <v>94</v>
      </c>
      <c r="E95" t="s">
        <v>500</v>
      </c>
    </row>
    <row r="96" spans="1:5" hidden="1" x14ac:dyDescent="0.25">
      <c r="A96" t="str" cm="1">
        <f t="array" ref="A96">INDEX('Cross 2'!$D$2:$G$1652,D96,C96)</f>
        <v>Israel, 19 years old, Goalkeeper</v>
      </c>
      <c r="B96" t="str">
        <f t="shared" si="6"/>
        <v>19-Israel-Goalkeeper</v>
      </c>
      <c r="C96">
        <f t="shared" si="7"/>
        <v>1</v>
      </c>
      <c r="D96">
        <f t="shared" si="5"/>
        <v>95</v>
      </c>
      <c r="E96" t="s">
        <v>500</v>
      </c>
    </row>
    <row r="97" spans="1:5" hidden="1" x14ac:dyDescent="0.25">
      <c r="A97" t="str" cm="1">
        <f t="array" ref="A97">INDEX('Cross 2'!$D$2:$G$1652,D97,C97)</f>
        <v>Italy, 19 years old, Goalkeeper</v>
      </c>
      <c r="B97" t="str">
        <f t="shared" si="6"/>
        <v>19-Italy-Goalkeeper</v>
      </c>
      <c r="C97">
        <f t="shared" si="7"/>
        <v>1</v>
      </c>
      <c r="D97">
        <f t="shared" si="5"/>
        <v>96</v>
      </c>
      <c r="E97" t="s">
        <v>500</v>
      </c>
    </row>
    <row r="98" spans="1:5" hidden="1" x14ac:dyDescent="0.25">
      <c r="A98" t="str" cm="1">
        <f t="array" ref="A98">INDEX('Cross 2'!$D$2:$G$1652,D98,C98)</f>
        <v>Japan, 19 years old, Goalkeeper</v>
      </c>
      <c r="B98" t="str">
        <f t="shared" si="6"/>
        <v>19-Japan-Goalkeeper</v>
      </c>
      <c r="C98">
        <f t="shared" si="7"/>
        <v>1</v>
      </c>
      <c r="D98">
        <f t="shared" ref="D98:D129" si="8">1652+ROW(A97)-(C98*1652)</f>
        <v>97</v>
      </c>
      <c r="E98" t="s">
        <v>500</v>
      </c>
    </row>
    <row r="99" spans="1:5" hidden="1" x14ac:dyDescent="0.25">
      <c r="A99" t="str" cm="1">
        <f t="array" ref="A99">INDEX('Cross 2'!$D$2:$G$1652,D99,C99)</f>
        <v>Latvia, 19 years old, Goalkeeper</v>
      </c>
      <c r="B99" t="str">
        <f t="shared" si="6"/>
        <v>19-Latvia-Goalkeeper</v>
      </c>
      <c r="C99">
        <f t="shared" ref="C99:C130" si="9">INT(ROW(A97)/1652)+1</f>
        <v>1</v>
      </c>
      <c r="D99">
        <f t="shared" si="8"/>
        <v>98</v>
      </c>
      <c r="E99" t="s">
        <v>500</v>
      </c>
    </row>
    <row r="100" spans="1:5" hidden="1" x14ac:dyDescent="0.25">
      <c r="A100" t="str" cm="1">
        <f t="array" ref="A100">INDEX('Cross 2'!$D$2:$G$1652,D100,C100)</f>
        <v>Lithuania, 19 years old, Goalkeeper</v>
      </c>
      <c r="B100" t="str">
        <f t="shared" si="6"/>
        <v>19-Lithuania-Goalkeeper</v>
      </c>
      <c r="C100">
        <f t="shared" si="9"/>
        <v>1</v>
      </c>
      <c r="D100">
        <f t="shared" si="8"/>
        <v>99</v>
      </c>
      <c r="E100" t="s">
        <v>500</v>
      </c>
    </row>
    <row r="101" spans="1:5" hidden="1" x14ac:dyDescent="0.25">
      <c r="A101" t="str" cm="1">
        <f t="array" ref="A101">INDEX('Cross 2'!$D$2:$G$1652,D101,C101)</f>
        <v>Malta, 19 years old, Goalkeeper</v>
      </c>
      <c r="B101" t="str">
        <f t="shared" si="6"/>
        <v>19-Malta-Goalkeeper</v>
      </c>
      <c r="C101">
        <f t="shared" si="9"/>
        <v>1</v>
      </c>
      <c r="D101">
        <f t="shared" si="8"/>
        <v>100</v>
      </c>
      <c r="E101" t="s">
        <v>500</v>
      </c>
    </row>
    <row r="102" spans="1:5" hidden="1" x14ac:dyDescent="0.25">
      <c r="A102" t="str" cm="1">
        <f t="array" ref="A102">INDEX('Cross 2'!$D$2:$G$1652,D102,C102)</f>
        <v>Mexico, 19 years old, Goalkeeper</v>
      </c>
      <c r="B102" t="str">
        <f t="shared" si="6"/>
        <v>19-Mexico-Goalkeeper</v>
      </c>
      <c r="C102">
        <f t="shared" si="9"/>
        <v>1</v>
      </c>
      <c r="D102">
        <f t="shared" si="8"/>
        <v>101</v>
      </c>
      <c r="E102" t="s">
        <v>500</v>
      </c>
    </row>
    <row r="103" spans="1:5" hidden="1" x14ac:dyDescent="0.25">
      <c r="A103" t="str" cm="1">
        <f t="array" ref="A103">INDEX('Cross 2'!$D$2:$G$1652,D103,C103)</f>
        <v>Moldova, 19 years old, Goalkeeper</v>
      </c>
      <c r="B103" t="str">
        <f t="shared" si="6"/>
        <v>19-Moldova-Goalkeeper</v>
      </c>
      <c r="C103">
        <f t="shared" si="9"/>
        <v>1</v>
      </c>
      <c r="D103">
        <f t="shared" si="8"/>
        <v>102</v>
      </c>
      <c r="E103" t="s">
        <v>500</v>
      </c>
    </row>
    <row r="104" spans="1:5" hidden="1" x14ac:dyDescent="0.25">
      <c r="A104" t="str" cm="1">
        <f t="array" ref="A104">INDEX('Cross 2'!$D$2:$G$1652,D104,C104)</f>
        <v>Norway, 19 years old, Goalkeeper</v>
      </c>
      <c r="B104" t="str">
        <f t="shared" si="6"/>
        <v>19-Norway-Goalkeeper</v>
      </c>
      <c r="C104">
        <f t="shared" si="9"/>
        <v>1</v>
      </c>
      <c r="D104">
        <f t="shared" si="8"/>
        <v>103</v>
      </c>
      <c r="E104" t="s">
        <v>500</v>
      </c>
    </row>
    <row r="105" spans="1:5" hidden="1" x14ac:dyDescent="0.25">
      <c r="A105" t="str" cm="1">
        <f t="array" ref="A105">INDEX('Cross 2'!$D$2:$G$1652,D105,C105)</f>
        <v>New Zealand, 19 years old, Goalkeeper</v>
      </c>
      <c r="B105" t="str">
        <f t="shared" si="6"/>
        <v>19-New Zealand-Goalkeeper</v>
      </c>
      <c r="C105">
        <f t="shared" si="9"/>
        <v>1</v>
      </c>
      <c r="D105">
        <f t="shared" si="8"/>
        <v>104</v>
      </c>
      <c r="E105" t="s">
        <v>500</v>
      </c>
    </row>
    <row r="106" spans="1:5" hidden="1" x14ac:dyDescent="0.25">
      <c r="A106" t="str" cm="1">
        <f t="array" ref="A106">INDEX('Cross 2'!$D$2:$G$1652,D106,C106)</f>
        <v>Peru, 19 years old, Goalkeeper</v>
      </c>
      <c r="B106" t="str">
        <f t="shared" si="6"/>
        <v>19-Peru-Goalkeeper</v>
      </c>
      <c r="C106">
        <f t="shared" si="9"/>
        <v>1</v>
      </c>
      <c r="D106">
        <f t="shared" si="8"/>
        <v>105</v>
      </c>
      <c r="E106" t="s">
        <v>500</v>
      </c>
    </row>
    <row r="107" spans="1:5" hidden="1" x14ac:dyDescent="0.25">
      <c r="A107" t="str" cm="1">
        <f t="array" ref="A107">INDEX('Cross 2'!$D$2:$G$1652,D107,C107)</f>
        <v>Poland, 19 years old, Goalkeeper</v>
      </c>
      <c r="B107" t="str">
        <f t="shared" si="6"/>
        <v>19-Poland-Goalkeeper</v>
      </c>
      <c r="C107">
        <f t="shared" si="9"/>
        <v>1</v>
      </c>
      <c r="D107">
        <f t="shared" si="8"/>
        <v>106</v>
      </c>
      <c r="E107" t="s">
        <v>500</v>
      </c>
    </row>
    <row r="108" spans="1:5" hidden="1" x14ac:dyDescent="0.25">
      <c r="A108" t="str" cm="1">
        <f t="array" ref="A108">INDEX('Cross 2'!$D$2:$G$1652,D108,C108)</f>
        <v>Portugal, 19 years old, Goalkeeper</v>
      </c>
      <c r="B108" t="str">
        <f t="shared" si="6"/>
        <v>19-Portugal-Goalkeeper</v>
      </c>
      <c r="C108">
        <f t="shared" si="9"/>
        <v>1</v>
      </c>
      <c r="D108">
        <f t="shared" si="8"/>
        <v>107</v>
      </c>
      <c r="E108" t="s">
        <v>500</v>
      </c>
    </row>
    <row r="109" spans="1:5" hidden="1" x14ac:dyDescent="0.25">
      <c r="A109" t="str" cm="1">
        <f t="array" ref="A109">INDEX('Cross 2'!$D$2:$G$1652,D109,C109)</f>
        <v>Montenegro, 19 years old, Goalkeeper</v>
      </c>
      <c r="B109" t="str">
        <f t="shared" si="6"/>
        <v>19-Montenegro-Goalkeeper</v>
      </c>
      <c r="C109">
        <f t="shared" si="9"/>
        <v>1</v>
      </c>
      <c r="D109">
        <f t="shared" si="8"/>
        <v>108</v>
      </c>
      <c r="E109" t="s">
        <v>500</v>
      </c>
    </row>
    <row r="110" spans="1:5" hidden="1" x14ac:dyDescent="0.25">
      <c r="A110" t="str" cm="1">
        <f t="array" ref="A110">INDEX('Cross 2'!$D$2:$G$1652,D110,C110)</f>
        <v>Czech Republic, 19 years old, Goalkeeper</v>
      </c>
      <c r="B110" t="str">
        <f t="shared" si="6"/>
        <v>19-Czech Republic-Goalkeeper</v>
      </c>
      <c r="C110">
        <f t="shared" si="9"/>
        <v>1</v>
      </c>
      <c r="D110">
        <f t="shared" si="8"/>
        <v>109</v>
      </c>
      <c r="E110" t="s">
        <v>500</v>
      </c>
    </row>
    <row r="111" spans="1:5" hidden="1" x14ac:dyDescent="0.25">
      <c r="A111" t="str" cm="1">
        <f t="array" ref="A111">INDEX('Cross 2'!$D$2:$G$1652,D111,C111)</f>
        <v>Romania, 19 years old, Goalkeeper</v>
      </c>
      <c r="B111" t="str">
        <f t="shared" si="6"/>
        <v>19-Romania-Goalkeeper</v>
      </c>
      <c r="C111">
        <f t="shared" si="9"/>
        <v>1</v>
      </c>
      <c r="D111">
        <f t="shared" si="8"/>
        <v>110</v>
      </c>
      <c r="E111" t="s">
        <v>500</v>
      </c>
    </row>
    <row r="112" spans="1:5" hidden="1" x14ac:dyDescent="0.25">
      <c r="A112" t="str" cm="1">
        <f t="array" ref="A112">INDEX('Cross 2'!$D$2:$G$1652,D112,C112)</f>
        <v>Russia, 19 years old, Goalkeeper</v>
      </c>
      <c r="B112" t="str">
        <f t="shared" si="6"/>
        <v>19-Russia-Goalkeeper</v>
      </c>
      <c r="C112">
        <f t="shared" si="9"/>
        <v>1</v>
      </c>
      <c r="D112">
        <f t="shared" si="8"/>
        <v>111</v>
      </c>
      <c r="E112" t="s">
        <v>500</v>
      </c>
    </row>
    <row r="113" spans="1:5" hidden="1" x14ac:dyDescent="0.25">
      <c r="A113" t="str" cm="1">
        <f t="array" ref="A113">INDEX('Cross 2'!$D$2:$G$1652,D113,C113)</f>
        <v>Serbia, 19 years old, Goalkeeper</v>
      </c>
      <c r="B113" t="str">
        <f t="shared" si="6"/>
        <v>19-Serbia-Goalkeeper</v>
      </c>
      <c r="C113">
        <f t="shared" si="9"/>
        <v>1</v>
      </c>
      <c r="D113">
        <f t="shared" si="8"/>
        <v>112</v>
      </c>
      <c r="E113" t="s">
        <v>500</v>
      </c>
    </row>
    <row r="114" spans="1:5" hidden="1" x14ac:dyDescent="0.25">
      <c r="A114" t="str" cm="1">
        <f t="array" ref="A114">INDEX('Cross 2'!$D$2:$G$1652,D114,C114)</f>
        <v>Sweden, 19 years old, Goalkeeper</v>
      </c>
      <c r="B114" t="str">
        <f t="shared" si="6"/>
        <v>19-Sweden-Goalkeeper</v>
      </c>
      <c r="C114">
        <f t="shared" si="9"/>
        <v>1</v>
      </c>
      <c r="D114">
        <f t="shared" si="8"/>
        <v>113</v>
      </c>
      <c r="E114" t="s">
        <v>500</v>
      </c>
    </row>
    <row r="115" spans="1:5" hidden="1" x14ac:dyDescent="0.25">
      <c r="A115" t="str" cm="1">
        <f t="array" ref="A115">INDEX('Cross 2'!$D$2:$G$1652,D115,C115)</f>
        <v>Switzerland, 19 years old, Goalkeeper</v>
      </c>
      <c r="B115" t="str">
        <f t="shared" si="6"/>
        <v>19-Switzerland-Goalkeeper</v>
      </c>
      <c r="C115">
        <f t="shared" si="9"/>
        <v>1</v>
      </c>
      <c r="D115">
        <f t="shared" si="8"/>
        <v>114</v>
      </c>
      <c r="E115" t="s">
        <v>500</v>
      </c>
    </row>
    <row r="116" spans="1:5" hidden="1" x14ac:dyDescent="0.25">
      <c r="A116" t="str" cm="1">
        <f t="array" ref="A116">INDEX('Cross 2'!$D$2:$G$1652,D116,C116)</f>
        <v>Thailand, 19 years old, Goalkeeper</v>
      </c>
      <c r="B116" t="str">
        <f t="shared" si="6"/>
        <v>19-Thailand-Goalkeeper</v>
      </c>
      <c r="C116">
        <f t="shared" si="9"/>
        <v>1</v>
      </c>
      <c r="D116">
        <f t="shared" si="8"/>
        <v>115</v>
      </c>
      <c r="E116" t="s">
        <v>500</v>
      </c>
    </row>
    <row r="117" spans="1:5" hidden="1" x14ac:dyDescent="0.25">
      <c r="A117" t="str" cm="1">
        <f t="array" ref="A117">INDEX('Cross 2'!$D$2:$G$1652,D117,C117)</f>
        <v>Turkey, 19 years old, Goalkeeper</v>
      </c>
      <c r="B117" t="str">
        <f t="shared" si="6"/>
        <v>19-Turkey-Goalkeeper</v>
      </c>
      <c r="C117">
        <f t="shared" si="9"/>
        <v>1</v>
      </c>
      <c r="D117">
        <f t="shared" si="8"/>
        <v>116</v>
      </c>
      <c r="E117" t="s">
        <v>500</v>
      </c>
    </row>
    <row r="118" spans="1:5" hidden="1" x14ac:dyDescent="0.25">
      <c r="A118" t="str" cm="1">
        <f t="array" ref="A118">INDEX('Cross 2'!$D$2:$G$1652,D118,C118)</f>
        <v>Uruguay, 19 years old, Goalkeeper</v>
      </c>
      <c r="B118" t="str">
        <f t="shared" si="6"/>
        <v>19-Uruguay-Goalkeeper</v>
      </c>
      <c r="C118">
        <f t="shared" si="9"/>
        <v>1</v>
      </c>
      <c r="D118">
        <f t="shared" si="8"/>
        <v>117</v>
      </c>
      <c r="E118" t="s">
        <v>500</v>
      </c>
    </row>
    <row r="119" spans="1:5" hidden="1" x14ac:dyDescent="0.25">
      <c r="A119" t="str" cm="1">
        <f t="array" ref="A119">INDEX('Cross 2'!$D$2:$G$1652,D119,C119)</f>
        <v>Venezuela, 19 years old, Goalkeeper</v>
      </c>
      <c r="B119" t="str">
        <f t="shared" si="6"/>
        <v>19-Venezuela-Goalkeeper</v>
      </c>
      <c r="C119">
        <f t="shared" si="9"/>
        <v>1</v>
      </c>
      <c r="D119">
        <f t="shared" si="8"/>
        <v>118</v>
      </c>
      <c r="E119" t="s">
        <v>500</v>
      </c>
    </row>
    <row r="120" spans="1:5" hidden="1" x14ac:dyDescent="0.25">
      <c r="A120" t="str" cm="1">
        <f t="array" ref="A120">INDEX('Cross 2'!$D$2:$G$1652,D120,C120)</f>
        <v>South Africa, 30 years old, Goalkeeper</v>
      </c>
      <c r="B120" t="str">
        <f t="shared" ref="B120:B183" si="10">RIGHT(MID(A120,1,SEARCH(",",A120,1)+3),2)&amp;"-"&amp;MID(A120,1,SEARCH(",",A120,1)-1)&amp;"-"&amp;SUBSTITUTE(A120,MID(A120,1,SEARCH("old,",A120,1)+4),"")</f>
        <v>30-South Africa-Goalkeeper</v>
      </c>
      <c r="C120">
        <f t="shared" si="9"/>
        <v>1</v>
      </c>
      <c r="D120">
        <f t="shared" si="8"/>
        <v>119</v>
      </c>
      <c r="E120" t="s">
        <v>500</v>
      </c>
    </row>
    <row r="121" spans="1:5" hidden="1" x14ac:dyDescent="0.25">
      <c r="A121" t="str" cm="1">
        <f t="array" ref="A121">INDEX('Cross 2'!$D$2:$G$1652,D121,C121)</f>
        <v>Albania, 30 years old, Goalkeeper</v>
      </c>
      <c r="B121" t="str">
        <f t="shared" si="10"/>
        <v>30-Albania-Goalkeeper</v>
      </c>
      <c r="C121">
        <f t="shared" si="9"/>
        <v>1</v>
      </c>
      <c r="D121">
        <f t="shared" si="8"/>
        <v>120</v>
      </c>
      <c r="E121" t="s">
        <v>500</v>
      </c>
    </row>
    <row r="122" spans="1:5" hidden="1" x14ac:dyDescent="0.25">
      <c r="A122" t="str" cm="1">
        <f t="array" ref="A122">INDEX('Cross 2'!$D$2:$G$1652,D122,C122)</f>
        <v>Germany, 30 years old, Goalkeeper</v>
      </c>
      <c r="B122" t="str">
        <f t="shared" si="10"/>
        <v>30-Germany-Goalkeeper</v>
      </c>
      <c r="C122">
        <f t="shared" si="9"/>
        <v>1</v>
      </c>
      <c r="D122">
        <f t="shared" si="8"/>
        <v>121</v>
      </c>
      <c r="E122" t="s">
        <v>500</v>
      </c>
    </row>
    <row r="123" spans="1:5" hidden="1" x14ac:dyDescent="0.25">
      <c r="A123" t="str" cm="1">
        <f t="array" ref="A123">INDEX('Cross 2'!$D$2:$G$1652,D123,C123)</f>
        <v>Algeria, 30 years old, Goalkeeper</v>
      </c>
      <c r="B123" t="str">
        <f t="shared" si="10"/>
        <v>30-Algeria-Goalkeeper</v>
      </c>
      <c r="C123">
        <f t="shared" si="9"/>
        <v>1</v>
      </c>
      <c r="D123">
        <f t="shared" si="8"/>
        <v>122</v>
      </c>
      <c r="E123" t="s">
        <v>500</v>
      </c>
    </row>
    <row r="124" spans="1:5" hidden="1" x14ac:dyDescent="0.25">
      <c r="A124" t="str" cm="1">
        <f t="array" ref="A124">INDEX('Cross 2'!$D$2:$G$1652,D124,C124)</f>
        <v>Argentina, 30 years old, Goalkeeper</v>
      </c>
      <c r="B124" t="str">
        <f t="shared" si="10"/>
        <v>30-Argentina-Goalkeeper</v>
      </c>
      <c r="C124">
        <f t="shared" si="9"/>
        <v>1</v>
      </c>
      <c r="D124">
        <f t="shared" si="8"/>
        <v>123</v>
      </c>
      <c r="E124" t="s">
        <v>500</v>
      </c>
    </row>
    <row r="125" spans="1:5" hidden="1" x14ac:dyDescent="0.25">
      <c r="A125" t="str" cm="1">
        <f t="array" ref="A125">INDEX('Cross 2'!$D$2:$G$1652,D125,C125)</f>
        <v>Australia, 30 years old, Goalkeeper</v>
      </c>
      <c r="B125" t="str">
        <f t="shared" si="10"/>
        <v>30-Australia-Goalkeeper</v>
      </c>
      <c r="C125">
        <f t="shared" si="9"/>
        <v>1</v>
      </c>
      <c r="D125">
        <f t="shared" si="8"/>
        <v>124</v>
      </c>
      <c r="E125" t="s">
        <v>500</v>
      </c>
    </row>
    <row r="126" spans="1:5" hidden="1" x14ac:dyDescent="0.25">
      <c r="A126" t="str" cm="1">
        <f t="array" ref="A126">INDEX('Cross 2'!$D$2:$G$1652,D126,C126)</f>
        <v>Austria, 30 years old, Goalkeeper</v>
      </c>
      <c r="B126" t="str">
        <f t="shared" si="10"/>
        <v>30-Austria-Goalkeeper</v>
      </c>
      <c r="C126">
        <f t="shared" si="9"/>
        <v>1</v>
      </c>
      <c r="D126">
        <f t="shared" si="8"/>
        <v>125</v>
      </c>
      <c r="E126" t="s">
        <v>500</v>
      </c>
    </row>
    <row r="127" spans="1:5" hidden="1" x14ac:dyDescent="0.25">
      <c r="A127" t="str" cm="1">
        <f t="array" ref="A127">INDEX('Cross 2'!$D$2:$G$1652,D127,C127)</f>
        <v>Bangladesh, 30 years old, Goalkeeper</v>
      </c>
      <c r="B127" t="str">
        <f t="shared" si="10"/>
        <v>30-Bangladesh-Goalkeeper</v>
      </c>
      <c r="C127">
        <f t="shared" si="9"/>
        <v>1</v>
      </c>
      <c r="D127">
        <f t="shared" si="8"/>
        <v>126</v>
      </c>
      <c r="E127" t="s">
        <v>500</v>
      </c>
    </row>
    <row r="128" spans="1:5" hidden="1" x14ac:dyDescent="0.25">
      <c r="A128" t="str" cm="1">
        <f t="array" ref="A128">INDEX('Cross 2'!$D$2:$G$1652,D128,C128)</f>
        <v>Belgium, 30 years old, Goalkeeper</v>
      </c>
      <c r="B128" t="str">
        <f t="shared" si="10"/>
        <v>30-Belgium-Goalkeeper</v>
      </c>
      <c r="C128">
        <f t="shared" si="9"/>
        <v>1</v>
      </c>
      <c r="D128">
        <f t="shared" si="8"/>
        <v>127</v>
      </c>
      <c r="E128" t="s">
        <v>500</v>
      </c>
    </row>
    <row r="129" spans="1:5" hidden="1" x14ac:dyDescent="0.25">
      <c r="A129" t="str" cm="1">
        <f t="array" ref="A129">INDEX('Cross 2'!$D$2:$G$1652,D129,C129)</f>
        <v>Bolivia, 30 years old, Goalkeeper</v>
      </c>
      <c r="B129" t="str">
        <f t="shared" si="10"/>
        <v>30-Bolivia-Goalkeeper</v>
      </c>
      <c r="C129">
        <f t="shared" si="9"/>
        <v>1</v>
      </c>
      <c r="D129">
        <f t="shared" si="8"/>
        <v>128</v>
      </c>
      <c r="E129" t="s">
        <v>500</v>
      </c>
    </row>
    <row r="130" spans="1:5" hidden="1" x14ac:dyDescent="0.25">
      <c r="A130" t="str" cm="1">
        <f t="array" ref="A130">INDEX('Cross 2'!$D$2:$G$1652,D130,C130)</f>
        <v>Bosnia and Herzegovina, 30 years old, Goalkeeper</v>
      </c>
      <c r="B130" t="str">
        <f t="shared" si="10"/>
        <v>30-Bosnia and Herzegovina-Goalkeeper</v>
      </c>
      <c r="C130">
        <f t="shared" si="9"/>
        <v>1</v>
      </c>
      <c r="D130">
        <f t="shared" ref="D130:D161" si="11">1652+ROW(A129)-(C130*1652)</f>
        <v>129</v>
      </c>
      <c r="E130" t="s">
        <v>500</v>
      </c>
    </row>
    <row r="131" spans="1:5" hidden="1" x14ac:dyDescent="0.25">
      <c r="A131" t="str" cm="1">
        <f t="array" ref="A131">INDEX('Cross 2'!$D$2:$G$1652,D131,C131)</f>
        <v>Brazil, 30 years old, Goalkeeper</v>
      </c>
      <c r="B131" t="str">
        <f t="shared" si="10"/>
        <v>30-Brazil-Goalkeeper</v>
      </c>
      <c r="C131">
        <f t="shared" ref="C131:C162" si="12">INT(ROW(A129)/1652)+1</f>
        <v>1</v>
      </c>
      <c r="D131">
        <f t="shared" si="11"/>
        <v>130</v>
      </c>
      <c r="E131" t="s">
        <v>500</v>
      </c>
    </row>
    <row r="132" spans="1:5" hidden="1" x14ac:dyDescent="0.25">
      <c r="A132" t="str" cm="1">
        <f t="array" ref="A132">INDEX('Cross 2'!$D$2:$G$1652,D132,C132)</f>
        <v>Bulgaria, 30 years old, Goalkeeper</v>
      </c>
      <c r="B132" t="str">
        <f t="shared" si="10"/>
        <v>30-Bulgaria-Goalkeeper</v>
      </c>
      <c r="C132">
        <f t="shared" si="12"/>
        <v>1</v>
      </c>
      <c r="D132">
        <f t="shared" si="11"/>
        <v>131</v>
      </c>
      <c r="E132" t="s">
        <v>500</v>
      </c>
    </row>
    <row r="133" spans="1:5" hidden="1" x14ac:dyDescent="0.25">
      <c r="A133" t="str" cm="1">
        <f t="array" ref="A133">INDEX('Cross 2'!$D$2:$G$1652,D133,C133)</f>
        <v>Canada, 30 years old, Goalkeeper</v>
      </c>
      <c r="B133" t="str">
        <f t="shared" si="10"/>
        <v>30-Canada-Goalkeeper</v>
      </c>
      <c r="C133">
        <f t="shared" si="12"/>
        <v>1</v>
      </c>
      <c r="D133">
        <f t="shared" si="11"/>
        <v>132</v>
      </c>
      <c r="E133" t="s">
        <v>500</v>
      </c>
    </row>
    <row r="134" spans="1:5" hidden="1" x14ac:dyDescent="0.25">
      <c r="A134" t="str" cm="1">
        <f t="array" ref="A134">INDEX('Cross 2'!$D$2:$G$1652,D134,C134)</f>
        <v>Chile, 30 years old, Goalkeeper</v>
      </c>
      <c r="B134" t="str">
        <f t="shared" si="10"/>
        <v>30-Chile-Goalkeeper</v>
      </c>
      <c r="C134">
        <f t="shared" si="12"/>
        <v>1</v>
      </c>
      <c r="D134">
        <f t="shared" si="11"/>
        <v>133</v>
      </c>
      <c r="E134" t="s">
        <v>500</v>
      </c>
    </row>
    <row r="135" spans="1:5" hidden="1" x14ac:dyDescent="0.25">
      <c r="A135" t="str" cm="1">
        <f t="array" ref="A135">INDEX('Cross 2'!$D$2:$G$1652,D135,C135)</f>
        <v>China, 30 years old, Goalkeeper</v>
      </c>
      <c r="B135" t="str">
        <f t="shared" si="10"/>
        <v>30-China-Goalkeeper</v>
      </c>
      <c r="C135">
        <f t="shared" si="12"/>
        <v>1</v>
      </c>
      <c r="D135">
        <f t="shared" si="11"/>
        <v>134</v>
      </c>
      <c r="E135" t="s">
        <v>500</v>
      </c>
    </row>
    <row r="136" spans="1:5" hidden="1" x14ac:dyDescent="0.25">
      <c r="A136" t="str" cm="1">
        <f t="array" ref="A136">INDEX('Cross 2'!$D$2:$G$1652,D136,C136)</f>
        <v>Colombia, 30 years old, Goalkeeper</v>
      </c>
      <c r="B136" t="str">
        <f t="shared" si="10"/>
        <v>30-Colombia-Goalkeeper</v>
      </c>
      <c r="C136">
        <f t="shared" si="12"/>
        <v>1</v>
      </c>
      <c r="D136">
        <f t="shared" si="11"/>
        <v>135</v>
      </c>
      <c r="E136" t="s">
        <v>500</v>
      </c>
    </row>
    <row r="137" spans="1:5" hidden="1" x14ac:dyDescent="0.25">
      <c r="A137" t="str" cm="1">
        <f t="array" ref="A137">INDEX('Cross 2'!$D$2:$G$1652,D137,C137)</f>
        <v>South Korea, 30 years old, Goalkeeper</v>
      </c>
      <c r="B137" t="str">
        <f t="shared" si="10"/>
        <v>30-South Korea-Goalkeeper</v>
      </c>
      <c r="C137">
        <f t="shared" si="12"/>
        <v>1</v>
      </c>
      <c r="D137">
        <f t="shared" si="11"/>
        <v>136</v>
      </c>
      <c r="E137" t="s">
        <v>500</v>
      </c>
    </row>
    <row r="138" spans="1:5" hidden="1" x14ac:dyDescent="0.25">
      <c r="A138" t="str" cm="1">
        <f t="array" ref="A138">INDEX('Cross 2'!$D$2:$G$1652,D138,C138)</f>
        <v>Croatia, 30 years old, Goalkeeper</v>
      </c>
      <c r="B138" t="str">
        <f t="shared" si="10"/>
        <v>30-Croatia-Goalkeeper</v>
      </c>
      <c r="C138">
        <f t="shared" si="12"/>
        <v>1</v>
      </c>
      <c r="D138">
        <f t="shared" si="11"/>
        <v>137</v>
      </c>
      <c r="E138" t="s">
        <v>500</v>
      </c>
    </row>
    <row r="139" spans="1:5" hidden="1" x14ac:dyDescent="0.25">
      <c r="A139" t="str" cm="1">
        <f t="array" ref="A139">INDEX('Cross 2'!$D$2:$G$1652,D139,C139)</f>
        <v>Denmark, 30 years old, Goalkeeper</v>
      </c>
      <c r="B139" t="str">
        <f t="shared" si="10"/>
        <v>30-Denmark-Goalkeeper</v>
      </c>
      <c r="C139">
        <f t="shared" si="12"/>
        <v>1</v>
      </c>
      <c r="D139">
        <f t="shared" si="11"/>
        <v>138</v>
      </c>
      <c r="E139" t="s">
        <v>500</v>
      </c>
    </row>
    <row r="140" spans="1:5" hidden="1" x14ac:dyDescent="0.25">
      <c r="A140" t="str" cm="1">
        <f t="array" ref="A140">INDEX('Cross 2'!$D$2:$G$1652,D140,C140)</f>
        <v>Scotland, 30 years old, Goalkeeper</v>
      </c>
      <c r="B140" t="str">
        <f t="shared" si="10"/>
        <v>30-Scotland-Goalkeeper</v>
      </c>
      <c r="C140">
        <f t="shared" si="12"/>
        <v>1</v>
      </c>
      <c r="D140">
        <f t="shared" si="11"/>
        <v>139</v>
      </c>
      <c r="E140" t="s">
        <v>500</v>
      </c>
    </row>
    <row r="141" spans="1:5" hidden="1" x14ac:dyDescent="0.25">
      <c r="A141" t="str" cm="1">
        <f t="array" ref="A141">INDEX('Cross 2'!$D$2:$G$1652,D141,C141)</f>
        <v>Slovakia, 30 years old, Goalkeeper</v>
      </c>
      <c r="B141" t="str">
        <f t="shared" si="10"/>
        <v>30-Slovakia-Goalkeeper</v>
      </c>
      <c r="C141">
        <f t="shared" si="12"/>
        <v>1</v>
      </c>
      <c r="D141">
        <f t="shared" si="11"/>
        <v>140</v>
      </c>
      <c r="E141" t="s">
        <v>500</v>
      </c>
    </row>
    <row r="142" spans="1:5" hidden="1" x14ac:dyDescent="0.25">
      <c r="A142" t="str" cm="1">
        <f t="array" ref="A142">INDEX('Cross 2'!$D$2:$G$1652,D142,C142)</f>
        <v>Slovenia, 30 years old, Goalkeeper</v>
      </c>
      <c r="B142" t="str">
        <f t="shared" si="10"/>
        <v>30-Slovenia-Goalkeeper</v>
      </c>
      <c r="C142">
        <f t="shared" si="12"/>
        <v>1</v>
      </c>
      <c r="D142">
        <f t="shared" si="11"/>
        <v>141</v>
      </c>
      <c r="E142" t="s">
        <v>500</v>
      </c>
    </row>
    <row r="143" spans="1:5" hidden="1" x14ac:dyDescent="0.25">
      <c r="A143" t="str" cm="1">
        <f t="array" ref="A143">INDEX('Cross 2'!$D$2:$G$1652,D143,C143)</f>
        <v>Spain, 30 years old, Goalkeeper</v>
      </c>
      <c r="B143" t="str">
        <f t="shared" si="10"/>
        <v>30-Spain-Goalkeeper</v>
      </c>
      <c r="C143">
        <f t="shared" si="12"/>
        <v>1</v>
      </c>
      <c r="D143">
        <f t="shared" si="11"/>
        <v>142</v>
      </c>
      <c r="E143" t="s">
        <v>500</v>
      </c>
    </row>
    <row r="144" spans="1:5" hidden="1" x14ac:dyDescent="0.25">
      <c r="A144" t="str" cm="1">
        <f t="array" ref="A144">INDEX('Cross 2'!$D$2:$G$1652,D144,C144)</f>
        <v>United States, 30 years old, Goalkeeper</v>
      </c>
      <c r="B144" t="str">
        <f t="shared" si="10"/>
        <v>30-United States-Goalkeeper</v>
      </c>
      <c r="C144">
        <f t="shared" si="12"/>
        <v>1</v>
      </c>
      <c r="D144">
        <f t="shared" si="11"/>
        <v>143</v>
      </c>
      <c r="E144" t="s">
        <v>500</v>
      </c>
    </row>
    <row r="145" spans="1:5" hidden="1" x14ac:dyDescent="0.25">
      <c r="A145" t="str" cm="1">
        <f t="array" ref="A145">INDEX('Cross 2'!$D$2:$G$1652,D145,C145)</f>
        <v>Estonia, 30 years old, Goalkeeper</v>
      </c>
      <c r="B145" t="str">
        <f t="shared" si="10"/>
        <v>30-Estonia-Goalkeeper</v>
      </c>
      <c r="C145">
        <f t="shared" si="12"/>
        <v>1</v>
      </c>
      <c r="D145">
        <f t="shared" si="11"/>
        <v>144</v>
      </c>
      <c r="E145" t="s">
        <v>500</v>
      </c>
    </row>
    <row r="146" spans="1:5" hidden="1" x14ac:dyDescent="0.25">
      <c r="A146" t="str" cm="1">
        <f t="array" ref="A146">INDEX('Cross 2'!$D$2:$G$1652,D146,C146)</f>
        <v>Finland, 30 years old, Goalkeeper</v>
      </c>
      <c r="B146" t="str">
        <f t="shared" si="10"/>
        <v>30-Finland-Goalkeeper</v>
      </c>
      <c r="C146">
        <f t="shared" si="12"/>
        <v>1</v>
      </c>
      <c r="D146">
        <f t="shared" si="11"/>
        <v>145</v>
      </c>
      <c r="E146" t="s">
        <v>500</v>
      </c>
    </row>
    <row r="147" spans="1:5" hidden="1" x14ac:dyDescent="0.25">
      <c r="A147" t="str" cm="1">
        <f t="array" ref="A147">INDEX('Cross 2'!$D$2:$G$1652,D147,C147)</f>
        <v>France, 30 years old, Goalkeeper</v>
      </c>
      <c r="B147" t="str">
        <f t="shared" si="10"/>
        <v>30-France-Goalkeeper</v>
      </c>
      <c r="C147">
        <f t="shared" si="12"/>
        <v>1</v>
      </c>
      <c r="D147">
        <f t="shared" si="11"/>
        <v>146</v>
      </c>
      <c r="E147" t="s">
        <v>500</v>
      </c>
    </row>
    <row r="148" spans="1:5" hidden="1" x14ac:dyDescent="0.25">
      <c r="A148" t="str" cm="1">
        <f t="array" ref="A148">INDEX('Cross 2'!$D$2:$G$1652,D148,C148)</f>
        <v>Greece, 30 years old, Goalkeeper</v>
      </c>
      <c r="B148" t="str">
        <f t="shared" si="10"/>
        <v>30-Greece-Goalkeeper</v>
      </c>
      <c r="C148">
        <f t="shared" si="12"/>
        <v>1</v>
      </c>
      <c r="D148">
        <f t="shared" si="11"/>
        <v>147</v>
      </c>
      <c r="E148" t="s">
        <v>500</v>
      </c>
    </row>
    <row r="149" spans="1:5" hidden="1" x14ac:dyDescent="0.25">
      <c r="A149" t="str" cm="1">
        <f t="array" ref="A149">INDEX('Cross 2'!$D$2:$G$1652,D149,C149)</f>
        <v>Netherlands, 30 years old, Goalkeeper</v>
      </c>
      <c r="B149" t="str">
        <f t="shared" si="10"/>
        <v>30-Netherlands-Goalkeeper</v>
      </c>
      <c r="C149">
        <f t="shared" si="12"/>
        <v>1</v>
      </c>
      <c r="D149">
        <f t="shared" si="11"/>
        <v>148</v>
      </c>
      <c r="E149" t="s">
        <v>500</v>
      </c>
    </row>
    <row r="150" spans="1:5" hidden="1" x14ac:dyDescent="0.25">
      <c r="A150" t="str" cm="1">
        <f t="array" ref="A150">INDEX('Cross 2'!$D$2:$G$1652,D150,C150)</f>
        <v>Hungary, 30 years old, Goalkeeper</v>
      </c>
      <c r="B150" t="str">
        <f t="shared" si="10"/>
        <v>30-Hungary-Goalkeeper</v>
      </c>
      <c r="C150">
        <f t="shared" si="12"/>
        <v>1</v>
      </c>
      <c r="D150">
        <f t="shared" si="11"/>
        <v>149</v>
      </c>
      <c r="E150" t="s">
        <v>500</v>
      </c>
    </row>
    <row r="151" spans="1:5" hidden="1" x14ac:dyDescent="0.25">
      <c r="A151" t="str" cm="1">
        <f t="array" ref="A151">INDEX('Cross 2'!$D$2:$G$1652,D151,C151)</f>
        <v>India, 30 years old, Goalkeeper</v>
      </c>
      <c r="B151" t="str">
        <f t="shared" si="10"/>
        <v>30-India-Goalkeeper</v>
      </c>
      <c r="C151">
        <f t="shared" si="12"/>
        <v>1</v>
      </c>
      <c r="D151">
        <f t="shared" si="11"/>
        <v>150</v>
      </c>
      <c r="E151" t="s">
        <v>500</v>
      </c>
    </row>
    <row r="152" spans="1:5" hidden="1" x14ac:dyDescent="0.25">
      <c r="A152" t="str" cm="1">
        <f t="array" ref="A152">INDEX('Cross 2'!$D$2:$G$1652,D152,C152)</f>
        <v>England, 30 years old, Goalkeeper</v>
      </c>
      <c r="B152" t="str">
        <f t="shared" si="10"/>
        <v>30-England-Goalkeeper</v>
      </c>
      <c r="C152">
        <f t="shared" si="12"/>
        <v>1</v>
      </c>
      <c r="D152">
        <f t="shared" si="11"/>
        <v>151</v>
      </c>
      <c r="E152" t="s">
        <v>500</v>
      </c>
    </row>
    <row r="153" spans="1:5" hidden="1" x14ac:dyDescent="0.25">
      <c r="A153" t="str" cm="1">
        <f t="array" ref="A153">INDEX('Cross 2'!$D$2:$G$1652,D153,C153)</f>
        <v>Ireland, 30 years old, Goalkeeper</v>
      </c>
      <c r="B153" t="str">
        <f t="shared" si="10"/>
        <v>30-Ireland-Goalkeeper</v>
      </c>
      <c r="C153">
        <f t="shared" si="12"/>
        <v>1</v>
      </c>
      <c r="D153">
        <f t="shared" si="11"/>
        <v>152</v>
      </c>
      <c r="E153" t="s">
        <v>500</v>
      </c>
    </row>
    <row r="154" spans="1:5" hidden="1" x14ac:dyDescent="0.25">
      <c r="A154" t="str" cm="1">
        <f t="array" ref="A154">INDEX('Cross 2'!$D$2:$G$1652,D154,C154)</f>
        <v>Iceland, 30 years old, Goalkeeper</v>
      </c>
      <c r="B154" t="str">
        <f t="shared" si="10"/>
        <v>30-Iceland-Goalkeeper</v>
      </c>
      <c r="C154">
        <f t="shared" si="12"/>
        <v>1</v>
      </c>
      <c r="D154">
        <f t="shared" si="11"/>
        <v>153</v>
      </c>
      <c r="E154" t="s">
        <v>500</v>
      </c>
    </row>
    <row r="155" spans="1:5" hidden="1" x14ac:dyDescent="0.25">
      <c r="A155" t="str" cm="1">
        <f t="array" ref="A155">INDEX('Cross 2'!$D$2:$G$1652,D155,C155)</f>
        <v>Israel, 30 years old, Goalkeeper</v>
      </c>
      <c r="B155" t="str">
        <f t="shared" si="10"/>
        <v>30-Israel-Goalkeeper</v>
      </c>
      <c r="C155">
        <f t="shared" si="12"/>
        <v>1</v>
      </c>
      <c r="D155">
        <f t="shared" si="11"/>
        <v>154</v>
      </c>
      <c r="E155" t="s">
        <v>500</v>
      </c>
    </row>
    <row r="156" spans="1:5" hidden="1" x14ac:dyDescent="0.25">
      <c r="A156" t="str" cm="1">
        <f t="array" ref="A156">INDEX('Cross 2'!$D$2:$G$1652,D156,C156)</f>
        <v>Italy, 30 years old, Goalkeeper</v>
      </c>
      <c r="B156" t="str">
        <f t="shared" si="10"/>
        <v>30-Italy-Goalkeeper</v>
      </c>
      <c r="C156">
        <f t="shared" si="12"/>
        <v>1</v>
      </c>
      <c r="D156">
        <f t="shared" si="11"/>
        <v>155</v>
      </c>
      <c r="E156" t="s">
        <v>500</v>
      </c>
    </row>
    <row r="157" spans="1:5" hidden="1" x14ac:dyDescent="0.25">
      <c r="A157" t="str" cm="1">
        <f t="array" ref="A157">INDEX('Cross 2'!$D$2:$G$1652,D157,C157)</f>
        <v>Japan, 30 years old, Goalkeeper</v>
      </c>
      <c r="B157" t="str">
        <f t="shared" si="10"/>
        <v>30-Japan-Goalkeeper</v>
      </c>
      <c r="C157">
        <f t="shared" si="12"/>
        <v>1</v>
      </c>
      <c r="D157">
        <f t="shared" si="11"/>
        <v>156</v>
      </c>
      <c r="E157" t="s">
        <v>500</v>
      </c>
    </row>
    <row r="158" spans="1:5" hidden="1" x14ac:dyDescent="0.25">
      <c r="A158" t="str" cm="1">
        <f t="array" ref="A158">INDEX('Cross 2'!$D$2:$G$1652,D158,C158)</f>
        <v>Latvia, 30 years old, Goalkeeper</v>
      </c>
      <c r="B158" t="str">
        <f t="shared" si="10"/>
        <v>30-Latvia-Goalkeeper</v>
      </c>
      <c r="C158">
        <f t="shared" si="12"/>
        <v>1</v>
      </c>
      <c r="D158">
        <f t="shared" si="11"/>
        <v>157</v>
      </c>
      <c r="E158" t="s">
        <v>500</v>
      </c>
    </row>
    <row r="159" spans="1:5" hidden="1" x14ac:dyDescent="0.25">
      <c r="A159" t="str" cm="1">
        <f t="array" ref="A159">INDEX('Cross 2'!$D$2:$G$1652,D159,C159)</f>
        <v>Lithuania, 30 years old, Goalkeeper</v>
      </c>
      <c r="B159" t="str">
        <f t="shared" si="10"/>
        <v>30-Lithuania-Goalkeeper</v>
      </c>
      <c r="C159">
        <f t="shared" si="12"/>
        <v>1</v>
      </c>
      <c r="D159">
        <f t="shared" si="11"/>
        <v>158</v>
      </c>
      <c r="E159" t="s">
        <v>500</v>
      </c>
    </row>
    <row r="160" spans="1:5" hidden="1" x14ac:dyDescent="0.25">
      <c r="A160" t="str" cm="1">
        <f t="array" ref="A160">INDEX('Cross 2'!$D$2:$G$1652,D160,C160)</f>
        <v>Malta, 30 years old, Goalkeeper</v>
      </c>
      <c r="B160" t="str">
        <f t="shared" si="10"/>
        <v>30-Malta-Goalkeeper</v>
      </c>
      <c r="C160">
        <f t="shared" si="12"/>
        <v>1</v>
      </c>
      <c r="D160">
        <f t="shared" si="11"/>
        <v>159</v>
      </c>
      <c r="E160" t="s">
        <v>500</v>
      </c>
    </row>
    <row r="161" spans="1:5" hidden="1" x14ac:dyDescent="0.25">
      <c r="A161" t="str" cm="1">
        <f t="array" ref="A161">INDEX('Cross 2'!$D$2:$G$1652,D161,C161)</f>
        <v>Mexico, 30 years old, Goalkeeper</v>
      </c>
      <c r="B161" t="str">
        <f t="shared" si="10"/>
        <v>30-Mexico-Goalkeeper</v>
      </c>
      <c r="C161">
        <f t="shared" si="12"/>
        <v>1</v>
      </c>
      <c r="D161">
        <f t="shared" si="11"/>
        <v>160</v>
      </c>
      <c r="E161" t="s">
        <v>500</v>
      </c>
    </row>
    <row r="162" spans="1:5" hidden="1" x14ac:dyDescent="0.25">
      <c r="A162" t="str" cm="1">
        <f t="array" ref="A162">INDEX('Cross 2'!$D$2:$G$1652,D162,C162)</f>
        <v>Moldova, 30 years old, Goalkeeper</v>
      </c>
      <c r="B162" t="str">
        <f t="shared" si="10"/>
        <v>30-Moldova-Goalkeeper</v>
      </c>
      <c r="C162">
        <f t="shared" si="12"/>
        <v>1</v>
      </c>
      <c r="D162">
        <f t="shared" ref="D162:D193" si="13">1652+ROW(A161)-(C162*1652)</f>
        <v>161</v>
      </c>
      <c r="E162" t="s">
        <v>500</v>
      </c>
    </row>
    <row r="163" spans="1:5" hidden="1" x14ac:dyDescent="0.25">
      <c r="A163" t="str" cm="1">
        <f t="array" ref="A163">INDEX('Cross 2'!$D$2:$G$1652,D163,C163)</f>
        <v>Norway, 30 years old, Goalkeeper</v>
      </c>
      <c r="B163" t="str">
        <f t="shared" si="10"/>
        <v>30-Norway-Goalkeeper</v>
      </c>
      <c r="C163">
        <f t="shared" ref="C163:C194" si="14">INT(ROW(A161)/1652)+1</f>
        <v>1</v>
      </c>
      <c r="D163">
        <f t="shared" si="13"/>
        <v>162</v>
      </c>
      <c r="E163" t="s">
        <v>500</v>
      </c>
    </row>
    <row r="164" spans="1:5" hidden="1" x14ac:dyDescent="0.25">
      <c r="A164" t="str" cm="1">
        <f t="array" ref="A164">INDEX('Cross 2'!$D$2:$G$1652,D164,C164)</f>
        <v>New Zealand, 30 years old, Goalkeeper</v>
      </c>
      <c r="B164" t="str">
        <f t="shared" si="10"/>
        <v>30-New Zealand-Goalkeeper</v>
      </c>
      <c r="C164">
        <f t="shared" si="14"/>
        <v>1</v>
      </c>
      <c r="D164">
        <f t="shared" si="13"/>
        <v>163</v>
      </c>
      <c r="E164" t="s">
        <v>500</v>
      </c>
    </row>
    <row r="165" spans="1:5" hidden="1" x14ac:dyDescent="0.25">
      <c r="A165" t="str" cm="1">
        <f t="array" ref="A165">INDEX('Cross 2'!$D$2:$G$1652,D165,C165)</f>
        <v>Peru, 30 years old, Goalkeeper</v>
      </c>
      <c r="B165" t="str">
        <f t="shared" si="10"/>
        <v>30-Peru-Goalkeeper</v>
      </c>
      <c r="C165">
        <f t="shared" si="14"/>
        <v>1</v>
      </c>
      <c r="D165">
        <f t="shared" si="13"/>
        <v>164</v>
      </c>
      <c r="E165" t="s">
        <v>500</v>
      </c>
    </row>
    <row r="166" spans="1:5" hidden="1" x14ac:dyDescent="0.25">
      <c r="A166" t="str" cm="1">
        <f t="array" ref="A166">INDEX('Cross 2'!$D$2:$G$1652,D166,C166)</f>
        <v>Poland, 30 years old, Goalkeeper</v>
      </c>
      <c r="B166" t="str">
        <f t="shared" si="10"/>
        <v>30-Poland-Goalkeeper</v>
      </c>
      <c r="C166">
        <f t="shared" si="14"/>
        <v>1</v>
      </c>
      <c r="D166">
        <f t="shared" si="13"/>
        <v>165</v>
      </c>
      <c r="E166" t="s">
        <v>500</v>
      </c>
    </row>
    <row r="167" spans="1:5" hidden="1" x14ac:dyDescent="0.25">
      <c r="A167" t="str" cm="1">
        <f t="array" ref="A167">INDEX('Cross 2'!$D$2:$G$1652,D167,C167)</f>
        <v>Portugal, 30 years old, Goalkeeper</v>
      </c>
      <c r="B167" t="str">
        <f t="shared" si="10"/>
        <v>30-Portugal-Goalkeeper</v>
      </c>
      <c r="C167">
        <f t="shared" si="14"/>
        <v>1</v>
      </c>
      <c r="D167">
        <f t="shared" si="13"/>
        <v>166</v>
      </c>
      <c r="E167" t="s">
        <v>500</v>
      </c>
    </row>
    <row r="168" spans="1:5" hidden="1" x14ac:dyDescent="0.25">
      <c r="A168" t="str" cm="1">
        <f t="array" ref="A168">INDEX('Cross 2'!$D$2:$G$1652,D168,C168)</f>
        <v>Montenegro, 30 years old, Goalkeeper</v>
      </c>
      <c r="B168" t="str">
        <f t="shared" si="10"/>
        <v>30-Montenegro-Goalkeeper</v>
      </c>
      <c r="C168">
        <f t="shared" si="14"/>
        <v>1</v>
      </c>
      <c r="D168">
        <f t="shared" si="13"/>
        <v>167</v>
      </c>
      <c r="E168" t="s">
        <v>500</v>
      </c>
    </row>
    <row r="169" spans="1:5" hidden="1" x14ac:dyDescent="0.25">
      <c r="A169" t="str" cm="1">
        <f t="array" ref="A169">INDEX('Cross 2'!$D$2:$G$1652,D169,C169)</f>
        <v>Czech Republic, 30 years old, Goalkeeper</v>
      </c>
      <c r="B169" t="str">
        <f t="shared" si="10"/>
        <v>30-Czech Republic-Goalkeeper</v>
      </c>
      <c r="C169">
        <f t="shared" si="14"/>
        <v>1</v>
      </c>
      <c r="D169">
        <f t="shared" si="13"/>
        <v>168</v>
      </c>
      <c r="E169" t="s">
        <v>500</v>
      </c>
    </row>
    <row r="170" spans="1:5" hidden="1" x14ac:dyDescent="0.25">
      <c r="A170" t="str" cm="1">
        <f t="array" ref="A170">INDEX('Cross 2'!$D$2:$G$1652,D170,C170)</f>
        <v>Romania, 30 years old, Goalkeeper</v>
      </c>
      <c r="B170" t="str">
        <f t="shared" si="10"/>
        <v>30-Romania-Goalkeeper</v>
      </c>
      <c r="C170">
        <f t="shared" si="14"/>
        <v>1</v>
      </c>
      <c r="D170">
        <f t="shared" si="13"/>
        <v>169</v>
      </c>
      <c r="E170" t="s">
        <v>500</v>
      </c>
    </row>
    <row r="171" spans="1:5" hidden="1" x14ac:dyDescent="0.25">
      <c r="A171" t="str" cm="1">
        <f t="array" ref="A171">INDEX('Cross 2'!$D$2:$G$1652,D171,C171)</f>
        <v>Russia, 30 years old, Goalkeeper</v>
      </c>
      <c r="B171" t="str">
        <f t="shared" si="10"/>
        <v>30-Russia-Goalkeeper</v>
      </c>
      <c r="C171">
        <f t="shared" si="14"/>
        <v>1</v>
      </c>
      <c r="D171">
        <f t="shared" si="13"/>
        <v>170</v>
      </c>
      <c r="E171" t="s">
        <v>500</v>
      </c>
    </row>
    <row r="172" spans="1:5" hidden="1" x14ac:dyDescent="0.25">
      <c r="A172" t="str" cm="1">
        <f t="array" ref="A172">INDEX('Cross 2'!$D$2:$G$1652,D172,C172)</f>
        <v>Serbia, 30 years old, Goalkeeper</v>
      </c>
      <c r="B172" t="str">
        <f t="shared" si="10"/>
        <v>30-Serbia-Goalkeeper</v>
      </c>
      <c r="C172">
        <f t="shared" si="14"/>
        <v>1</v>
      </c>
      <c r="D172">
        <f t="shared" si="13"/>
        <v>171</v>
      </c>
      <c r="E172" t="s">
        <v>500</v>
      </c>
    </row>
    <row r="173" spans="1:5" hidden="1" x14ac:dyDescent="0.25">
      <c r="A173" t="str" cm="1">
        <f t="array" ref="A173">INDEX('Cross 2'!$D$2:$G$1652,D173,C173)</f>
        <v>Sweden, 30 years old, Goalkeeper</v>
      </c>
      <c r="B173" t="str">
        <f t="shared" si="10"/>
        <v>30-Sweden-Goalkeeper</v>
      </c>
      <c r="C173">
        <f t="shared" si="14"/>
        <v>1</v>
      </c>
      <c r="D173">
        <f t="shared" si="13"/>
        <v>172</v>
      </c>
      <c r="E173" t="s">
        <v>500</v>
      </c>
    </row>
    <row r="174" spans="1:5" hidden="1" x14ac:dyDescent="0.25">
      <c r="A174" t="str" cm="1">
        <f t="array" ref="A174">INDEX('Cross 2'!$D$2:$G$1652,D174,C174)</f>
        <v>Switzerland, 30 years old, Goalkeeper</v>
      </c>
      <c r="B174" t="str">
        <f t="shared" si="10"/>
        <v>30-Switzerland-Goalkeeper</v>
      </c>
      <c r="C174">
        <f t="shared" si="14"/>
        <v>1</v>
      </c>
      <c r="D174">
        <f t="shared" si="13"/>
        <v>173</v>
      </c>
      <c r="E174" t="s">
        <v>500</v>
      </c>
    </row>
    <row r="175" spans="1:5" hidden="1" x14ac:dyDescent="0.25">
      <c r="A175" t="str" cm="1">
        <f t="array" ref="A175">INDEX('Cross 2'!$D$2:$G$1652,D175,C175)</f>
        <v>Thailand, 30 years old, Goalkeeper</v>
      </c>
      <c r="B175" t="str">
        <f t="shared" si="10"/>
        <v>30-Thailand-Goalkeeper</v>
      </c>
      <c r="C175">
        <f t="shared" si="14"/>
        <v>1</v>
      </c>
      <c r="D175">
        <f t="shared" si="13"/>
        <v>174</v>
      </c>
      <c r="E175" t="s">
        <v>500</v>
      </c>
    </row>
    <row r="176" spans="1:5" hidden="1" x14ac:dyDescent="0.25">
      <c r="A176" t="str" cm="1">
        <f t="array" ref="A176">INDEX('Cross 2'!$D$2:$G$1652,D176,C176)</f>
        <v>Turkey, 30 years old, Goalkeeper</v>
      </c>
      <c r="B176" t="str">
        <f t="shared" si="10"/>
        <v>30-Turkey-Goalkeeper</v>
      </c>
      <c r="C176">
        <f t="shared" si="14"/>
        <v>1</v>
      </c>
      <c r="D176">
        <f t="shared" si="13"/>
        <v>175</v>
      </c>
      <c r="E176" t="s">
        <v>500</v>
      </c>
    </row>
    <row r="177" spans="1:5" hidden="1" x14ac:dyDescent="0.25">
      <c r="A177" t="str" cm="1">
        <f t="array" ref="A177">INDEX('Cross 2'!$D$2:$G$1652,D177,C177)</f>
        <v>Uruguay, 30 years old, Goalkeeper</v>
      </c>
      <c r="B177" t="str">
        <f t="shared" si="10"/>
        <v>30-Uruguay-Goalkeeper</v>
      </c>
      <c r="C177">
        <f t="shared" si="14"/>
        <v>1</v>
      </c>
      <c r="D177">
        <f t="shared" si="13"/>
        <v>176</v>
      </c>
      <c r="E177" t="s">
        <v>500</v>
      </c>
    </row>
    <row r="178" spans="1:5" hidden="1" x14ac:dyDescent="0.25">
      <c r="A178" t="str" cm="1">
        <f t="array" ref="A178">INDEX('Cross 2'!$D$2:$G$1652,D178,C178)</f>
        <v>Venezuela, 30 years old, Goalkeeper</v>
      </c>
      <c r="B178" t="str">
        <f t="shared" si="10"/>
        <v>30-Venezuela-Goalkeeper</v>
      </c>
      <c r="C178">
        <f t="shared" si="14"/>
        <v>1</v>
      </c>
      <c r="D178">
        <f t="shared" si="13"/>
        <v>177</v>
      </c>
      <c r="E178" t="s">
        <v>500</v>
      </c>
    </row>
    <row r="179" spans="1:5" hidden="1" x14ac:dyDescent="0.25">
      <c r="A179" t="s">
        <v>502</v>
      </c>
      <c r="B179" t="str">
        <f t="shared" si="10"/>
        <v>13-Albania-Defender</v>
      </c>
      <c r="E179" t="s">
        <v>500</v>
      </c>
    </row>
    <row r="180" spans="1:5" hidden="1" x14ac:dyDescent="0.25">
      <c r="A180" t="s">
        <v>856</v>
      </c>
      <c r="B180" t="str">
        <f t="shared" si="10"/>
        <v>13-Albania-Forward</v>
      </c>
      <c r="E180" t="s">
        <v>500</v>
      </c>
    </row>
    <row r="181" spans="1:5" hidden="1" x14ac:dyDescent="0.25">
      <c r="A181" t="s">
        <v>679</v>
      </c>
      <c r="B181" t="str">
        <f t="shared" si="10"/>
        <v>13-Albania-Midfielder</v>
      </c>
      <c r="E181" t="s">
        <v>500</v>
      </c>
    </row>
    <row r="182" spans="1:5" hidden="1" x14ac:dyDescent="0.25">
      <c r="A182" t="s">
        <v>561</v>
      </c>
      <c r="B182" t="str">
        <f t="shared" si="10"/>
        <v>19-Albania-Defender</v>
      </c>
      <c r="E182" t="s">
        <v>500</v>
      </c>
    </row>
    <row r="183" spans="1:5" hidden="1" x14ac:dyDescent="0.25">
      <c r="A183" t="s">
        <v>915</v>
      </c>
      <c r="B183" t="str">
        <f t="shared" si="10"/>
        <v>19-Albania-Forward</v>
      </c>
      <c r="E183" t="s">
        <v>500</v>
      </c>
    </row>
    <row r="184" spans="1:5" hidden="1" x14ac:dyDescent="0.25">
      <c r="A184" t="s">
        <v>738</v>
      </c>
      <c r="B184" t="str">
        <f t="shared" ref="B184:B247" si="15">RIGHT(MID(A184,1,SEARCH(",",A184,1)+3),2)&amp;"-"&amp;MID(A184,1,SEARCH(",",A184,1)-1)&amp;"-"&amp;SUBSTITUTE(A184,MID(A184,1,SEARCH("old,",A184,1)+4),"")</f>
        <v>19-Albania-Midfielder</v>
      </c>
      <c r="E184" t="s">
        <v>500</v>
      </c>
    </row>
    <row r="185" spans="1:5" hidden="1" x14ac:dyDescent="0.25">
      <c r="A185" t="s">
        <v>620</v>
      </c>
      <c r="B185" t="str">
        <f t="shared" si="15"/>
        <v>30-Albania-Defender</v>
      </c>
      <c r="E185" t="s">
        <v>500</v>
      </c>
    </row>
    <row r="186" spans="1:5" hidden="1" x14ac:dyDescent="0.25">
      <c r="A186" t="s">
        <v>974</v>
      </c>
      <c r="B186" t="str">
        <f t="shared" si="15"/>
        <v>30-Albania-Forward</v>
      </c>
      <c r="E186" t="s">
        <v>500</v>
      </c>
    </row>
    <row r="187" spans="1:5" hidden="1" x14ac:dyDescent="0.25">
      <c r="A187" t="s">
        <v>797</v>
      </c>
      <c r="B187" t="str">
        <f t="shared" si="15"/>
        <v>30-Albania-Midfielder</v>
      </c>
      <c r="E187" t="s">
        <v>500</v>
      </c>
    </row>
    <row r="188" spans="1:5" hidden="1" x14ac:dyDescent="0.25">
      <c r="A188" t="s">
        <v>504</v>
      </c>
      <c r="B188" t="str">
        <f t="shared" si="15"/>
        <v>13-Algeria-Defender</v>
      </c>
      <c r="E188" t="s">
        <v>500</v>
      </c>
    </row>
    <row r="189" spans="1:5" hidden="1" x14ac:dyDescent="0.25">
      <c r="A189" t="s">
        <v>858</v>
      </c>
      <c r="B189" t="str">
        <f>RIGHT(MID(A189,1,SEARCH(",",A189,1)+3),2)&amp;"-"&amp;MID(A189,1,SEARCH(",",A189,1)-1)&amp;"-"&amp;SUBSTITUTE(A189,MID(A189,1,SEARCH("old,",A189,1)+4),"")</f>
        <v>13-Algeria-Forward</v>
      </c>
      <c r="E189" t="s">
        <v>500</v>
      </c>
    </row>
    <row r="190" spans="1:5" hidden="1" x14ac:dyDescent="0.25">
      <c r="A190" t="s">
        <v>681</v>
      </c>
      <c r="B190" t="str">
        <f>RIGHT(MID(A190,1,SEARCH(",",A190,1)+3),2)&amp;"-"&amp;MID(A190,1,SEARCH(",",A190,1)-1)&amp;"-"&amp;SUBSTITUTE(A190,MID(A190,1,SEARCH("old,",A190,1)+4),"")</f>
        <v>13-Algeria-Midfielder</v>
      </c>
      <c r="E190" t="s">
        <v>500</v>
      </c>
    </row>
    <row r="191" spans="1:5" hidden="1" x14ac:dyDescent="0.25">
      <c r="A191" t="s">
        <v>563</v>
      </c>
      <c r="B191" t="str">
        <f>RIGHT(MID(A191,1,SEARCH(",",A191,1)+3),2)&amp;"-"&amp;MID(A191,1,SEARCH(",",A191,1)-1)&amp;"-"&amp;SUBSTITUTE(A191,MID(A191,1,SEARCH("old,",A191,1)+4),"")</f>
        <v>19-Algeria-Defender</v>
      </c>
      <c r="E191" t="s">
        <v>500</v>
      </c>
    </row>
    <row r="192" spans="1:5" hidden="1" x14ac:dyDescent="0.25">
      <c r="A192" t="s">
        <v>917</v>
      </c>
      <c r="B192" t="str">
        <f>RIGHT(MID(A192,1,SEARCH(",",A192,1)+3),2)&amp;"-"&amp;MID(A192,1,SEARCH(",",A192,1)-1)&amp;"-"&amp;SUBSTITUTE(A192,MID(A192,1,SEARCH("old,",A192,1)+4),"")</f>
        <v>19-Algeria-Forward</v>
      </c>
      <c r="E192" t="s">
        <v>500</v>
      </c>
    </row>
    <row r="193" spans="1:5" hidden="1" x14ac:dyDescent="0.25">
      <c r="A193" t="s">
        <v>740</v>
      </c>
      <c r="B193" t="str">
        <f>RIGHT(MID(A193,1,SEARCH(",",A193,1)+3),2)&amp;"-"&amp;MID(A193,1,SEARCH(",",A193,1)-1)&amp;"-"&amp;SUBSTITUTE(A193,MID(A193,1,SEARCH("old,",A193,1)+4),"")</f>
        <v>19-Algeria-Midfielder</v>
      </c>
      <c r="E193" t="s">
        <v>500</v>
      </c>
    </row>
    <row r="194" spans="1:5" hidden="1" x14ac:dyDescent="0.25">
      <c r="A194" t="s">
        <v>622</v>
      </c>
      <c r="B194" t="str">
        <f>RIGHT(MID(A194,1,SEARCH(",",A194,1)+3),2)&amp;"-"&amp;MID(A194,1,SEARCH(",",A194,1)-1)&amp;"-"&amp;SUBSTITUTE(A194,MID(A194,1,SEARCH("old,",A194,1)+4),"")</f>
        <v>30-Algeria-Defender</v>
      </c>
      <c r="E194" t="s">
        <v>500</v>
      </c>
    </row>
    <row r="195" spans="1:5" hidden="1" x14ac:dyDescent="0.25">
      <c r="A195" t="s">
        <v>976</v>
      </c>
      <c r="B195" t="str">
        <f>RIGHT(MID(A195,1,SEARCH(",",A195,1)+3),2)&amp;"-"&amp;MID(A195,1,SEARCH(",",A195,1)-1)&amp;"-"&amp;SUBSTITUTE(A195,MID(A195,1,SEARCH("old,",A195,1)+4),"")</f>
        <v>30-Algeria-Forward</v>
      </c>
      <c r="E195" t="s">
        <v>500</v>
      </c>
    </row>
    <row r="196" spans="1:5" hidden="1" x14ac:dyDescent="0.25">
      <c r="A196" t="s">
        <v>799</v>
      </c>
      <c r="B196" t="str">
        <f>RIGHT(MID(A196,1,SEARCH(",",A196,1)+3),2)&amp;"-"&amp;MID(A196,1,SEARCH(",",A196,1)-1)&amp;"-"&amp;SUBSTITUTE(A196,MID(A196,1,SEARCH("old,",A196,1)+4),"")</f>
        <v>30-Algeria-Midfielder</v>
      </c>
      <c r="E196" t="s">
        <v>500</v>
      </c>
    </row>
    <row r="197" spans="1:5" hidden="1" x14ac:dyDescent="0.25">
      <c r="A197" t="s">
        <v>505</v>
      </c>
      <c r="B197" t="str">
        <f>RIGHT(MID(A197,1,SEARCH(",",A197,1)+3),2)&amp;"-"&amp;MID(A197,1,SEARCH(",",A197,1)-1)&amp;"-"&amp;SUBSTITUTE(A197,MID(A197,1,SEARCH("old,",A197,1)+4),"")</f>
        <v>13-Argentina-Defender</v>
      </c>
      <c r="E197" t="s">
        <v>500</v>
      </c>
    </row>
    <row r="198" spans="1:5" hidden="1" x14ac:dyDescent="0.25">
      <c r="A198" t="s">
        <v>859</v>
      </c>
      <c r="B198" t="str">
        <f>RIGHT(MID(A198,1,SEARCH(",",A198,1)+3),2)&amp;"-"&amp;MID(A198,1,SEARCH(",",A198,1)-1)&amp;"-"&amp;SUBSTITUTE(A198,MID(A198,1,SEARCH("old,",A198,1)+4),"")</f>
        <v>13-Argentina-Forward</v>
      </c>
      <c r="E198" t="s">
        <v>500</v>
      </c>
    </row>
    <row r="199" spans="1:5" hidden="1" x14ac:dyDescent="0.25">
      <c r="A199" t="s">
        <v>682</v>
      </c>
      <c r="B199" t="str">
        <f>RIGHT(MID(A199,1,SEARCH(",",A199,1)+3),2)&amp;"-"&amp;MID(A199,1,SEARCH(",",A199,1)-1)&amp;"-"&amp;SUBSTITUTE(A199,MID(A199,1,SEARCH("old,",A199,1)+4),"")</f>
        <v>13-Argentina-Midfielder</v>
      </c>
      <c r="E199" t="s">
        <v>500</v>
      </c>
    </row>
    <row r="200" spans="1:5" hidden="1" x14ac:dyDescent="0.25">
      <c r="A200" t="s">
        <v>564</v>
      </c>
      <c r="B200" t="str">
        <f>RIGHT(MID(A200,1,SEARCH(",",A200,1)+3),2)&amp;"-"&amp;MID(A200,1,SEARCH(",",A200,1)-1)&amp;"-"&amp;SUBSTITUTE(A200,MID(A200,1,SEARCH("old,",A200,1)+4),"")</f>
        <v>19-Argentina-Defender</v>
      </c>
      <c r="E200" t="s">
        <v>500</v>
      </c>
    </row>
    <row r="201" spans="1:5" hidden="1" x14ac:dyDescent="0.25">
      <c r="A201" t="s">
        <v>918</v>
      </c>
      <c r="B201" t="str">
        <f>RIGHT(MID(A201,1,SEARCH(",",A201,1)+3),2)&amp;"-"&amp;MID(A201,1,SEARCH(",",A201,1)-1)&amp;"-"&amp;SUBSTITUTE(A201,MID(A201,1,SEARCH("old,",A201,1)+4),"")</f>
        <v>19-Argentina-Forward</v>
      </c>
      <c r="E201" t="s">
        <v>500</v>
      </c>
    </row>
    <row r="202" spans="1:5" hidden="1" x14ac:dyDescent="0.25">
      <c r="A202" t="s">
        <v>741</v>
      </c>
      <c r="B202" t="str">
        <f>RIGHT(MID(A202,1,SEARCH(",",A202,1)+3),2)&amp;"-"&amp;MID(A202,1,SEARCH(",",A202,1)-1)&amp;"-"&amp;SUBSTITUTE(A202,MID(A202,1,SEARCH("old,",A202,1)+4),"")</f>
        <v>19-Argentina-Midfielder</v>
      </c>
      <c r="E202" t="s">
        <v>500</v>
      </c>
    </row>
    <row r="203" spans="1:5" hidden="1" x14ac:dyDescent="0.25">
      <c r="A203" t="s">
        <v>623</v>
      </c>
      <c r="B203" t="str">
        <f>RIGHT(MID(A203,1,SEARCH(",",A203,1)+3),2)&amp;"-"&amp;MID(A203,1,SEARCH(",",A203,1)-1)&amp;"-"&amp;SUBSTITUTE(A203,MID(A203,1,SEARCH("old,",A203,1)+4),"")</f>
        <v>30-Argentina-Defender</v>
      </c>
      <c r="E203" t="s">
        <v>500</v>
      </c>
    </row>
    <row r="204" spans="1:5" hidden="1" x14ac:dyDescent="0.25">
      <c r="A204" t="s">
        <v>977</v>
      </c>
      <c r="B204" t="str">
        <f>RIGHT(MID(A204,1,SEARCH(",",A204,1)+3),2)&amp;"-"&amp;MID(A204,1,SEARCH(",",A204,1)-1)&amp;"-"&amp;SUBSTITUTE(A204,MID(A204,1,SEARCH("old,",A204,1)+4),"")</f>
        <v>30-Argentina-Forward</v>
      </c>
      <c r="E204" t="s">
        <v>500</v>
      </c>
    </row>
    <row r="205" spans="1:5" hidden="1" x14ac:dyDescent="0.25">
      <c r="A205" t="s">
        <v>800</v>
      </c>
      <c r="B205" t="str">
        <f>RIGHT(MID(A205,1,SEARCH(",",A205,1)+3),2)&amp;"-"&amp;MID(A205,1,SEARCH(",",A205,1)-1)&amp;"-"&amp;SUBSTITUTE(A205,MID(A205,1,SEARCH("old,",A205,1)+4),"")</f>
        <v>30-Argentina-Midfielder</v>
      </c>
      <c r="E205" t="s">
        <v>500</v>
      </c>
    </row>
    <row r="206" spans="1:5" hidden="1" x14ac:dyDescent="0.25">
      <c r="A206" t="s">
        <v>506</v>
      </c>
      <c r="B206" t="str">
        <f>RIGHT(MID(A206,1,SEARCH(",",A206,1)+3),2)&amp;"-"&amp;MID(A206,1,SEARCH(",",A206,1)-1)&amp;"-"&amp;SUBSTITUTE(A206,MID(A206,1,SEARCH("old,",A206,1)+4),"")</f>
        <v>13-Australia-Defender</v>
      </c>
      <c r="E206" t="s">
        <v>500</v>
      </c>
    </row>
    <row r="207" spans="1:5" hidden="1" x14ac:dyDescent="0.25">
      <c r="A207" t="s">
        <v>860</v>
      </c>
      <c r="B207" t="str">
        <f>RIGHT(MID(A207,1,SEARCH(",",A207,1)+3),2)&amp;"-"&amp;MID(A207,1,SEARCH(",",A207,1)-1)&amp;"-"&amp;SUBSTITUTE(A207,MID(A207,1,SEARCH("old,",A207,1)+4),"")</f>
        <v>13-Australia-Forward</v>
      </c>
      <c r="E207" t="s">
        <v>500</v>
      </c>
    </row>
    <row r="208" spans="1:5" hidden="1" x14ac:dyDescent="0.25">
      <c r="A208" t="s">
        <v>683</v>
      </c>
      <c r="B208" t="str">
        <f>RIGHT(MID(A208,1,SEARCH(",",A208,1)+3),2)&amp;"-"&amp;MID(A208,1,SEARCH(",",A208,1)-1)&amp;"-"&amp;SUBSTITUTE(A208,MID(A208,1,SEARCH("old,",A208,1)+4),"")</f>
        <v>13-Australia-Midfielder</v>
      </c>
      <c r="E208" t="s">
        <v>500</v>
      </c>
    </row>
    <row r="209" spans="1:5" hidden="1" x14ac:dyDescent="0.25">
      <c r="A209" t="s">
        <v>565</v>
      </c>
      <c r="B209" t="str">
        <f>RIGHT(MID(A209,1,SEARCH(",",A209,1)+3),2)&amp;"-"&amp;MID(A209,1,SEARCH(",",A209,1)-1)&amp;"-"&amp;SUBSTITUTE(A209,MID(A209,1,SEARCH("old,",A209,1)+4),"")</f>
        <v>19-Australia-Defender</v>
      </c>
      <c r="E209" t="s">
        <v>500</v>
      </c>
    </row>
    <row r="210" spans="1:5" hidden="1" x14ac:dyDescent="0.25">
      <c r="A210" t="s">
        <v>919</v>
      </c>
      <c r="B210" t="str">
        <f>RIGHT(MID(A210,1,SEARCH(",",A210,1)+3),2)&amp;"-"&amp;MID(A210,1,SEARCH(",",A210,1)-1)&amp;"-"&amp;SUBSTITUTE(A210,MID(A210,1,SEARCH("old,",A210,1)+4),"")</f>
        <v>19-Australia-Forward</v>
      </c>
      <c r="E210" t="s">
        <v>500</v>
      </c>
    </row>
    <row r="211" spans="1:5" hidden="1" x14ac:dyDescent="0.25">
      <c r="A211" t="s">
        <v>742</v>
      </c>
      <c r="B211" t="str">
        <f>RIGHT(MID(A211,1,SEARCH(",",A211,1)+3),2)&amp;"-"&amp;MID(A211,1,SEARCH(",",A211,1)-1)&amp;"-"&amp;SUBSTITUTE(A211,MID(A211,1,SEARCH("old,",A211,1)+4),"")</f>
        <v>19-Australia-Midfielder</v>
      </c>
      <c r="E211" t="s">
        <v>500</v>
      </c>
    </row>
    <row r="212" spans="1:5" hidden="1" x14ac:dyDescent="0.25">
      <c r="A212" t="s">
        <v>624</v>
      </c>
      <c r="B212" t="str">
        <f>RIGHT(MID(A212,1,SEARCH(",",A212,1)+3),2)&amp;"-"&amp;MID(A212,1,SEARCH(",",A212,1)-1)&amp;"-"&amp;SUBSTITUTE(A212,MID(A212,1,SEARCH("old,",A212,1)+4),"")</f>
        <v>30-Australia-Defender</v>
      </c>
      <c r="E212" t="s">
        <v>500</v>
      </c>
    </row>
    <row r="213" spans="1:5" hidden="1" x14ac:dyDescent="0.25">
      <c r="A213" t="s">
        <v>978</v>
      </c>
      <c r="B213" t="str">
        <f>RIGHT(MID(A213,1,SEARCH(",",A213,1)+3),2)&amp;"-"&amp;MID(A213,1,SEARCH(",",A213,1)-1)&amp;"-"&amp;SUBSTITUTE(A213,MID(A213,1,SEARCH("old,",A213,1)+4),"")</f>
        <v>30-Australia-Forward</v>
      </c>
      <c r="E213" t="s">
        <v>500</v>
      </c>
    </row>
    <row r="214" spans="1:5" hidden="1" x14ac:dyDescent="0.25">
      <c r="A214" t="s">
        <v>801</v>
      </c>
      <c r="B214" t="str">
        <f>RIGHT(MID(A214,1,SEARCH(",",A214,1)+3),2)&amp;"-"&amp;MID(A214,1,SEARCH(",",A214,1)-1)&amp;"-"&amp;SUBSTITUTE(A214,MID(A214,1,SEARCH("old,",A214,1)+4),"")</f>
        <v>30-Australia-Midfielder</v>
      </c>
      <c r="E214" t="s">
        <v>500</v>
      </c>
    </row>
    <row r="215" spans="1:5" hidden="1" x14ac:dyDescent="0.25">
      <c r="A215" t="s">
        <v>507</v>
      </c>
      <c r="B215" t="str">
        <f>RIGHT(MID(A215,1,SEARCH(",",A215,1)+3),2)&amp;"-"&amp;MID(A215,1,SEARCH(",",A215,1)-1)&amp;"-"&amp;SUBSTITUTE(A215,MID(A215,1,SEARCH("old,",A215,1)+4),"")</f>
        <v>13-Austria-Defender</v>
      </c>
      <c r="E215" t="s">
        <v>500</v>
      </c>
    </row>
    <row r="216" spans="1:5" hidden="1" x14ac:dyDescent="0.25">
      <c r="A216" t="s">
        <v>861</v>
      </c>
      <c r="B216" t="str">
        <f>RIGHT(MID(A216,1,SEARCH(",",A216,1)+3),2)&amp;"-"&amp;MID(A216,1,SEARCH(",",A216,1)-1)&amp;"-"&amp;SUBSTITUTE(A216,MID(A216,1,SEARCH("old,",A216,1)+4),"")</f>
        <v>13-Austria-Forward</v>
      </c>
      <c r="E216" t="s">
        <v>500</v>
      </c>
    </row>
    <row r="217" spans="1:5" hidden="1" x14ac:dyDescent="0.25">
      <c r="A217" t="s">
        <v>684</v>
      </c>
      <c r="B217" t="str">
        <f>RIGHT(MID(A217,1,SEARCH(",",A217,1)+3),2)&amp;"-"&amp;MID(A217,1,SEARCH(",",A217,1)-1)&amp;"-"&amp;SUBSTITUTE(A217,MID(A217,1,SEARCH("old,",A217,1)+4),"")</f>
        <v>13-Austria-Midfielder</v>
      </c>
      <c r="E217" t="s">
        <v>500</v>
      </c>
    </row>
    <row r="218" spans="1:5" hidden="1" x14ac:dyDescent="0.25">
      <c r="A218" t="s">
        <v>566</v>
      </c>
      <c r="B218" t="str">
        <f>RIGHT(MID(A218,1,SEARCH(",",A218,1)+3),2)&amp;"-"&amp;MID(A218,1,SEARCH(",",A218,1)-1)&amp;"-"&amp;SUBSTITUTE(A218,MID(A218,1,SEARCH("old,",A218,1)+4),"")</f>
        <v>19-Austria-Defender</v>
      </c>
      <c r="E218" t="s">
        <v>500</v>
      </c>
    </row>
    <row r="219" spans="1:5" hidden="1" x14ac:dyDescent="0.25">
      <c r="A219" t="s">
        <v>920</v>
      </c>
      <c r="B219" t="str">
        <f>RIGHT(MID(A219,1,SEARCH(",",A219,1)+3),2)&amp;"-"&amp;MID(A219,1,SEARCH(",",A219,1)-1)&amp;"-"&amp;SUBSTITUTE(A219,MID(A219,1,SEARCH("old,",A219,1)+4),"")</f>
        <v>19-Austria-Forward</v>
      </c>
      <c r="E219" t="s">
        <v>500</v>
      </c>
    </row>
    <row r="220" spans="1:5" hidden="1" x14ac:dyDescent="0.25">
      <c r="A220" t="s">
        <v>743</v>
      </c>
      <c r="B220" t="str">
        <f>RIGHT(MID(A220,1,SEARCH(",",A220,1)+3),2)&amp;"-"&amp;MID(A220,1,SEARCH(",",A220,1)-1)&amp;"-"&amp;SUBSTITUTE(A220,MID(A220,1,SEARCH("old,",A220,1)+4),"")</f>
        <v>19-Austria-Midfielder</v>
      </c>
      <c r="E220" t="s">
        <v>500</v>
      </c>
    </row>
    <row r="221" spans="1:5" hidden="1" x14ac:dyDescent="0.25">
      <c r="A221" t="s">
        <v>625</v>
      </c>
      <c r="B221" t="str">
        <f>RIGHT(MID(A221,1,SEARCH(",",A221,1)+3),2)&amp;"-"&amp;MID(A221,1,SEARCH(",",A221,1)-1)&amp;"-"&amp;SUBSTITUTE(A221,MID(A221,1,SEARCH("old,",A221,1)+4),"")</f>
        <v>30-Austria-Defender</v>
      </c>
      <c r="E221" t="s">
        <v>500</v>
      </c>
    </row>
    <row r="222" spans="1:5" hidden="1" x14ac:dyDescent="0.25">
      <c r="A222" t="s">
        <v>979</v>
      </c>
      <c r="B222" t="str">
        <f>RIGHT(MID(A222,1,SEARCH(",",A222,1)+3),2)&amp;"-"&amp;MID(A222,1,SEARCH(",",A222,1)-1)&amp;"-"&amp;SUBSTITUTE(A222,MID(A222,1,SEARCH("old,",A222,1)+4),"")</f>
        <v>30-Austria-Forward</v>
      </c>
      <c r="E222" t="s">
        <v>500</v>
      </c>
    </row>
    <row r="223" spans="1:5" hidden="1" x14ac:dyDescent="0.25">
      <c r="A223" t="s">
        <v>802</v>
      </c>
      <c r="B223" t="str">
        <f>RIGHT(MID(A223,1,SEARCH(",",A223,1)+3),2)&amp;"-"&amp;MID(A223,1,SEARCH(",",A223,1)-1)&amp;"-"&amp;SUBSTITUTE(A223,MID(A223,1,SEARCH("old,",A223,1)+4),"")</f>
        <v>30-Austria-Midfielder</v>
      </c>
      <c r="E223" t="s">
        <v>500</v>
      </c>
    </row>
    <row r="224" spans="1:5" hidden="1" x14ac:dyDescent="0.25">
      <c r="A224" t="s">
        <v>508</v>
      </c>
      <c r="B224" t="str">
        <f>RIGHT(MID(A224,1,SEARCH(",",A224,1)+3),2)&amp;"-"&amp;MID(A224,1,SEARCH(",",A224,1)-1)&amp;"-"&amp;SUBSTITUTE(A224,MID(A224,1,SEARCH("old,",A224,1)+4),"")</f>
        <v>13-Bangladesh-Defender</v>
      </c>
      <c r="E224" t="s">
        <v>500</v>
      </c>
    </row>
    <row r="225" spans="1:5" hidden="1" x14ac:dyDescent="0.25">
      <c r="A225" t="s">
        <v>862</v>
      </c>
      <c r="B225" t="str">
        <f>RIGHT(MID(A225,1,SEARCH(",",A225,1)+3),2)&amp;"-"&amp;MID(A225,1,SEARCH(",",A225,1)-1)&amp;"-"&amp;SUBSTITUTE(A225,MID(A225,1,SEARCH("old,",A225,1)+4),"")</f>
        <v>13-Bangladesh-Forward</v>
      </c>
      <c r="E225" t="s">
        <v>500</v>
      </c>
    </row>
    <row r="226" spans="1:5" hidden="1" x14ac:dyDescent="0.25">
      <c r="A226" t="s">
        <v>685</v>
      </c>
      <c r="B226" t="str">
        <f>RIGHT(MID(A226,1,SEARCH(",",A226,1)+3),2)&amp;"-"&amp;MID(A226,1,SEARCH(",",A226,1)-1)&amp;"-"&amp;SUBSTITUTE(A226,MID(A226,1,SEARCH("old,",A226,1)+4),"")</f>
        <v>13-Bangladesh-Midfielder</v>
      </c>
      <c r="E226" t="s">
        <v>500</v>
      </c>
    </row>
    <row r="227" spans="1:5" hidden="1" x14ac:dyDescent="0.25">
      <c r="A227" t="s">
        <v>567</v>
      </c>
      <c r="B227" t="str">
        <f>RIGHT(MID(A227,1,SEARCH(",",A227,1)+3),2)&amp;"-"&amp;MID(A227,1,SEARCH(",",A227,1)-1)&amp;"-"&amp;SUBSTITUTE(A227,MID(A227,1,SEARCH("old,",A227,1)+4),"")</f>
        <v>19-Bangladesh-Defender</v>
      </c>
      <c r="E227" t="s">
        <v>500</v>
      </c>
    </row>
    <row r="228" spans="1:5" hidden="1" x14ac:dyDescent="0.25">
      <c r="A228" t="s">
        <v>921</v>
      </c>
      <c r="B228" t="str">
        <f>RIGHT(MID(A228,1,SEARCH(",",A228,1)+3),2)&amp;"-"&amp;MID(A228,1,SEARCH(",",A228,1)-1)&amp;"-"&amp;SUBSTITUTE(A228,MID(A228,1,SEARCH("old,",A228,1)+4),"")</f>
        <v>19-Bangladesh-Forward</v>
      </c>
      <c r="E228" t="s">
        <v>500</v>
      </c>
    </row>
    <row r="229" spans="1:5" hidden="1" x14ac:dyDescent="0.25">
      <c r="A229" t="s">
        <v>744</v>
      </c>
      <c r="B229" t="str">
        <f>RIGHT(MID(A229,1,SEARCH(",",A229,1)+3),2)&amp;"-"&amp;MID(A229,1,SEARCH(",",A229,1)-1)&amp;"-"&amp;SUBSTITUTE(A229,MID(A229,1,SEARCH("old,",A229,1)+4),"")</f>
        <v>19-Bangladesh-Midfielder</v>
      </c>
      <c r="E229" t="s">
        <v>500</v>
      </c>
    </row>
    <row r="230" spans="1:5" hidden="1" x14ac:dyDescent="0.25">
      <c r="A230" t="s">
        <v>626</v>
      </c>
      <c r="B230" t="str">
        <f>RIGHT(MID(A230,1,SEARCH(",",A230,1)+3),2)&amp;"-"&amp;MID(A230,1,SEARCH(",",A230,1)-1)&amp;"-"&amp;SUBSTITUTE(A230,MID(A230,1,SEARCH("old,",A230,1)+4),"")</f>
        <v>30-Bangladesh-Defender</v>
      </c>
      <c r="E230" t="s">
        <v>500</v>
      </c>
    </row>
    <row r="231" spans="1:5" hidden="1" x14ac:dyDescent="0.25">
      <c r="A231" t="s">
        <v>980</v>
      </c>
      <c r="B231" t="str">
        <f>RIGHT(MID(A231,1,SEARCH(",",A231,1)+3),2)&amp;"-"&amp;MID(A231,1,SEARCH(",",A231,1)-1)&amp;"-"&amp;SUBSTITUTE(A231,MID(A231,1,SEARCH("old,",A231,1)+4),"")</f>
        <v>30-Bangladesh-Forward</v>
      </c>
      <c r="E231" t="s">
        <v>500</v>
      </c>
    </row>
    <row r="232" spans="1:5" hidden="1" x14ac:dyDescent="0.25">
      <c r="A232" t="s">
        <v>803</v>
      </c>
      <c r="B232" t="str">
        <f>RIGHT(MID(A232,1,SEARCH(",",A232,1)+3),2)&amp;"-"&amp;MID(A232,1,SEARCH(",",A232,1)-1)&amp;"-"&amp;SUBSTITUTE(A232,MID(A232,1,SEARCH("old,",A232,1)+4),"")</f>
        <v>30-Bangladesh-Midfielder</v>
      </c>
      <c r="E232" t="s">
        <v>500</v>
      </c>
    </row>
    <row r="233" spans="1:5" hidden="1" x14ac:dyDescent="0.25">
      <c r="A233" t="s">
        <v>509</v>
      </c>
      <c r="B233" t="str">
        <f>RIGHT(MID(A233,1,SEARCH(",",A233,1)+3),2)&amp;"-"&amp;MID(A233,1,SEARCH(",",A233,1)-1)&amp;"-"&amp;SUBSTITUTE(A233,MID(A233,1,SEARCH("old,",A233,1)+4),"")</f>
        <v>13-Belgium-Defender</v>
      </c>
      <c r="E233" t="s">
        <v>500</v>
      </c>
    </row>
    <row r="234" spans="1:5" hidden="1" x14ac:dyDescent="0.25">
      <c r="A234" t="s">
        <v>863</v>
      </c>
      <c r="B234" t="str">
        <f>RIGHT(MID(A234,1,SEARCH(",",A234,1)+3),2)&amp;"-"&amp;MID(A234,1,SEARCH(",",A234,1)-1)&amp;"-"&amp;SUBSTITUTE(A234,MID(A234,1,SEARCH("old,",A234,1)+4),"")</f>
        <v>13-Belgium-Forward</v>
      </c>
      <c r="E234" t="s">
        <v>500</v>
      </c>
    </row>
    <row r="235" spans="1:5" hidden="1" x14ac:dyDescent="0.25">
      <c r="A235" t="s">
        <v>686</v>
      </c>
      <c r="B235" t="str">
        <f>RIGHT(MID(A235,1,SEARCH(",",A235,1)+3),2)&amp;"-"&amp;MID(A235,1,SEARCH(",",A235,1)-1)&amp;"-"&amp;SUBSTITUTE(A235,MID(A235,1,SEARCH("old,",A235,1)+4),"")</f>
        <v>13-Belgium-Midfielder</v>
      </c>
      <c r="E235" t="s">
        <v>500</v>
      </c>
    </row>
    <row r="236" spans="1:5" hidden="1" x14ac:dyDescent="0.25">
      <c r="A236" t="s">
        <v>568</v>
      </c>
      <c r="B236" t="str">
        <f>RIGHT(MID(A236,1,SEARCH(",",A236,1)+3),2)&amp;"-"&amp;MID(A236,1,SEARCH(",",A236,1)-1)&amp;"-"&amp;SUBSTITUTE(A236,MID(A236,1,SEARCH("old,",A236,1)+4),"")</f>
        <v>19-Belgium-Defender</v>
      </c>
      <c r="E236" t="s">
        <v>500</v>
      </c>
    </row>
    <row r="237" spans="1:5" hidden="1" x14ac:dyDescent="0.25">
      <c r="A237" t="s">
        <v>922</v>
      </c>
      <c r="B237" t="str">
        <f>RIGHT(MID(A237,1,SEARCH(",",A237,1)+3),2)&amp;"-"&amp;MID(A237,1,SEARCH(",",A237,1)-1)&amp;"-"&amp;SUBSTITUTE(A237,MID(A237,1,SEARCH("old,",A237,1)+4),"")</f>
        <v>19-Belgium-Forward</v>
      </c>
      <c r="E237" t="s">
        <v>500</v>
      </c>
    </row>
    <row r="238" spans="1:5" hidden="1" x14ac:dyDescent="0.25">
      <c r="A238" t="s">
        <v>745</v>
      </c>
      <c r="B238" t="str">
        <f>RIGHT(MID(A238,1,SEARCH(",",A238,1)+3),2)&amp;"-"&amp;MID(A238,1,SEARCH(",",A238,1)-1)&amp;"-"&amp;SUBSTITUTE(A238,MID(A238,1,SEARCH("old,",A238,1)+4),"")</f>
        <v>19-Belgium-Midfielder</v>
      </c>
      <c r="E238" t="s">
        <v>500</v>
      </c>
    </row>
    <row r="239" spans="1:5" hidden="1" x14ac:dyDescent="0.25">
      <c r="A239" t="s">
        <v>627</v>
      </c>
      <c r="B239" t="str">
        <f>RIGHT(MID(A239,1,SEARCH(",",A239,1)+3),2)&amp;"-"&amp;MID(A239,1,SEARCH(",",A239,1)-1)&amp;"-"&amp;SUBSTITUTE(A239,MID(A239,1,SEARCH("old,",A239,1)+4),"")</f>
        <v>30-Belgium-Defender</v>
      </c>
      <c r="E239" t="s">
        <v>500</v>
      </c>
    </row>
    <row r="240" spans="1:5" hidden="1" x14ac:dyDescent="0.25">
      <c r="A240" t="s">
        <v>981</v>
      </c>
      <c r="B240" t="str">
        <f>RIGHT(MID(A240,1,SEARCH(",",A240,1)+3),2)&amp;"-"&amp;MID(A240,1,SEARCH(",",A240,1)-1)&amp;"-"&amp;SUBSTITUTE(A240,MID(A240,1,SEARCH("old,",A240,1)+4),"")</f>
        <v>30-Belgium-Forward</v>
      </c>
      <c r="E240" t="s">
        <v>500</v>
      </c>
    </row>
    <row r="241" spans="1:5" hidden="1" x14ac:dyDescent="0.25">
      <c r="A241" t="s">
        <v>804</v>
      </c>
      <c r="B241" t="str">
        <f>RIGHT(MID(A241,1,SEARCH(",",A241,1)+3),2)&amp;"-"&amp;MID(A241,1,SEARCH(",",A241,1)-1)&amp;"-"&amp;SUBSTITUTE(A241,MID(A241,1,SEARCH("old,",A241,1)+4),"")</f>
        <v>30-Belgium-Midfielder</v>
      </c>
      <c r="E241" t="s">
        <v>500</v>
      </c>
    </row>
    <row r="242" spans="1:5" hidden="1" x14ac:dyDescent="0.25">
      <c r="A242" t="s">
        <v>510</v>
      </c>
      <c r="B242" t="str">
        <f>RIGHT(MID(A242,1,SEARCH(",",A242,1)+3),2)&amp;"-"&amp;MID(A242,1,SEARCH(",",A242,1)-1)&amp;"-"&amp;SUBSTITUTE(A242,MID(A242,1,SEARCH("old,",A242,1)+4),"")</f>
        <v>13-Bolivia-Defender</v>
      </c>
      <c r="E242" t="s">
        <v>500</v>
      </c>
    </row>
    <row r="243" spans="1:5" hidden="1" x14ac:dyDescent="0.25">
      <c r="A243" t="s">
        <v>864</v>
      </c>
      <c r="B243" t="str">
        <f>RIGHT(MID(A243,1,SEARCH(",",A243,1)+3),2)&amp;"-"&amp;MID(A243,1,SEARCH(",",A243,1)-1)&amp;"-"&amp;SUBSTITUTE(A243,MID(A243,1,SEARCH("old,",A243,1)+4),"")</f>
        <v>13-Bolivia-Forward</v>
      </c>
      <c r="E243" t="s">
        <v>500</v>
      </c>
    </row>
    <row r="244" spans="1:5" hidden="1" x14ac:dyDescent="0.25">
      <c r="A244" t="s">
        <v>687</v>
      </c>
      <c r="B244" t="str">
        <f>RIGHT(MID(A244,1,SEARCH(",",A244,1)+3),2)&amp;"-"&amp;MID(A244,1,SEARCH(",",A244,1)-1)&amp;"-"&amp;SUBSTITUTE(A244,MID(A244,1,SEARCH("old,",A244,1)+4),"")</f>
        <v>13-Bolivia-Midfielder</v>
      </c>
      <c r="E244" t="s">
        <v>500</v>
      </c>
    </row>
    <row r="245" spans="1:5" hidden="1" x14ac:dyDescent="0.25">
      <c r="A245" t="s">
        <v>569</v>
      </c>
      <c r="B245" t="str">
        <f>RIGHT(MID(A245,1,SEARCH(",",A245,1)+3),2)&amp;"-"&amp;MID(A245,1,SEARCH(",",A245,1)-1)&amp;"-"&amp;SUBSTITUTE(A245,MID(A245,1,SEARCH("old,",A245,1)+4),"")</f>
        <v>19-Bolivia-Defender</v>
      </c>
      <c r="E245" t="s">
        <v>500</v>
      </c>
    </row>
    <row r="246" spans="1:5" hidden="1" x14ac:dyDescent="0.25">
      <c r="A246" t="s">
        <v>923</v>
      </c>
      <c r="B246" t="str">
        <f>RIGHT(MID(A246,1,SEARCH(",",A246,1)+3),2)&amp;"-"&amp;MID(A246,1,SEARCH(",",A246,1)-1)&amp;"-"&amp;SUBSTITUTE(A246,MID(A246,1,SEARCH("old,",A246,1)+4),"")</f>
        <v>19-Bolivia-Forward</v>
      </c>
      <c r="E246" t="s">
        <v>500</v>
      </c>
    </row>
    <row r="247" spans="1:5" hidden="1" x14ac:dyDescent="0.25">
      <c r="A247" t="s">
        <v>746</v>
      </c>
      <c r="B247" t="str">
        <f>RIGHT(MID(A247,1,SEARCH(",",A247,1)+3),2)&amp;"-"&amp;MID(A247,1,SEARCH(",",A247,1)-1)&amp;"-"&amp;SUBSTITUTE(A247,MID(A247,1,SEARCH("old,",A247,1)+4),"")</f>
        <v>19-Bolivia-Midfielder</v>
      </c>
      <c r="E247" t="s">
        <v>500</v>
      </c>
    </row>
    <row r="248" spans="1:5" hidden="1" x14ac:dyDescent="0.25">
      <c r="A248" t="s">
        <v>628</v>
      </c>
      <c r="B248" t="str">
        <f>RIGHT(MID(A248,1,SEARCH(",",A248,1)+3),2)&amp;"-"&amp;MID(A248,1,SEARCH(",",A248,1)-1)&amp;"-"&amp;SUBSTITUTE(A248,MID(A248,1,SEARCH("old,",A248,1)+4),"")</f>
        <v>30-Bolivia-Defender</v>
      </c>
      <c r="E248" t="s">
        <v>500</v>
      </c>
    </row>
    <row r="249" spans="1:5" hidden="1" x14ac:dyDescent="0.25">
      <c r="A249" t="s">
        <v>982</v>
      </c>
      <c r="B249" t="str">
        <f>RIGHT(MID(A249,1,SEARCH(",",A249,1)+3),2)&amp;"-"&amp;MID(A249,1,SEARCH(",",A249,1)-1)&amp;"-"&amp;SUBSTITUTE(A249,MID(A249,1,SEARCH("old,",A249,1)+4),"")</f>
        <v>30-Bolivia-Forward</v>
      </c>
      <c r="E249" t="s">
        <v>500</v>
      </c>
    </row>
    <row r="250" spans="1:5" hidden="1" x14ac:dyDescent="0.25">
      <c r="A250" t="s">
        <v>805</v>
      </c>
      <c r="B250" t="str">
        <f>RIGHT(MID(A250,1,SEARCH(",",A250,1)+3),2)&amp;"-"&amp;MID(A250,1,SEARCH(",",A250,1)-1)&amp;"-"&amp;SUBSTITUTE(A250,MID(A250,1,SEARCH("old,",A250,1)+4),"")</f>
        <v>30-Bolivia-Midfielder</v>
      </c>
      <c r="E250" t="s">
        <v>500</v>
      </c>
    </row>
    <row r="251" spans="1:5" hidden="1" x14ac:dyDescent="0.25">
      <c r="A251" t="s">
        <v>511</v>
      </c>
      <c r="B251" t="str">
        <f>RIGHT(MID(A251,1,SEARCH(",",A251,1)+3),2)&amp;"-"&amp;MID(A251,1,SEARCH(",",A251,1)-1)&amp;"-"&amp;SUBSTITUTE(A251,MID(A251,1,SEARCH("old,",A251,1)+4),"")</f>
        <v>13-Bosnia and Herzegovina-Defender</v>
      </c>
      <c r="E251" t="s">
        <v>500</v>
      </c>
    </row>
    <row r="252" spans="1:5" hidden="1" x14ac:dyDescent="0.25">
      <c r="A252" t="s">
        <v>865</v>
      </c>
      <c r="B252" t="str">
        <f>RIGHT(MID(A252,1,SEARCH(",",A252,1)+3),2)&amp;"-"&amp;MID(A252,1,SEARCH(",",A252,1)-1)&amp;"-"&amp;SUBSTITUTE(A252,MID(A252,1,SEARCH("old,",A252,1)+4),"")</f>
        <v>13-Bosnia and Herzegovina-Forward</v>
      </c>
      <c r="E252" t="s">
        <v>500</v>
      </c>
    </row>
    <row r="253" spans="1:5" hidden="1" x14ac:dyDescent="0.25">
      <c r="A253" t="s">
        <v>688</v>
      </c>
      <c r="B253" t="str">
        <f>RIGHT(MID(A253,1,SEARCH(",",A253,1)+3),2)&amp;"-"&amp;MID(A253,1,SEARCH(",",A253,1)-1)&amp;"-"&amp;SUBSTITUTE(A253,MID(A253,1,SEARCH("old,",A253,1)+4),"")</f>
        <v>13-Bosnia and Herzegovina-Midfielder</v>
      </c>
      <c r="E253" t="s">
        <v>500</v>
      </c>
    </row>
    <row r="254" spans="1:5" hidden="1" x14ac:dyDescent="0.25">
      <c r="A254" t="s">
        <v>570</v>
      </c>
      <c r="B254" t="str">
        <f>RIGHT(MID(A254,1,SEARCH(",",A254,1)+3),2)&amp;"-"&amp;MID(A254,1,SEARCH(",",A254,1)-1)&amp;"-"&amp;SUBSTITUTE(A254,MID(A254,1,SEARCH("old,",A254,1)+4),"")</f>
        <v>19-Bosnia and Herzegovina-Defender</v>
      </c>
      <c r="E254" t="s">
        <v>500</v>
      </c>
    </row>
    <row r="255" spans="1:5" hidden="1" x14ac:dyDescent="0.25">
      <c r="A255" t="s">
        <v>924</v>
      </c>
      <c r="B255" t="str">
        <f>RIGHT(MID(A255,1,SEARCH(",",A255,1)+3),2)&amp;"-"&amp;MID(A255,1,SEARCH(",",A255,1)-1)&amp;"-"&amp;SUBSTITUTE(A255,MID(A255,1,SEARCH("old,",A255,1)+4),"")</f>
        <v>19-Bosnia and Herzegovina-Forward</v>
      </c>
      <c r="E255" t="s">
        <v>500</v>
      </c>
    </row>
    <row r="256" spans="1:5" hidden="1" x14ac:dyDescent="0.25">
      <c r="A256" t="s">
        <v>747</v>
      </c>
      <c r="B256" t="str">
        <f>RIGHT(MID(A256,1,SEARCH(",",A256,1)+3),2)&amp;"-"&amp;MID(A256,1,SEARCH(",",A256,1)-1)&amp;"-"&amp;SUBSTITUTE(A256,MID(A256,1,SEARCH("old,",A256,1)+4),"")</f>
        <v>19-Bosnia and Herzegovina-Midfielder</v>
      </c>
      <c r="E256" t="s">
        <v>500</v>
      </c>
    </row>
    <row r="257" spans="1:5" hidden="1" x14ac:dyDescent="0.25">
      <c r="A257" t="s">
        <v>629</v>
      </c>
      <c r="B257" t="str">
        <f>RIGHT(MID(A257,1,SEARCH(",",A257,1)+3),2)&amp;"-"&amp;MID(A257,1,SEARCH(",",A257,1)-1)&amp;"-"&amp;SUBSTITUTE(A257,MID(A257,1,SEARCH("old,",A257,1)+4),"")</f>
        <v>30-Bosnia and Herzegovina-Defender</v>
      </c>
      <c r="E257" t="s">
        <v>500</v>
      </c>
    </row>
    <row r="258" spans="1:5" hidden="1" x14ac:dyDescent="0.25">
      <c r="A258" t="s">
        <v>983</v>
      </c>
      <c r="B258" t="str">
        <f>RIGHT(MID(A258,1,SEARCH(",",A258,1)+3),2)&amp;"-"&amp;MID(A258,1,SEARCH(",",A258,1)-1)&amp;"-"&amp;SUBSTITUTE(A258,MID(A258,1,SEARCH("old,",A258,1)+4),"")</f>
        <v>30-Bosnia and Herzegovina-Forward</v>
      </c>
      <c r="E258" t="s">
        <v>500</v>
      </c>
    </row>
    <row r="259" spans="1:5" hidden="1" x14ac:dyDescent="0.25">
      <c r="A259" t="s">
        <v>806</v>
      </c>
      <c r="B259" t="str">
        <f>RIGHT(MID(A259,1,SEARCH(",",A259,1)+3),2)&amp;"-"&amp;MID(A259,1,SEARCH(",",A259,1)-1)&amp;"-"&amp;SUBSTITUTE(A259,MID(A259,1,SEARCH("old,",A259,1)+4),"")</f>
        <v>30-Bosnia and Herzegovina-Midfielder</v>
      </c>
      <c r="E259" t="s">
        <v>500</v>
      </c>
    </row>
    <row r="260" spans="1:5" hidden="1" x14ac:dyDescent="0.25">
      <c r="A260" t="s">
        <v>512</v>
      </c>
      <c r="B260" t="str">
        <f>RIGHT(MID(A260,1,SEARCH(",",A260,1)+3),2)&amp;"-"&amp;MID(A260,1,SEARCH(",",A260,1)-1)&amp;"-"&amp;SUBSTITUTE(A260,MID(A260,1,SEARCH("old,",A260,1)+4),"")</f>
        <v>13-Brazil-Defender</v>
      </c>
      <c r="E260" t="s">
        <v>500</v>
      </c>
    </row>
    <row r="261" spans="1:5" hidden="1" x14ac:dyDescent="0.25">
      <c r="A261" t="s">
        <v>866</v>
      </c>
      <c r="B261" t="str">
        <f>RIGHT(MID(A261,1,SEARCH(",",A261,1)+3),2)&amp;"-"&amp;MID(A261,1,SEARCH(",",A261,1)-1)&amp;"-"&amp;SUBSTITUTE(A261,MID(A261,1,SEARCH("old,",A261,1)+4),"")</f>
        <v>13-Brazil-Forward</v>
      </c>
      <c r="E261" t="s">
        <v>500</v>
      </c>
    </row>
    <row r="262" spans="1:5" hidden="1" x14ac:dyDescent="0.25">
      <c r="A262" t="s">
        <v>689</v>
      </c>
      <c r="B262" t="str">
        <f>RIGHT(MID(A262,1,SEARCH(",",A262,1)+3),2)&amp;"-"&amp;MID(A262,1,SEARCH(",",A262,1)-1)&amp;"-"&amp;SUBSTITUTE(A262,MID(A262,1,SEARCH("old,",A262,1)+4),"")</f>
        <v>13-Brazil-Midfielder</v>
      </c>
      <c r="E262" t="s">
        <v>500</v>
      </c>
    </row>
    <row r="263" spans="1:5" hidden="1" x14ac:dyDescent="0.25">
      <c r="A263" t="s">
        <v>571</v>
      </c>
      <c r="B263" t="str">
        <f>RIGHT(MID(A263,1,SEARCH(",",A263,1)+3),2)&amp;"-"&amp;MID(A263,1,SEARCH(",",A263,1)-1)&amp;"-"&amp;SUBSTITUTE(A263,MID(A263,1,SEARCH("old,",A263,1)+4),"")</f>
        <v>19-Brazil-Defender</v>
      </c>
      <c r="E263" t="s">
        <v>500</v>
      </c>
    </row>
    <row r="264" spans="1:5" hidden="1" x14ac:dyDescent="0.25">
      <c r="A264" t="s">
        <v>925</v>
      </c>
      <c r="B264" t="str">
        <f>RIGHT(MID(A264,1,SEARCH(",",A264,1)+3),2)&amp;"-"&amp;MID(A264,1,SEARCH(",",A264,1)-1)&amp;"-"&amp;SUBSTITUTE(A264,MID(A264,1,SEARCH("old,",A264,1)+4),"")</f>
        <v>19-Brazil-Forward</v>
      </c>
      <c r="E264" t="s">
        <v>500</v>
      </c>
    </row>
    <row r="265" spans="1:5" hidden="1" x14ac:dyDescent="0.25">
      <c r="A265" t="s">
        <v>748</v>
      </c>
      <c r="B265" t="str">
        <f>RIGHT(MID(A265,1,SEARCH(",",A265,1)+3),2)&amp;"-"&amp;MID(A265,1,SEARCH(",",A265,1)-1)&amp;"-"&amp;SUBSTITUTE(A265,MID(A265,1,SEARCH("old,",A265,1)+4),"")</f>
        <v>19-Brazil-Midfielder</v>
      </c>
      <c r="E265" t="s">
        <v>500</v>
      </c>
    </row>
    <row r="266" spans="1:5" hidden="1" x14ac:dyDescent="0.25">
      <c r="A266" t="s">
        <v>630</v>
      </c>
      <c r="B266" t="str">
        <f>RIGHT(MID(A266,1,SEARCH(",",A266,1)+3),2)&amp;"-"&amp;MID(A266,1,SEARCH(",",A266,1)-1)&amp;"-"&amp;SUBSTITUTE(A266,MID(A266,1,SEARCH("old,",A266,1)+4),"")</f>
        <v>30-Brazil-Defender</v>
      </c>
      <c r="E266" t="s">
        <v>500</v>
      </c>
    </row>
    <row r="267" spans="1:5" hidden="1" x14ac:dyDescent="0.25">
      <c r="A267" t="s">
        <v>984</v>
      </c>
      <c r="B267" t="str">
        <f>RIGHT(MID(A267,1,SEARCH(",",A267,1)+3),2)&amp;"-"&amp;MID(A267,1,SEARCH(",",A267,1)-1)&amp;"-"&amp;SUBSTITUTE(A267,MID(A267,1,SEARCH("old,",A267,1)+4),"")</f>
        <v>30-Brazil-Forward</v>
      </c>
      <c r="E267" t="s">
        <v>500</v>
      </c>
    </row>
    <row r="268" spans="1:5" hidden="1" x14ac:dyDescent="0.25">
      <c r="A268" t="s">
        <v>807</v>
      </c>
      <c r="B268" t="str">
        <f>RIGHT(MID(A268,1,SEARCH(",",A268,1)+3),2)&amp;"-"&amp;MID(A268,1,SEARCH(",",A268,1)-1)&amp;"-"&amp;SUBSTITUTE(A268,MID(A268,1,SEARCH("old,",A268,1)+4),"")</f>
        <v>30-Brazil-Midfielder</v>
      </c>
      <c r="E268" t="s">
        <v>500</v>
      </c>
    </row>
    <row r="269" spans="1:5" hidden="1" x14ac:dyDescent="0.25">
      <c r="A269" t="s">
        <v>513</v>
      </c>
      <c r="B269" t="str">
        <f>RIGHT(MID(A269,1,SEARCH(",",A269,1)+3),2)&amp;"-"&amp;MID(A269,1,SEARCH(",",A269,1)-1)&amp;"-"&amp;SUBSTITUTE(A269,MID(A269,1,SEARCH("old,",A269,1)+4),"")</f>
        <v>13-Bulgaria-Defender</v>
      </c>
      <c r="E269" t="s">
        <v>500</v>
      </c>
    </row>
    <row r="270" spans="1:5" hidden="1" x14ac:dyDescent="0.25">
      <c r="A270" t="s">
        <v>867</v>
      </c>
      <c r="B270" t="str">
        <f>RIGHT(MID(A270,1,SEARCH(",",A270,1)+3),2)&amp;"-"&amp;MID(A270,1,SEARCH(",",A270,1)-1)&amp;"-"&amp;SUBSTITUTE(A270,MID(A270,1,SEARCH("old,",A270,1)+4),"")</f>
        <v>13-Bulgaria-Forward</v>
      </c>
      <c r="E270" t="s">
        <v>500</v>
      </c>
    </row>
    <row r="271" spans="1:5" hidden="1" x14ac:dyDescent="0.25">
      <c r="A271" t="s">
        <v>690</v>
      </c>
      <c r="B271" t="str">
        <f>RIGHT(MID(A271,1,SEARCH(",",A271,1)+3),2)&amp;"-"&amp;MID(A271,1,SEARCH(",",A271,1)-1)&amp;"-"&amp;SUBSTITUTE(A271,MID(A271,1,SEARCH("old,",A271,1)+4),"")</f>
        <v>13-Bulgaria-Midfielder</v>
      </c>
      <c r="E271" t="s">
        <v>500</v>
      </c>
    </row>
    <row r="272" spans="1:5" hidden="1" x14ac:dyDescent="0.25">
      <c r="A272" t="s">
        <v>572</v>
      </c>
      <c r="B272" t="str">
        <f>RIGHT(MID(A272,1,SEARCH(",",A272,1)+3),2)&amp;"-"&amp;MID(A272,1,SEARCH(",",A272,1)-1)&amp;"-"&amp;SUBSTITUTE(A272,MID(A272,1,SEARCH("old,",A272,1)+4),"")</f>
        <v>19-Bulgaria-Defender</v>
      </c>
      <c r="E272" t="s">
        <v>500</v>
      </c>
    </row>
    <row r="273" spans="1:5" hidden="1" x14ac:dyDescent="0.25">
      <c r="A273" t="s">
        <v>926</v>
      </c>
      <c r="B273" t="str">
        <f>RIGHT(MID(A273,1,SEARCH(",",A273,1)+3),2)&amp;"-"&amp;MID(A273,1,SEARCH(",",A273,1)-1)&amp;"-"&amp;SUBSTITUTE(A273,MID(A273,1,SEARCH("old,",A273,1)+4),"")</f>
        <v>19-Bulgaria-Forward</v>
      </c>
      <c r="E273" t="s">
        <v>500</v>
      </c>
    </row>
    <row r="274" spans="1:5" hidden="1" x14ac:dyDescent="0.25">
      <c r="A274" t="s">
        <v>749</v>
      </c>
      <c r="B274" t="str">
        <f>RIGHT(MID(A274,1,SEARCH(",",A274,1)+3),2)&amp;"-"&amp;MID(A274,1,SEARCH(",",A274,1)-1)&amp;"-"&amp;SUBSTITUTE(A274,MID(A274,1,SEARCH("old,",A274,1)+4),"")</f>
        <v>19-Bulgaria-Midfielder</v>
      </c>
      <c r="E274" t="s">
        <v>500</v>
      </c>
    </row>
    <row r="275" spans="1:5" hidden="1" x14ac:dyDescent="0.25">
      <c r="A275" t="s">
        <v>631</v>
      </c>
      <c r="B275" t="str">
        <f>RIGHT(MID(A275,1,SEARCH(",",A275,1)+3),2)&amp;"-"&amp;MID(A275,1,SEARCH(",",A275,1)-1)&amp;"-"&amp;SUBSTITUTE(A275,MID(A275,1,SEARCH("old,",A275,1)+4),"")</f>
        <v>30-Bulgaria-Defender</v>
      </c>
      <c r="E275" t="s">
        <v>500</v>
      </c>
    </row>
    <row r="276" spans="1:5" hidden="1" x14ac:dyDescent="0.25">
      <c r="A276" t="s">
        <v>985</v>
      </c>
      <c r="B276" t="str">
        <f>RIGHT(MID(A276,1,SEARCH(",",A276,1)+3),2)&amp;"-"&amp;MID(A276,1,SEARCH(",",A276,1)-1)&amp;"-"&amp;SUBSTITUTE(A276,MID(A276,1,SEARCH("old,",A276,1)+4),"")</f>
        <v>30-Bulgaria-Forward</v>
      </c>
      <c r="E276" t="s">
        <v>500</v>
      </c>
    </row>
    <row r="277" spans="1:5" hidden="1" x14ac:dyDescent="0.25">
      <c r="A277" t="s">
        <v>808</v>
      </c>
      <c r="B277" t="str">
        <f>RIGHT(MID(A277,1,SEARCH(",",A277,1)+3),2)&amp;"-"&amp;MID(A277,1,SEARCH(",",A277,1)-1)&amp;"-"&amp;SUBSTITUTE(A277,MID(A277,1,SEARCH("old,",A277,1)+4),"")</f>
        <v>30-Bulgaria-Midfielder</v>
      </c>
      <c r="E277" t="s">
        <v>500</v>
      </c>
    </row>
    <row r="278" spans="1:5" hidden="1" x14ac:dyDescent="0.25">
      <c r="A278" t="s">
        <v>514</v>
      </c>
      <c r="B278" t="str">
        <f>RIGHT(MID(A278,1,SEARCH(",",A278,1)+3),2)&amp;"-"&amp;MID(A278,1,SEARCH(",",A278,1)-1)&amp;"-"&amp;SUBSTITUTE(A278,MID(A278,1,SEARCH("old,",A278,1)+4),"")</f>
        <v>13-Canada-Defender</v>
      </c>
      <c r="E278" t="s">
        <v>500</v>
      </c>
    </row>
    <row r="279" spans="1:5" x14ac:dyDescent="0.25">
      <c r="A279" t="s">
        <v>868</v>
      </c>
      <c r="B279" t="str">
        <f>RIGHT(MID(A279,1,SEARCH(",",A279,1)+3),2)&amp;"-"&amp;MID(A279,1,SEARCH(",",A279,1)-1)&amp;"-"&amp;SUBSTITUTE(A279,MID(A279,1,SEARCH("old,",A279,1)+4),"")</f>
        <v>13-Canada-Forward</v>
      </c>
    </row>
    <row r="280" spans="1:5" hidden="1" x14ac:dyDescent="0.25">
      <c r="A280" t="s">
        <v>691</v>
      </c>
      <c r="B280" t="str">
        <f>RIGHT(MID(A280,1,SEARCH(",",A280,1)+3),2)&amp;"-"&amp;MID(A280,1,SEARCH(",",A280,1)-1)&amp;"-"&amp;SUBSTITUTE(A280,MID(A280,1,SEARCH("old,",A280,1)+4),"")</f>
        <v>13-Canada-Midfielder</v>
      </c>
      <c r="E280" t="s">
        <v>500</v>
      </c>
    </row>
    <row r="281" spans="1:5" hidden="1" x14ac:dyDescent="0.25">
      <c r="A281" t="s">
        <v>573</v>
      </c>
      <c r="B281" t="str">
        <f>RIGHT(MID(A281,1,SEARCH(",",A281,1)+3),2)&amp;"-"&amp;MID(A281,1,SEARCH(",",A281,1)-1)&amp;"-"&amp;SUBSTITUTE(A281,MID(A281,1,SEARCH("old,",A281,1)+4),"")</f>
        <v>19-Canada-Defender</v>
      </c>
      <c r="E281" t="s">
        <v>500</v>
      </c>
    </row>
    <row r="282" spans="1:5" x14ac:dyDescent="0.25">
      <c r="A282" t="s">
        <v>927</v>
      </c>
      <c r="B282" t="str">
        <f>RIGHT(MID(A282,1,SEARCH(",",A282,1)+3),2)&amp;"-"&amp;MID(A282,1,SEARCH(",",A282,1)-1)&amp;"-"&amp;SUBSTITUTE(A282,MID(A282,1,SEARCH("old,",A282,1)+4),"")</f>
        <v>19-Canada-Forward</v>
      </c>
    </row>
    <row r="283" spans="1:5" hidden="1" x14ac:dyDescent="0.25">
      <c r="A283" t="s">
        <v>750</v>
      </c>
      <c r="B283" t="str">
        <f>RIGHT(MID(A283,1,SEARCH(",",A283,1)+3),2)&amp;"-"&amp;MID(A283,1,SEARCH(",",A283,1)-1)&amp;"-"&amp;SUBSTITUTE(A283,MID(A283,1,SEARCH("old,",A283,1)+4),"")</f>
        <v>19-Canada-Midfielder</v>
      </c>
      <c r="E283" t="s">
        <v>500</v>
      </c>
    </row>
    <row r="284" spans="1:5" hidden="1" x14ac:dyDescent="0.25">
      <c r="A284" t="s">
        <v>632</v>
      </c>
      <c r="B284" t="str">
        <f>RIGHT(MID(A284,1,SEARCH(",",A284,1)+3),2)&amp;"-"&amp;MID(A284,1,SEARCH(",",A284,1)-1)&amp;"-"&amp;SUBSTITUTE(A284,MID(A284,1,SEARCH("old,",A284,1)+4),"")</f>
        <v>30-Canada-Defender</v>
      </c>
      <c r="E284" t="s">
        <v>500</v>
      </c>
    </row>
    <row r="285" spans="1:5" x14ac:dyDescent="0.25">
      <c r="A285" t="s">
        <v>986</v>
      </c>
      <c r="B285" t="str">
        <f>RIGHT(MID(A285,1,SEARCH(",",A285,1)+3),2)&amp;"-"&amp;MID(A285,1,SEARCH(",",A285,1)-1)&amp;"-"&amp;SUBSTITUTE(A285,MID(A285,1,SEARCH("old,",A285,1)+4),"")</f>
        <v>30-Canada-Forward</v>
      </c>
    </row>
    <row r="286" spans="1:5" hidden="1" x14ac:dyDescent="0.25">
      <c r="A286" t="s">
        <v>809</v>
      </c>
      <c r="B286" t="str">
        <f>RIGHT(MID(A286,1,SEARCH(",",A286,1)+3),2)&amp;"-"&amp;MID(A286,1,SEARCH(",",A286,1)-1)&amp;"-"&amp;SUBSTITUTE(A286,MID(A286,1,SEARCH("old,",A286,1)+4),"")</f>
        <v>30-Canada-Midfielder</v>
      </c>
      <c r="E286" t="s">
        <v>500</v>
      </c>
    </row>
    <row r="287" spans="1:5" hidden="1" x14ac:dyDescent="0.25">
      <c r="A287" t="s">
        <v>515</v>
      </c>
      <c r="B287" t="str">
        <f>RIGHT(MID(A287,1,SEARCH(",",A287,1)+3),2)&amp;"-"&amp;MID(A287,1,SEARCH(",",A287,1)-1)&amp;"-"&amp;SUBSTITUTE(A287,MID(A287,1,SEARCH("old,",A287,1)+4),"")</f>
        <v>13-Chile-Defender</v>
      </c>
      <c r="E287" t="s">
        <v>500</v>
      </c>
    </row>
    <row r="288" spans="1:5" x14ac:dyDescent="0.25">
      <c r="A288" t="s">
        <v>869</v>
      </c>
      <c r="B288" t="str">
        <f>RIGHT(MID(A288,1,SEARCH(",",A288,1)+3),2)&amp;"-"&amp;MID(A288,1,SEARCH(",",A288,1)-1)&amp;"-"&amp;SUBSTITUTE(A288,MID(A288,1,SEARCH("old,",A288,1)+4),"")</f>
        <v>13-Chile-Forward</v>
      </c>
    </row>
    <row r="289" spans="1:5" hidden="1" x14ac:dyDescent="0.25">
      <c r="A289" t="s">
        <v>692</v>
      </c>
      <c r="B289" t="str">
        <f>RIGHT(MID(A289,1,SEARCH(",",A289,1)+3),2)&amp;"-"&amp;MID(A289,1,SEARCH(",",A289,1)-1)&amp;"-"&amp;SUBSTITUTE(A289,MID(A289,1,SEARCH("old,",A289,1)+4),"")</f>
        <v>13-Chile-Midfielder</v>
      </c>
      <c r="E289" t="s">
        <v>500</v>
      </c>
    </row>
    <row r="290" spans="1:5" hidden="1" x14ac:dyDescent="0.25">
      <c r="A290" t="s">
        <v>574</v>
      </c>
      <c r="B290" t="str">
        <f>RIGHT(MID(A290,1,SEARCH(",",A290,1)+3),2)&amp;"-"&amp;MID(A290,1,SEARCH(",",A290,1)-1)&amp;"-"&amp;SUBSTITUTE(A290,MID(A290,1,SEARCH("old,",A290,1)+4),"")</f>
        <v>19-Chile-Defender</v>
      </c>
      <c r="E290" t="s">
        <v>500</v>
      </c>
    </row>
    <row r="291" spans="1:5" x14ac:dyDescent="0.25">
      <c r="A291" t="s">
        <v>928</v>
      </c>
      <c r="B291" t="str">
        <f>RIGHT(MID(A291,1,SEARCH(",",A291,1)+3),2)&amp;"-"&amp;MID(A291,1,SEARCH(",",A291,1)-1)&amp;"-"&amp;SUBSTITUTE(A291,MID(A291,1,SEARCH("old,",A291,1)+4),"")</f>
        <v>19-Chile-Forward</v>
      </c>
    </row>
    <row r="292" spans="1:5" hidden="1" x14ac:dyDescent="0.25">
      <c r="A292" t="s">
        <v>751</v>
      </c>
      <c r="B292" t="str">
        <f>RIGHT(MID(A292,1,SEARCH(",",A292,1)+3),2)&amp;"-"&amp;MID(A292,1,SEARCH(",",A292,1)-1)&amp;"-"&amp;SUBSTITUTE(A292,MID(A292,1,SEARCH("old,",A292,1)+4),"")</f>
        <v>19-Chile-Midfielder</v>
      </c>
      <c r="E292" t="s">
        <v>500</v>
      </c>
    </row>
    <row r="293" spans="1:5" hidden="1" x14ac:dyDescent="0.25">
      <c r="A293" t="s">
        <v>633</v>
      </c>
      <c r="B293" t="str">
        <f>RIGHT(MID(A293,1,SEARCH(",",A293,1)+3),2)&amp;"-"&amp;MID(A293,1,SEARCH(",",A293,1)-1)&amp;"-"&amp;SUBSTITUTE(A293,MID(A293,1,SEARCH("old,",A293,1)+4),"")</f>
        <v>30-Chile-Defender</v>
      </c>
      <c r="E293" t="s">
        <v>500</v>
      </c>
    </row>
    <row r="294" spans="1:5" x14ac:dyDescent="0.25">
      <c r="A294" t="s">
        <v>987</v>
      </c>
      <c r="B294" t="str">
        <f>RIGHT(MID(A294,1,SEARCH(",",A294,1)+3),2)&amp;"-"&amp;MID(A294,1,SEARCH(",",A294,1)-1)&amp;"-"&amp;SUBSTITUTE(A294,MID(A294,1,SEARCH("old,",A294,1)+4),"")</f>
        <v>30-Chile-Forward</v>
      </c>
    </row>
    <row r="295" spans="1:5" hidden="1" x14ac:dyDescent="0.25">
      <c r="A295" t="s">
        <v>810</v>
      </c>
      <c r="B295" t="str">
        <f>RIGHT(MID(A295,1,SEARCH(",",A295,1)+3),2)&amp;"-"&amp;MID(A295,1,SEARCH(",",A295,1)-1)&amp;"-"&amp;SUBSTITUTE(A295,MID(A295,1,SEARCH("old,",A295,1)+4),"")</f>
        <v>30-Chile-Midfielder</v>
      </c>
      <c r="E295" t="s">
        <v>500</v>
      </c>
    </row>
    <row r="296" spans="1:5" hidden="1" x14ac:dyDescent="0.25">
      <c r="A296" t="s">
        <v>516</v>
      </c>
      <c r="B296" t="str">
        <f>RIGHT(MID(A296,1,SEARCH(",",A296,1)+3),2)&amp;"-"&amp;MID(A296,1,SEARCH(",",A296,1)-1)&amp;"-"&amp;SUBSTITUTE(A296,MID(A296,1,SEARCH("old,",A296,1)+4),"")</f>
        <v>13-China-Defender</v>
      </c>
      <c r="E296" t="s">
        <v>500</v>
      </c>
    </row>
    <row r="297" spans="1:5" x14ac:dyDescent="0.25">
      <c r="A297" t="s">
        <v>870</v>
      </c>
      <c r="B297" t="str">
        <f>RIGHT(MID(A297,1,SEARCH(",",A297,1)+3),2)&amp;"-"&amp;MID(A297,1,SEARCH(",",A297,1)-1)&amp;"-"&amp;SUBSTITUTE(A297,MID(A297,1,SEARCH("old,",A297,1)+4),"")</f>
        <v>13-China-Forward</v>
      </c>
    </row>
    <row r="298" spans="1:5" hidden="1" x14ac:dyDescent="0.25">
      <c r="A298" t="s">
        <v>693</v>
      </c>
      <c r="B298" t="str">
        <f>RIGHT(MID(A298,1,SEARCH(",",A298,1)+3),2)&amp;"-"&amp;MID(A298,1,SEARCH(",",A298,1)-1)&amp;"-"&amp;SUBSTITUTE(A298,MID(A298,1,SEARCH("old,",A298,1)+4),"")</f>
        <v>13-China-Midfielder</v>
      </c>
      <c r="E298" t="s">
        <v>500</v>
      </c>
    </row>
    <row r="299" spans="1:5" hidden="1" x14ac:dyDescent="0.25">
      <c r="A299" t="s">
        <v>575</v>
      </c>
      <c r="B299" t="str">
        <f>RIGHT(MID(A299,1,SEARCH(",",A299,1)+3),2)&amp;"-"&amp;MID(A299,1,SEARCH(",",A299,1)-1)&amp;"-"&amp;SUBSTITUTE(A299,MID(A299,1,SEARCH("old,",A299,1)+4),"")</f>
        <v>19-China-Defender</v>
      </c>
      <c r="E299" t="s">
        <v>500</v>
      </c>
    </row>
    <row r="300" spans="1:5" x14ac:dyDescent="0.25">
      <c r="A300" t="s">
        <v>929</v>
      </c>
      <c r="B300" t="str">
        <f>RIGHT(MID(A300,1,SEARCH(",",A300,1)+3),2)&amp;"-"&amp;MID(A300,1,SEARCH(",",A300,1)-1)&amp;"-"&amp;SUBSTITUTE(A300,MID(A300,1,SEARCH("old,",A300,1)+4),"")</f>
        <v>19-China-Forward</v>
      </c>
    </row>
    <row r="301" spans="1:5" hidden="1" x14ac:dyDescent="0.25">
      <c r="A301" t="s">
        <v>752</v>
      </c>
      <c r="B301" t="str">
        <f>RIGHT(MID(A301,1,SEARCH(",",A301,1)+3),2)&amp;"-"&amp;MID(A301,1,SEARCH(",",A301,1)-1)&amp;"-"&amp;SUBSTITUTE(A301,MID(A301,1,SEARCH("old,",A301,1)+4),"")</f>
        <v>19-China-Midfielder</v>
      </c>
      <c r="E301" t="s">
        <v>500</v>
      </c>
    </row>
    <row r="302" spans="1:5" hidden="1" x14ac:dyDescent="0.25">
      <c r="A302" t="s">
        <v>634</v>
      </c>
      <c r="B302" t="str">
        <f>RIGHT(MID(A302,1,SEARCH(",",A302,1)+3),2)&amp;"-"&amp;MID(A302,1,SEARCH(",",A302,1)-1)&amp;"-"&amp;SUBSTITUTE(A302,MID(A302,1,SEARCH("old,",A302,1)+4),"")</f>
        <v>30-China-Defender</v>
      </c>
      <c r="E302" t="s">
        <v>500</v>
      </c>
    </row>
    <row r="303" spans="1:5" x14ac:dyDescent="0.25">
      <c r="A303" t="s">
        <v>988</v>
      </c>
      <c r="B303" t="str">
        <f>RIGHT(MID(A303,1,SEARCH(",",A303,1)+3),2)&amp;"-"&amp;MID(A303,1,SEARCH(",",A303,1)-1)&amp;"-"&amp;SUBSTITUTE(A303,MID(A303,1,SEARCH("old,",A303,1)+4),"")</f>
        <v>30-China-Forward</v>
      </c>
    </row>
    <row r="304" spans="1:5" hidden="1" x14ac:dyDescent="0.25">
      <c r="A304" t="s">
        <v>811</v>
      </c>
      <c r="B304" t="str">
        <f>RIGHT(MID(A304,1,SEARCH(",",A304,1)+3),2)&amp;"-"&amp;MID(A304,1,SEARCH(",",A304,1)-1)&amp;"-"&amp;SUBSTITUTE(A304,MID(A304,1,SEARCH("old,",A304,1)+4),"")</f>
        <v>30-China-Midfielder</v>
      </c>
      <c r="E304" t="s">
        <v>500</v>
      </c>
    </row>
    <row r="305" spans="1:5" hidden="1" x14ac:dyDescent="0.25">
      <c r="A305" t="s">
        <v>517</v>
      </c>
      <c r="B305" t="str">
        <f>RIGHT(MID(A305,1,SEARCH(",",A305,1)+3),2)&amp;"-"&amp;MID(A305,1,SEARCH(",",A305,1)-1)&amp;"-"&amp;SUBSTITUTE(A305,MID(A305,1,SEARCH("old,",A305,1)+4),"")</f>
        <v>13-Colombia-Defender</v>
      </c>
      <c r="E305" t="s">
        <v>500</v>
      </c>
    </row>
    <row r="306" spans="1:5" x14ac:dyDescent="0.25">
      <c r="A306" t="s">
        <v>871</v>
      </c>
      <c r="B306" t="str">
        <f>RIGHT(MID(A306,1,SEARCH(",",A306,1)+3),2)&amp;"-"&amp;MID(A306,1,SEARCH(",",A306,1)-1)&amp;"-"&amp;SUBSTITUTE(A306,MID(A306,1,SEARCH("old,",A306,1)+4),"")</f>
        <v>13-Colombia-Forward</v>
      </c>
    </row>
    <row r="307" spans="1:5" hidden="1" x14ac:dyDescent="0.25">
      <c r="A307" t="s">
        <v>694</v>
      </c>
      <c r="B307" t="str">
        <f>RIGHT(MID(A307,1,SEARCH(",",A307,1)+3),2)&amp;"-"&amp;MID(A307,1,SEARCH(",",A307,1)-1)&amp;"-"&amp;SUBSTITUTE(A307,MID(A307,1,SEARCH("old,",A307,1)+4),"")</f>
        <v>13-Colombia-Midfielder</v>
      </c>
      <c r="E307" t="s">
        <v>500</v>
      </c>
    </row>
    <row r="308" spans="1:5" hidden="1" x14ac:dyDescent="0.25">
      <c r="A308" t="s">
        <v>576</v>
      </c>
      <c r="B308" t="str">
        <f>RIGHT(MID(A308,1,SEARCH(",",A308,1)+3),2)&amp;"-"&amp;MID(A308,1,SEARCH(",",A308,1)-1)&amp;"-"&amp;SUBSTITUTE(A308,MID(A308,1,SEARCH("old,",A308,1)+4),"")</f>
        <v>19-Colombia-Defender</v>
      </c>
      <c r="E308" t="s">
        <v>500</v>
      </c>
    </row>
    <row r="309" spans="1:5" x14ac:dyDescent="0.25">
      <c r="A309" t="s">
        <v>930</v>
      </c>
      <c r="B309" t="str">
        <f>RIGHT(MID(A309,1,SEARCH(",",A309,1)+3),2)&amp;"-"&amp;MID(A309,1,SEARCH(",",A309,1)-1)&amp;"-"&amp;SUBSTITUTE(A309,MID(A309,1,SEARCH("old,",A309,1)+4),"")</f>
        <v>19-Colombia-Forward</v>
      </c>
    </row>
    <row r="310" spans="1:5" hidden="1" x14ac:dyDescent="0.25">
      <c r="A310" t="s">
        <v>753</v>
      </c>
      <c r="B310" t="str">
        <f>RIGHT(MID(A310,1,SEARCH(",",A310,1)+3),2)&amp;"-"&amp;MID(A310,1,SEARCH(",",A310,1)-1)&amp;"-"&amp;SUBSTITUTE(A310,MID(A310,1,SEARCH("old,",A310,1)+4),"")</f>
        <v>19-Colombia-Midfielder</v>
      </c>
      <c r="E310" t="s">
        <v>500</v>
      </c>
    </row>
    <row r="311" spans="1:5" hidden="1" x14ac:dyDescent="0.25">
      <c r="A311" t="s">
        <v>635</v>
      </c>
      <c r="B311" t="str">
        <f>RIGHT(MID(A311,1,SEARCH(",",A311,1)+3),2)&amp;"-"&amp;MID(A311,1,SEARCH(",",A311,1)-1)&amp;"-"&amp;SUBSTITUTE(A311,MID(A311,1,SEARCH("old,",A311,1)+4),"")</f>
        <v>30-Colombia-Defender</v>
      </c>
      <c r="E311" t="s">
        <v>500</v>
      </c>
    </row>
    <row r="312" spans="1:5" x14ac:dyDescent="0.25">
      <c r="A312" t="s">
        <v>989</v>
      </c>
      <c r="B312" t="str">
        <f>RIGHT(MID(A312,1,SEARCH(",",A312,1)+3),2)&amp;"-"&amp;MID(A312,1,SEARCH(",",A312,1)-1)&amp;"-"&amp;SUBSTITUTE(A312,MID(A312,1,SEARCH("old,",A312,1)+4),"")</f>
        <v>30-Colombia-Forward</v>
      </c>
    </row>
    <row r="313" spans="1:5" hidden="1" x14ac:dyDescent="0.25">
      <c r="A313" t="s">
        <v>812</v>
      </c>
      <c r="B313" t="str">
        <f>RIGHT(MID(A313,1,SEARCH(",",A313,1)+3),2)&amp;"-"&amp;MID(A313,1,SEARCH(",",A313,1)-1)&amp;"-"&amp;SUBSTITUTE(A313,MID(A313,1,SEARCH("old,",A313,1)+4),"")</f>
        <v>30-Colombia-Midfielder</v>
      </c>
      <c r="E313" t="s">
        <v>500</v>
      </c>
    </row>
    <row r="314" spans="1:5" hidden="1" x14ac:dyDescent="0.25">
      <c r="A314" t="s">
        <v>519</v>
      </c>
      <c r="B314" t="str">
        <f>RIGHT(MID(A314,1,SEARCH(",",A314,1)+3),2)&amp;"-"&amp;MID(A314,1,SEARCH(",",A314,1)-1)&amp;"-"&amp;SUBSTITUTE(A314,MID(A314,1,SEARCH("old,",A314,1)+4),"")</f>
        <v>13-Croatia-Defender</v>
      </c>
      <c r="E314" t="s">
        <v>500</v>
      </c>
    </row>
    <row r="315" spans="1:5" x14ac:dyDescent="0.25">
      <c r="A315" t="s">
        <v>873</v>
      </c>
      <c r="B315" t="str">
        <f>RIGHT(MID(A315,1,SEARCH(",",A315,1)+3),2)&amp;"-"&amp;MID(A315,1,SEARCH(",",A315,1)-1)&amp;"-"&amp;SUBSTITUTE(A315,MID(A315,1,SEARCH("old,",A315,1)+4),"")</f>
        <v>13-Croatia-Forward</v>
      </c>
    </row>
    <row r="316" spans="1:5" hidden="1" x14ac:dyDescent="0.25">
      <c r="A316" t="s">
        <v>696</v>
      </c>
      <c r="B316" t="str">
        <f>RIGHT(MID(A316,1,SEARCH(",",A316,1)+3),2)&amp;"-"&amp;MID(A316,1,SEARCH(",",A316,1)-1)&amp;"-"&amp;SUBSTITUTE(A316,MID(A316,1,SEARCH("old,",A316,1)+4),"")</f>
        <v>13-Croatia-Midfielder</v>
      </c>
      <c r="E316" t="s">
        <v>500</v>
      </c>
    </row>
    <row r="317" spans="1:5" hidden="1" x14ac:dyDescent="0.25">
      <c r="A317" t="s">
        <v>578</v>
      </c>
      <c r="B317" t="str">
        <f>RIGHT(MID(A317,1,SEARCH(",",A317,1)+3),2)&amp;"-"&amp;MID(A317,1,SEARCH(",",A317,1)-1)&amp;"-"&amp;SUBSTITUTE(A317,MID(A317,1,SEARCH("old,",A317,1)+4),"")</f>
        <v>19-Croatia-Defender</v>
      </c>
      <c r="E317" t="s">
        <v>500</v>
      </c>
    </row>
    <row r="318" spans="1:5" x14ac:dyDescent="0.25">
      <c r="A318" t="s">
        <v>932</v>
      </c>
      <c r="B318" t="str">
        <f>RIGHT(MID(A318,1,SEARCH(",",A318,1)+3),2)&amp;"-"&amp;MID(A318,1,SEARCH(",",A318,1)-1)&amp;"-"&amp;SUBSTITUTE(A318,MID(A318,1,SEARCH("old,",A318,1)+4),"")</f>
        <v>19-Croatia-Forward</v>
      </c>
    </row>
    <row r="319" spans="1:5" hidden="1" x14ac:dyDescent="0.25">
      <c r="A319" t="s">
        <v>755</v>
      </c>
      <c r="B319" t="str">
        <f>RIGHT(MID(A319,1,SEARCH(",",A319,1)+3),2)&amp;"-"&amp;MID(A319,1,SEARCH(",",A319,1)-1)&amp;"-"&amp;SUBSTITUTE(A319,MID(A319,1,SEARCH("old,",A319,1)+4),"")</f>
        <v>19-Croatia-Midfielder</v>
      </c>
      <c r="E319" t="s">
        <v>500</v>
      </c>
    </row>
    <row r="320" spans="1:5" hidden="1" x14ac:dyDescent="0.25">
      <c r="A320" t="s">
        <v>637</v>
      </c>
      <c r="B320" t="str">
        <f>RIGHT(MID(A320,1,SEARCH(",",A320,1)+3),2)&amp;"-"&amp;MID(A320,1,SEARCH(",",A320,1)-1)&amp;"-"&amp;SUBSTITUTE(A320,MID(A320,1,SEARCH("old,",A320,1)+4),"")</f>
        <v>30-Croatia-Defender</v>
      </c>
      <c r="E320" t="s">
        <v>500</v>
      </c>
    </row>
    <row r="321" spans="1:5" x14ac:dyDescent="0.25">
      <c r="A321" t="s">
        <v>991</v>
      </c>
      <c r="B321" t="str">
        <f>RIGHT(MID(A321,1,SEARCH(",",A321,1)+3),2)&amp;"-"&amp;MID(A321,1,SEARCH(",",A321,1)-1)&amp;"-"&amp;SUBSTITUTE(A321,MID(A321,1,SEARCH("old,",A321,1)+4),"")</f>
        <v>30-Croatia-Forward</v>
      </c>
    </row>
    <row r="322" spans="1:5" hidden="1" x14ac:dyDescent="0.25">
      <c r="A322" t="s">
        <v>814</v>
      </c>
      <c r="B322" t="str">
        <f>RIGHT(MID(A322,1,SEARCH(",",A322,1)+3),2)&amp;"-"&amp;MID(A322,1,SEARCH(",",A322,1)-1)&amp;"-"&amp;SUBSTITUTE(A322,MID(A322,1,SEARCH("old,",A322,1)+4),"")</f>
        <v>30-Croatia-Midfielder</v>
      </c>
      <c r="E322" t="s">
        <v>500</v>
      </c>
    </row>
    <row r="323" spans="1:5" hidden="1" x14ac:dyDescent="0.25">
      <c r="A323" t="s">
        <v>550</v>
      </c>
      <c r="B323" t="str">
        <f>RIGHT(MID(A323,1,SEARCH(",",A323,1)+3),2)&amp;"-"&amp;MID(A323,1,SEARCH(",",A323,1)-1)&amp;"-"&amp;SUBSTITUTE(A323,MID(A323,1,SEARCH("old,",A323,1)+4),"")</f>
        <v>13-Czech Republic-Defender</v>
      </c>
      <c r="E323" t="s">
        <v>500</v>
      </c>
    </row>
    <row r="324" spans="1:5" x14ac:dyDescent="0.25">
      <c r="A324" t="s">
        <v>904</v>
      </c>
      <c r="B324" t="str">
        <f>RIGHT(MID(A324,1,SEARCH(",",A324,1)+3),2)&amp;"-"&amp;MID(A324,1,SEARCH(",",A324,1)-1)&amp;"-"&amp;SUBSTITUTE(A324,MID(A324,1,SEARCH("old,",A324,1)+4),"")</f>
        <v>13-Czech Republic-Forward</v>
      </c>
    </row>
    <row r="325" spans="1:5" hidden="1" x14ac:dyDescent="0.25">
      <c r="A325" t="s">
        <v>727</v>
      </c>
      <c r="B325" t="str">
        <f>RIGHT(MID(A325,1,SEARCH(",",A325,1)+3),2)&amp;"-"&amp;MID(A325,1,SEARCH(",",A325,1)-1)&amp;"-"&amp;SUBSTITUTE(A325,MID(A325,1,SEARCH("old,",A325,1)+4),"")</f>
        <v>13-Czech Republic-Midfielder</v>
      </c>
      <c r="E325" t="s">
        <v>500</v>
      </c>
    </row>
    <row r="326" spans="1:5" hidden="1" x14ac:dyDescent="0.25">
      <c r="A326" t="s">
        <v>609</v>
      </c>
      <c r="B326" t="str">
        <f>RIGHT(MID(A326,1,SEARCH(",",A326,1)+3),2)&amp;"-"&amp;MID(A326,1,SEARCH(",",A326,1)-1)&amp;"-"&amp;SUBSTITUTE(A326,MID(A326,1,SEARCH("old,",A326,1)+4),"")</f>
        <v>19-Czech Republic-Defender</v>
      </c>
      <c r="E326" t="s">
        <v>500</v>
      </c>
    </row>
    <row r="327" spans="1:5" x14ac:dyDescent="0.25">
      <c r="A327" t="s">
        <v>963</v>
      </c>
      <c r="B327" t="str">
        <f>RIGHT(MID(A327,1,SEARCH(",",A327,1)+3),2)&amp;"-"&amp;MID(A327,1,SEARCH(",",A327,1)-1)&amp;"-"&amp;SUBSTITUTE(A327,MID(A327,1,SEARCH("old,",A327,1)+4),"")</f>
        <v>19-Czech Republic-Forward</v>
      </c>
    </row>
    <row r="328" spans="1:5" hidden="1" x14ac:dyDescent="0.25">
      <c r="A328" t="s">
        <v>786</v>
      </c>
      <c r="B328" t="str">
        <f>RIGHT(MID(A328,1,SEARCH(",",A328,1)+3),2)&amp;"-"&amp;MID(A328,1,SEARCH(",",A328,1)-1)&amp;"-"&amp;SUBSTITUTE(A328,MID(A328,1,SEARCH("old,",A328,1)+4),"")</f>
        <v>19-Czech Republic-Midfielder</v>
      </c>
      <c r="E328" t="s">
        <v>500</v>
      </c>
    </row>
    <row r="329" spans="1:5" hidden="1" x14ac:dyDescent="0.25">
      <c r="A329" t="s">
        <v>668</v>
      </c>
      <c r="B329" t="str">
        <f>RIGHT(MID(A329,1,SEARCH(",",A329,1)+3),2)&amp;"-"&amp;MID(A329,1,SEARCH(",",A329,1)-1)&amp;"-"&amp;SUBSTITUTE(A329,MID(A329,1,SEARCH("old,",A329,1)+4),"")</f>
        <v>30-Czech Republic-Defender</v>
      </c>
      <c r="E329" t="s">
        <v>500</v>
      </c>
    </row>
    <row r="330" spans="1:5" x14ac:dyDescent="0.25">
      <c r="A330" t="s">
        <v>1022</v>
      </c>
      <c r="B330" t="str">
        <f>RIGHT(MID(A330,1,SEARCH(",",A330,1)+3),2)&amp;"-"&amp;MID(A330,1,SEARCH(",",A330,1)-1)&amp;"-"&amp;SUBSTITUTE(A330,MID(A330,1,SEARCH("old,",A330,1)+4),"")</f>
        <v>30-Czech Republic-Forward</v>
      </c>
    </row>
    <row r="331" spans="1:5" hidden="1" x14ac:dyDescent="0.25">
      <c r="A331" t="s">
        <v>845</v>
      </c>
      <c r="B331" t="str">
        <f>RIGHT(MID(A331,1,SEARCH(",",A331,1)+3),2)&amp;"-"&amp;MID(A331,1,SEARCH(",",A331,1)-1)&amp;"-"&amp;SUBSTITUTE(A331,MID(A331,1,SEARCH("old,",A331,1)+4),"")</f>
        <v>30-Czech Republic-Midfielder</v>
      </c>
      <c r="E331" t="s">
        <v>500</v>
      </c>
    </row>
    <row r="332" spans="1:5" hidden="1" x14ac:dyDescent="0.25">
      <c r="A332" t="s">
        <v>520</v>
      </c>
      <c r="B332" t="str">
        <f>RIGHT(MID(A332,1,SEARCH(",",A332,1)+3),2)&amp;"-"&amp;MID(A332,1,SEARCH(",",A332,1)-1)&amp;"-"&amp;SUBSTITUTE(A332,MID(A332,1,SEARCH("old,",A332,1)+4),"")</f>
        <v>13-Denmark-Defender</v>
      </c>
      <c r="E332" t="s">
        <v>500</v>
      </c>
    </row>
    <row r="333" spans="1:5" x14ac:dyDescent="0.25">
      <c r="A333" t="s">
        <v>874</v>
      </c>
      <c r="B333" t="str">
        <f>RIGHT(MID(A333,1,SEARCH(",",A333,1)+3),2)&amp;"-"&amp;MID(A333,1,SEARCH(",",A333,1)-1)&amp;"-"&amp;SUBSTITUTE(A333,MID(A333,1,SEARCH("old,",A333,1)+4),"")</f>
        <v>13-Denmark-Forward</v>
      </c>
    </row>
    <row r="334" spans="1:5" hidden="1" x14ac:dyDescent="0.25">
      <c r="A334" t="s">
        <v>697</v>
      </c>
      <c r="B334" t="str">
        <f>RIGHT(MID(A334,1,SEARCH(",",A334,1)+3),2)&amp;"-"&amp;MID(A334,1,SEARCH(",",A334,1)-1)&amp;"-"&amp;SUBSTITUTE(A334,MID(A334,1,SEARCH("old,",A334,1)+4),"")</f>
        <v>13-Denmark-Midfielder</v>
      </c>
      <c r="E334" t="s">
        <v>500</v>
      </c>
    </row>
    <row r="335" spans="1:5" hidden="1" x14ac:dyDescent="0.25">
      <c r="A335" t="s">
        <v>579</v>
      </c>
      <c r="B335" t="str">
        <f>RIGHT(MID(A335,1,SEARCH(",",A335,1)+3),2)&amp;"-"&amp;MID(A335,1,SEARCH(",",A335,1)-1)&amp;"-"&amp;SUBSTITUTE(A335,MID(A335,1,SEARCH("old,",A335,1)+4),"")</f>
        <v>19-Denmark-Defender</v>
      </c>
      <c r="E335" t="s">
        <v>500</v>
      </c>
    </row>
    <row r="336" spans="1:5" x14ac:dyDescent="0.25">
      <c r="A336" t="s">
        <v>933</v>
      </c>
      <c r="B336" t="str">
        <f>RIGHT(MID(A336,1,SEARCH(",",A336,1)+3),2)&amp;"-"&amp;MID(A336,1,SEARCH(",",A336,1)-1)&amp;"-"&amp;SUBSTITUTE(A336,MID(A336,1,SEARCH("old,",A336,1)+4),"")</f>
        <v>19-Denmark-Forward</v>
      </c>
    </row>
    <row r="337" spans="1:5" hidden="1" x14ac:dyDescent="0.25">
      <c r="A337" t="s">
        <v>756</v>
      </c>
      <c r="B337" t="str">
        <f>RIGHT(MID(A337,1,SEARCH(",",A337,1)+3),2)&amp;"-"&amp;MID(A337,1,SEARCH(",",A337,1)-1)&amp;"-"&amp;SUBSTITUTE(A337,MID(A337,1,SEARCH("old,",A337,1)+4),"")</f>
        <v>19-Denmark-Midfielder</v>
      </c>
      <c r="E337" t="s">
        <v>500</v>
      </c>
    </row>
    <row r="338" spans="1:5" hidden="1" x14ac:dyDescent="0.25">
      <c r="A338" t="s">
        <v>638</v>
      </c>
      <c r="B338" t="str">
        <f>RIGHT(MID(A338,1,SEARCH(",",A338,1)+3),2)&amp;"-"&amp;MID(A338,1,SEARCH(",",A338,1)-1)&amp;"-"&amp;SUBSTITUTE(A338,MID(A338,1,SEARCH("old,",A338,1)+4),"")</f>
        <v>30-Denmark-Defender</v>
      </c>
      <c r="E338" t="s">
        <v>500</v>
      </c>
    </row>
    <row r="339" spans="1:5" x14ac:dyDescent="0.25">
      <c r="A339" t="s">
        <v>992</v>
      </c>
      <c r="B339" t="str">
        <f>RIGHT(MID(A339,1,SEARCH(",",A339,1)+3),2)&amp;"-"&amp;MID(A339,1,SEARCH(",",A339,1)-1)&amp;"-"&amp;SUBSTITUTE(A339,MID(A339,1,SEARCH("old,",A339,1)+4),"")</f>
        <v>30-Denmark-Forward</v>
      </c>
    </row>
    <row r="340" spans="1:5" hidden="1" x14ac:dyDescent="0.25">
      <c r="A340" t="s">
        <v>815</v>
      </c>
      <c r="B340" t="str">
        <f>RIGHT(MID(A340,1,SEARCH(",",A340,1)+3),2)&amp;"-"&amp;MID(A340,1,SEARCH(",",A340,1)-1)&amp;"-"&amp;SUBSTITUTE(A340,MID(A340,1,SEARCH("old,",A340,1)+4),"")</f>
        <v>30-Denmark-Midfielder</v>
      </c>
      <c r="E340" t="s">
        <v>500</v>
      </c>
    </row>
    <row r="341" spans="1:5" hidden="1" x14ac:dyDescent="0.25">
      <c r="A341" t="s">
        <v>533</v>
      </c>
      <c r="B341" t="str">
        <f>RIGHT(MID(A341,1,SEARCH(",",A341,1)+3),2)&amp;"-"&amp;MID(A341,1,SEARCH(",",A341,1)-1)&amp;"-"&amp;SUBSTITUTE(A341,MID(A341,1,SEARCH("old,",A341,1)+4),"")</f>
        <v>13-England-Defender</v>
      </c>
      <c r="E341" t="s">
        <v>500</v>
      </c>
    </row>
    <row r="342" spans="1:5" x14ac:dyDescent="0.25">
      <c r="A342" t="s">
        <v>887</v>
      </c>
      <c r="B342" t="str">
        <f>RIGHT(MID(A342,1,SEARCH(",",A342,1)+3),2)&amp;"-"&amp;MID(A342,1,SEARCH(",",A342,1)-1)&amp;"-"&amp;SUBSTITUTE(A342,MID(A342,1,SEARCH("old,",A342,1)+4),"")</f>
        <v>13-England-Forward</v>
      </c>
    </row>
    <row r="343" spans="1:5" hidden="1" x14ac:dyDescent="0.25">
      <c r="A343" t="s">
        <v>710</v>
      </c>
      <c r="B343" t="str">
        <f>RIGHT(MID(A343,1,SEARCH(",",A343,1)+3),2)&amp;"-"&amp;MID(A343,1,SEARCH(",",A343,1)-1)&amp;"-"&amp;SUBSTITUTE(A343,MID(A343,1,SEARCH("old,",A343,1)+4),"")</f>
        <v>13-England-Midfielder</v>
      </c>
      <c r="E343" t="s">
        <v>500</v>
      </c>
    </row>
    <row r="344" spans="1:5" hidden="1" x14ac:dyDescent="0.25">
      <c r="A344" t="s">
        <v>592</v>
      </c>
      <c r="B344" t="str">
        <f>RIGHT(MID(A344,1,SEARCH(",",A344,1)+3),2)&amp;"-"&amp;MID(A344,1,SEARCH(",",A344,1)-1)&amp;"-"&amp;SUBSTITUTE(A344,MID(A344,1,SEARCH("old,",A344,1)+4),"")</f>
        <v>19-England-Defender</v>
      </c>
      <c r="E344" t="s">
        <v>500</v>
      </c>
    </row>
    <row r="345" spans="1:5" x14ac:dyDescent="0.25">
      <c r="A345" t="s">
        <v>946</v>
      </c>
      <c r="B345" t="str">
        <f>RIGHT(MID(A345,1,SEARCH(",",A345,1)+3),2)&amp;"-"&amp;MID(A345,1,SEARCH(",",A345,1)-1)&amp;"-"&amp;SUBSTITUTE(A345,MID(A345,1,SEARCH("old,",A345,1)+4),"")</f>
        <v>19-England-Forward</v>
      </c>
    </row>
    <row r="346" spans="1:5" hidden="1" x14ac:dyDescent="0.25">
      <c r="A346" t="s">
        <v>769</v>
      </c>
      <c r="B346" t="str">
        <f>RIGHT(MID(A346,1,SEARCH(",",A346,1)+3),2)&amp;"-"&amp;MID(A346,1,SEARCH(",",A346,1)-1)&amp;"-"&amp;SUBSTITUTE(A346,MID(A346,1,SEARCH("old,",A346,1)+4),"")</f>
        <v>19-England-Midfielder</v>
      </c>
      <c r="E346" t="s">
        <v>500</v>
      </c>
    </row>
    <row r="347" spans="1:5" hidden="1" x14ac:dyDescent="0.25">
      <c r="A347" t="s">
        <v>651</v>
      </c>
      <c r="B347" t="str">
        <f>RIGHT(MID(A347,1,SEARCH(",",A347,1)+3),2)&amp;"-"&amp;MID(A347,1,SEARCH(",",A347,1)-1)&amp;"-"&amp;SUBSTITUTE(A347,MID(A347,1,SEARCH("old,",A347,1)+4),"")</f>
        <v>30-England-Defender</v>
      </c>
      <c r="E347" t="s">
        <v>500</v>
      </c>
    </row>
    <row r="348" spans="1:5" x14ac:dyDescent="0.25">
      <c r="A348" t="s">
        <v>1005</v>
      </c>
      <c r="B348" t="str">
        <f>RIGHT(MID(A348,1,SEARCH(",",A348,1)+3),2)&amp;"-"&amp;MID(A348,1,SEARCH(",",A348,1)-1)&amp;"-"&amp;SUBSTITUTE(A348,MID(A348,1,SEARCH("old,",A348,1)+4),"")</f>
        <v>30-England-Forward</v>
      </c>
    </row>
    <row r="349" spans="1:5" hidden="1" x14ac:dyDescent="0.25">
      <c r="A349" t="s">
        <v>671</v>
      </c>
      <c r="B349" t="str">
        <f>RIGHT(MID(A349,1,SEARCH(",",A349,1)+3),2)&amp;"-"&amp;MID(A349,1,SEARCH(",",A349,1)-1)&amp;"-"&amp;SUBSTITUTE(A349,MID(A349,1,SEARCH("old,",A349,1)+4),"")</f>
        <v>30-Serbia-Defender</v>
      </c>
      <c r="E349" t="s">
        <v>500</v>
      </c>
    </row>
    <row r="350" spans="1:5" hidden="1" x14ac:dyDescent="0.25">
      <c r="A350" t="s">
        <v>828</v>
      </c>
      <c r="B350" t="str">
        <f>RIGHT(MID(A350,1,SEARCH(",",A350,1)+3),2)&amp;"-"&amp;MID(A350,1,SEARCH(",",A350,1)-1)&amp;"-"&amp;SUBSTITUTE(A350,MID(A350,1,SEARCH("old,",A350,1)+4),"")</f>
        <v>30-England-Midfielder</v>
      </c>
      <c r="E350" t="s">
        <v>500</v>
      </c>
    </row>
    <row r="351" spans="1:5" hidden="1" x14ac:dyDescent="0.25">
      <c r="A351" t="s">
        <v>526</v>
      </c>
      <c r="B351" t="str">
        <f>RIGHT(MID(A351,1,SEARCH(",",A351,1)+3),2)&amp;"-"&amp;MID(A351,1,SEARCH(",",A351,1)-1)&amp;"-"&amp;SUBSTITUTE(A351,MID(A351,1,SEARCH("old,",A351,1)+4),"")</f>
        <v>13-Estonia-Defender</v>
      </c>
      <c r="E351" t="s">
        <v>500</v>
      </c>
    </row>
    <row r="352" spans="1:5" x14ac:dyDescent="0.25">
      <c r="A352" t="s">
        <v>880</v>
      </c>
      <c r="B352" t="str">
        <f>RIGHT(MID(A352,1,SEARCH(",",A352,1)+3),2)&amp;"-"&amp;MID(A352,1,SEARCH(",",A352,1)-1)&amp;"-"&amp;SUBSTITUTE(A352,MID(A352,1,SEARCH("old,",A352,1)+4),"")</f>
        <v>13-Estonia-Forward</v>
      </c>
    </row>
    <row r="353" spans="1:5" hidden="1" x14ac:dyDescent="0.25">
      <c r="A353" t="s">
        <v>703</v>
      </c>
      <c r="B353" t="str">
        <f>RIGHT(MID(A353,1,SEARCH(",",A353,1)+3),2)&amp;"-"&amp;MID(A353,1,SEARCH(",",A353,1)-1)&amp;"-"&amp;SUBSTITUTE(A353,MID(A353,1,SEARCH("old,",A353,1)+4),"")</f>
        <v>13-Estonia-Midfielder</v>
      </c>
      <c r="E353" t="s">
        <v>500</v>
      </c>
    </row>
    <row r="354" spans="1:5" hidden="1" x14ac:dyDescent="0.25">
      <c r="A354" t="s">
        <v>585</v>
      </c>
      <c r="B354" t="str">
        <f>RIGHT(MID(A354,1,SEARCH(",",A354,1)+3),2)&amp;"-"&amp;MID(A354,1,SEARCH(",",A354,1)-1)&amp;"-"&amp;SUBSTITUTE(A354,MID(A354,1,SEARCH("old,",A354,1)+4),"")</f>
        <v>19-Estonia-Defender</v>
      </c>
      <c r="E354" t="s">
        <v>500</v>
      </c>
    </row>
    <row r="355" spans="1:5" x14ac:dyDescent="0.25">
      <c r="A355" t="s">
        <v>939</v>
      </c>
      <c r="B355" t="str">
        <f>RIGHT(MID(A355,1,SEARCH(",",A355,1)+3),2)&amp;"-"&amp;MID(A355,1,SEARCH(",",A355,1)-1)&amp;"-"&amp;SUBSTITUTE(A355,MID(A355,1,SEARCH("old,",A355,1)+4),"")</f>
        <v>19-Estonia-Forward</v>
      </c>
    </row>
    <row r="356" spans="1:5" hidden="1" x14ac:dyDescent="0.25">
      <c r="A356" t="s">
        <v>762</v>
      </c>
      <c r="B356" t="str">
        <f>RIGHT(MID(A356,1,SEARCH(",",A356,1)+3),2)&amp;"-"&amp;MID(A356,1,SEARCH(",",A356,1)-1)&amp;"-"&amp;SUBSTITUTE(A356,MID(A356,1,SEARCH("old,",A356,1)+4),"")</f>
        <v>19-Estonia-Midfielder</v>
      </c>
      <c r="E356" t="s">
        <v>500</v>
      </c>
    </row>
    <row r="357" spans="1:5" hidden="1" x14ac:dyDescent="0.25">
      <c r="A357" t="s">
        <v>644</v>
      </c>
      <c r="B357" t="str">
        <f>RIGHT(MID(A357,1,SEARCH(",",A357,1)+3),2)&amp;"-"&amp;MID(A357,1,SEARCH(",",A357,1)-1)&amp;"-"&amp;SUBSTITUTE(A357,MID(A357,1,SEARCH("old,",A357,1)+4),"")</f>
        <v>30-Estonia-Defender</v>
      </c>
      <c r="E357" t="s">
        <v>500</v>
      </c>
    </row>
    <row r="358" spans="1:5" x14ac:dyDescent="0.25">
      <c r="A358" t="s">
        <v>998</v>
      </c>
      <c r="B358" t="str">
        <f>RIGHT(MID(A358,1,SEARCH(",",A358,1)+3),2)&amp;"-"&amp;MID(A358,1,SEARCH(",",A358,1)-1)&amp;"-"&amp;SUBSTITUTE(A358,MID(A358,1,SEARCH("old,",A358,1)+4),"")</f>
        <v>30-Estonia-Forward</v>
      </c>
    </row>
    <row r="359" spans="1:5" hidden="1" x14ac:dyDescent="0.25">
      <c r="A359" t="s">
        <v>821</v>
      </c>
      <c r="B359" t="str">
        <f>RIGHT(MID(A359,1,SEARCH(",",A359,1)+3),2)&amp;"-"&amp;MID(A359,1,SEARCH(",",A359,1)-1)&amp;"-"&amp;SUBSTITUTE(A359,MID(A359,1,SEARCH("old,",A359,1)+4),"")</f>
        <v>30-Estonia-Midfielder</v>
      </c>
      <c r="E359" t="s">
        <v>500</v>
      </c>
    </row>
    <row r="360" spans="1:5" hidden="1" x14ac:dyDescent="0.25">
      <c r="A360" t="s">
        <v>527</v>
      </c>
      <c r="B360" t="str">
        <f>RIGHT(MID(A360,1,SEARCH(",",A360,1)+3),2)&amp;"-"&amp;MID(A360,1,SEARCH(",",A360,1)-1)&amp;"-"&amp;SUBSTITUTE(A360,MID(A360,1,SEARCH("old,",A360,1)+4),"")</f>
        <v>13-Finland-Defender</v>
      </c>
      <c r="E360" t="s">
        <v>500</v>
      </c>
    </row>
    <row r="361" spans="1:5" x14ac:dyDescent="0.25">
      <c r="A361" t="s">
        <v>881</v>
      </c>
      <c r="B361" t="str">
        <f>RIGHT(MID(A361,1,SEARCH(",",A361,1)+3),2)&amp;"-"&amp;MID(A361,1,SEARCH(",",A361,1)-1)&amp;"-"&amp;SUBSTITUTE(A361,MID(A361,1,SEARCH("old,",A361,1)+4),"")</f>
        <v>13-Finland-Forward</v>
      </c>
    </row>
    <row r="362" spans="1:5" hidden="1" x14ac:dyDescent="0.25">
      <c r="A362" t="s">
        <v>704</v>
      </c>
      <c r="B362" t="str">
        <f>RIGHT(MID(A362,1,SEARCH(",",A362,1)+3),2)&amp;"-"&amp;MID(A362,1,SEARCH(",",A362,1)-1)&amp;"-"&amp;SUBSTITUTE(A362,MID(A362,1,SEARCH("old,",A362,1)+4),"")</f>
        <v>13-Finland-Midfielder</v>
      </c>
      <c r="E362" t="s">
        <v>500</v>
      </c>
    </row>
    <row r="363" spans="1:5" hidden="1" x14ac:dyDescent="0.25">
      <c r="A363" t="s">
        <v>586</v>
      </c>
      <c r="B363" t="str">
        <f>RIGHT(MID(A363,1,SEARCH(",",A363,1)+3),2)&amp;"-"&amp;MID(A363,1,SEARCH(",",A363,1)-1)&amp;"-"&amp;SUBSTITUTE(A363,MID(A363,1,SEARCH("old,",A363,1)+4),"")</f>
        <v>19-Finland-Defender</v>
      </c>
      <c r="E363" t="s">
        <v>500</v>
      </c>
    </row>
    <row r="364" spans="1:5" x14ac:dyDescent="0.25">
      <c r="A364" t="s">
        <v>940</v>
      </c>
      <c r="B364" t="str">
        <f>RIGHT(MID(A364,1,SEARCH(",",A364,1)+3),2)&amp;"-"&amp;MID(A364,1,SEARCH(",",A364,1)-1)&amp;"-"&amp;SUBSTITUTE(A364,MID(A364,1,SEARCH("old,",A364,1)+4),"")</f>
        <v>19-Finland-Forward</v>
      </c>
    </row>
    <row r="365" spans="1:5" hidden="1" x14ac:dyDescent="0.25">
      <c r="A365" t="s">
        <v>763</v>
      </c>
      <c r="B365" t="str">
        <f>RIGHT(MID(A365,1,SEARCH(",",A365,1)+3),2)&amp;"-"&amp;MID(A365,1,SEARCH(",",A365,1)-1)&amp;"-"&amp;SUBSTITUTE(A365,MID(A365,1,SEARCH("old,",A365,1)+4),"")</f>
        <v>19-Finland-Midfielder</v>
      </c>
      <c r="E365" t="s">
        <v>500</v>
      </c>
    </row>
    <row r="366" spans="1:5" hidden="1" x14ac:dyDescent="0.25">
      <c r="A366" t="s">
        <v>645</v>
      </c>
      <c r="B366" t="str">
        <f>RIGHT(MID(A366,1,SEARCH(",",A366,1)+3),2)&amp;"-"&amp;MID(A366,1,SEARCH(",",A366,1)-1)&amp;"-"&amp;SUBSTITUTE(A366,MID(A366,1,SEARCH("old,",A366,1)+4),"")</f>
        <v>30-Finland-Defender</v>
      </c>
      <c r="E366" t="s">
        <v>500</v>
      </c>
    </row>
    <row r="367" spans="1:5" x14ac:dyDescent="0.25">
      <c r="A367" t="s">
        <v>999</v>
      </c>
      <c r="B367" t="str">
        <f>RIGHT(MID(A367,1,SEARCH(",",A367,1)+3),2)&amp;"-"&amp;MID(A367,1,SEARCH(",",A367,1)-1)&amp;"-"&amp;SUBSTITUTE(A367,MID(A367,1,SEARCH("old,",A367,1)+4),"")</f>
        <v>30-Finland-Forward</v>
      </c>
    </row>
    <row r="368" spans="1:5" hidden="1" x14ac:dyDescent="0.25">
      <c r="A368" t="s">
        <v>822</v>
      </c>
      <c r="B368" t="str">
        <f>RIGHT(MID(A368,1,SEARCH(",",A368,1)+3),2)&amp;"-"&amp;MID(A368,1,SEARCH(",",A368,1)-1)&amp;"-"&amp;SUBSTITUTE(A368,MID(A368,1,SEARCH("old,",A368,1)+4),"")</f>
        <v>30-Finland-Midfielder</v>
      </c>
      <c r="E368" t="s">
        <v>500</v>
      </c>
    </row>
    <row r="369" spans="1:5" hidden="1" x14ac:dyDescent="0.25">
      <c r="A369" t="s">
        <v>528</v>
      </c>
      <c r="B369" t="str">
        <f>RIGHT(MID(A369,1,SEARCH(",",A369,1)+3),2)&amp;"-"&amp;MID(A369,1,SEARCH(",",A369,1)-1)&amp;"-"&amp;SUBSTITUTE(A369,MID(A369,1,SEARCH("old,",A369,1)+4),"")</f>
        <v>13-France-Defender</v>
      </c>
      <c r="E369" t="s">
        <v>500</v>
      </c>
    </row>
    <row r="370" spans="1:5" x14ac:dyDescent="0.25">
      <c r="A370" t="s">
        <v>882</v>
      </c>
      <c r="B370" t="str">
        <f>RIGHT(MID(A370,1,SEARCH(",",A370,1)+3),2)&amp;"-"&amp;MID(A370,1,SEARCH(",",A370,1)-1)&amp;"-"&amp;SUBSTITUTE(A370,MID(A370,1,SEARCH("old,",A370,1)+4),"")</f>
        <v>13-France-Forward</v>
      </c>
    </row>
    <row r="371" spans="1:5" hidden="1" x14ac:dyDescent="0.25">
      <c r="A371" t="s">
        <v>705</v>
      </c>
      <c r="B371" t="str">
        <f>RIGHT(MID(A371,1,SEARCH(",",A371,1)+3),2)&amp;"-"&amp;MID(A371,1,SEARCH(",",A371,1)-1)&amp;"-"&amp;SUBSTITUTE(A371,MID(A371,1,SEARCH("old,",A371,1)+4),"")</f>
        <v>13-France-Midfielder</v>
      </c>
      <c r="E371" t="s">
        <v>500</v>
      </c>
    </row>
    <row r="372" spans="1:5" hidden="1" x14ac:dyDescent="0.25">
      <c r="A372" t="s">
        <v>587</v>
      </c>
      <c r="B372" t="str">
        <f>RIGHT(MID(A372,1,SEARCH(",",A372,1)+3),2)&amp;"-"&amp;MID(A372,1,SEARCH(",",A372,1)-1)&amp;"-"&amp;SUBSTITUTE(A372,MID(A372,1,SEARCH("old,",A372,1)+4),"")</f>
        <v>19-France-Defender</v>
      </c>
      <c r="E372" t="s">
        <v>500</v>
      </c>
    </row>
    <row r="373" spans="1:5" x14ac:dyDescent="0.25">
      <c r="A373" t="s">
        <v>941</v>
      </c>
      <c r="B373" t="str">
        <f>RIGHT(MID(A373,1,SEARCH(",",A373,1)+3),2)&amp;"-"&amp;MID(A373,1,SEARCH(",",A373,1)-1)&amp;"-"&amp;SUBSTITUTE(A373,MID(A373,1,SEARCH("old,",A373,1)+4),"")</f>
        <v>19-France-Forward</v>
      </c>
    </row>
    <row r="374" spans="1:5" hidden="1" x14ac:dyDescent="0.25">
      <c r="A374" t="s">
        <v>764</v>
      </c>
      <c r="B374" t="str">
        <f>RIGHT(MID(A374,1,SEARCH(",",A374,1)+3),2)&amp;"-"&amp;MID(A374,1,SEARCH(",",A374,1)-1)&amp;"-"&amp;SUBSTITUTE(A374,MID(A374,1,SEARCH("old,",A374,1)+4),"")</f>
        <v>19-France-Midfielder</v>
      </c>
      <c r="E374" t="s">
        <v>500</v>
      </c>
    </row>
    <row r="375" spans="1:5" hidden="1" x14ac:dyDescent="0.25">
      <c r="A375" t="s">
        <v>646</v>
      </c>
      <c r="B375" t="str">
        <f>RIGHT(MID(A375,1,SEARCH(",",A375,1)+3),2)&amp;"-"&amp;MID(A375,1,SEARCH(",",A375,1)-1)&amp;"-"&amp;SUBSTITUTE(A375,MID(A375,1,SEARCH("old,",A375,1)+4),"")</f>
        <v>30-France-Defender</v>
      </c>
      <c r="E375" t="s">
        <v>500</v>
      </c>
    </row>
    <row r="376" spans="1:5" x14ac:dyDescent="0.25">
      <c r="A376" t="s">
        <v>1000</v>
      </c>
      <c r="B376" t="str">
        <f>RIGHT(MID(A376,1,SEARCH(",",A376,1)+3),2)&amp;"-"&amp;MID(A376,1,SEARCH(",",A376,1)-1)&amp;"-"&amp;SUBSTITUTE(A376,MID(A376,1,SEARCH("old,",A376,1)+4),"")</f>
        <v>30-France-Forward</v>
      </c>
    </row>
    <row r="377" spans="1:5" hidden="1" x14ac:dyDescent="0.25">
      <c r="A377" t="s">
        <v>823</v>
      </c>
      <c r="B377" t="str">
        <f>RIGHT(MID(A377,1,SEARCH(",",A377,1)+3),2)&amp;"-"&amp;MID(A377,1,SEARCH(",",A377,1)-1)&amp;"-"&amp;SUBSTITUTE(A377,MID(A377,1,SEARCH("old,",A377,1)+4),"")</f>
        <v>30-France-Midfielder</v>
      </c>
      <c r="E377" t="s">
        <v>500</v>
      </c>
    </row>
    <row r="378" spans="1:5" hidden="1" x14ac:dyDescent="0.25">
      <c r="A378" t="s">
        <v>503</v>
      </c>
      <c r="B378" t="str">
        <f>RIGHT(MID(A378,1,SEARCH(",",A378,1)+3),2)&amp;"-"&amp;MID(A378,1,SEARCH(",",A378,1)-1)&amp;"-"&amp;SUBSTITUTE(A378,MID(A378,1,SEARCH("old,",A378,1)+4),"")</f>
        <v>13-Germany-Defender</v>
      </c>
      <c r="E378" t="s">
        <v>500</v>
      </c>
    </row>
    <row r="379" spans="1:5" x14ac:dyDescent="0.25">
      <c r="A379" t="s">
        <v>857</v>
      </c>
      <c r="B379" t="str">
        <f>RIGHT(MID(A379,1,SEARCH(",",A379,1)+3),2)&amp;"-"&amp;MID(A379,1,SEARCH(",",A379,1)-1)&amp;"-"&amp;SUBSTITUTE(A379,MID(A379,1,SEARCH("old,",A379,1)+4),"")</f>
        <v>13-Germany-Forward</v>
      </c>
    </row>
    <row r="380" spans="1:5" hidden="1" x14ac:dyDescent="0.25">
      <c r="A380" t="s">
        <v>680</v>
      </c>
      <c r="B380" t="str">
        <f>RIGHT(MID(A380,1,SEARCH(",",A380,1)+3),2)&amp;"-"&amp;MID(A380,1,SEARCH(",",A380,1)-1)&amp;"-"&amp;SUBSTITUTE(A380,MID(A380,1,SEARCH("old,",A380,1)+4),"")</f>
        <v>13-Germany-Midfielder</v>
      </c>
      <c r="E380" t="s">
        <v>500</v>
      </c>
    </row>
    <row r="381" spans="1:5" hidden="1" x14ac:dyDescent="0.25">
      <c r="A381" t="s">
        <v>562</v>
      </c>
      <c r="B381" t="str">
        <f>RIGHT(MID(A381,1,SEARCH(",",A381,1)+3),2)&amp;"-"&amp;MID(A381,1,SEARCH(",",A381,1)-1)&amp;"-"&amp;SUBSTITUTE(A381,MID(A381,1,SEARCH("old,",A381,1)+4),"")</f>
        <v>19-Germany-Defender</v>
      </c>
      <c r="E381" t="s">
        <v>500</v>
      </c>
    </row>
    <row r="382" spans="1:5" x14ac:dyDescent="0.25">
      <c r="A382" t="s">
        <v>916</v>
      </c>
      <c r="B382" t="str">
        <f>RIGHT(MID(A382,1,SEARCH(",",A382,1)+3),2)&amp;"-"&amp;MID(A382,1,SEARCH(",",A382,1)-1)&amp;"-"&amp;SUBSTITUTE(A382,MID(A382,1,SEARCH("old,",A382,1)+4),"")</f>
        <v>19-Germany-Forward</v>
      </c>
    </row>
    <row r="383" spans="1:5" hidden="1" x14ac:dyDescent="0.25">
      <c r="A383" t="s">
        <v>739</v>
      </c>
      <c r="B383" t="str">
        <f>RIGHT(MID(A383,1,SEARCH(",",A383,1)+3),2)&amp;"-"&amp;MID(A383,1,SEARCH(",",A383,1)-1)&amp;"-"&amp;SUBSTITUTE(A383,MID(A383,1,SEARCH("old,",A383,1)+4),"")</f>
        <v>19-Germany-Midfielder</v>
      </c>
      <c r="E383" t="s">
        <v>500</v>
      </c>
    </row>
    <row r="384" spans="1:5" hidden="1" x14ac:dyDescent="0.25">
      <c r="A384" t="s">
        <v>621</v>
      </c>
      <c r="B384" t="str">
        <f>RIGHT(MID(A384,1,SEARCH(",",A384,1)+3),2)&amp;"-"&amp;MID(A384,1,SEARCH(",",A384,1)-1)&amp;"-"&amp;SUBSTITUTE(A384,MID(A384,1,SEARCH("old,",A384,1)+4),"")</f>
        <v>30-Germany-Defender</v>
      </c>
      <c r="E384" t="s">
        <v>500</v>
      </c>
    </row>
    <row r="385" spans="1:5" x14ac:dyDescent="0.25">
      <c r="A385" t="s">
        <v>975</v>
      </c>
      <c r="B385" t="str">
        <f>RIGHT(MID(A385,1,SEARCH(",",A385,1)+3),2)&amp;"-"&amp;MID(A385,1,SEARCH(",",A385,1)-1)&amp;"-"&amp;SUBSTITUTE(A385,MID(A385,1,SEARCH("old,",A385,1)+4),"")</f>
        <v>30-Germany-Forward</v>
      </c>
    </row>
    <row r="386" spans="1:5" hidden="1" x14ac:dyDescent="0.25">
      <c r="A386" t="s">
        <v>798</v>
      </c>
      <c r="B386" t="str">
        <f>RIGHT(MID(A386,1,SEARCH(",",A386,1)+3),2)&amp;"-"&amp;MID(A386,1,SEARCH(",",A386,1)-1)&amp;"-"&amp;SUBSTITUTE(A386,MID(A386,1,SEARCH("old,",A386,1)+4),"")</f>
        <v>30-Germany-Midfielder</v>
      </c>
      <c r="E386" t="s">
        <v>500</v>
      </c>
    </row>
    <row r="387" spans="1:5" hidden="1" x14ac:dyDescent="0.25">
      <c r="A387" t="s">
        <v>529</v>
      </c>
      <c r="B387" t="str">
        <f>RIGHT(MID(A387,1,SEARCH(",",A387,1)+3),2)&amp;"-"&amp;MID(A387,1,SEARCH(",",A387,1)-1)&amp;"-"&amp;SUBSTITUTE(A387,MID(A387,1,SEARCH("old,",A387,1)+4),"")</f>
        <v>13-Greece-Defender</v>
      </c>
      <c r="E387" t="s">
        <v>500</v>
      </c>
    </row>
    <row r="388" spans="1:5" x14ac:dyDescent="0.25">
      <c r="A388" t="s">
        <v>883</v>
      </c>
      <c r="B388" t="str">
        <f>RIGHT(MID(A388,1,SEARCH(",",A388,1)+3),2)&amp;"-"&amp;MID(A388,1,SEARCH(",",A388,1)-1)&amp;"-"&amp;SUBSTITUTE(A388,MID(A388,1,SEARCH("old,",A388,1)+4),"")</f>
        <v>13-Greece-Forward</v>
      </c>
    </row>
    <row r="389" spans="1:5" hidden="1" x14ac:dyDescent="0.25">
      <c r="A389" t="s">
        <v>706</v>
      </c>
      <c r="B389" t="str">
        <f>RIGHT(MID(A389,1,SEARCH(",",A389,1)+3),2)&amp;"-"&amp;MID(A389,1,SEARCH(",",A389,1)-1)&amp;"-"&amp;SUBSTITUTE(A389,MID(A389,1,SEARCH("old,",A389,1)+4),"")</f>
        <v>13-Greece-Midfielder</v>
      </c>
      <c r="E389" t="s">
        <v>500</v>
      </c>
    </row>
    <row r="390" spans="1:5" hidden="1" x14ac:dyDescent="0.25">
      <c r="A390" t="s">
        <v>588</v>
      </c>
      <c r="B390" t="str">
        <f>RIGHT(MID(A390,1,SEARCH(",",A390,1)+3),2)&amp;"-"&amp;MID(A390,1,SEARCH(",",A390,1)-1)&amp;"-"&amp;SUBSTITUTE(A390,MID(A390,1,SEARCH("old,",A390,1)+4),"")</f>
        <v>19-Greece-Defender</v>
      </c>
      <c r="E390" t="s">
        <v>500</v>
      </c>
    </row>
    <row r="391" spans="1:5" x14ac:dyDescent="0.25">
      <c r="A391" t="s">
        <v>942</v>
      </c>
      <c r="B391" t="str">
        <f>RIGHT(MID(A391,1,SEARCH(",",A391,1)+3),2)&amp;"-"&amp;MID(A391,1,SEARCH(",",A391,1)-1)&amp;"-"&amp;SUBSTITUTE(A391,MID(A391,1,SEARCH("old,",A391,1)+4),"")</f>
        <v>19-Greece-Forward</v>
      </c>
    </row>
    <row r="392" spans="1:5" hidden="1" x14ac:dyDescent="0.25">
      <c r="A392" t="s">
        <v>765</v>
      </c>
      <c r="B392" t="str">
        <f>RIGHT(MID(A392,1,SEARCH(",",A392,1)+3),2)&amp;"-"&amp;MID(A392,1,SEARCH(",",A392,1)-1)&amp;"-"&amp;SUBSTITUTE(A392,MID(A392,1,SEARCH("old,",A392,1)+4),"")</f>
        <v>19-Greece-Midfielder</v>
      </c>
      <c r="E392" t="s">
        <v>500</v>
      </c>
    </row>
    <row r="393" spans="1:5" hidden="1" x14ac:dyDescent="0.25">
      <c r="A393" t="s">
        <v>647</v>
      </c>
      <c r="B393" t="str">
        <f>RIGHT(MID(A393,1,SEARCH(",",A393,1)+3),2)&amp;"-"&amp;MID(A393,1,SEARCH(",",A393,1)-1)&amp;"-"&amp;SUBSTITUTE(A393,MID(A393,1,SEARCH("old,",A393,1)+4),"")</f>
        <v>30-Greece-Defender</v>
      </c>
      <c r="E393" t="s">
        <v>500</v>
      </c>
    </row>
    <row r="394" spans="1:5" x14ac:dyDescent="0.25">
      <c r="A394" t="s">
        <v>1001</v>
      </c>
      <c r="B394" t="str">
        <f>RIGHT(MID(A394,1,SEARCH(",",A394,1)+3),2)&amp;"-"&amp;MID(A394,1,SEARCH(",",A394,1)-1)&amp;"-"&amp;SUBSTITUTE(A394,MID(A394,1,SEARCH("old,",A394,1)+4),"")</f>
        <v>30-Greece-Forward</v>
      </c>
    </row>
    <row r="395" spans="1:5" hidden="1" x14ac:dyDescent="0.25">
      <c r="A395" t="s">
        <v>824</v>
      </c>
      <c r="B395" t="str">
        <f>RIGHT(MID(A395,1,SEARCH(",",A395,1)+3),2)&amp;"-"&amp;MID(A395,1,SEARCH(",",A395,1)-1)&amp;"-"&amp;SUBSTITUTE(A395,MID(A395,1,SEARCH("old,",A395,1)+4),"")</f>
        <v>30-Greece-Midfielder</v>
      </c>
      <c r="E395" t="s">
        <v>500</v>
      </c>
    </row>
    <row r="396" spans="1:5" hidden="1" x14ac:dyDescent="0.25">
      <c r="A396" t="s">
        <v>531</v>
      </c>
      <c r="B396" t="str">
        <f>RIGHT(MID(A396,1,SEARCH(",",A396,1)+3),2)&amp;"-"&amp;MID(A396,1,SEARCH(",",A396,1)-1)&amp;"-"&amp;SUBSTITUTE(A396,MID(A396,1,SEARCH("old,",A396,1)+4),"")</f>
        <v>13-Hungary-Defender</v>
      </c>
      <c r="E396" t="s">
        <v>500</v>
      </c>
    </row>
    <row r="397" spans="1:5" x14ac:dyDescent="0.25">
      <c r="A397" t="s">
        <v>885</v>
      </c>
      <c r="B397" t="str">
        <f>RIGHT(MID(A397,1,SEARCH(",",A397,1)+3),2)&amp;"-"&amp;MID(A397,1,SEARCH(",",A397,1)-1)&amp;"-"&amp;SUBSTITUTE(A397,MID(A397,1,SEARCH("old,",A397,1)+4),"")</f>
        <v>13-Hungary-Forward</v>
      </c>
    </row>
    <row r="398" spans="1:5" hidden="1" x14ac:dyDescent="0.25">
      <c r="A398" t="s">
        <v>708</v>
      </c>
      <c r="B398" t="str">
        <f>RIGHT(MID(A398,1,SEARCH(",",A398,1)+3),2)&amp;"-"&amp;MID(A398,1,SEARCH(",",A398,1)-1)&amp;"-"&amp;SUBSTITUTE(A398,MID(A398,1,SEARCH("old,",A398,1)+4),"")</f>
        <v>13-Hungary-Midfielder</v>
      </c>
      <c r="E398" t="s">
        <v>500</v>
      </c>
    </row>
    <row r="399" spans="1:5" hidden="1" x14ac:dyDescent="0.25">
      <c r="A399" t="s">
        <v>590</v>
      </c>
      <c r="B399" t="str">
        <f>RIGHT(MID(A399,1,SEARCH(",",A399,1)+3),2)&amp;"-"&amp;MID(A399,1,SEARCH(",",A399,1)-1)&amp;"-"&amp;SUBSTITUTE(A399,MID(A399,1,SEARCH("old,",A399,1)+4),"")</f>
        <v>19-Hungary-Defender</v>
      </c>
      <c r="E399" t="s">
        <v>500</v>
      </c>
    </row>
    <row r="400" spans="1:5" x14ac:dyDescent="0.25">
      <c r="A400" t="s">
        <v>944</v>
      </c>
      <c r="B400" t="str">
        <f>RIGHT(MID(A400,1,SEARCH(",",A400,1)+3),2)&amp;"-"&amp;MID(A400,1,SEARCH(",",A400,1)-1)&amp;"-"&amp;SUBSTITUTE(A400,MID(A400,1,SEARCH("old,",A400,1)+4),"")</f>
        <v>19-Hungary-Forward</v>
      </c>
    </row>
    <row r="401" spans="1:5" hidden="1" x14ac:dyDescent="0.25">
      <c r="A401" t="s">
        <v>767</v>
      </c>
      <c r="B401" t="str">
        <f>RIGHT(MID(A401,1,SEARCH(",",A401,1)+3),2)&amp;"-"&amp;MID(A401,1,SEARCH(",",A401,1)-1)&amp;"-"&amp;SUBSTITUTE(A401,MID(A401,1,SEARCH("old,",A401,1)+4),"")</f>
        <v>19-Hungary-Midfielder</v>
      </c>
      <c r="E401" t="s">
        <v>500</v>
      </c>
    </row>
    <row r="402" spans="1:5" hidden="1" x14ac:dyDescent="0.25">
      <c r="A402" t="s">
        <v>649</v>
      </c>
      <c r="B402" t="str">
        <f>RIGHT(MID(A402,1,SEARCH(",",A402,1)+3),2)&amp;"-"&amp;MID(A402,1,SEARCH(",",A402,1)-1)&amp;"-"&amp;SUBSTITUTE(A402,MID(A402,1,SEARCH("old,",A402,1)+4),"")</f>
        <v>30-Hungary-Defender</v>
      </c>
      <c r="E402" t="s">
        <v>500</v>
      </c>
    </row>
    <row r="403" spans="1:5" x14ac:dyDescent="0.25">
      <c r="A403" t="s">
        <v>1003</v>
      </c>
      <c r="B403" t="str">
        <f>RIGHT(MID(A403,1,SEARCH(",",A403,1)+3),2)&amp;"-"&amp;MID(A403,1,SEARCH(",",A403,1)-1)&amp;"-"&amp;SUBSTITUTE(A403,MID(A403,1,SEARCH("old,",A403,1)+4),"")</f>
        <v>30-Hungary-Forward</v>
      </c>
    </row>
    <row r="404" spans="1:5" hidden="1" x14ac:dyDescent="0.25">
      <c r="A404" t="s">
        <v>826</v>
      </c>
      <c r="B404" t="str">
        <f>RIGHT(MID(A404,1,SEARCH(",",A404,1)+3),2)&amp;"-"&amp;MID(A404,1,SEARCH(",",A404,1)-1)&amp;"-"&amp;SUBSTITUTE(A404,MID(A404,1,SEARCH("old,",A404,1)+4),"")</f>
        <v>30-Hungary-Midfielder</v>
      </c>
      <c r="E404" t="s">
        <v>500</v>
      </c>
    </row>
    <row r="405" spans="1:5" hidden="1" x14ac:dyDescent="0.25">
      <c r="A405" t="s">
        <v>535</v>
      </c>
      <c r="B405" t="str">
        <f>RIGHT(MID(A405,1,SEARCH(",",A405,1)+3),2)&amp;"-"&amp;MID(A405,1,SEARCH(",",A405,1)-1)&amp;"-"&amp;SUBSTITUTE(A405,MID(A405,1,SEARCH("old,",A405,1)+4),"")</f>
        <v>13-Iceland-Defender</v>
      </c>
      <c r="E405" t="s">
        <v>500</v>
      </c>
    </row>
    <row r="406" spans="1:5" x14ac:dyDescent="0.25">
      <c r="A406" t="s">
        <v>889</v>
      </c>
      <c r="B406" t="str">
        <f>RIGHT(MID(A406,1,SEARCH(",",A406,1)+3),2)&amp;"-"&amp;MID(A406,1,SEARCH(",",A406,1)-1)&amp;"-"&amp;SUBSTITUTE(A406,MID(A406,1,SEARCH("old,",A406,1)+4),"")</f>
        <v>13-Iceland-Forward</v>
      </c>
    </row>
    <row r="407" spans="1:5" hidden="1" x14ac:dyDescent="0.25">
      <c r="A407" t="s">
        <v>712</v>
      </c>
      <c r="B407" t="str">
        <f>RIGHT(MID(A407,1,SEARCH(",",A407,1)+3),2)&amp;"-"&amp;MID(A407,1,SEARCH(",",A407,1)-1)&amp;"-"&amp;SUBSTITUTE(A407,MID(A407,1,SEARCH("old,",A407,1)+4),"")</f>
        <v>13-Iceland-Midfielder</v>
      </c>
      <c r="E407" t="s">
        <v>500</v>
      </c>
    </row>
    <row r="408" spans="1:5" hidden="1" x14ac:dyDescent="0.25">
      <c r="A408" t="s">
        <v>594</v>
      </c>
      <c r="B408" t="str">
        <f>RIGHT(MID(A408,1,SEARCH(",",A408,1)+3),2)&amp;"-"&amp;MID(A408,1,SEARCH(",",A408,1)-1)&amp;"-"&amp;SUBSTITUTE(A408,MID(A408,1,SEARCH("old,",A408,1)+4),"")</f>
        <v>19-Iceland-Defender</v>
      </c>
      <c r="E408" t="s">
        <v>500</v>
      </c>
    </row>
    <row r="409" spans="1:5" x14ac:dyDescent="0.25">
      <c r="A409" t="s">
        <v>948</v>
      </c>
      <c r="B409" t="str">
        <f>RIGHT(MID(A409,1,SEARCH(",",A409,1)+3),2)&amp;"-"&amp;MID(A409,1,SEARCH(",",A409,1)-1)&amp;"-"&amp;SUBSTITUTE(A409,MID(A409,1,SEARCH("old,",A409,1)+4),"")</f>
        <v>19-Iceland-Forward</v>
      </c>
    </row>
    <row r="410" spans="1:5" hidden="1" x14ac:dyDescent="0.25">
      <c r="A410" t="s">
        <v>771</v>
      </c>
      <c r="B410" t="str">
        <f>RIGHT(MID(A410,1,SEARCH(",",A410,1)+3),2)&amp;"-"&amp;MID(A410,1,SEARCH(",",A410,1)-1)&amp;"-"&amp;SUBSTITUTE(A410,MID(A410,1,SEARCH("old,",A410,1)+4),"")</f>
        <v>19-Iceland-Midfielder</v>
      </c>
      <c r="E410" t="s">
        <v>500</v>
      </c>
    </row>
    <row r="411" spans="1:5" hidden="1" x14ac:dyDescent="0.25">
      <c r="A411" t="s">
        <v>653</v>
      </c>
      <c r="B411" t="str">
        <f>RIGHT(MID(A411,1,SEARCH(",",A411,1)+3),2)&amp;"-"&amp;MID(A411,1,SEARCH(",",A411,1)-1)&amp;"-"&amp;SUBSTITUTE(A411,MID(A411,1,SEARCH("old,",A411,1)+4),"")</f>
        <v>30-Iceland-Defender</v>
      </c>
      <c r="E411" t="s">
        <v>500</v>
      </c>
    </row>
    <row r="412" spans="1:5" x14ac:dyDescent="0.25">
      <c r="A412" t="s">
        <v>1007</v>
      </c>
      <c r="B412" t="str">
        <f>RIGHT(MID(A412,1,SEARCH(",",A412,1)+3),2)&amp;"-"&amp;MID(A412,1,SEARCH(",",A412,1)-1)&amp;"-"&amp;SUBSTITUTE(A412,MID(A412,1,SEARCH("old,",A412,1)+4),"")</f>
        <v>30-Iceland-Forward</v>
      </c>
    </row>
    <row r="413" spans="1:5" hidden="1" x14ac:dyDescent="0.25">
      <c r="A413" t="s">
        <v>830</v>
      </c>
      <c r="B413" t="str">
        <f>RIGHT(MID(A413,1,SEARCH(",",A413,1)+3),2)&amp;"-"&amp;MID(A413,1,SEARCH(",",A413,1)-1)&amp;"-"&amp;SUBSTITUTE(A413,MID(A413,1,SEARCH("old,",A413,1)+4),"")</f>
        <v>30-Iceland-Midfielder</v>
      </c>
      <c r="E413" t="s">
        <v>500</v>
      </c>
    </row>
    <row r="414" spans="1:5" hidden="1" x14ac:dyDescent="0.25">
      <c r="A414" t="s">
        <v>532</v>
      </c>
      <c r="B414" t="str">
        <f>RIGHT(MID(A414,1,SEARCH(",",A414,1)+3),2)&amp;"-"&amp;MID(A414,1,SEARCH(",",A414,1)-1)&amp;"-"&amp;SUBSTITUTE(A414,MID(A414,1,SEARCH("old,",A414,1)+4),"")</f>
        <v>13-India-Defender</v>
      </c>
      <c r="E414" t="s">
        <v>500</v>
      </c>
    </row>
    <row r="415" spans="1:5" x14ac:dyDescent="0.25">
      <c r="A415" t="s">
        <v>886</v>
      </c>
      <c r="B415" t="str">
        <f>RIGHT(MID(A415,1,SEARCH(",",A415,1)+3),2)&amp;"-"&amp;MID(A415,1,SEARCH(",",A415,1)-1)&amp;"-"&amp;SUBSTITUTE(A415,MID(A415,1,SEARCH("old,",A415,1)+4),"")</f>
        <v>13-India-Forward</v>
      </c>
    </row>
    <row r="416" spans="1:5" hidden="1" x14ac:dyDescent="0.25">
      <c r="A416" t="s">
        <v>709</v>
      </c>
      <c r="B416" t="str">
        <f>RIGHT(MID(A416,1,SEARCH(",",A416,1)+3),2)&amp;"-"&amp;MID(A416,1,SEARCH(",",A416,1)-1)&amp;"-"&amp;SUBSTITUTE(A416,MID(A416,1,SEARCH("old,",A416,1)+4),"")</f>
        <v>13-India-Midfielder</v>
      </c>
      <c r="E416" t="s">
        <v>500</v>
      </c>
    </row>
    <row r="417" spans="1:5" hidden="1" x14ac:dyDescent="0.25">
      <c r="A417" t="s">
        <v>591</v>
      </c>
      <c r="B417" t="str">
        <f>RIGHT(MID(A417,1,SEARCH(",",A417,1)+3),2)&amp;"-"&amp;MID(A417,1,SEARCH(",",A417,1)-1)&amp;"-"&amp;SUBSTITUTE(A417,MID(A417,1,SEARCH("old,",A417,1)+4),"")</f>
        <v>19-India-Defender</v>
      </c>
      <c r="E417" t="s">
        <v>500</v>
      </c>
    </row>
    <row r="418" spans="1:5" x14ac:dyDescent="0.25">
      <c r="A418" t="s">
        <v>945</v>
      </c>
      <c r="B418" t="str">
        <f>RIGHT(MID(A418,1,SEARCH(",",A418,1)+3),2)&amp;"-"&amp;MID(A418,1,SEARCH(",",A418,1)-1)&amp;"-"&amp;SUBSTITUTE(A418,MID(A418,1,SEARCH("old,",A418,1)+4),"")</f>
        <v>19-India-Forward</v>
      </c>
    </row>
    <row r="419" spans="1:5" hidden="1" x14ac:dyDescent="0.25">
      <c r="A419" t="s">
        <v>768</v>
      </c>
      <c r="B419" t="str">
        <f>RIGHT(MID(A419,1,SEARCH(",",A419,1)+3),2)&amp;"-"&amp;MID(A419,1,SEARCH(",",A419,1)-1)&amp;"-"&amp;SUBSTITUTE(A419,MID(A419,1,SEARCH("old,",A419,1)+4),"")</f>
        <v>19-India-Midfielder</v>
      </c>
      <c r="E419" t="s">
        <v>500</v>
      </c>
    </row>
    <row r="420" spans="1:5" hidden="1" x14ac:dyDescent="0.25">
      <c r="A420" t="s">
        <v>650</v>
      </c>
      <c r="B420" t="str">
        <f>RIGHT(MID(A420,1,SEARCH(",",A420,1)+3),2)&amp;"-"&amp;MID(A420,1,SEARCH(",",A420,1)-1)&amp;"-"&amp;SUBSTITUTE(A420,MID(A420,1,SEARCH("old,",A420,1)+4),"")</f>
        <v>30-India-Defender</v>
      </c>
      <c r="E420" t="s">
        <v>500</v>
      </c>
    </row>
    <row r="421" spans="1:5" x14ac:dyDescent="0.25">
      <c r="A421" t="s">
        <v>1004</v>
      </c>
      <c r="B421" t="str">
        <f>RIGHT(MID(A421,1,SEARCH(",",A421,1)+3),2)&amp;"-"&amp;MID(A421,1,SEARCH(",",A421,1)-1)&amp;"-"&amp;SUBSTITUTE(A421,MID(A421,1,SEARCH("old,",A421,1)+4),"")</f>
        <v>30-India-Forward</v>
      </c>
    </row>
    <row r="422" spans="1:5" hidden="1" x14ac:dyDescent="0.25">
      <c r="A422" t="s">
        <v>827</v>
      </c>
      <c r="B422" t="str">
        <f>RIGHT(MID(A422,1,SEARCH(",",A422,1)+3),2)&amp;"-"&amp;MID(A422,1,SEARCH(",",A422,1)-1)&amp;"-"&amp;SUBSTITUTE(A422,MID(A422,1,SEARCH("old,",A422,1)+4),"")</f>
        <v>30-India-Midfielder</v>
      </c>
      <c r="E422" t="s">
        <v>500</v>
      </c>
    </row>
    <row r="423" spans="1:5" hidden="1" x14ac:dyDescent="0.25">
      <c r="A423" t="s">
        <v>534</v>
      </c>
      <c r="B423" t="str">
        <f>RIGHT(MID(A423,1,SEARCH(",",A423,1)+3),2)&amp;"-"&amp;MID(A423,1,SEARCH(",",A423,1)-1)&amp;"-"&amp;SUBSTITUTE(A423,MID(A423,1,SEARCH("old,",A423,1)+4),"")</f>
        <v>13-Ireland-Defender</v>
      </c>
      <c r="E423" t="s">
        <v>500</v>
      </c>
    </row>
    <row r="424" spans="1:5" x14ac:dyDescent="0.25">
      <c r="A424" t="s">
        <v>888</v>
      </c>
      <c r="B424" t="str">
        <f>RIGHT(MID(A424,1,SEARCH(",",A424,1)+3),2)&amp;"-"&amp;MID(A424,1,SEARCH(",",A424,1)-1)&amp;"-"&amp;SUBSTITUTE(A424,MID(A424,1,SEARCH("old,",A424,1)+4),"")</f>
        <v>13-Ireland-Forward</v>
      </c>
    </row>
    <row r="425" spans="1:5" hidden="1" x14ac:dyDescent="0.25">
      <c r="A425" t="s">
        <v>711</v>
      </c>
      <c r="B425" t="str">
        <f>RIGHT(MID(A425,1,SEARCH(",",A425,1)+3),2)&amp;"-"&amp;MID(A425,1,SEARCH(",",A425,1)-1)&amp;"-"&amp;SUBSTITUTE(A425,MID(A425,1,SEARCH("old,",A425,1)+4),"")</f>
        <v>13-Ireland-Midfielder</v>
      </c>
      <c r="E425" t="s">
        <v>500</v>
      </c>
    </row>
    <row r="426" spans="1:5" hidden="1" x14ac:dyDescent="0.25">
      <c r="A426" t="s">
        <v>593</v>
      </c>
      <c r="B426" t="str">
        <f>RIGHT(MID(A426,1,SEARCH(",",A426,1)+3),2)&amp;"-"&amp;MID(A426,1,SEARCH(",",A426,1)-1)&amp;"-"&amp;SUBSTITUTE(A426,MID(A426,1,SEARCH("old,",A426,1)+4),"")</f>
        <v>19-Ireland-Defender</v>
      </c>
      <c r="E426" t="s">
        <v>500</v>
      </c>
    </row>
    <row r="427" spans="1:5" x14ac:dyDescent="0.25">
      <c r="A427" t="s">
        <v>947</v>
      </c>
      <c r="B427" t="str">
        <f>RIGHT(MID(A427,1,SEARCH(",",A427,1)+3),2)&amp;"-"&amp;MID(A427,1,SEARCH(",",A427,1)-1)&amp;"-"&amp;SUBSTITUTE(A427,MID(A427,1,SEARCH("old,",A427,1)+4),"")</f>
        <v>19-Ireland-Forward</v>
      </c>
    </row>
    <row r="428" spans="1:5" hidden="1" x14ac:dyDescent="0.25">
      <c r="A428" t="s">
        <v>770</v>
      </c>
      <c r="B428" t="str">
        <f>RIGHT(MID(A428,1,SEARCH(",",A428,1)+3),2)&amp;"-"&amp;MID(A428,1,SEARCH(",",A428,1)-1)&amp;"-"&amp;SUBSTITUTE(A428,MID(A428,1,SEARCH("old,",A428,1)+4),"")</f>
        <v>19-Ireland-Midfielder</v>
      </c>
      <c r="E428" t="s">
        <v>500</v>
      </c>
    </row>
    <row r="429" spans="1:5" hidden="1" x14ac:dyDescent="0.25">
      <c r="A429" t="s">
        <v>652</v>
      </c>
      <c r="B429" t="str">
        <f>RIGHT(MID(A429,1,SEARCH(",",A429,1)+3),2)&amp;"-"&amp;MID(A429,1,SEARCH(",",A429,1)-1)&amp;"-"&amp;SUBSTITUTE(A429,MID(A429,1,SEARCH("old,",A429,1)+4),"")</f>
        <v>30-Ireland-Defender</v>
      </c>
      <c r="E429" t="s">
        <v>500</v>
      </c>
    </row>
    <row r="430" spans="1:5" x14ac:dyDescent="0.25">
      <c r="A430" t="s">
        <v>1006</v>
      </c>
      <c r="B430" t="str">
        <f>RIGHT(MID(A430,1,SEARCH(",",A430,1)+3),2)&amp;"-"&amp;MID(A430,1,SEARCH(",",A430,1)-1)&amp;"-"&amp;SUBSTITUTE(A430,MID(A430,1,SEARCH("old,",A430,1)+4),"")</f>
        <v>30-Ireland-Forward</v>
      </c>
    </row>
    <row r="431" spans="1:5" hidden="1" x14ac:dyDescent="0.25">
      <c r="A431" t="s">
        <v>829</v>
      </c>
      <c r="B431" t="str">
        <f>RIGHT(MID(A431,1,SEARCH(",",A431,1)+3),2)&amp;"-"&amp;MID(A431,1,SEARCH(",",A431,1)-1)&amp;"-"&amp;SUBSTITUTE(A431,MID(A431,1,SEARCH("old,",A431,1)+4),"")</f>
        <v>30-Ireland-Midfielder</v>
      </c>
      <c r="E431" t="s">
        <v>500</v>
      </c>
    </row>
    <row r="432" spans="1:5" hidden="1" x14ac:dyDescent="0.25">
      <c r="A432" t="s">
        <v>536</v>
      </c>
      <c r="B432" t="str">
        <f>RIGHT(MID(A432,1,SEARCH(",",A432,1)+3),2)&amp;"-"&amp;MID(A432,1,SEARCH(",",A432,1)-1)&amp;"-"&amp;SUBSTITUTE(A432,MID(A432,1,SEARCH("old,",A432,1)+4),"")</f>
        <v>13-Israel-Defender</v>
      </c>
      <c r="E432" t="s">
        <v>500</v>
      </c>
    </row>
    <row r="433" spans="1:5" x14ac:dyDescent="0.25">
      <c r="A433" t="s">
        <v>890</v>
      </c>
      <c r="B433" t="str">
        <f>RIGHT(MID(A433,1,SEARCH(",",A433,1)+3),2)&amp;"-"&amp;MID(A433,1,SEARCH(",",A433,1)-1)&amp;"-"&amp;SUBSTITUTE(A433,MID(A433,1,SEARCH("old,",A433,1)+4),"")</f>
        <v>13-Israel-Forward</v>
      </c>
    </row>
    <row r="434" spans="1:5" hidden="1" x14ac:dyDescent="0.25">
      <c r="A434" t="s">
        <v>713</v>
      </c>
      <c r="B434" t="str">
        <f>RIGHT(MID(A434,1,SEARCH(",",A434,1)+3),2)&amp;"-"&amp;MID(A434,1,SEARCH(",",A434,1)-1)&amp;"-"&amp;SUBSTITUTE(A434,MID(A434,1,SEARCH("old,",A434,1)+4),"")</f>
        <v>13-Israel-Midfielder</v>
      </c>
      <c r="E434" t="s">
        <v>500</v>
      </c>
    </row>
    <row r="435" spans="1:5" hidden="1" x14ac:dyDescent="0.25">
      <c r="A435" t="s">
        <v>595</v>
      </c>
      <c r="B435" t="str">
        <f>RIGHT(MID(A435,1,SEARCH(",",A435,1)+3),2)&amp;"-"&amp;MID(A435,1,SEARCH(",",A435,1)-1)&amp;"-"&amp;SUBSTITUTE(A435,MID(A435,1,SEARCH("old,",A435,1)+4),"")</f>
        <v>19-Israel-Defender</v>
      </c>
      <c r="E435" t="s">
        <v>500</v>
      </c>
    </row>
    <row r="436" spans="1:5" x14ac:dyDescent="0.25">
      <c r="A436" t="s">
        <v>949</v>
      </c>
      <c r="B436" t="str">
        <f>RIGHT(MID(A436,1,SEARCH(",",A436,1)+3),2)&amp;"-"&amp;MID(A436,1,SEARCH(",",A436,1)-1)&amp;"-"&amp;SUBSTITUTE(A436,MID(A436,1,SEARCH("old,",A436,1)+4),"")</f>
        <v>19-Israel-Forward</v>
      </c>
    </row>
    <row r="437" spans="1:5" hidden="1" x14ac:dyDescent="0.25">
      <c r="A437" t="s">
        <v>772</v>
      </c>
      <c r="B437" t="str">
        <f>RIGHT(MID(A437,1,SEARCH(",",A437,1)+3),2)&amp;"-"&amp;MID(A437,1,SEARCH(",",A437,1)-1)&amp;"-"&amp;SUBSTITUTE(A437,MID(A437,1,SEARCH("old,",A437,1)+4),"")</f>
        <v>19-Israel-Midfielder</v>
      </c>
      <c r="E437" t="s">
        <v>500</v>
      </c>
    </row>
    <row r="438" spans="1:5" hidden="1" x14ac:dyDescent="0.25">
      <c r="A438" t="s">
        <v>654</v>
      </c>
      <c r="B438" t="str">
        <f>RIGHT(MID(A438,1,SEARCH(",",A438,1)+3),2)&amp;"-"&amp;MID(A438,1,SEARCH(",",A438,1)-1)&amp;"-"&amp;SUBSTITUTE(A438,MID(A438,1,SEARCH("old,",A438,1)+4),"")</f>
        <v>30-Israel-Defender</v>
      </c>
      <c r="E438" t="s">
        <v>500</v>
      </c>
    </row>
    <row r="439" spans="1:5" x14ac:dyDescent="0.25">
      <c r="A439" t="s">
        <v>1008</v>
      </c>
      <c r="B439" t="str">
        <f>RIGHT(MID(A439,1,SEARCH(",",A439,1)+3),2)&amp;"-"&amp;MID(A439,1,SEARCH(",",A439,1)-1)&amp;"-"&amp;SUBSTITUTE(A439,MID(A439,1,SEARCH("old,",A439,1)+4),"")</f>
        <v>30-Israel-Forward</v>
      </c>
    </row>
    <row r="440" spans="1:5" hidden="1" x14ac:dyDescent="0.25">
      <c r="A440" t="s">
        <v>831</v>
      </c>
      <c r="B440" t="str">
        <f>RIGHT(MID(A440,1,SEARCH(",",A440,1)+3),2)&amp;"-"&amp;MID(A440,1,SEARCH(",",A440,1)-1)&amp;"-"&amp;SUBSTITUTE(A440,MID(A440,1,SEARCH("old,",A440,1)+4),"")</f>
        <v>30-Israel-Midfielder</v>
      </c>
      <c r="E440" t="s">
        <v>500</v>
      </c>
    </row>
    <row r="441" spans="1:5" hidden="1" x14ac:dyDescent="0.25">
      <c r="A441" t="s">
        <v>537</v>
      </c>
      <c r="B441" t="str">
        <f>RIGHT(MID(A441,1,SEARCH(",",A441,1)+3),2)&amp;"-"&amp;MID(A441,1,SEARCH(",",A441,1)-1)&amp;"-"&amp;SUBSTITUTE(A441,MID(A441,1,SEARCH("old,",A441,1)+4),"")</f>
        <v>13-Italy-Defender</v>
      </c>
      <c r="E441" t="s">
        <v>500</v>
      </c>
    </row>
    <row r="442" spans="1:5" x14ac:dyDescent="0.25">
      <c r="A442" t="s">
        <v>891</v>
      </c>
      <c r="B442" t="str">
        <f>RIGHT(MID(A442,1,SEARCH(",",A442,1)+3),2)&amp;"-"&amp;MID(A442,1,SEARCH(",",A442,1)-1)&amp;"-"&amp;SUBSTITUTE(A442,MID(A442,1,SEARCH("old,",A442,1)+4),"")</f>
        <v>13-Italy-Forward</v>
      </c>
    </row>
    <row r="443" spans="1:5" hidden="1" x14ac:dyDescent="0.25">
      <c r="A443" t="s">
        <v>714</v>
      </c>
      <c r="B443" t="str">
        <f>RIGHT(MID(A443,1,SEARCH(",",A443,1)+3),2)&amp;"-"&amp;MID(A443,1,SEARCH(",",A443,1)-1)&amp;"-"&amp;SUBSTITUTE(A443,MID(A443,1,SEARCH("old,",A443,1)+4),"")</f>
        <v>13-Italy-Midfielder</v>
      </c>
      <c r="E443" t="s">
        <v>500</v>
      </c>
    </row>
    <row r="444" spans="1:5" hidden="1" x14ac:dyDescent="0.25">
      <c r="A444" t="s">
        <v>596</v>
      </c>
      <c r="B444" t="str">
        <f>RIGHT(MID(A444,1,SEARCH(",",A444,1)+3),2)&amp;"-"&amp;MID(A444,1,SEARCH(",",A444,1)-1)&amp;"-"&amp;SUBSTITUTE(A444,MID(A444,1,SEARCH("old,",A444,1)+4),"")</f>
        <v>19-Italy-Defender</v>
      </c>
      <c r="E444" t="s">
        <v>500</v>
      </c>
    </row>
    <row r="445" spans="1:5" x14ac:dyDescent="0.25">
      <c r="A445" t="s">
        <v>950</v>
      </c>
      <c r="B445" t="str">
        <f>RIGHT(MID(A445,1,SEARCH(",",A445,1)+3),2)&amp;"-"&amp;MID(A445,1,SEARCH(",",A445,1)-1)&amp;"-"&amp;SUBSTITUTE(A445,MID(A445,1,SEARCH("old,",A445,1)+4),"")</f>
        <v>19-Italy-Forward</v>
      </c>
    </row>
    <row r="446" spans="1:5" hidden="1" x14ac:dyDescent="0.25">
      <c r="A446" t="s">
        <v>773</v>
      </c>
      <c r="B446" t="str">
        <f>RIGHT(MID(A446,1,SEARCH(",",A446,1)+3),2)&amp;"-"&amp;MID(A446,1,SEARCH(",",A446,1)-1)&amp;"-"&amp;SUBSTITUTE(A446,MID(A446,1,SEARCH("old,",A446,1)+4),"")</f>
        <v>19-Italy-Midfielder</v>
      </c>
      <c r="E446" t="s">
        <v>500</v>
      </c>
    </row>
    <row r="447" spans="1:5" hidden="1" x14ac:dyDescent="0.25">
      <c r="A447" t="s">
        <v>655</v>
      </c>
      <c r="B447" t="str">
        <f>RIGHT(MID(A447,1,SEARCH(",",A447,1)+3),2)&amp;"-"&amp;MID(A447,1,SEARCH(",",A447,1)-1)&amp;"-"&amp;SUBSTITUTE(A447,MID(A447,1,SEARCH("old,",A447,1)+4),"")</f>
        <v>30-Italy-Defender</v>
      </c>
      <c r="E447" t="s">
        <v>500</v>
      </c>
    </row>
    <row r="448" spans="1:5" hidden="1" x14ac:dyDescent="0.25">
      <c r="A448" t="s">
        <v>832</v>
      </c>
      <c r="B448" t="str">
        <f>RIGHT(MID(A448,1,SEARCH(",",A448,1)+3),2)&amp;"-"&amp;MID(A448,1,SEARCH(",",A448,1)-1)&amp;"-"&amp;SUBSTITUTE(A448,MID(A448,1,SEARCH("old,",A448,1)+4),"")</f>
        <v>30-Italy-Midfielder</v>
      </c>
      <c r="E448" t="s">
        <v>500</v>
      </c>
    </row>
    <row r="449" spans="1:5" hidden="1" x14ac:dyDescent="0.25">
      <c r="A449" t="s">
        <v>538</v>
      </c>
      <c r="B449" t="str">
        <f>RIGHT(MID(A449,1,SEARCH(",",A449,1)+3),2)&amp;"-"&amp;MID(A449,1,SEARCH(",",A449,1)-1)&amp;"-"&amp;SUBSTITUTE(A449,MID(A449,1,SEARCH("old,",A449,1)+4),"")</f>
        <v>13-Japan-Defender</v>
      </c>
      <c r="E449" t="s">
        <v>500</v>
      </c>
    </row>
    <row r="450" spans="1:5" x14ac:dyDescent="0.25">
      <c r="A450" t="s">
        <v>892</v>
      </c>
      <c r="B450" t="str">
        <f>RIGHT(MID(A450,1,SEARCH(",",A450,1)+3),2)&amp;"-"&amp;MID(A450,1,SEARCH(",",A450,1)-1)&amp;"-"&amp;SUBSTITUTE(A450,MID(A450,1,SEARCH("old,",A450,1)+4),"")</f>
        <v>13-Japan-Forward</v>
      </c>
    </row>
    <row r="451" spans="1:5" hidden="1" x14ac:dyDescent="0.25">
      <c r="A451" t="s">
        <v>715</v>
      </c>
      <c r="B451" t="str">
        <f>RIGHT(MID(A451,1,SEARCH(",",A451,1)+3),2)&amp;"-"&amp;MID(A451,1,SEARCH(",",A451,1)-1)&amp;"-"&amp;SUBSTITUTE(A451,MID(A451,1,SEARCH("old,",A451,1)+4),"")</f>
        <v>13-Japan-Midfielder</v>
      </c>
      <c r="E451" t="s">
        <v>500</v>
      </c>
    </row>
    <row r="452" spans="1:5" hidden="1" x14ac:dyDescent="0.25">
      <c r="A452" t="s">
        <v>597</v>
      </c>
      <c r="B452" t="str">
        <f>RIGHT(MID(A452,1,SEARCH(",",A452,1)+3),2)&amp;"-"&amp;MID(A452,1,SEARCH(",",A452,1)-1)&amp;"-"&amp;SUBSTITUTE(A452,MID(A452,1,SEARCH("old,",A452,1)+4),"")</f>
        <v>19-Japan-Defender</v>
      </c>
      <c r="E452" t="s">
        <v>500</v>
      </c>
    </row>
    <row r="453" spans="1:5" x14ac:dyDescent="0.25">
      <c r="A453" t="s">
        <v>951</v>
      </c>
      <c r="B453" t="str">
        <f>RIGHT(MID(A453,1,SEARCH(",",A453,1)+3),2)&amp;"-"&amp;MID(A453,1,SEARCH(",",A453,1)-1)&amp;"-"&amp;SUBSTITUTE(A453,MID(A453,1,SEARCH("old,",A453,1)+4),"")</f>
        <v>19-Japan-Forward</v>
      </c>
    </row>
    <row r="454" spans="1:5" hidden="1" x14ac:dyDescent="0.25">
      <c r="A454" t="s">
        <v>774</v>
      </c>
      <c r="B454" t="str">
        <f>RIGHT(MID(A454,1,SEARCH(",",A454,1)+3),2)&amp;"-"&amp;MID(A454,1,SEARCH(",",A454,1)-1)&amp;"-"&amp;SUBSTITUTE(A454,MID(A454,1,SEARCH("old,",A454,1)+4),"")</f>
        <v>19-Japan-Midfielder</v>
      </c>
      <c r="E454" t="s">
        <v>500</v>
      </c>
    </row>
    <row r="455" spans="1:5" hidden="1" x14ac:dyDescent="0.25">
      <c r="A455" t="s">
        <v>656</v>
      </c>
      <c r="B455" t="str">
        <f>RIGHT(MID(A455,1,SEARCH(",",A455,1)+3),2)&amp;"-"&amp;MID(A455,1,SEARCH(",",A455,1)-1)&amp;"-"&amp;SUBSTITUTE(A455,MID(A455,1,SEARCH("old,",A455,1)+4),"")</f>
        <v>30-Japan-Defender</v>
      </c>
      <c r="E455" t="s">
        <v>500</v>
      </c>
    </row>
    <row r="456" spans="1:5" x14ac:dyDescent="0.25">
      <c r="A456" t="s">
        <v>1010</v>
      </c>
      <c r="B456" t="str">
        <f>RIGHT(MID(A456,1,SEARCH(",",A456,1)+3),2)&amp;"-"&amp;MID(A456,1,SEARCH(",",A456,1)-1)&amp;"-"&amp;SUBSTITUTE(A456,MID(A456,1,SEARCH("old,",A456,1)+4),"")</f>
        <v>30-Japan-Forward</v>
      </c>
    </row>
    <row r="457" spans="1:5" hidden="1" x14ac:dyDescent="0.25">
      <c r="A457" t="s">
        <v>833</v>
      </c>
      <c r="B457" t="str">
        <f>RIGHT(MID(A457,1,SEARCH(",",A457,1)+3),2)&amp;"-"&amp;MID(A457,1,SEARCH(",",A457,1)-1)&amp;"-"&amp;SUBSTITUTE(A457,MID(A457,1,SEARCH("old,",A457,1)+4),"")</f>
        <v>30-Japan-Midfielder</v>
      </c>
      <c r="E457" t="s">
        <v>500</v>
      </c>
    </row>
    <row r="458" spans="1:5" hidden="1" x14ac:dyDescent="0.25">
      <c r="A458" t="s">
        <v>539</v>
      </c>
      <c r="B458" t="str">
        <f>RIGHT(MID(A458,1,SEARCH(",",A458,1)+3),2)&amp;"-"&amp;MID(A458,1,SEARCH(",",A458,1)-1)&amp;"-"&amp;SUBSTITUTE(A458,MID(A458,1,SEARCH("old,",A458,1)+4),"")</f>
        <v>13-Latvia-Defender</v>
      </c>
      <c r="E458" t="s">
        <v>500</v>
      </c>
    </row>
    <row r="459" spans="1:5" x14ac:dyDescent="0.25">
      <c r="A459" t="s">
        <v>893</v>
      </c>
      <c r="B459" t="str">
        <f>RIGHT(MID(A459,1,SEARCH(",",A459,1)+3),2)&amp;"-"&amp;MID(A459,1,SEARCH(",",A459,1)-1)&amp;"-"&amp;SUBSTITUTE(A459,MID(A459,1,SEARCH("old,",A459,1)+4),"")</f>
        <v>13-Latvia-Forward</v>
      </c>
    </row>
    <row r="460" spans="1:5" hidden="1" x14ac:dyDescent="0.25">
      <c r="A460" t="s">
        <v>716</v>
      </c>
      <c r="B460" t="str">
        <f>RIGHT(MID(A460,1,SEARCH(",",A460,1)+3),2)&amp;"-"&amp;MID(A460,1,SEARCH(",",A460,1)-1)&amp;"-"&amp;SUBSTITUTE(A460,MID(A460,1,SEARCH("old,",A460,1)+4),"")</f>
        <v>13-Latvia-Midfielder</v>
      </c>
      <c r="E460" t="s">
        <v>500</v>
      </c>
    </row>
    <row r="461" spans="1:5" hidden="1" x14ac:dyDescent="0.25">
      <c r="A461" t="s">
        <v>598</v>
      </c>
      <c r="B461" t="str">
        <f>RIGHT(MID(A461,1,SEARCH(",",A461,1)+3),2)&amp;"-"&amp;MID(A461,1,SEARCH(",",A461,1)-1)&amp;"-"&amp;SUBSTITUTE(A461,MID(A461,1,SEARCH("old,",A461,1)+4),"")</f>
        <v>19-Latvia-Defender</v>
      </c>
      <c r="E461" t="s">
        <v>500</v>
      </c>
    </row>
    <row r="462" spans="1:5" x14ac:dyDescent="0.25">
      <c r="A462" t="s">
        <v>952</v>
      </c>
      <c r="B462" t="str">
        <f>RIGHT(MID(A462,1,SEARCH(",",A462,1)+3),2)&amp;"-"&amp;MID(A462,1,SEARCH(",",A462,1)-1)&amp;"-"&amp;SUBSTITUTE(A462,MID(A462,1,SEARCH("old,",A462,1)+4),"")</f>
        <v>19-Latvia-Forward</v>
      </c>
    </row>
    <row r="463" spans="1:5" hidden="1" x14ac:dyDescent="0.25">
      <c r="A463" t="s">
        <v>785</v>
      </c>
      <c r="B463" t="str">
        <f>RIGHT(MID(A463,1,SEARCH(",",A463,1)+3),2)&amp;"-"&amp;MID(A463,1,SEARCH(",",A463,1)-1)&amp;"-"&amp;SUBSTITUTE(A463,MID(A463,1,SEARCH("old,",A463,1)+4),"")</f>
        <v>19-Montenegro-Midfielder</v>
      </c>
      <c r="E463" t="s">
        <v>500</v>
      </c>
    </row>
    <row r="464" spans="1:5" hidden="1" x14ac:dyDescent="0.25">
      <c r="A464" t="s">
        <v>775</v>
      </c>
      <c r="B464" t="str">
        <f>RIGHT(MID(A464,1,SEARCH(",",A464,1)+3),2)&amp;"-"&amp;MID(A464,1,SEARCH(",",A464,1)-1)&amp;"-"&amp;SUBSTITUTE(A464,MID(A464,1,SEARCH("old,",A464,1)+4),"")</f>
        <v>19-Latvia-Midfielder</v>
      </c>
      <c r="E464" t="s">
        <v>500</v>
      </c>
    </row>
    <row r="465" spans="1:5" hidden="1" x14ac:dyDescent="0.25">
      <c r="A465" t="s">
        <v>787</v>
      </c>
      <c r="B465" t="str">
        <f>RIGHT(MID(A465,1,SEARCH(",",A465,1)+3),2)&amp;"-"&amp;MID(A465,1,SEARCH(",",A465,1)-1)&amp;"-"&amp;SUBSTITUTE(A465,MID(A465,1,SEARCH("old,",A465,1)+4),"")</f>
        <v>19-Romania-Midfielder</v>
      </c>
      <c r="E465" t="s">
        <v>500</v>
      </c>
    </row>
    <row r="466" spans="1:5" hidden="1" x14ac:dyDescent="0.25">
      <c r="A466" t="s">
        <v>657</v>
      </c>
      <c r="B466" t="str">
        <f>RIGHT(MID(A466,1,SEARCH(",",A466,1)+3),2)&amp;"-"&amp;MID(A466,1,SEARCH(",",A466,1)-1)&amp;"-"&amp;SUBSTITUTE(A466,MID(A466,1,SEARCH("old,",A466,1)+4),"")</f>
        <v>30-Latvia-Defender</v>
      </c>
      <c r="E466" t="s">
        <v>500</v>
      </c>
    </row>
    <row r="467" spans="1:5" x14ac:dyDescent="0.25">
      <c r="A467" t="s">
        <v>1011</v>
      </c>
      <c r="B467" t="str">
        <f>RIGHT(MID(A467,1,SEARCH(",",A467,1)+3),2)&amp;"-"&amp;MID(A467,1,SEARCH(",",A467,1)-1)&amp;"-"&amp;SUBSTITUTE(A467,MID(A467,1,SEARCH("old,",A467,1)+4),"")</f>
        <v>30-Latvia-Forward</v>
      </c>
    </row>
    <row r="468" spans="1:5" hidden="1" x14ac:dyDescent="0.25">
      <c r="A468" t="s">
        <v>834</v>
      </c>
      <c r="B468" t="str">
        <f>RIGHT(MID(A468,1,SEARCH(",",A468,1)+3),2)&amp;"-"&amp;MID(A468,1,SEARCH(",",A468,1)-1)&amp;"-"&amp;SUBSTITUTE(A468,MID(A468,1,SEARCH("old,",A468,1)+4),"")</f>
        <v>30-Latvia-Midfielder</v>
      </c>
      <c r="E468" t="s">
        <v>500</v>
      </c>
    </row>
    <row r="469" spans="1:5" hidden="1" x14ac:dyDescent="0.25">
      <c r="A469" t="s">
        <v>540</v>
      </c>
      <c r="B469" t="str">
        <f>RIGHT(MID(A469,1,SEARCH(",",A469,1)+3),2)&amp;"-"&amp;MID(A469,1,SEARCH(",",A469,1)-1)&amp;"-"&amp;SUBSTITUTE(A469,MID(A469,1,SEARCH("old,",A469,1)+4),"")</f>
        <v>13-Lithuania-Defender</v>
      </c>
      <c r="E469" t="s">
        <v>500</v>
      </c>
    </row>
    <row r="470" spans="1:5" x14ac:dyDescent="0.25">
      <c r="A470" t="s">
        <v>894</v>
      </c>
      <c r="B470" t="str">
        <f>RIGHT(MID(A470,1,SEARCH(",",A470,1)+3),2)&amp;"-"&amp;MID(A470,1,SEARCH(",",A470,1)-1)&amp;"-"&amp;SUBSTITUTE(A470,MID(A470,1,SEARCH("old,",A470,1)+4),"")</f>
        <v>13-Lithuania-Forward</v>
      </c>
    </row>
    <row r="471" spans="1:5" hidden="1" x14ac:dyDescent="0.25">
      <c r="A471" t="s">
        <v>717</v>
      </c>
      <c r="B471" t="str">
        <f>RIGHT(MID(A471,1,SEARCH(",",A471,1)+3),2)&amp;"-"&amp;MID(A471,1,SEARCH(",",A471,1)-1)&amp;"-"&amp;SUBSTITUTE(A471,MID(A471,1,SEARCH("old,",A471,1)+4),"")</f>
        <v>13-Lithuania-Midfielder</v>
      </c>
      <c r="E471" t="s">
        <v>500</v>
      </c>
    </row>
    <row r="472" spans="1:5" hidden="1" x14ac:dyDescent="0.25">
      <c r="A472" t="s">
        <v>599</v>
      </c>
      <c r="B472" t="str">
        <f>RIGHT(MID(A472,1,SEARCH(",",A472,1)+3),2)&amp;"-"&amp;MID(A472,1,SEARCH(",",A472,1)-1)&amp;"-"&amp;SUBSTITUTE(A472,MID(A472,1,SEARCH("old,",A472,1)+4),"")</f>
        <v>19-Lithuania-Defender</v>
      </c>
      <c r="E472" t="s">
        <v>500</v>
      </c>
    </row>
    <row r="473" spans="1:5" hidden="1" x14ac:dyDescent="0.25">
      <c r="A473" t="s">
        <v>776</v>
      </c>
      <c r="B473" t="str">
        <f>RIGHT(MID(A473,1,SEARCH(",",A473,1)+3),2)&amp;"-"&amp;MID(A473,1,SEARCH(",",A473,1)-1)&amp;"-"&amp;SUBSTITUTE(A473,MID(A473,1,SEARCH("old,",A473,1)+4),"")</f>
        <v>19-Lithuania-Midfielder</v>
      </c>
      <c r="E473" t="s">
        <v>500</v>
      </c>
    </row>
    <row r="474" spans="1:5" hidden="1" x14ac:dyDescent="0.25">
      <c r="A474" t="s">
        <v>658</v>
      </c>
      <c r="B474" t="str">
        <f>RIGHT(MID(A474,1,SEARCH(",",A474,1)+3),2)&amp;"-"&amp;MID(A474,1,SEARCH(",",A474,1)-1)&amp;"-"&amp;SUBSTITUTE(A474,MID(A474,1,SEARCH("old,",A474,1)+4),"")</f>
        <v>30-Lithuania-Defender</v>
      </c>
      <c r="E474" t="s">
        <v>500</v>
      </c>
    </row>
    <row r="475" spans="1:5" x14ac:dyDescent="0.25">
      <c r="A475" t="s">
        <v>1012</v>
      </c>
      <c r="B475" t="str">
        <f>RIGHT(MID(A475,1,SEARCH(",",A475,1)+3),2)&amp;"-"&amp;MID(A475,1,SEARCH(",",A475,1)-1)&amp;"-"&amp;SUBSTITUTE(A475,MID(A475,1,SEARCH("old,",A475,1)+4),"")</f>
        <v>30-Lithuania-Forward</v>
      </c>
    </row>
    <row r="476" spans="1:5" hidden="1" x14ac:dyDescent="0.25">
      <c r="A476" t="s">
        <v>835</v>
      </c>
      <c r="B476" t="str">
        <f>RIGHT(MID(A476,1,SEARCH(",",A476,1)+3),2)&amp;"-"&amp;MID(A476,1,SEARCH(",",A476,1)-1)&amp;"-"&amp;SUBSTITUTE(A476,MID(A476,1,SEARCH("old,",A476,1)+4),"")</f>
        <v>30-Lithuania-Midfielder</v>
      </c>
      <c r="E476" t="s">
        <v>500</v>
      </c>
    </row>
    <row r="477" spans="1:5" hidden="1" x14ac:dyDescent="0.25">
      <c r="A477" t="s">
        <v>541</v>
      </c>
      <c r="B477" t="str">
        <f>RIGHT(MID(A477,1,SEARCH(",",A477,1)+3),2)&amp;"-"&amp;MID(A477,1,SEARCH(",",A477,1)-1)&amp;"-"&amp;SUBSTITUTE(A477,MID(A477,1,SEARCH("old,",A477,1)+4),"")</f>
        <v>13-Malta-Defender</v>
      </c>
      <c r="E477" t="s">
        <v>500</v>
      </c>
    </row>
    <row r="478" spans="1:5" x14ac:dyDescent="0.25">
      <c r="A478" t="s">
        <v>895</v>
      </c>
      <c r="B478" t="str">
        <f>RIGHT(MID(A478,1,SEARCH(",",A478,1)+3),2)&amp;"-"&amp;MID(A478,1,SEARCH(",",A478,1)-1)&amp;"-"&amp;SUBSTITUTE(A478,MID(A478,1,SEARCH("old,",A478,1)+4),"")</f>
        <v>13-Malta-Forward</v>
      </c>
    </row>
    <row r="479" spans="1:5" hidden="1" x14ac:dyDescent="0.25">
      <c r="A479" t="s">
        <v>718</v>
      </c>
      <c r="B479" t="str">
        <f>RIGHT(MID(A479,1,SEARCH(",",A479,1)+3),2)&amp;"-"&amp;MID(A479,1,SEARCH(",",A479,1)-1)&amp;"-"&amp;SUBSTITUTE(A479,MID(A479,1,SEARCH("old,",A479,1)+4),"")</f>
        <v>13-Malta-Midfielder</v>
      </c>
      <c r="E479" t="s">
        <v>500</v>
      </c>
    </row>
    <row r="480" spans="1:5" hidden="1" x14ac:dyDescent="0.25">
      <c r="A480" t="s">
        <v>600</v>
      </c>
      <c r="B480" t="str">
        <f>RIGHT(MID(A480,1,SEARCH(",",A480,1)+3),2)&amp;"-"&amp;MID(A480,1,SEARCH(",",A480,1)-1)&amp;"-"&amp;SUBSTITUTE(A480,MID(A480,1,SEARCH("old,",A480,1)+4),"")</f>
        <v>19-Malta-Defender</v>
      </c>
      <c r="E480" t="s">
        <v>500</v>
      </c>
    </row>
    <row r="481" spans="1:5" x14ac:dyDescent="0.25">
      <c r="A481" t="s">
        <v>954</v>
      </c>
      <c r="B481" t="str">
        <f>RIGHT(MID(A481,1,SEARCH(",",A481,1)+3),2)&amp;"-"&amp;MID(A481,1,SEARCH(",",A481,1)-1)&amp;"-"&amp;SUBSTITUTE(A481,MID(A481,1,SEARCH("old,",A481,1)+4),"")</f>
        <v>19-Malta-Forward</v>
      </c>
    </row>
    <row r="482" spans="1:5" hidden="1" x14ac:dyDescent="0.25">
      <c r="A482" t="s">
        <v>777</v>
      </c>
      <c r="B482" t="str">
        <f>RIGHT(MID(A482,1,SEARCH(",",A482,1)+3),2)&amp;"-"&amp;MID(A482,1,SEARCH(",",A482,1)-1)&amp;"-"&amp;SUBSTITUTE(A482,MID(A482,1,SEARCH("old,",A482,1)+4),"")</f>
        <v>19-Malta-Midfielder</v>
      </c>
      <c r="E482" t="s">
        <v>500</v>
      </c>
    </row>
    <row r="483" spans="1:5" hidden="1" x14ac:dyDescent="0.25">
      <c r="A483" t="s">
        <v>659</v>
      </c>
      <c r="B483" t="str">
        <f>RIGHT(MID(A483,1,SEARCH(",",A483,1)+3),2)&amp;"-"&amp;MID(A483,1,SEARCH(",",A483,1)-1)&amp;"-"&amp;SUBSTITUTE(A483,MID(A483,1,SEARCH("old,",A483,1)+4),"")</f>
        <v>30-Malta-Defender</v>
      </c>
      <c r="E483" t="s">
        <v>500</v>
      </c>
    </row>
    <row r="484" spans="1:5" x14ac:dyDescent="0.25">
      <c r="A484" t="s">
        <v>1013</v>
      </c>
      <c r="B484" t="str">
        <f>RIGHT(MID(A484,1,SEARCH(",",A484,1)+3),2)&amp;"-"&amp;MID(A484,1,SEARCH(",",A484,1)-1)&amp;"-"&amp;SUBSTITUTE(A484,MID(A484,1,SEARCH("old,",A484,1)+4),"")</f>
        <v>30-Malta-Forward</v>
      </c>
    </row>
    <row r="485" spans="1:5" hidden="1" x14ac:dyDescent="0.25">
      <c r="A485" t="s">
        <v>836</v>
      </c>
      <c r="B485" t="str">
        <f>RIGHT(MID(A485,1,SEARCH(",",A485,1)+3),2)&amp;"-"&amp;MID(A485,1,SEARCH(",",A485,1)-1)&amp;"-"&amp;SUBSTITUTE(A485,MID(A485,1,SEARCH("old,",A485,1)+4),"")</f>
        <v>30-Malta-Midfielder</v>
      </c>
      <c r="E485" t="s">
        <v>500</v>
      </c>
    </row>
    <row r="486" spans="1:5" hidden="1" x14ac:dyDescent="0.25">
      <c r="A486" t="s">
        <v>542</v>
      </c>
      <c r="B486" t="str">
        <f>RIGHT(MID(A486,1,SEARCH(",",A486,1)+3),2)&amp;"-"&amp;MID(A486,1,SEARCH(",",A486,1)-1)&amp;"-"&amp;SUBSTITUTE(A486,MID(A486,1,SEARCH("old,",A486,1)+4),"")</f>
        <v>13-Mexico-Defender</v>
      </c>
      <c r="E486" t="s">
        <v>500</v>
      </c>
    </row>
    <row r="487" spans="1:5" x14ac:dyDescent="0.25">
      <c r="A487" t="s">
        <v>896</v>
      </c>
      <c r="B487" t="str">
        <f>RIGHT(MID(A487,1,SEARCH(",",A487,1)+3),2)&amp;"-"&amp;MID(A487,1,SEARCH(",",A487,1)-1)&amp;"-"&amp;SUBSTITUTE(A487,MID(A487,1,SEARCH("old,",A487,1)+4),"")</f>
        <v>13-Mexico-Forward</v>
      </c>
    </row>
    <row r="488" spans="1:5" hidden="1" x14ac:dyDescent="0.25">
      <c r="A488" t="s">
        <v>719</v>
      </c>
      <c r="B488" t="str">
        <f>RIGHT(MID(A488,1,SEARCH(",",A488,1)+3),2)&amp;"-"&amp;MID(A488,1,SEARCH(",",A488,1)-1)&amp;"-"&amp;SUBSTITUTE(A488,MID(A488,1,SEARCH("old,",A488,1)+4),"")</f>
        <v>13-Mexico-Midfielder</v>
      </c>
      <c r="E488" t="s">
        <v>500</v>
      </c>
    </row>
    <row r="489" spans="1:5" hidden="1" x14ac:dyDescent="0.25">
      <c r="A489" t="s">
        <v>601</v>
      </c>
      <c r="B489" t="str">
        <f>RIGHT(MID(A489,1,SEARCH(",",A489,1)+3),2)&amp;"-"&amp;MID(A489,1,SEARCH(",",A489,1)-1)&amp;"-"&amp;SUBSTITUTE(A489,MID(A489,1,SEARCH("old,",A489,1)+4),"")</f>
        <v>19-Mexico-Defender</v>
      </c>
      <c r="E489" t="s">
        <v>500</v>
      </c>
    </row>
    <row r="490" spans="1:5" x14ac:dyDescent="0.25">
      <c r="A490" t="s">
        <v>955</v>
      </c>
      <c r="B490" t="str">
        <f>RIGHT(MID(A490,1,SEARCH(",",A490,1)+3),2)&amp;"-"&amp;MID(A490,1,SEARCH(",",A490,1)-1)&amp;"-"&amp;SUBSTITUTE(A490,MID(A490,1,SEARCH("old,",A490,1)+4),"")</f>
        <v>19-Mexico-Forward</v>
      </c>
    </row>
    <row r="491" spans="1:5" hidden="1" x14ac:dyDescent="0.25">
      <c r="A491" t="s">
        <v>778</v>
      </c>
      <c r="B491" t="str">
        <f>RIGHT(MID(A491,1,SEARCH(",",A491,1)+3),2)&amp;"-"&amp;MID(A491,1,SEARCH(",",A491,1)-1)&amp;"-"&amp;SUBSTITUTE(A491,MID(A491,1,SEARCH("old,",A491,1)+4),"")</f>
        <v>19-Mexico-Midfielder</v>
      </c>
      <c r="E491" t="s">
        <v>500</v>
      </c>
    </row>
    <row r="492" spans="1:5" hidden="1" x14ac:dyDescent="0.25">
      <c r="A492" t="s">
        <v>660</v>
      </c>
      <c r="B492" t="str">
        <f>RIGHT(MID(A492,1,SEARCH(",",A492,1)+3),2)&amp;"-"&amp;MID(A492,1,SEARCH(",",A492,1)-1)&amp;"-"&amp;SUBSTITUTE(A492,MID(A492,1,SEARCH("old,",A492,1)+4),"")</f>
        <v>30-Mexico-Defender</v>
      </c>
      <c r="E492" t="s">
        <v>500</v>
      </c>
    </row>
    <row r="493" spans="1:5" x14ac:dyDescent="0.25">
      <c r="A493" t="s">
        <v>1014</v>
      </c>
      <c r="B493" t="str">
        <f>RIGHT(MID(A493,1,SEARCH(",",A493,1)+3),2)&amp;"-"&amp;MID(A493,1,SEARCH(",",A493,1)-1)&amp;"-"&amp;SUBSTITUTE(A493,MID(A493,1,SEARCH("old,",A493,1)+4),"")</f>
        <v>30-Mexico-Forward</v>
      </c>
    </row>
    <row r="494" spans="1:5" hidden="1" x14ac:dyDescent="0.25">
      <c r="A494" t="s">
        <v>837</v>
      </c>
      <c r="B494" t="str">
        <f>RIGHT(MID(A494,1,SEARCH(",",A494,1)+3),2)&amp;"-"&amp;MID(A494,1,SEARCH(",",A494,1)-1)&amp;"-"&amp;SUBSTITUTE(A494,MID(A494,1,SEARCH("old,",A494,1)+4),"")</f>
        <v>30-Mexico-Midfielder</v>
      </c>
      <c r="E494" t="s">
        <v>500</v>
      </c>
    </row>
    <row r="495" spans="1:5" hidden="1" x14ac:dyDescent="0.25">
      <c r="A495" t="s">
        <v>543</v>
      </c>
      <c r="B495" t="str">
        <f>RIGHT(MID(A495,1,SEARCH(",",A495,1)+3),2)&amp;"-"&amp;MID(A495,1,SEARCH(",",A495,1)-1)&amp;"-"&amp;SUBSTITUTE(A495,MID(A495,1,SEARCH("old,",A495,1)+4),"")</f>
        <v>13-Moldova-Defender</v>
      </c>
      <c r="E495" t="s">
        <v>500</v>
      </c>
    </row>
    <row r="496" spans="1:5" x14ac:dyDescent="0.25">
      <c r="A496" t="s">
        <v>897</v>
      </c>
      <c r="B496" t="str">
        <f>RIGHT(MID(A496,1,SEARCH(",",A496,1)+3),2)&amp;"-"&amp;MID(A496,1,SEARCH(",",A496,1)-1)&amp;"-"&amp;SUBSTITUTE(A496,MID(A496,1,SEARCH("old,",A496,1)+4),"")</f>
        <v>13-Moldova-Forward</v>
      </c>
    </row>
    <row r="497" spans="1:5" hidden="1" x14ac:dyDescent="0.25">
      <c r="A497" t="s">
        <v>720</v>
      </c>
      <c r="B497" t="str">
        <f>RIGHT(MID(A497,1,SEARCH(",",A497,1)+3),2)&amp;"-"&amp;MID(A497,1,SEARCH(",",A497,1)-1)&amp;"-"&amp;SUBSTITUTE(A497,MID(A497,1,SEARCH("old,",A497,1)+4),"")</f>
        <v>13-Moldova-Midfielder</v>
      </c>
      <c r="E497" t="s">
        <v>500</v>
      </c>
    </row>
    <row r="498" spans="1:5" hidden="1" x14ac:dyDescent="0.25">
      <c r="A498" t="s">
        <v>602</v>
      </c>
      <c r="B498" t="str">
        <f>RIGHT(MID(A498,1,SEARCH(",",A498,1)+3),2)&amp;"-"&amp;MID(A498,1,SEARCH(",",A498,1)-1)&amp;"-"&amp;SUBSTITUTE(A498,MID(A498,1,SEARCH("old,",A498,1)+4),"")</f>
        <v>19-Moldova-Defender</v>
      </c>
      <c r="E498" t="s">
        <v>500</v>
      </c>
    </row>
    <row r="499" spans="1:5" x14ac:dyDescent="0.25">
      <c r="A499" t="s">
        <v>956</v>
      </c>
      <c r="B499" t="str">
        <f>RIGHT(MID(A499,1,SEARCH(",",A499,1)+3),2)&amp;"-"&amp;MID(A499,1,SEARCH(",",A499,1)-1)&amp;"-"&amp;SUBSTITUTE(A499,MID(A499,1,SEARCH("old,",A499,1)+4),"")</f>
        <v>19-Moldova-Forward</v>
      </c>
    </row>
    <row r="500" spans="1:5" hidden="1" x14ac:dyDescent="0.25">
      <c r="A500" t="s">
        <v>779</v>
      </c>
      <c r="B500" t="str">
        <f>RIGHT(MID(A500,1,SEARCH(",",A500,1)+3),2)&amp;"-"&amp;MID(A500,1,SEARCH(",",A500,1)-1)&amp;"-"&amp;SUBSTITUTE(A500,MID(A500,1,SEARCH("old,",A500,1)+4),"")</f>
        <v>19-Moldova-Midfielder</v>
      </c>
      <c r="E500" t="s">
        <v>500</v>
      </c>
    </row>
    <row r="501" spans="1:5" hidden="1" x14ac:dyDescent="0.25">
      <c r="A501" t="s">
        <v>661</v>
      </c>
      <c r="B501" t="str">
        <f>RIGHT(MID(A501,1,SEARCH(",",A501,1)+3),2)&amp;"-"&amp;MID(A501,1,SEARCH(",",A501,1)-1)&amp;"-"&amp;SUBSTITUTE(A501,MID(A501,1,SEARCH("old,",A501,1)+4),"")</f>
        <v>30-Moldova-Defender</v>
      </c>
      <c r="E501" t="s">
        <v>500</v>
      </c>
    </row>
    <row r="502" spans="1:5" x14ac:dyDescent="0.25">
      <c r="A502" t="s">
        <v>1015</v>
      </c>
      <c r="B502" t="str">
        <f>RIGHT(MID(A502,1,SEARCH(",",A502,1)+3),2)&amp;"-"&amp;MID(A502,1,SEARCH(",",A502,1)-1)&amp;"-"&amp;SUBSTITUTE(A502,MID(A502,1,SEARCH("old,",A502,1)+4),"")</f>
        <v>30-Moldova-Forward</v>
      </c>
    </row>
    <row r="503" spans="1:5" hidden="1" x14ac:dyDescent="0.25">
      <c r="A503" t="s">
        <v>838</v>
      </c>
      <c r="B503" t="str">
        <f>RIGHT(MID(A503,1,SEARCH(",",A503,1)+3),2)&amp;"-"&amp;MID(A503,1,SEARCH(",",A503,1)-1)&amp;"-"&amp;SUBSTITUTE(A503,MID(A503,1,SEARCH("old,",A503,1)+4),"")</f>
        <v>30-Moldova-Midfielder</v>
      </c>
      <c r="E503" t="s">
        <v>500</v>
      </c>
    </row>
    <row r="504" spans="1:5" hidden="1" x14ac:dyDescent="0.25">
      <c r="A504" t="s">
        <v>549</v>
      </c>
      <c r="B504" t="str">
        <f>RIGHT(MID(A504,1,SEARCH(",",A504,1)+3),2)&amp;"-"&amp;MID(A504,1,SEARCH(",",A504,1)-1)&amp;"-"&amp;SUBSTITUTE(A504,MID(A504,1,SEARCH("old,",A504,1)+4),"")</f>
        <v>13-Montenegro-Defender</v>
      </c>
      <c r="E504" t="s">
        <v>500</v>
      </c>
    </row>
    <row r="505" spans="1:5" x14ac:dyDescent="0.25">
      <c r="A505" t="s">
        <v>903</v>
      </c>
      <c r="B505" t="str">
        <f>RIGHT(MID(A505,1,SEARCH(",",A505,1)+3),2)&amp;"-"&amp;MID(A505,1,SEARCH(",",A505,1)-1)&amp;"-"&amp;SUBSTITUTE(A505,MID(A505,1,SEARCH("old,",A505,1)+4),"")</f>
        <v>13-Montenegro-Forward</v>
      </c>
    </row>
    <row r="506" spans="1:5" hidden="1" x14ac:dyDescent="0.25">
      <c r="A506" t="s">
        <v>726</v>
      </c>
      <c r="B506" t="str">
        <f>RIGHT(MID(A506,1,SEARCH(",",A506,1)+3),2)&amp;"-"&amp;MID(A506,1,SEARCH(",",A506,1)-1)&amp;"-"&amp;SUBSTITUTE(A506,MID(A506,1,SEARCH("old,",A506,1)+4),"")</f>
        <v>13-Montenegro-Midfielder</v>
      </c>
      <c r="E506" t="s">
        <v>500</v>
      </c>
    </row>
    <row r="507" spans="1:5" hidden="1" x14ac:dyDescent="0.25">
      <c r="A507" t="s">
        <v>608</v>
      </c>
      <c r="B507" t="str">
        <f>RIGHT(MID(A507,1,SEARCH(",",A507,1)+3),2)&amp;"-"&amp;MID(A507,1,SEARCH(",",A507,1)-1)&amp;"-"&amp;SUBSTITUTE(A507,MID(A507,1,SEARCH("old,",A507,1)+4),"")</f>
        <v>19-Montenegro-Defender</v>
      </c>
      <c r="E507" t="s">
        <v>500</v>
      </c>
    </row>
    <row r="508" spans="1:5" x14ac:dyDescent="0.25">
      <c r="A508" t="s">
        <v>962</v>
      </c>
      <c r="B508" t="str">
        <f>RIGHT(MID(A508,1,SEARCH(",",A508,1)+3),2)&amp;"-"&amp;MID(A508,1,SEARCH(",",A508,1)-1)&amp;"-"&amp;SUBSTITUTE(A508,MID(A508,1,SEARCH("old,",A508,1)+4),"")</f>
        <v>19-Montenegro-Forward</v>
      </c>
    </row>
    <row r="509" spans="1:5" hidden="1" x14ac:dyDescent="0.25">
      <c r="A509" t="s">
        <v>667</v>
      </c>
      <c r="B509" t="str">
        <f>RIGHT(MID(A509,1,SEARCH(",",A509,1)+3),2)&amp;"-"&amp;MID(A509,1,SEARCH(",",A509,1)-1)&amp;"-"&amp;SUBSTITUTE(A509,MID(A509,1,SEARCH("old,",A509,1)+4),"")</f>
        <v>30-Montenegro-Defender</v>
      </c>
      <c r="E509" t="s">
        <v>500</v>
      </c>
    </row>
    <row r="510" spans="1:5" x14ac:dyDescent="0.25">
      <c r="A510" t="s">
        <v>1021</v>
      </c>
      <c r="B510" t="str">
        <f>RIGHT(MID(A510,1,SEARCH(",",A510,1)+3),2)&amp;"-"&amp;MID(A510,1,SEARCH(",",A510,1)-1)&amp;"-"&amp;SUBSTITUTE(A510,MID(A510,1,SEARCH("old,",A510,1)+4),"")</f>
        <v>30-Montenegro-Forward</v>
      </c>
    </row>
    <row r="511" spans="1:5" hidden="1" x14ac:dyDescent="0.25">
      <c r="A511" t="s">
        <v>844</v>
      </c>
      <c r="B511" t="str">
        <f>RIGHT(MID(A511,1,SEARCH(",",A511,1)+3),2)&amp;"-"&amp;MID(A511,1,SEARCH(",",A511,1)-1)&amp;"-"&amp;SUBSTITUTE(A511,MID(A511,1,SEARCH("old,",A511,1)+4),"")</f>
        <v>30-Montenegro-Midfielder</v>
      </c>
      <c r="E511" t="s">
        <v>500</v>
      </c>
    </row>
    <row r="512" spans="1:5" hidden="1" x14ac:dyDescent="0.25">
      <c r="A512" t="s">
        <v>530</v>
      </c>
      <c r="B512" t="str">
        <f>RIGHT(MID(A512,1,SEARCH(",",A512,1)+3),2)&amp;"-"&amp;MID(A512,1,SEARCH(",",A512,1)-1)&amp;"-"&amp;SUBSTITUTE(A512,MID(A512,1,SEARCH("old,",A512,1)+4),"")</f>
        <v>13-Netherlands-Defender</v>
      </c>
      <c r="E512" t="s">
        <v>500</v>
      </c>
    </row>
    <row r="513" spans="1:5" x14ac:dyDescent="0.25">
      <c r="A513" t="s">
        <v>884</v>
      </c>
      <c r="B513" t="str">
        <f>RIGHT(MID(A513,1,SEARCH(",",A513,1)+3),2)&amp;"-"&amp;MID(A513,1,SEARCH(",",A513,1)-1)&amp;"-"&amp;SUBSTITUTE(A513,MID(A513,1,SEARCH("old,",A513,1)+4),"")</f>
        <v>13-Netherlands-Forward</v>
      </c>
    </row>
    <row r="514" spans="1:5" hidden="1" x14ac:dyDescent="0.25">
      <c r="A514" t="s">
        <v>707</v>
      </c>
      <c r="B514" t="str">
        <f>RIGHT(MID(A514,1,SEARCH(",",A514,1)+3),2)&amp;"-"&amp;MID(A514,1,SEARCH(",",A514,1)-1)&amp;"-"&amp;SUBSTITUTE(A514,MID(A514,1,SEARCH("old,",A514,1)+4),"")</f>
        <v>13-Netherlands-Midfielder</v>
      </c>
      <c r="E514" t="s">
        <v>500</v>
      </c>
    </row>
    <row r="515" spans="1:5" hidden="1" x14ac:dyDescent="0.25">
      <c r="A515" t="s">
        <v>589</v>
      </c>
      <c r="B515" t="str">
        <f>RIGHT(MID(A515,1,SEARCH(",",A515,1)+3),2)&amp;"-"&amp;MID(A515,1,SEARCH(",",A515,1)-1)&amp;"-"&amp;SUBSTITUTE(A515,MID(A515,1,SEARCH("old,",A515,1)+4),"")</f>
        <v>19-Netherlands-Defender</v>
      </c>
      <c r="E515" t="s">
        <v>500</v>
      </c>
    </row>
    <row r="516" spans="1:5" x14ac:dyDescent="0.25">
      <c r="A516" t="s">
        <v>943</v>
      </c>
      <c r="B516" t="str">
        <f>RIGHT(MID(A516,1,SEARCH(",",A516,1)+3),2)&amp;"-"&amp;MID(A516,1,SEARCH(",",A516,1)-1)&amp;"-"&amp;SUBSTITUTE(A516,MID(A516,1,SEARCH("old,",A516,1)+4),"")</f>
        <v>19-Netherlands-Forward</v>
      </c>
    </row>
    <row r="517" spans="1:5" hidden="1" x14ac:dyDescent="0.25">
      <c r="A517" t="s">
        <v>766</v>
      </c>
      <c r="B517" t="str">
        <f>RIGHT(MID(A517,1,SEARCH(",",A517,1)+3),2)&amp;"-"&amp;MID(A517,1,SEARCH(",",A517,1)-1)&amp;"-"&amp;SUBSTITUTE(A517,MID(A517,1,SEARCH("old,",A517,1)+4),"")</f>
        <v>19-Netherlands-Midfielder</v>
      </c>
      <c r="E517" t="s">
        <v>500</v>
      </c>
    </row>
    <row r="518" spans="1:5" hidden="1" x14ac:dyDescent="0.25">
      <c r="A518" t="s">
        <v>648</v>
      </c>
      <c r="B518" t="str">
        <f>RIGHT(MID(A518,1,SEARCH(",",A518,1)+3),2)&amp;"-"&amp;MID(A518,1,SEARCH(",",A518,1)-1)&amp;"-"&amp;SUBSTITUTE(A518,MID(A518,1,SEARCH("old,",A518,1)+4),"")</f>
        <v>30-Netherlands-Defender</v>
      </c>
      <c r="E518" t="s">
        <v>500</v>
      </c>
    </row>
    <row r="519" spans="1:5" x14ac:dyDescent="0.25">
      <c r="A519" t="s">
        <v>1002</v>
      </c>
      <c r="B519" t="str">
        <f>RIGHT(MID(A519,1,SEARCH(",",A519,1)+3),2)&amp;"-"&amp;MID(A519,1,SEARCH(",",A519,1)-1)&amp;"-"&amp;SUBSTITUTE(A519,MID(A519,1,SEARCH("old,",A519,1)+4),"")</f>
        <v>30-Netherlands-Forward</v>
      </c>
    </row>
    <row r="520" spans="1:5" hidden="1" x14ac:dyDescent="0.25">
      <c r="A520" t="s">
        <v>825</v>
      </c>
      <c r="B520" t="str">
        <f>RIGHT(MID(A520,1,SEARCH(",",A520,1)+3),2)&amp;"-"&amp;MID(A520,1,SEARCH(",",A520,1)-1)&amp;"-"&amp;SUBSTITUTE(A520,MID(A520,1,SEARCH("old,",A520,1)+4),"")</f>
        <v>30-Netherlands-Midfielder</v>
      </c>
      <c r="E520" t="s">
        <v>500</v>
      </c>
    </row>
    <row r="521" spans="1:5" hidden="1" x14ac:dyDescent="0.25">
      <c r="A521" t="s">
        <v>545</v>
      </c>
      <c r="B521" t="str">
        <f>RIGHT(MID(A521,1,SEARCH(",",A521,1)+3),2)&amp;"-"&amp;MID(A521,1,SEARCH(",",A521,1)-1)&amp;"-"&amp;SUBSTITUTE(A521,MID(A521,1,SEARCH("old,",A521,1)+4),"")</f>
        <v>13-New Zealand-Defender</v>
      </c>
      <c r="E521" t="s">
        <v>500</v>
      </c>
    </row>
    <row r="522" spans="1:5" x14ac:dyDescent="0.25">
      <c r="A522" t="s">
        <v>899</v>
      </c>
      <c r="B522" t="str">
        <f>RIGHT(MID(A522,1,SEARCH(",",A522,1)+3),2)&amp;"-"&amp;MID(A522,1,SEARCH(",",A522,1)-1)&amp;"-"&amp;SUBSTITUTE(A522,MID(A522,1,SEARCH("old,",A522,1)+4),"")</f>
        <v>13-New Zealand-Forward</v>
      </c>
    </row>
    <row r="523" spans="1:5" hidden="1" x14ac:dyDescent="0.25">
      <c r="A523" t="s">
        <v>722</v>
      </c>
      <c r="B523" t="str">
        <f>RIGHT(MID(A523,1,SEARCH(",",A523,1)+3),2)&amp;"-"&amp;MID(A523,1,SEARCH(",",A523,1)-1)&amp;"-"&amp;SUBSTITUTE(A523,MID(A523,1,SEARCH("old,",A523,1)+4),"")</f>
        <v>13-New Zealand-Midfielder</v>
      </c>
      <c r="E523" t="s">
        <v>500</v>
      </c>
    </row>
    <row r="524" spans="1:5" hidden="1" x14ac:dyDescent="0.25">
      <c r="A524" t="s">
        <v>604</v>
      </c>
      <c r="B524" t="str">
        <f>RIGHT(MID(A524,1,SEARCH(",",A524,1)+3),2)&amp;"-"&amp;MID(A524,1,SEARCH(",",A524,1)-1)&amp;"-"&amp;SUBSTITUTE(A524,MID(A524,1,SEARCH("old,",A524,1)+4),"")</f>
        <v>19-New Zealand-Defender</v>
      </c>
      <c r="E524" t="s">
        <v>500</v>
      </c>
    </row>
    <row r="525" spans="1:5" hidden="1" x14ac:dyDescent="0.25">
      <c r="A525" t="s">
        <v>781</v>
      </c>
      <c r="B525" t="str">
        <f>RIGHT(MID(A525,1,SEARCH(",",A525,1)+3),2)&amp;"-"&amp;MID(A525,1,SEARCH(",",A525,1)-1)&amp;"-"&amp;SUBSTITUTE(A525,MID(A525,1,SEARCH("old,",A525,1)+4),"")</f>
        <v>19-New Zealand-Midfielder</v>
      </c>
      <c r="E525" t="s">
        <v>500</v>
      </c>
    </row>
    <row r="526" spans="1:5" hidden="1" x14ac:dyDescent="0.25">
      <c r="A526" t="s">
        <v>663</v>
      </c>
      <c r="B526" t="str">
        <f>RIGHT(MID(A526,1,SEARCH(",",A526,1)+3),2)&amp;"-"&amp;MID(A526,1,SEARCH(",",A526,1)-1)&amp;"-"&amp;SUBSTITUTE(A526,MID(A526,1,SEARCH("old,",A526,1)+4),"")</f>
        <v>30-New Zealand-Defender</v>
      </c>
      <c r="E526" t="s">
        <v>500</v>
      </c>
    </row>
    <row r="527" spans="1:5" hidden="1" x14ac:dyDescent="0.25">
      <c r="A527" t="s">
        <v>849</v>
      </c>
      <c r="B527" t="str">
        <f>RIGHT(MID(A527,1,SEARCH(",",A527,1)+3),2)&amp;"-"&amp;MID(A527,1,SEARCH(",",A527,1)-1)&amp;"-"&amp;SUBSTITUTE(A527,MID(A527,1,SEARCH("old,",A527,1)+4),"")</f>
        <v>30-Sweden-Midfielder</v>
      </c>
      <c r="E527" t="s">
        <v>500</v>
      </c>
    </row>
    <row r="528" spans="1:5" x14ac:dyDescent="0.25">
      <c r="A528" t="s">
        <v>1017</v>
      </c>
      <c r="B528" t="str">
        <f>RIGHT(MID(A528,1,SEARCH(",",A528,1)+3),2)&amp;"-"&amp;MID(A528,1,SEARCH(",",A528,1)-1)&amp;"-"&amp;SUBSTITUTE(A528,MID(A528,1,SEARCH("old,",A528,1)+4),"")</f>
        <v>30-New Zealand-Forward</v>
      </c>
    </row>
    <row r="529" spans="1:5" hidden="1" x14ac:dyDescent="0.25">
      <c r="A529" t="s">
        <v>840</v>
      </c>
      <c r="B529" t="str">
        <f>RIGHT(MID(A529,1,SEARCH(",",A529,1)+3),2)&amp;"-"&amp;MID(A529,1,SEARCH(",",A529,1)-1)&amp;"-"&amp;SUBSTITUTE(A529,MID(A529,1,SEARCH("old,",A529,1)+4),"")</f>
        <v>30-New Zealand-Midfielder</v>
      </c>
      <c r="E529" t="s">
        <v>500</v>
      </c>
    </row>
    <row r="530" spans="1:5" hidden="1" x14ac:dyDescent="0.25">
      <c r="A530" t="s">
        <v>544</v>
      </c>
      <c r="B530" t="str">
        <f>RIGHT(MID(A530,1,SEARCH(",",A530,1)+3),2)&amp;"-"&amp;MID(A530,1,SEARCH(",",A530,1)-1)&amp;"-"&amp;SUBSTITUTE(A530,MID(A530,1,SEARCH("old,",A530,1)+4),"")</f>
        <v>13-Norway-Defender</v>
      </c>
      <c r="E530" t="s">
        <v>500</v>
      </c>
    </row>
    <row r="531" spans="1:5" x14ac:dyDescent="0.25">
      <c r="A531" t="s">
        <v>898</v>
      </c>
      <c r="B531" t="str">
        <f>RIGHT(MID(A531,1,SEARCH(",",A531,1)+3),2)&amp;"-"&amp;MID(A531,1,SEARCH(",",A531,1)-1)&amp;"-"&amp;SUBSTITUTE(A531,MID(A531,1,SEARCH("old,",A531,1)+4),"")</f>
        <v>13-Norway-Forward</v>
      </c>
    </row>
    <row r="532" spans="1:5" hidden="1" x14ac:dyDescent="0.25">
      <c r="A532" t="s">
        <v>721</v>
      </c>
      <c r="B532" t="str">
        <f>RIGHT(MID(A532,1,SEARCH(",",A532,1)+3),2)&amp;"-"&amp;MID(A532,1,SEARCH(",",A532,1)-1)&amp;"-"&amp;SUBSTITUTE(A532,MID(A532,1,SEARCH("old,",A532,1)+4),"")</f>
        <v>13-Norway-Midfielder</v>
      </c>
      <c r="E532" t="s">
        <v>500</v>
      </c>
    </row>
    <row r="533" spans="1:5" hidden="1" x14ac:dyDescent="0.25">
      <c r="A533" t="s">
        <v>603</v>
      </c>
      <c r="B533" t="str">
        <f>RIGHT(MID(A533,1,SEARCH(",",A533,1)+3),2)&amp;"-"&amp;MID(A533,1,SEARCH(",",A533,1)-1)&amp;"-"&amp;SUBSTITUTE(A533,MID(A533,1,SEARCH("old,",A533,1)+4),"")</f>
        <v>19-Norway-Defender</v>
      </c>
      <c r="E533" t="s">
        <v>500</v>
      </c>
    </row>
    <row r="534" spans="1:5" x14ac:dyDescent="0.25">
      <c r="A534" t="s">
        <v>957</v>
      </c>
      <c r="B534" t="str">
        <f>RIGHT(MID(A534,1,SEARCH(",",A534,1)+3),2)&amp;"-"&amp;MID(A534,1,SEARCH(",",A534,1)-1)&amp;"-"&amp;SUBSTITUTE(A534,MID(A534,1,SEARCH("old,",A534,1)+4),"")</f>
        <v>19-Norway-Forward</v>
      </c>
    </row>
    <row r="535" spans="1:5" hidden="1" x14ac:dyDescent="0.25">
      <c r="A535" t="s">
        <v>780</v>
      </c>
      <c r="B535" t="str">
        <f>RIGHT(MID(A535,1,SEARCH(",",A535,1)+3),2)&amp;"-"&amp;MID(A535,1,SEARCH(",",A535,1)-1)&amp;"-"&amp;SUBSTITUTE(A535,MID(A535,1,SEARCH("old,",A535,1)+4),"")</f>
        <v>19-Norway-Midfielder</v>
      </c>
      <c r="E535" t="s">
        <v>500</v>
      </c>
    </row>
    <row r="536" spans="1:5" hidden="1" x14ac:dyDescent="0.25">
      <c r="A536" t="s">
        <v>662</v>
      </c>
      <c r="B536" t="str">
        <f>RIGHT(MID(A536,1,SEARCH(",",A536,1)+3),2)&amp;"-"&amp;MID(A536,1,SEARCH(",",A536,1)-1)&amp;"-"&amp;SUBSTITUTE(A536,MID(A536,1,SEARCH("old,",A536,1)+4),"")</f>
        <v>30-Norway-Defender</v>
      </c>
      <c r="E536" t="s">
        <v>500</v>
      </c>
    </row>
    <row r="537" spans="1:5" x14ac:dyDescent="0.25">
      <c r="A537" t="s">
        <v>1016</v>
      </c>
      <c r="B537" t="str">
        <f>RIGHT(MID(A537,1,SEARCH(",",A537,1)+3),2)&amp;"-"&amp;MID(A537,1,SEARCH(",",A537,1)-1)&amp;"-"&amp;SUBSTITUTE(A537,MID(A537,1,SEARCH("old,",A537,1)+4),"")</f>
        <v>30-Norway-Forward</v>
      </c>
    </row>
    <row r="538" spans="1:5" hidden="1" x14ac:dyDescent="0.25">
      <c r="A538" t="s">
        <v>839</v>
      </c>
      <c r="B538" t="str">
        <f>RIGHT(MID(A538,1,SEARCH(",",A538,1)+3),2)&amp;"-"&amp;MID(A538,1,SEARCH(",",A538,1)-1)&amp;"-"&amp;SUBSTITUTE(A538,MID(A538,1,SEARCH("old,",A538,1)+4),"")</f>
        <v>30-Norway-Midfielder</v>
      </c>
      <c r="E538" t="s">
        <v>500</v>
      </c>
    </row>
    <row r="539" spans="1:5" hidden="1" x14ac:dyDescent="0.25">
      <c r="A539" t="s">
        <v>546</v>
      </c>
      <c r="B539" t="str">
        <f>RIGHT(MID(A539,1,SEARCH(",",A539,1)+3),2)&amp;"-"&amp;MID(A539,1,SEARCH(",",A539,1)-1)&amp;"-"&amp;SUBSTITUTE(A539,MID(A539,1,SEARCH("old,",A539,1)+4),"")</f>
        <v>13-Peru-Defender</v>
      </c>
      <c r="E539" t="s">
        <v>500</v>
      </c>
    </row>
    <row r="540" spans="1:5" x14ac:dyDescent="0.25">
      <c r="A540" t="s">
        <v>900</v>
      </c>
      <c r="B540" t="str">
        <f>RIGHT(MID(A540,1,SEARCH(",",A540,1)+3),2)&amp;"-"&amp;MID(A540,1,SEARCH(",",A540,1)-1)&amp;"-"&amp;SUBSTITUTE(A540,MID(A540,1,SEARCH("old,",A540,1)+4),"")</f>
        <v>13-Peru-Forward</v>
      </c>
    </row>
    <row r="541" spans="1:5" hidden="1" x14ac:dyDescent="0.25">
      <c r="A541" t="s">
        <v>723</v>
      </c>
      <c r="B541" t="str">
        <f>RIGHT(MID(A541,1,SEARCH(",",A541,1)+3),2)&amp;"-"&amp;MID(A541,1,SEARCH(",",A541,1)-1)&amp;"-"&amp;SUBSTITUTE(A541,MID(A541,1,SEARCH("old,",A541,1)+4),"")</f>
        <v>13-Peru-Midfielder</v>
      </c>
      <c r="E541" t="s">
        <v>500</v>
      </c>
    </row>
    <row r="542" spans="1:5" hidden="1" x14ac:dyDescent="0.25">
      <c r="A542" t="s">
        <v>605</v>
      </c>
      <c r="B542" t="str">
        <f>RIGHT(MID(A542,1,SEARCH(",",A542,1)+3),2)&amp;"-"&amp;MID(A542,1,SEARCH(",",A542,1)-1)&amp;"-"&amp;SUBSTITUTE(A542,MID(A542,1,SEARCH("old,",A542,1)+4),"")</f>
        <v>19-Peru-Defender</v>
      </c>
      <c r="E542" t="s">
        <v>500</v>
      </c>
    </row>
    <row r="543" spans="1:5" x14ac:dyDescent="0.25">
      <c r="A543" t="s">
        <v>959</v>
      </c>
      <c r="B543" t="str">
        <f>RIGHT(MID(A543,1,SEARCH(",",A543,1)+3),2)&amp;"-"&amp;MID(A543,1,SEARCH(",",A543,1)-1)&amp;"-"&amp;SUBSTITUTE(A543,MID(A543,1,SEARCH("old,",A543,1)+4),"")</f>
        <v>19-Peru-Forward</v>
      </c>
    </row>
    <row r="544" spans="1:5" hidden="1" x14ac:dyDescent="0.25">
      <c r="A544" t="s">
        <v>782</v>
      </c>
      <c r="B544" t="str">
        <f>RIGHT(MID(A544,1,SEARCH(",",A544,1)+3),2)&amp;"-"&amp;MID(A544,1,SEARCH(",",A544,1)-1)&amp;"-"&amp;SUBSTITUTE(A544,MID(A544,1,SEARCH("old,",A544,1)+4),"")</f>
        <v>19-Peru-Midfielder</v>
      </c>
      <c r="E544" t="s">
        <v>500</v>
      </c>
    </row>
    <row r="545" spans="1:5" hidden="1" x14ac:dyDescent="0.25">
      <c r="A545" t="s">
        <v>664</v>
      </c>
      <c r="B545" t="str">
        <f>RIGHT(MID(A545,1,SEARCH(",",A545,1)+3),2)&amp;"-"&amp;MID(A545,1,SEARCH(",",A545,1)-1)&amp;"-"&amp;SUBSTITUTE(A545,MID(A545,1,SEARCH("old,",A545,1)+4),"")</f>
        <v>30-Peru-Defender</v>
      </c>
      <c r="E545" t="s">
        <v>500</v>
      </c>
    </row>
    <row r="546" spans="1:5" x14ac:dyDescent="0.25">
      <c r="A546" t="s">
        <v>1018</v>
      </c>
      <c r="B546" t="str">
        <f>RIGHT(MID(A546,1,SEARCH(",",A546,1)+3),2)&amp;"-"&amp;MID(A546,1,SEARCH(",",A546,1)-1)&amp;"-"&amp;SUBSTITUTE(A546,MID(A546,1,SEARCH("old,",A546,1)+4),"")</f>
        <v>30-Peru-Forward</v>
      </c>
    </row>
    <row r="547" spans="1:5" hidden="1" x14ac:dyDescent="0.25">
      <c r="A547" t="s">
        <v>841</v>
      </c>
      <c r="B547" t="str">
        <f>RIGHT(MID(A547,1,SEARCH(",",A547,1)+3),2)&amp;"-"&amp;MID(A547,1,SEARCH(",",A547,1)-1)&amp;"-"&amp;SUBSTITUTE(A547,MID(A547,1,SEARCH("old,",A547,1)+4),"")</f>
        <v>30-Peru-Midfielder</v>
      </c>
      <c r="E547" t="s">
        <v>500</v>
      </c>
    </row>
    <row r="548" spans="1:5" hidden="1" x14ac:dyDescent="0.25">
      <c r="A548" t="s">
        <v>547</v>
      </c>
      <c r="B548" t="str">
        <f>RIGHT(MID(A548,1,SEARCH(",",A548,1)+3),2)&amp;"-"&amp;MID(A548,1,SEARCH(",",A548,1)-1)&amp;"-"&amp;SUBSTITUTE(A548,MID(A548,1,SEARCH("old,",A548,1)+4),"")</f>
        <v>13-Poland-Defender</v>
      </c>
      <c r="E548" t="s">
        <v>500</v>
      </c>
    </row>
    <row r="549" spans="1:5" x14ac:dyDescent="0.25">
      <c r="A549" t="s">
        <v>901</v>
      </c>
      <c r="B549" t="str">
        <f>RIGHT(MID(A549,1,SEARCH(",",A549,1)+3),2)&amp;"-"&amp;MID(A549,1,SEARCH(",",A549,1)-1)&amp;"-"&amp;SUBSTITUTE(A549,MID(A549,1,SEARCH("old,",A549,1)+4),"")</f>
        <v>13-Poland-Forward</v>
      </c>
    </row>
    <row r="550" spans="1:5" hidden="1" x14ac:dyDescent="0.25">
      <c r="A550" t="s">
        <v>724</v>
      </c>
      <c r="B550" t="str">
        <f>RIGHT(MID(A550,1,SEARCH(",",A550,1)+3),2)&amp;"-"&amp;MID(A550,1,SEARCH(",",A550,1)-1)&amp;"-"&amp;SUBSTITUTE(A550,MID(A550,1,SEARCH("old,",A550,1)+4),"")</f>
        <v>13-Poland-Midfielder</v>
      </c>
      <c r="E550" t="s">
        <v>500</v>
      </c>
    </row>
    <row r="551" spans="1:5" hidden="1" x14ac:dyDescent="0.25">
      <c r="A551" t="s">
        <v>606</v>
      </c>
      <c r="B551" t="str">
        <f>RIGHT(MID(A551,1,SEARCH(",",A551,1)+3),2)&amp;"-"&amp;MID(A551,1,SEARCH(",",A551,1)-1)&amp;"-"&amp;SUBSTITUTE(A551,MID(A551,1,SEARCH("old,",A551,1)+4),"")</f>
        <v>19-Poland-Defender</v>
      </c>
      <c r="E551" t="s">
        <v>500</v>
      </c>
    </row>
    <row r="552" spans="1:5" hidden="1" x14ac:dyDescent="0.25">
      <c r="A552" t="s">
        <v>783</v>
      </c>
      <c r="B552" t="str">
        <f>RIGHT(MID(A552,1,SEARCH(",",A552,1)+3),2)&amp;"-"&amp;MID(A552,1,SEARCH(",",A552,1)-1)&amp;"-"&amp;SUBSTITUTE(A552,MID(A552,1,SEARCH("old,",A552,1)+4),"")</f>
        <v>19-Poland-Midfielder</v>
      </c>
      <c r="E552" t="s">
        <v>500</v>
      </c>
    </row>
    <row r="553" spans="1:5" hidden="1" x14ac:dyDescent="0.25">
      <c r="A553" t="s">
        <v>665</v>
      </c>
      <c r="B553" t="str">
        <f>RIGHT(MID(A553,1,SEARCH(",",A553,1)+3),2)&amp;"-"&amp;MID(A553,1,SEARCH(",",A553,1)-1)&amp;"-"&amp;SUBSTITUTE(A553,MID(A553,1,SEARCH("old,",A553,1)+4),"")</f>
        <v>30-Poland-Defender</v>
      </c>
      <c r="E553" t="s">
        <v>500</v>
      </c>
    </row>
    <row r="554" spans="1:5" x14ac:dyDescent="0.25">
      <c r="A554" t="s">
        <v>1019</v>
      </c>
      <c r="B554" t="str">
        <f>RIGHT(MID(A554,1,SEARCH(",",A554,1)+3),2)&amp;"-"&amp;MID(A554,1,SEARCH(",",A554,1)-1)&amp;"-"&amp;SUBSTITUTE(A554,MID(A554,1,SEARCH("old,",A554,1)+4),"")</f>
        <v>30-Poland-Forward</v>
      </c>
    </row>
    <row r="555" spans="1:5" hidden="1" x14ac:dyDescent="0.25">
      <c r="A555" t="s">
        <v>842</v>
      </c>
      <c r="B555" t="str">
        <f>RIGHT(MID(A555,1,SEARCH(",",A555,1)+3),2)&amp;"-"&amp;MID(A555,1,SEARCH(",",A555,1)-1)&amp;"-"&amp;SUBSTITUTE(A555,MID(A555,1,SEARCH("old,",A555,1)+4),"")</f>
        <v>30-Poland-Midfielder</v>
      </c>
      <c r="E555" t="s">
        <v>500</v>
      </c>
    </row>
    <row r="556" spans="1:5" hidden="1" x14ac:dyDescent="0.25">
      <c r="A556" t="s">
        <v>548</v>
      </c>
      <c r="B556" t="str">
        <f>RIGHT(MID(A556,1,SEARCH(",",A556,1)+3),2)&amp;"-"&amp;MID(A556,1,SEARCH(",",A556,1)-1)&amp;"-"&amp;SUBSTITUTE(A556,MID(A556,1,SEARCH("old,",A556,1)+4),"")</f>
        <v>13-Portugal-Defender</v>
      </c>
      <c r="E556" t="s">
        <v>500</v>
      </c>
    </row>
    <row r="557" spans="1:5" x14ac:dyDescent="0.25">
      <c r="A557" t="s">
        <v>902</v>
      </c>
      <c r="B557" t="str">
        <f>RIGHT(MID(A557,1,SEARCH(",",A557,1)+3),2)&amp;"-"&amp;MID(A557,1,SEARCH(",",A557,1)-1)&amp;"-"&amp;SUBSTITUTE(A557,MID(A557,1,SEARCH("old,",A557,1)+4),"")</f>
        <v>13-Portugal-Forward</v>
      </c>
    </row>
    <row r="558" spans="1:5" hidden="1" x14ac:dyDescent="0.25">
      <c r="A558" t="s">
        <v>725</v>
      </c>
      <c r="B558" t="str">
        <f>RIGHT(MID(A558,1,SEARCH(",",A558,1)+3),2)&amp;"-"&amp;MID(A558,1,SEARCH(",",A558,1)-1)&amp;"-"&amp;SUBSTITUTE(A558,MID(A558,1,SEARCH("old,",A558,1)+4),"")</f>
        <v>13-Portugal-Midfielder</v>
      </c>
      <c r="E558" t="s">
        <v>500</v>
      </c>
    </row>
    <row r="559" spans="1:5" hidden="1" x14ac:dyDescent="0.25">
      <c r="A559" t="s">
        <v>607</v>
      </c>
      <c r="B559" t="str">
        <f>RIGHT(MID(A559,1,SEARCH(",",A559,1)+3),2)&amp;"-"&amp;MID(A559,1,SEARCH(",",A559,1)-1)&amp;"-"&amp;SUBSTITUTE(A559,MID(A559,1,SEARCH("old,",A559,1)+4),"")</f>
        <v>19-Portugal-Defender</v>
      </c>
      <c r="E559" t="s">
        <v>500</v>
      </c>
    </row>
    <row r="560" spans="1:5" x14ac:dyDescent="0.25">
      <c r="A560" t="s">
        <v>961</v>
      </c>
      <c r="B560" t="str">
        <f>RIGHT(MID(A560,1,SEARCH(",",A560,1)+3),2)&amp;"-"&amp;MID(A560,1,SEARCH(",",A560,1)-1)&amp;"-"&amp;SUBSTITUTE(A560,MID(A560,1,SEARCH("old,",A560,1)+4),"")</f>
        <v>19-Portugal-Forward</v>
      </c>
    </row>
    <row r="561" spans="1:5" hidden="1" x14ac:dyDescent="0.25">
      <c r="A561" t="s">
        <v>784</v>
      </c>
      <c r="B561" t="str">
        <f>RIGHT(MID(A561,1,SEARCH(",",A561,1)+3),2)&amp;"-"&amp;MID(A561,1,SEARCH(",",A561,1)-1)&amp;"-"&amp;SUBSTITUTE(A561,MID(A561,1,SEARCH("old,",A561,1)+4),"")</f>
        <v>19-Portugal-Midfielder</v>
      </c>
      <c r="E561" t="s">
        <v>500</v>
      </c>
    </row>
    <row r="562" spans="1:5" hidden="1" x14ac:dyDescent="0.25">
      <c r="A562" t="s">
        <v>666</v>
      </c>
      <c r="B562" t="str">
        <f>RIGHT(MID(A562,1,SEARCH(",",A562,1)+3),2)&amp;"-"&amp;MID(A562,1,SEARCH(",",A562,1)-1)&amp;"-"&amp;SUBSTITUTE(A562,MID(A562,1,SEARCH("old,",A562,1)+4),"")</f>
        <v>30-Portugal-Defender</v>
      </c>
      <c r="E562" t="s">
        <v>500</v>
      </c>
    </row>
    <row r="563" spans="1:5" x14ac:dyDescent="0.25">
      <c r="A563" t="s">
        <v>1020</v>
      </c>
      <c r="B563" t="str">
        <f>RIGHT(MID(A563,1,SEARCH(",",A563,1)+3),2)&amp;"-"&amp;MID(A563,1,SEARCH(",",A563,1)-1)&amp;"-"&amp;SUBSTITUTE(A563,MID(A563,1,SEARCH("old,",A563,1)+4),"")</f>
        <v>30-Portugal-Forward</v>
      </c>
    </row>
    <row r="564" spans="1:5" hidden="1" x14ac:dyDescent="0.25">
      <c r="A564" t="s">
        <v>843</v>
      </c>
      <c r="B564" t="str">
        <f>RIGHT(MID(A564,1,SEARCH(",",A564,1)+3),2)&amp;"-"&amp;MID(A564,1,SEARCH(",",A564,1)-1)&amp;"-"&amp;SUBSTITUTE(A564,MID(A564,1,SEARCH("old,",A564,1)+4),"")</f>
        <v>30-Portugal-Midfielder</v>
      </c>
      <c r="E564" t="s">
        <v>500</v>
      </c>
    </row>
    <row r="565" spans="1:5" hidden="1" x14ac:dyDescent="0.25">
      <c r="A565" t="s">
        <v>551</v>
      </c>
      <c r="B565" t="str">
        <f>RIGHT(MID(A565,1,SEARCH(",",A565,1)+3),2)&amp;"-"&amp;MID(A565,1,SEARCH(",",A565,1)-1)&amp;"-"&amp;SUBSTITUTE(A565,MID(A565,1,SEARCH("old,",A565,1)+4),"")</f>
        <v>13-Romania-Defender</v>
      </c>
      <c r="E565" t="s">
        <v>500</v>
      </c>
    </row>
    <row r="566" spans="1:5" x14ac:dyDescent="0.25">
      <c r="A566" t="s">
        <v>905</v>
      </c>
      <c r="B566" t="str">
        <f>RIGHT(MID(A566,1,SEARCH(",",A566,1)+3),2)&amp;"-"&amp;MID(A566,1,SEARCH(",",A566,1)-1)&amp;"-"&amp;SUBSTITUTE(A566,MID(A566,1,SEARCH("old,",A566,1)+4),"")</f>
        <v>13-Romania-Forward</v>
      </c>
    </row>
    <row r="567" spans="1:5" hidden="1" x14ac:dyDescent="0.25">
      <c r="A567" t="s">
        <v>728</v>
      </c>
      <c r="B567" t="str">
        <f>RIGHT(MID(A567,1,SEARCH(",",A567,1)+3),2)&amp;"-"&amp;MID(A567,1,SEARCH(",",A567,1)-1)&amp;"-"&amp;SUBSTITUTE(A567,MID(A567,1,SEARCH("old,",A567,1)+4),"")</f>
        <v>13-Romania-Midfielder</v>
      </c>
      <c r="E567" t="s">
        <v>500</v>
      </c>
    </row>
    <row r="568" spans="1:5" hidden="1" x14ac:dyDescent="0.25">
      <c r="A568" t="s">
        <v>610</v>
      </c>
      <c r="B568" t="str">
        <f>RIGHT(MID(A568,1,SEARCH(",",A568,1)+3),2)&amp;"-"&amp;MID(A568,1,SEARCH(",",A568,1)-1)&amp;"-"&amp;SUBSTITUTE(A568,MID(A568,1,SEARCH("old,",A568,1)+4),"")</f>
        <v>19-Romania-Defender</v>
      </c>
      <c r="E568" t="s">
        <v>500</v>
      </c>
    </row>
    <row r="569" spans="1:5" x14ac:dyDescent="0.25">
      <c r="A569" t="s">
        <v>964</v>
      </c>
      <c r="B569" t="str">
        <f>RIGHT(MID(A569,1,SEARCH(",",A569,1)+3),2)&amp;"-"&amp;MID(A569,1,SEARCH(",",A569,1)-1)&amp;"-"&amp;SUBSTITUTE(A569,MID(A569,1,SEARCH("old,",A569,1)+4),"")</f>
        <v>19-Romania-Forward</v>
      </c>
    </row>
    <row r="570" spans="1:5" hidden="1" x14ac:dyDescent="0.25">
      <c r="A570" t="s">
        <v>669</v>
      </c>
      <c r="B570" t="str">
        <f>RIGHT(MID(A570,1,SEARCH(",",A570,1)+3),2)&amp;"-"&amp;MID(A570,1,SEARCH(",",A570,1)-1)&amp;"-"&amp;SUBSTITUTE(A570,MID(A570,1,SEARCH("old,",A570,1)+4),"")</f>
        <v>30-Romania-Defender</v>
      </c>
      <c r="E570" t="s">
        <v>500</v>
      </c>
    </row>
    <row r="571" spans="1:5" x14ac:dyDescent="0.25">
      <c r="A571" t="s">
        <v>1023</v>
      </c>
      <c r="B571" t="str">
        <f>RIGHT(MID(A571,1,SEARCH(",",A571,1)+3),2)&amp;"-"&amp;MID(A571,1,SEARCH(",",A571,1)-1)&amp;"-"&amp;SUBSTITUTE(A571,MID(A571,1,SEARCH("old,",A571,1)+4),"")</f>
        <v>30-Romania-Forward</v>
      </c>
    </row>
    <row r="572" spans="1:5" hidden="1" x14ac:dyDescent="0.25">
      <c r="A572" t="s">
        <v>846</v>
      </c>
      <c r="B572" t="str">
        <f>RIGHT(MID(A572,1,SEARCH(",",A572,1)+3),2)&amp;"-"&amp;MID(A572,1,SEARCH(",",A572,1)-1)&amp;"-"&amp;SUBSTITUTE(A572,MID(A572,1,SEARCH("old,",A572,1)+4),"")</f>
        <v>30-Romania-Midfielder</v>
      </c>
      <c r="E572" t="s">
        <v>500</v>
      </c>
    </row>
    <row r="573" spans="1:5" hidden="1" x14ac:dyDescent="0.25">
      <c r="A573" t="s">
        <v>552</v>
      </c>
      <c r="B573" t="str">
        <f>RIGHT(MID(A573,1,SEARCH(",",A573,1)+3),2)&amp;"-"&amp;MID(A573,1,SEARCH(",",A573,1)-1)&amp;"-"&amp;SUBSTITUTE(A573,MID(A573,1,SEARCH("old,",A573,1)+4),"")</f>
        <v>13-Russia-Defender</v>
      </c>
      <c r="E573" t="s">
        <v>500</v>
      </c>
    </row>
    <row r="574" spans="1:5" x14ac:dyDescent="0.25">
      <c r="A574" t="s">
        <v>906</v>
      </c>
      <c r="B574" t="str">
        <f>RIGHT(MID(A574,1,SEARCH(",",A574,1)+3),2)&amp;"-"&amp;MID(A574,1,SEARCH(",",A574,1)-1)&amp;"-"&amp;SUBSTITUTE(A574,MID(A574,1,SEARCH("old,",A574,1)+4),"")</f>
        <v>13-Russia-Forward</v>
      </c>
    </row>
    <row r="575" spans="1:5" hidden="1" x14ac:dyDescent="0.25">
      <c r="A575" t="s">
        <v>729</v>
      </c>
      <c r="B575" t="str">
        <f>RIGHT(MID(A575,1,SEARCH(",",A575,1)+3),2)&amp;"-"&amp;MID(A575,1,SEARCH(",",A575,1)-1)&amp;"-"&amp;SUBSTITUTE(A575,MID(A575,1,SEARCH("old,",A575,1)+4),"")</f>
        <v>13-Russia-Midfielder</v>
      </c>
      <c r="E575" t="s">
        <v>500</v>
      </c>
    </row>
    <row r="576" spans="1:5" hidden="1" x14ac:dyDescent="0.25">
      <c r="A576" t="s">
        <v>611</v>
      </c>
      <c r="B576" t="str">
        <f>RIGHT(MID(A576,1,SEARCH(",",A576,1)+3),2)&amp;"-"&amp;MID(A576,1,SEARCH(",",A576,1)-1)&amp;"-"&amp;SUBSTITUTE(A576,MID(A576,1,SEARCH("old,",A576,1)+4),"")</f>
        <v>19-Russia-Defender</v>
      </c>
      <c r="E576" t="s">
        <v>500</v>
      </c>
    </row>
    <row r="577" spans="1:5" x14ac:dyDescent="0.25">
      <c r="A577" t="s">
        <v>965</v>
      </c>
      <c r="B577" t="str">
        <f>RIGHT(MID(A577,1,SEARCH(",",A577,1)+3),2)&amp;"-"&amp;MID(A577,1,SEARCH(",",A577,1)-1)&amp;"-"&amp;SUBSTITUTE(A577,MID(A577,1,SEARCH("old,",A577,1)+4),"")</f>
        <v>19-Russia-Forward</v>
      </c>
    </row>
    <row r="578" spans="1:5" hidden="1" x14ac:dyDescent="0.25">
      <c r="A578" t="s">
        <v>788</v>
      </c>
      <c r="B578" t="str">
        <f>RIGHT(MID(A578,1,SEARCH(",",A578,1)+3),2)&amp;"-"&amp;MID(A578,1,SEARCH(",",A578,1)-1)&amp;"-"&amp;SUBSTITUTE(A578,MID(A578,1,SEARCH("old,",A578,1)+4),"")</f>
        <v>19-Russia-Midfielder</v>
      </c>
      <c r="E578" t="s">
        <v>500</v>
      </c>
    </row>
    <row r="579" spans="1:5" hidden="1" x14ac:dyDescent="0.25">
      <c r="A579" t="s">
        <v>670</v>
      </c>
      <c r="B579" t="str">
        <f>RIGHT(MID(A579,1,SEARCH(",",A579,1)+3),2)&amp;"-"&amp;MID(A579,1,SEARCH(",",A579,1)-1)&amp;"-"&amp;SUBSTITUTE(A579,MID(A579,1,SEARCH("old,",A579,1)+4),"")</f>
        <v>30-Russia-Defender</v>
      </c>
      <c r="E579" t="s">
        <v>500</v>
      </c>
    </row>
    <row r="580" spans="1:5" x14ac:dyDescent="0.25">
      <c r="A580" t="s">
        <v>1024</v>
      </c>
      <c r="B580" t="str">
        <f>RIGHT(MID(A580,1,SEARCH(",",A580,1)+3),2)&amp;"-"&amp;MID(A580,1,SEARCH(",",A580,1)-1)&amp;"-"&amp;SUBSTITUTE(A580,MID(A580,1,SEARCH("old,",A580,1)+4),"")</f>
        <v>30-Russia-Forward</v>
      </c>
    </row>
    <row r="581" spans="1:5" hidden="1" x14ac:dyDescent="0.25">
      <c r="A581" t="s">
        <v>847</v>
      </c>
      <c r="B581" t="str">
        <f>RIGHT(MID(A581,1,SEARCH(",",A581,1)+3),2)&amp;"-"&amp;MID(A581,1,SEARCH(",",A581,1)-1)&amp;"-"&amp;SUBSTITUTE(A581,MID(A581,1,SEARCH("old,",A581,1)+4),"")</f>
        <v>30-Russia-Midfielder</v>
      </c>
      <c r="E581" t="s">
        <v>500</v>
      </c>
    </row>
    <row r="582" spans="1:5" hidden="1" x14ac:dyDescent="0.25">
      <c r="A582" t="s">
        <v>521</v>
      </c>
      <c r="B582" t="str">
        <f>RIGHT(MID(A582,1,SEARCH(",",A582,1)+3),2)&amp;"-"&amp;MID(A582,1,SEARCH(",",A582,1)-1)&amp;"-"&amp;SUBSTITUTE(A582,MID(A582,1,SEARCH("old,",A582,1)+4),"")</f>
        <v>13-Scotland-Defender</v>
      </c>
      <c r="E582" t="s">
        <v>500</v>
      </c>
    </row>
    <row r="583" spans="1:5" x14ac:dyDescent="0.25">
      <c r="A583" t="s">
        <v>875</v>
      </c>
      <c r="B583" t="str">
        <f>RIGHT(MID(A583,1,SEARCH(",",A583,1)+3),2)&amp;"-"&amp;MID(A583,1,SEARCH(",",A583,1)-1)&amp;"-"&amp;SUBSTITUTE(A583,MID(A583,1,SEARCH("old,",A583,1)+4),"")</f>
        <v>13-Scotland-Forward</v>
      </c>
    </row>
    <row r="584" spans="1:5" hidden="1" x14ac:dyDescent="0.25">
      <c r="A584" t="s">
        <v>698</v>
      </c>
      <c r="B584" t="str">
        <f>RIGHT(MID(A584,1,SEARCH(",",A584,1)+3),2)&amp;"-"&amp;MID(A584,1,SEARCH(",",A584,1)-1)&amp;"-"&amp;SUBSTITUTE(A584,MID(A584,1,SEARCH("old,",A584,1)+4),"")</f>
        <v>13-Scotland-Midfielder</v>
      </c>
      <c r="E584" t="s">
        <v>500</v>
      </c>
    </row>
    <row r="585" spans="1:5" hidden="1" x14ac:dyDescent="0.25">
      <c r="A585" t="s">
        <v>580</v>
      </c>
      <c r="B585" t="str">
        <f>RIGHT(MID(A585,1,SEARCH(",",A585,1)+3),2)&amp;"-"&amp;MID(A585,1,SEARCH(",",A585,1)-1)&amp;"-"&amp;SUBSTITUTE(A585,MID(A585,1,SEARCH("old,",A585,1)+4),"")</f>
        <v>19-Scotland-Defender</v>
      </c>
      <c r="E585" t="s">
        <v>500</v>
      </c>
    </row>
    <row r="586" spans="1:5" x14ac:dyDescent="0.25">
      <c r="A586" t="s">
        <v>934</v>
      </c>
      <c r="B586" t="str">
        <f>RIGHT(MID(A586,1,SEARCH(",",A586,1)+3),2)&amp;"-"&amp;MID(A586,1,SEARCH(",",A586,1)-1)&amp;"-"&amp;SUBSTITUTE(A586,MID(A586,1,SEARCH("old,",A586,1)+4),"")</f>
        <v>19-Scotland-Forward</v>
      </c>
    </row>
    <row r="587" spans="1:5" hidden="1" x14ac:dyDescent="0.25">
      <c r="A587" t="s">
        <v>757</v>
      </c>
      <c r="B587" t="str">
        <f>RIGHT(MID(A587,1,SEARCH(",",A587,1)+3),2)&amp;"-"&amp;MID(A587,1,SEARCH(",",A587,1)-1)&amp;"-"&amp;SUBSTITUTE(A587,MID(A587,1,SEARCH("old,",A587,1)+4),"")</f>
        <v>19-Scotland-Midfielder</v>
      </c>
      <c r="E587" t="s">
        <v>500</v>
      </c>
    </row>
    <row r="588" spans="1:5" hidden="1" x14ac:dyDescent="0.25">
      <c r="A588" t="s">
        <v>639</v>
      </c>
      <c r="B588" t="str">
        <f>RIGHT(MID(A588,1,SEARCH(",",A588,1)+3),2)&amp;"-"&amp;MID(A588,1,SEARCH(",",A588,1)-1)&amp;"-"&amp;SUBSTITUTE(A588,MID(A588,1,SEARCH("old,",A588,1)+4),"")</f>
        <v>30-Scotland-Defender</v>
      </c>
      <c r="E588" t="s">
        <v>500</v>
      </c>
    </row>
    <row r="589" spans="1:5" x14ac:dyDescent="0.25">
      <c r="A589" t="s">
        <v>993</v>
      </c>
      <c r="B589" t="str">
        <f>RIGHT(MID(A589,1,SEARCH(",",A589,1)+3),2)&amp;"-"&amp;MID(A589,1,SEARCH(",",A589,1)-1)&amp;"-"&amp;SUBSTITUTE(A589,MID(A589,1,SEARCH("old,",A589,1)+4),"")</f>
        <v>30-Scotland-Forward</v>
      </c>
    </row>
    <row r="590" spans="1:5" hidden="1" x14ac:dyDescent="0.25">
      <c r="A590" t="s">
        <v>816</v>
      </c>
      <c r="B590" t="str">
        <f>RIGHT(MID(A590,1,SEARCH(",",A590,1)+3),2)&amp;"-"&amp;MID(A590,1,SEARCH(",",A590,1)-1)&amp;"-"&amp;SUBSTITUTE(A590,MID(A590,1,SEARCH("old,",A590,1)+4),"")</f>
        <v>30-Scotland-Midfielder</v>
      </c>
      <c r="E590" t="s">
        <v>500</v>
      </c>
    </row>
    <row r="591" spans="1:5" hidden="1" x14ac:dyDescent="0.25">
      <c r="A591" t="s">
        <v>553</v>
      </c>
      <c r="B591" t="str">
        <f>RIGHT(MID(A591,1,SEARCH(",",A591,1)+3),2)&amp;"-"&amp;MID(A591,1,SEARCH(",",A591,1)-1)&amp;"-"&amp;SUBSTITUTE(A591,MID(A591,1,SEARCH("old,",A591,1)+4),"")</f>
        <v>13-Serbia-Defender</v>
      </c>
      <c r="E591" t="s">
        <v>500</v>
      </c>
    </row>
    <row r="592" spans="1:5" x14ac:dyDescent="0.25">
      <c r="A592" t="s">
        <v>907</v>
      </c>
      <c r="B592" t="str">
        <f>RIGHT(MID(A592,1,SEARCH(",",A592,1)+3),2)&amp;"-"&amp;MID(A592,1,SEARCH(",",A592,1)-1)&amp;"-"&amp;SUBSTITUTE(A592,MID(A592,1,SEARCH("old,",A592,1)+4),"")</f>
        <v>13-Serbia-Forward</v>
      </c>
    </row>
    <row r="593" spans="1:5" hidden="1" x14ac:dyDescent="0.25">
      <c r="A593" t="s">
        <v>730</v>
      </c>
      <c r="B593" t="str">
        <f>RIGHT(MID(A593,1,SEARCH(",",A593,1)+3),2)&amp;"-"&amp;MID(A593,1,SEARCH(",",A593,1)-1)&amp;"-"&amp;SUBSTITUTE(A593,MID(A593,1,SEARCH("old,",A593,1)+4),"")</f>
        <v>13-Serbia-Midfielder</v>
      </c>
      <c r="E593" t="s">
        <v>500</v>
      </c>
    </row>
    <row r="594" spans="1:5" hidden="1" x14ac:dyDescent="0.25">
      <c r="A594" t="s">
        <v>612</v>
      </c>
      <c r="B594" t="str">
        <f>RIGHT(MID(A594,1,SEARCH(",",A594,1)+3),2)&amp;"-"&amp;MID(A594,1,SEARCH(",",A594,1)-1)&amp;"-"&amp;SUBSTITUTE(A594,MID(A594,1,SEARCH("old,",A594,1)+4),"")</f>
        <v>19-Serbia-Defender</v>
      </c>
      <c r="E594" t="s">
        <v>500</v>
      </c>
    </row>
    <row r="595" spans="1:5" x14ac:dyDescent="0.25">
      <c r="A595" t="s">
        <v>966</v>
      </c>
      <c r="B595" t="str">
        <f>RIGHT(MID(A595,1,SEARCH(",",A595,1)+3),2)&amp;"-"&amp;MID(A595,1,SEARCH(",",A595,1)-1)&amp;"-"&amp;SUBSTITUTE(A595,MID(A595,1,SEARCH("old,",A595,1)+4),"")</f>
        <v>19-Serbia-Forward</v>
      </c>
    </row>
    <row r="596" spans="1:5" hidden="1" x14ac:dyDescent="0.25">
      <c r="A596" t="s">
        <v>789</v>
      </c>
      <c r="B596" t="str">
        <f>RIGHT(MID(A596,1,SEARCH(",",A596,1)+3),2)&amp;"-"&amp;MID(A596,1,SEARCH(",",A596,1)-1)&amp;"-"&amp;SUBSTITUTE(A596,MID(A596,1,SEARCH("old,",A596,1)+4),"")</f>
        <v>19-Serbia-Midfielder</v>
      </c>
      <c r="E596" t="s">
        <v>500</v>
      </c>
    </row>
    <row r="597" spans="1:5" x14ac:dyDescent="0.25">
      <c r="A597" t="s">
        <v>1025</v>
      </c>
      <c r="B597" t="str">
        <f>RIGHT(MID(A597,1,SEARCH(",",A597,1)+3),2)&amp;"-"&amp;MID(A597,1,SEARCH(",",A597,1)-1)&amp;"-"&amp;SUBSTITUTE(A597,MID(A597,1,SEARCH("old,",A597,1)+4),"")</f>
        <v>30-Serbia-Forward</v>
      </c>
    </row>
    <row r="598" spans="1:5" hidden="1" x14ac:dyDescent="0.25">
      <c r="A598" t="s">
        <v>848</v>
      </c>
      <c r="B598" t="str">
        <f>RIGHT(MID(A598,1,SEARCH(",",A598,1)+3),2)&amp;"-"&amp;MID(A598,1,SEARCH(",",A598,1)-1)&amp;"-"&amp;SUBSTITUTE(A598,MID(A598,1,SEARCH("old,",A598,1)+4),"")</f>
        <v>30-Serbia-Midfielder</v>
      </c>
      <c r="E598" t="s">
        <v>500</v>
      </c>
    </row>
    <row r="599" spans="1:5" hidden="1" x14ac:dyDescent="0.25">
      <c r="A599" t="s">
        <v>522</v>
      </c>
      <c r="B599" t="str">
        <f>RIGHT(MID(A599,1,SEARCH(",",A599,1)+3),2)&amp;"-"&amp;MID(A599,1,SEARCH(",",A599,1)-1)&amp;"-"&amp;SUBSTITUTE(A599,MID(A599,1,SEARCH("old,",A599,1)+4),"")</f>
        <v>13-Slovakia-Defender</v>
      </c>
      <c r="E599" t="s">
        <v>500</v>
      </c>
    </row>
    <row r="600" spans="1:5" x14ac:dyDescent="0.25">
      <c r="A600" t="s">
        <v>876</v>
      </c>
      <c r="B600" t="str">
        <f>RIGHT(MID(A600,1,SEARCH(",",A600,1)+3),2)&amp;"-"&amp;MID(A600,1,SEARCH(",",A600,1)-1)&amp;"-"&amp;SUBSTITUTE(A600,MID(A600,1,SEARCH("old,",A600,1)+4),"")</f>
        <v>13-Slovakia-Forward</v>
      </c>
    </row>
    <row r="601" spans="1:5" hidden="1" x14ac:dyDescent="0.25">
      <c r="A601" t="s">
        <v>699</v>
      </c>
      <c r="B601" t="str">
        <f>RIGHT(MID(A601,1,SEARCH(",",A601,1)+3),2)&amp;"-"&amp;MID(A601,1,SEARCH(",",A601,1)-1)&amp;"-"&amp;SUBSTITUTE(A601,MID(A601,1,SEARCH("old,",A601,1)+4),"")</f>
        <v>13-Slovakia-Midfielder</v>
      </c>
      <c r="E601" t="s">
        <v>500</v>
      </c>
    </row>
    <row r="602" spans="1:5" hidden="1" x14ac:dyDescent="0.25">
      <c r="A602" t="s">
        <v>581</v>
      </c>
      <c r="B602" t="str">
        <f>RIGHT(MID(A602,1,SEARCH(",",A602,1)+3),2)&amp;"-"&amp;MID(A602,1,SEARCH(",",A602,1)-1)&amp;"-"&amp;SUBSTITUTE(A602,MID(A602,1,SEARCH("old,",A602,1)+4),"")</f>
        <v>19-Slovakia-Defender</v>
      </c>
      <c r="E602" t="s">
        <v>500</v>
      </c>
    </row>
    <row r="603" spans="1:5" x14ac:dyDescent="0.25">
      <c r="A603" t="s">
        <v>935</v>
      </c>
      <c r="B603" t="str">
        <f>RIGHT(MID(A603,1,SEARCH(",",A603,1)+3),2)&amp;"-"&amp;MID(A603,1,SEARCH(",",A603,1)-1)&amp;"-"&amp;SUBSTITUTE(A603,MID(A603,1,SEARCH("old,",A603,1)+4),"")</f>
        <v>19-Slovakia-Forward</v>
      </c>
    </row>
    <row r="604" spans="1:5" hidden="1" x14ac:dyDescent="0.25">
      <c r="A604" t="s">
        <v>758</v>
      </c>
      <c r="B604" t="str">
        <f>RIGHT(MID(A604,1,SEARCH(",",A604,1)+3),2)&amp;"-"&amp;MID(A604,1,SEARCH(",",A604,1)-1)&amp;"-"&amp;SUBSTITUTE(A604,MID(A604,1,SEARCH("old,",A604,1)+4),"")</f>
        <v>19-Slovakia-Midfielder</v>
      </c>
      <c r="E604" t="s">
        <v>500</v>
      </c>
    </row>
    <row r="605" spans="1:5" hidden="1" x14ac:dyDescent="0.25">
      <c r="A605" t="s">
        <v>640</v>
      </c>
      <c r="B605" t="str">
        <f>RIGHT(MID(A605,1,SEARCH(",",A605,1)+3),2)&amp;"-"&amp;MID(A605,1,SEARCH(",",A605,1)-1)&amp;"-"&amp;SUBSTITUTE(A605,MID(A605,1,SEARCH("old,",A605,1)+4),"")</f>
        <v>30-Slovakia-Defender</v>
      </c>
      <c r="E605" t="s">
        <v>500</v>
      </c>
    </row>
    <row r="606" spans="1:5" x14ac:dyDescent="0.25">
      <c r="A606" t="s">
        <v>994</v>
      </c>
      <c r="B606" t="str">
        <f>RIGHT(MID(A606,1,SEARCH(",",A606,1)+3),2)&amp;"-"&amp;MID(A606,1,SEARCH(",",A606,1)-1)&amp;"-"&amp;SUBSTITUTE(A606,MID(A606,1,SEARCH("old,",A606,1)+4),"")</f>
        <v>30-Slovakia-Forward</v>
      </c>
    </row>
    <row r="607" spans="1:5" hidden="1" x14ac:dyDescent="0.25">
      <c r="A607" t="s">
        <v>817</v>
      </c>
      <c r="B607" t="str">
        <f>RIGHT(MID(A607,1,SEARCH(",",A607,1)+3),2)&amp;"-"&amp;MID(A607,1,SEARCH(",",A607,1)-1)&amp;"-"&amp;SUBSTITUTE(A607,MID(A607,1,SEARCH("old,",A607,1)+4),"")</f>
        <v>30-Slovakia-Midfielder</v>
      </c>
      <c r="E607" t="s">
        <v>500</v>
      </c>
    </row>
    <row r="608" spans="1:5" hidden="1" x14ac:dyDescent="0.25">
      <c r="A608" t="s">
        <v>523</v>
      </c>
      <c r="B608" t="str">
        <f>RIGHT(MID(A608,1,SEARCH(",",A608,1)+3),2)&amp;"-"&amp;MID(A608,1,SEARCH(",",A608,1)-1)&amp;"-"&amp;SUBSTITUTE(A608,MID(A608,1,SEARCH("old,",A608,1)+4),"")</f>
        <v>13-Slovenia-Defender</v>
      </c>
      <c r="E608" t="s">
        <v>500</v>
      </c>
    </row>
    <row r="609" spans="1:5" x14ac:dyDescent="0.25">
      <c r="A609" t="s">
        <v>877</v>
      </c>
      <c r="B609" t="str">
        <f>RIGHT(MID(A609,1,SEARCH(",",A609,1)+3),2)&amp;"-"&amp;MID(A609,1,SEARCH(",",A609,1)-1)&amp;"-"&amp;SUBSTITUTE(A609,MID(A609,1,SEARCH("old,",A609,1)+4),"")</f>
        <v>13-Slovenia-Forward</v>
      </c>
    </row>
    <row r="610" spans="1:5" hidden="1" x14ac:dyDescent="0.25">
      <c r="A610" t="s">
        <v>700</v>
      </c>
      <c r="B610" t="str">
        <f>RIGHT(MID(A610,1,SEARCH(",",A610,1)+3),2)&amp;"-"&amp;MID(A610,1,SEARCH(",",A610,1)-1)&amp;"-"&amp;SUBSTITUTE(A610,MID(A610,1,SEARCH("old,",A610,1)+4),"")</f>
        <v>13-Slovenia-Midfielder</v>
      </c>
      <c r="E610" t="s">
        <v>500</v>
      </c>
    </row>
    <row r="611" spans="1:5" hidden="1" x14ac:dyDescent="0.25">
      <c r="A611" t="s">
        <v>582</v>
      </c>
      <c r="B611" t="str">
        <f>RIGHT(MID(A611,1,SEARCH(",",A611,1)+3),2)&amp;"-"&amp;MID(A611,1,SEARCH(",",A611,1)-1)&amp;"-"&amp;SUBSTITUTE(A611,MID(A611,1,SEARCH("old,",A611,1)+4),"")</f>
        <v>19-Slovenia-Defender</v>
      </c>
      <c r="E611" t="s">
        <v>500</v>
      </c>
    </row>
    <row r="612" spans="1:5" x14ac:dyDescent="0.25">
      <c r="A612" t="s">
        <v>936</v>
      </c>
      <c r="B612" t="str">
        <f>RIGHT(MID(A612,1,SEARCH(",",A612,1)+3),2)&amp;"-"&amp;MID(A612,1,SEARCH(",",A612,1)-1)&amp;"-"&amp;SUBSTITUTE(A612,MID(A612,1,SEARCH("old,",A612,1)+4),"")</f>
        <v>19-Slovenia-Forward</v>
      </c>
    </row>
    <row r="613" spans="1:5" hidden="1" x14ac:dyDescent="0.25">
      <c r="A613" t="s">
        <v>759</v>
      </c>
      <c r="B613" t="str">
        <f>RIGHT(MID(A613,1,SEARCH(",",A613,1)+3),2)&amp;"-"&amp;MID(A613,1,SEARCH(",",A613,1)-1)&amp;"-"&amp;SUBSTITUTE(A613,MID(A613,1,SEARCH("old,",A613,1)+4),"")</f>
        <v>19-Slovenia-Midfielder</v>
      </c>
      <c r="E613" t="s">
        <v>500</v>
      </c>
    </row>
    <row r="614" spans="1:5" hidden="1" x14ac:dyDescent="0.25">
      <c r="A614" t="s">
        <v>641</v>
      </c>
      <c r="B614" t="str">
        <f>RIGHT(MID(A614,1,SEARCH(",",A614,1)+3),2)&amp;"-"&amp;MID(A614,1,SEARCH(",",A614,1)-1)&amp;"-"&amp;SUBSTITUTE(A614,MID(A614,1,SEARCH("old,",A614,1)+4),"")</f>
        <v>30-Slovenia-Defender</v>
      </c>
      <c r="E614" t="s">
        <v>500</v>
      </c>
    </row>
    <row r="615" spans="1:5" x14ac:dyDescent="0.25">
      <c r="A615" t="s">
        <v>995</v>
      </c>
      <c r="B615" t="str">
        <f>RIGHT(MID(A615,1,SEARCH(",",A615,1)+3),2)&amp;"-"&amp;MID(A615,1,SEARCH(",",A615,1)-1)&amp;"-"&amp;SUBSTITUTE(A615,MID(A615,1,SEARCH("old,",A615,1)+4),"")</f>
        <v>30-Slovenia-Forward</v>
      </c>
    </row>
    <row r="616" spans="1:5" hidden="1" x14ac:dyDescent="0.25">
      <c r="A616" t="s">
        <v>818</v>
      </c>
      <c r="B616" t="str">
        <f>RIGHT(MID(A616,1,SEARCH(",",A616,1)+3),2)&amp;"-"&amp;MID(A616,1,SEARCH(",",A616,1)-1)&amp;"-"&amp;SUBSTITUTE(A616,MID(A616,1,SEARCH("old,",A616,1)+4),"")</f>
        <v>30-Slovenia-Midfielder</v>
      </c>
      <c r="E616" t="s">
        <v>500</v>
      </c>
    </row>
    <row r="617" spans="1:5" hidden="1" x14ac:dyDescent="0.25">
      <c r="A617" t="s">
        <v>501</v>
      </c>
      <c r="B617" t="str">
        <f>RIGHT(MID(A617,1,SEARCH(",",A617,1)+3),2)&amp;"-"&amp;MID(A617,1,SEARCH(",",A617,1)-1)&amp;"-"&amp;SUBSTITUTE(A617,MID(A617,1,SEARCH("old,",A617,1)+4),"")</f>
        <v>13-South Africa-Defender</v>
      </c>
      <c r="E617" t="s">
        <v>500</v>
      </c>
    </row>
    <row r="618" spans="1:5" x14ac:dyDescent="0.25">
      <c r="A618" t="s">
        <v>855</v>
      </c>
      <c r="B618" t="str">
        <f>RIGHT(MID(A618,1,SEARCH(",",A618,1)+3),2)&amp;"-"&amp;MID(A618,1,SEARCH(",",A618,1)-1)&amp;"-"&amp;SUBSTITUTE(A618,MID(A618,1,SEARCH("old,",A618,1)+4),"")</f>
        <v>13-South Africa-Forward</v>
      </c>
    </row>
    <row r="619" spans="1:5" hidden="1" x14ac:dyDescent="0.25">
      <c r="A619" t="s">
        <v>678</v>
      </c>
      <c r="B619" t="str">
        <f>RIGHT(MID(A619,1,SEARCH(",",A619,1)+3),2)&amp;"-"&amp;MID(A619,1,SEARCH(",",A619,1)-1)&amp;"-"&amp;SUBSTITUTE(A619,MID(A619,1,SEARCH("old,",A619,1)+4),"")</f>
        <v>13-South Africa-Midfielder</v>
      </c>
      <c r="E619" t="s">
        <v>500</v>
      </c>
    </row>
    <row r="620" spans="1:5" hidden="1" x14ac:dyDescent="0.25">
      <c r="A620" t="s">
        <v>560</v>
      </c>
      <c r="B620" t="str">
        <f>RIGHT(MID(A620,1,SEARCH(",",A620,1)+3),2)&amp;"-"&amp;MID(A620,1,SEARCH(",",A620,1)-1)&amp;"-"&amp;SUBSTITUTE(A620,MID(A620,1,SEARCH("old,",A620,1)+4),"")</f>
        <v>19-South Africa-Defender</v>
      </c>
      <c r="E620" t="s">
        <v>500</v>
      </c>
    </row>
    <row r="621" spans="1:5" x14ac:dyDescent="0.25">
      <c r="A621" t="s">
        <v>914</v>
      </c>
      <c r="B621" t="str">
        <f>RIGHT(MID(A621,1,SEARCH(",",A621,1)+3),2)&amp;"-"&amp;MID(A621,1,SEARCH(",",A621,1)-1)&amp;"-"&amp;SUBSTITUTE(A621,MID(A621,1,SEARCH("old,",A621,1)+4),"")</f>
        <v>19-South Africa-Forward</v>
      </c>
    </row>
    <row r="622" spans="1:5" hidden="1" x14ac:dyDescent="0.25">
      <c r="A622" t="s">
        <v>737</v>
      </c>
      <c r="B622" t="str">
        <f>RIGHT(MID(A622,1,SEARCH(",",A622,1)+3),2)&amp;"-"&amp;MID(A622,1,SEARCH(",",A622,1)-1)&amp;"-"&amp;SUBSTITUTE(A622,MID(A622,1,SEARCH("old,",A622,1)+4),"")</f>
        <v>19-South Africa-Midfielder</v>
      </c>
      <c r="E622" t="s">
        <v>500</v>
      </c>
    </row>
    <row r="623" spans="1:5" hidden="1" x14ac:dyDescent="0.25">
      <c r="A623" t="s">
        <v>619</v>
      </c>
      <c r="B623" t="str">
        <f>RIGHT(MID(A623,1,SEARCH(",",A623,1)+3),2)&amp;"-"&amp;MID(A623,1,SEARCH(",",A623,1)-1)&amp;"-"&amp;SUBSTITUTE(A623,MID(A623,1,SEARCH("old,",A623,1)+4),"")</f>
        <v>30-South Africa-Defender</v>
      </c>
      <c r="E623" t="s">
        <v>500</v>
      </c>
    </row>
    <row r="624" spans="1:5" x14ac:dyDescent="0.25">
      <c r="A624" t="s">
        <v>973</v>
      </c>
      <c r="B624" t="str">
        <f>RIGHT(MID(A624,1,SEARCH(",",A624,1)+3),2)&amp;"-"&amp;MID(A624,1,SEARCH(",",A624,1)-1)&amp;"-"&amp;SUBSTITUTE(A624,MID(A624,1,SEARCH("old,",A624,1)+4),"")</f>
        <v>30-South Africa-Forward</v>
      </c>
    </row>
    <row r="625" spans="1:5" hidden="1" x14ac:dyDescent="0.25">
      <c r="A625" t="s">
        <v>796</v>
      </c>
      <c r="B625" t="str">
        <f>RIGHT(MID(A625,1,SEARCH(",",A625,1)+3),2)&amp;"-"&amp;MID(A625,1,SEARCH(",",A625,1)-1)&amp;"-"&amp;SUBSTITUTE(A625,MID(A625,1,SEARCH("old,",A625,1)+4),"")</f>
        <v>30-South Africa-Midfielder</v>
      </c>
      <c r="E625" t="s">
        <v>500</v>
      </c>
    </row>
    <row r="626" spans="1:5" hidden="1" x14ac:dyDescent="0.25">
      <c r="A626" t="s">
        <v>518</v>
      </c>
      <c r="B626" t="str">
        <f>RIGHT(MID(A626,1,SEARCH(",",A626,1)+3),2)&amp;"-"&amp;MID(A626,1,SEARCH(",",A626,1)-1)&amp;"-"&amp;SUBSTITUTE(A626,MID(A626,1,SEARCH("old,",A626,1)+4),"")</f>
        <v>13-South Korea-Defender</v>
      </c>
      <c r="E626" t="s">
        <v>500</v>
      </c>
    </row>
    <row r="627" spans="1:5" x14ac:dyDescent="0.25">
      <c r="A627" t="s">
        <v>872</v>
      </c>
      <c r="B627" t="str">
        <f>RIGHT(MID(A627,1,SEARCH(",",A627,1)+3),2)&amp;"-"&amp;MID(A627,1,SEARCH(",",A627,1)-1)&amp;"-"&amp;SUBSTITUTE(A627,MID(A627,1,SEARCH("old,",A627,1)+4),"")</f>
        <v>13-South Korea-Forward</v>
      </c>
    </row>
    <row r="628" spans="1:5" hidden="1" x14ac:dyDescent="0.25">
      <c r="A628" t="s">
        <v>695</v>
      </c>
      <c r="B628" t="str">
        <f>RIGHT(MID(A628,1,SEARCH(",",A628,1)+3),2)&amp;"-"&amp;MID(A628,1,SEARCH(",",A628,1)-1)&amp;"-"&amp;SUBSTITUTE(A628,MID(A628,1,SEARCH("old,",A628,1)+4),"")</f>
        <v>13-South Korea-Midfielder</v>
      </c>
      <c r="E628" t="s">
        <v>500</v>
      </c>
    </row>
    <row r="629" spans="1:5" hidden="1" x14ac:dyDescent="0.25">
      <c r="A629" t="s">
        <v>577</v>
      </c>
      <c r="B629" t="str">
        <f>RIGHT(MID(A629,1,SEARCH(",",A629,1)+3),2)&amp;"-"&amp;MID(A629,1,SEARCH(",",A629,1)-1)&amp;"-"&amp;SUBSTITUTE(A629,MID(A629,1,SEARCH("old,",A629,1)+4),"")</f>
        <v>19-South Korea-Defender</v>
      </c>
      <c r="E629" t="s">
        <v>500</v>
      </c>
    </row>
    <row r="630" spans="1:5" x14ac:dyDescent="0.25">
      <c r="A630" t="s">
        <v>931</v>
      </c>
      <c r="B630" t="str">
        <f>RIGHT(MID(A630,1,SEARCH(",",A630,1)+3),2)&amp;"-"&amp;MID(A630,1,SEARCH(",",A630,1)-1)&amp;"-"&amp;SUBSTITUTE(A630,MID(A630,1,SEARCH("old,",A630,1)+4),"")</f>
        <v>19-South Korea-Forward</v>
      </c>
    </row>
    <row r="631" spans="1:5" hidden="1" x14ac:dyDescent="0.25">
      <c r="A631" t="s">
        <v>953</v>
      </c>
      <c r="B631" t="str">
        <f>RIGHT(MID(A631,1,SEARCH(",",A631,1)+3),2)&amp;"-"&amp;MID(A631,1,SEARCH(",",A631,1)-1)&amp;"-"&amp;SUBSTITUTE(A631,MID(A631,1,SEARCH("old,",A631,1)+4),"")</f>
        <v>19-Lithuania-Forward</v>
      </c>
      <c r="E631" t="s">
        <v>500</v>
      </c>
    </row>
    <row r="632" spans="1:5" hidden="1" x14ac:dyDescent="0.25">
      <c r="A632" t="s">
        <v>754</v>
      </c>
      <c r="B632" t="str">
        <f>RIGHT(MID(A632,1,SEARCH(",",A632,1)+3),2)&amp;"-"&amp;MID(A632,1,SEARCH(",",A632,1)-1)&amp;"-"&amp;SUBSTITUTE(A632,MID(A632,1,SEARCH("old,",A632,1)+4),"")</f>
        <v>19-South Korea-Midfielder</v>
      </c>
      <c r="E632" t="s">
        <v>500</v>
      </c>
    </row>
    <row r="633" spans="1:5" hidden="1" x14ac:dyDescent="0.25">
      <c r="A633" t="s">
        <v>636</v>
      </c>
      <c r="B633" t="str">
        <f>RIGHT(MID(A633,1,SEARCH(",",A633,1)+3),2)&amp;"-"&amp;MID(A633,1,SEARCH(",",A633,1)-1)&amp;"-"&amp;SUBSTITUTE(A633,MID(A633,1,SEARCH("old,",A633,1)+4),"")</f>
        <v>30-South Korea-Defender</v>
      </c>
      <c r="E633" t="s">
        <v>500</v>
      </c>
    </row>
    <row r="634" spans="1:5" x14ac:dyDescent="0.25">
      <c r="A634" t="s">
        <v>990</v>
      </c>
      <c r="B634" t="str">
        <f>RIGHT(MID(A634,1,SEARCH(",",A634,1)+3),2)&amp;"-"&amp;MID(A634,1,SEARCH(",",A634,1)-1)&amp;"-"&amp;SUBSTITUTE(A634,MID(A634,1,SEARCH("old,",A634,1)+4),"")</f>
        <v>30-South Korea-Forward</v>
      </c>
    </row>
    <row r="635" spans="1:5" hidden="1" x14ac:dyDescent="0.25">
      <c r="A635" t="s">
        <v>813</v>
      </c>
      <c r="B635" t="str">
        <f>RIGHT(MID(A635,1,SEARCH(",",A635,1)+3),2)&amp;"-"&amp;MID(A635,1,SEARCH(",",A635,1)-1)&amp;"-"&amp;SUBSTITUTE(A635,MID(A635,1,SEARCH("old,",A635,1)+4),"")</f>
        <v>30-South Korea-Midfielder</v>
      </c>
      <c r="E635" t="s">
        <v>500</v>
      </c>
    </row>
    <row r="636" spans="1:5" hidden="1" x14ac:dyDescent="0.25">
      <c r="A636" t="s">
        <v>958</v>
      </c>
      <c r="B636" t="str">
        <f>RIGHT(MID(A636,1,SEARCH(",",A636,1)+3),2)&amp;"-"&amp;MID(A636,1,SEARCH(",",A636,1)-1)&amp;"-"&amp;SUBSTITUTE(A636,MID(A636,1,SEARCH("old,",A636,1)+4),"")</f>
        <v>19-New Zealand-Forward</v>
      </c>
      <c r="E636" t="s">
        <v>500</v>
      </c>
    </row>
    <row r="637" spans="1:5" hidden="1" x14ac:dyDescent="0.25">
      <c r="A637" t="s">
        <v>524</v>
      </c>
      <c r="B637" t="str">
        <f>RIGHT(MID(A637,1,SEARCH(",",A637,1)+3),2)&amp;"-"&amp;MID(A637,1,SEARCH(",",A637,1)-1)&amp;"-"&amp;SUBSTITUTE(A637,MID(A637,1,SEARCH("old,",A637,1)+4),"")</f>
        <v>13-Spain-Defender</v>
      </c>
      <c r="E637" t="s">
        <v>500</v>
      </c>
    </row>
    <row r="638" spans="1:5" hidden="1" x14ac:dyDescent="0.25">
      <c r="A638" t="s">
        <v>960</v>
      </c>
      <c r="B638" t="str">
        <f>RIGHT(MID(A638,1,SEARCH(",",A638,1)+3),2)&amp;"-"&amp;MID(A638,1,SEARCH(",",A638,1)-1)&amp;"-"&amp;SUBSTITUTE(A638,MID(A638,1,SEARCH("old,",A638,1)+4),"")</f>
        <v>19-Poland-Forward</v>
      </c>
      <c r="E638" t="s">
        <v>500</v>
      </c>
    </row>
    <row r="639" spans="1:5" x14ac:dyDescent="0.25">
      <c r="A639" t="s">
        <v>878</v>
      </c>
      <c r="B639" t="str">
        <f>RIGHT(MID(A639,1,SEARCH(",",A639,1)+3),2)&amp;"-"&amp;MID(A639,1,SEARCH(",",A639,1)-1)&amp;"-"&amp;SUBSTITUTE(A639,MID(A639,1,SEARCH("old,",A639,1)+4),"")</f>
        <v>13-Spain-Forward</v>
      </c>
    </row>
    <row r="640" spans="1:5" hidden="1" x14ac:dyDescent="0.25">
      <c r="A640" t="s">
        <v>701</v>
      </c>
      <c r="B640" t="str">
        <f>RIGHT(MID(A640,1,SEARCH(",",A640,1)+3),2)&amp;"-"&amp;MID(A640,1,SEARCH(",",A640,1)-1)&amp;"-"&amp;SUBSTITUTE(A640,MID(A640,1,SEARCH("old,",A640,1)+4),"")</f>
        <v>13-Spain-Midfielder</v>
      </c>
      <c r="E640" t="s">
        <v>500</v>
      </c>
    </row>
    <row r="641" spans="1:5" hidden="1" x14ac:dyDescent="0.25">
      <c r="A641" t="s">
        <v>583</v>
      </c>
      <c r="B641" t="str">
        <f>RIGHT(MID(A641,1,SEARCH(",",A641,1)+3),2)&amp;"-"&amp;MID(A641,1,SEARCH(",",A641,1)-1)&amp;"-"&amp;SUBSTITUTE(A641,MID(A641,1,SEARCH("old,",A641,1)+4),"")</f>
        <v>19-Spain-Defender</v>
      </c>
      <c r="E641" t="s">
        <v>500</v>
      </c>
    </row>
    <row r="642" spans="1:5" x14ac:dyDescent="0.25">
      <c r="A642" t="s">
        <v>937</v>
      </c>
      <c r="B642" t="str">
        <f>RIGHT(MID(A642,1,SEARCH(",",A642,1)+3),2)&amp;"-"&amp;MID(A642,1,SEARCH(",",A642,1)-1)&amp;"-"&amp;SUBSTITUTE(A642,MID(A642,1,SEARCH("old,",A642,1)+4),"")</f>
        <v>19-Spain-Forward</v>
      </c>
    </row>
    <row r="643" spans="1:5" hidden="1" x14ac:dyDescent="0.25">
      <c r="A643" t="s">
        <v>760</v>
      </c>
      <c r="B643" t="str">
        <f>RIGHT(MID(A643,1,SEARCH(",",A643,1)+3),2)&amp;"-"&amp;MID(A643,1,SEARCH(",",A643,1)-1)&amp;"-"&amp;SUBSTITUTE(A643,MID(A643,1,SEARCH("old,",A643,1)+4),"")</f>
        <v>19-Spain-Midfielder</v>
      </c>
      <c r="E643" t="s">
        <v>500</v>
      </c>
    </row>
    <row r="644" spans="1:5" hidden="1" x14ac:dyDescent="0.25">
      <c r="A644" t="s">
        <v>642</v>
      </c>
      <c r="B644" t="str">
        <f>RIGHT(MID(A644,1,SEARCH(",",A644,1)+3),2)&amp;"-"&amp;MID(A644,1,SEARCH(",",A644,1)-1)&amp;"-"&amp;SUBSTITUTE(A644,MID(A644,1,SEARCH("old,",A644,1)+4),"")</f>
        <v>30-Spain-Defender</v>
      </c>
      <c r="E644" t="s">
        <v>500</v>
      </c>
    </row>
    <row r="645" spans="1:5" x14ac:dyDescent="0.25">
      <c r="A645" t="s">
        <v>996</v>
      </c>
      <c r="B645" t="str">
        <f>RIGHT(MID(A645,1,SEARCH(",",A645,1)+3),2)&amp;"-"&amp;MID(A645,1,SEARCH(",",A645,1)-1)&amp;"-"&amp;SUBSTITUTE(A645,MID(A645,1,SEARCH("old,",A645,1)+4),"")</f>
        <v>30-Spain-Forward</v>
      </c>
    </row>
    <row r="646" spans="1:5" hidden="1" x14ac:dyDescent="0.25">
      <c r="A646" t="s">
        <v>819</v>
      </c>
      <c r="B646" t="str">
        <f>RIGHT(MID(A646,1,SEARCH(",",A646,1)+3),2)&amp;"-"&amp;MID(A646,1,SEARCH(",",A646,1)-1)&amp;"-"&amp;SUBSTITUTE(A646,MID(A646,1,SEARCH("old,",A646,1)+4),"")</f>
        <v>30-Spain-Midfielder</v>
      </c>
      <c r="E646" t="s">
        <v>500</v>
      </c>
    </row>
    <row r="647" spans="1:5" hidden="1" x14ac:dyDescent="0.25">
      <c r="A647" t="s">
        <v>554</v>
      </c>
      <c r="B647" t="str">
        <f>RIGHT(MID(A647,1,SEARCH(",",A647,1)+3),2)&amp;"-"&amp;MID(A647,1,SEARCH(",",A647,1)-1)&amp;"-"&amp;SUBSTITUTE(A647,MID(A647,1,SEARCH("old,",A647,1)+4),"")</f>
        <v>13-Sweden-Defender</v>
      </c>
      <c r="E647" t="s">
        <v>500</v>
      </c>
    </row>
    <row r="648" spans="1:5" x14ac:dyDescent="0.25">
      <c r="A648" t="s">
        <v>908</v>
      </c>
      <c r="B648" t="str">
        <f>RIGHT(MID(A648,1,SEARCH(",",A648,1)+3),2)&amp;"-"&amp;MID(A648,1,SEARCH(",",A648,1)-1)&amp;"-"&amp;SUBSTITUTE(A648,MID(A648,1,SEARCH("old,",A648,1)+4),"")</f>
        <v>13-Sweden-Forward</v>
      </c>
    </row>
    <row r="649" spans="1:5" hidden="1" x14ac:dyDescent="0.25">
      <c r="A649" t="s">
        <v>731</v>
      </c>
      <c r="B649" t="str">
        <f>RIGHT(MID(A649,1,SEARCH(",",A649,1)+3),2)&amp;"-"&amp;MID(A649,1,SEARCH(",",A649,1)-1)&amp;"-"&amp;SUBSTITUTE(A649,MID(A649,1,SEARCH("old,",A649,1)+4),"")</f>
        <v>13-Sweden-Midfielder</v>
      </c>
      <c r="E649" t="s">
        <v>500</v>
      </c>
    </row>
    <row r="650" spans="1:5" hidden="1" x14ac:dyDescent="0.25">
      <c r="A650" t="s">
        <v>613</v>
      </c>
      <c r="B650" t="str">
        <f>RIGHT(MID(A650,1,SEARCH(",",A650,1)+3),2)&amp;"-"&amp;MID(A650,1,SEARCH(",",A650,1)-1)&amp;"-"&amp;SUBSTITUTE(A650,MID(A650,1,SEARCH("old,",A650,1)+4),"")</f>
        <v>19-Sweden-Defender</v>
      </c>
      <c r="E650" t="s">
        <v>500</v>
      </c>
    </row>
    <row r="651" spans="1:5" x14ac:dyDescent="0.25">
      <c r="A651" t="s">
        <v>967</v>
      </c>
      <c r="B651" t="str">
        <f>RIGHT(MID(A651,1,SEARCH(",",A651,1)+3),2)&amp;"-"&amp;MID(A651,1,SEARCH(",",A651,1)-1)&amp;"-"&amp;SUBSTITUTE(A651,MID(A651,1,SEARCH("old,",A651,1)+4),"")</f>
        <v>19-Sweden-Forward</v>
      </c>
    </row>
    <row r="652" spans="1:5" hidden="1" x14ac:dyDescent="0.25">
      <c r="A652" t="s">
        <v>790</v>
      </c>
      <c r="B652" t="str">
        <f>RIGHT(MID(A652,1,SEARCH(",",A652,1)+3),2)&amp;"-"&amp;MID(A652,1,SEARCH(",",A652,1)-1)&amp;"-"&amp;SUBSTITUTE(A652,MID(A652,1,SEARCH("old,",A652,1)+4),"")</f>
        <v>19-Sweden-Midfielder</v>
      </c>
      <c r="E652" t="s">
        <v>500</v>
      </c>
    </row>
    <row r="653" spans="1:5" hidden="1" x14ac:dyDescent="0.25">
      <c r="A653" t="s">
        <v>672</v>
      </c>
      <c r="B653" t="str">
        <f>RIGHT(MID(A653,1,SEARCH(",",A653,1)+3),2)&amp;"-"&amp;MID(A653,1,SEARCH(",",A653,1)-1)&amp;"-"&amp;SUBSTITUTE(A653,MID(A653,1,SEARCH("old,",A653,1)+4),"")</f>
        <v>30-Sweden-Defender</v>
      </c>
      <c r="E653" t="s">
        <v>500</v>
      </c>
    </row>
    <row r="654" spans="1:5" x14ac:dyDescent="0.25">
      <c r="A654" t="s">
        <v>1026</v>
      </c>
      <c r="B654" t="str">
        <f>RIGHT(MID(A654,1,SEARCH(",",A654,1)+3),2)&amp;"-"&amp;MID(A654,1,SEARCH(",",A654,1)-1)&amp;"-"&amp;SUBSTITUTE(A654,MID(A654,1,SEARCH("old,",A654,1)+4),"")</f>
        <v>30-Sweden-Forward</v>
      </c>
    </row>
    <row r="655" spans="1:5" hidden="1" x14ac:dyDescent="0.25">
      <c r="A655" t="s">
        <v>555</v>
      </c>
      <c r="B655" t="str">
        <f>RIGHT(MID(A655,1,SEARCH(",",A655,1)+3),2)&amp;"-"&amp;MID(A655,1,SEARCH(",",A655,1)-1)&amp;"-"&amp;SUBSTITUTE(A655,MID(A655,1,SEARCH("old,",A655,1)+4),"")</f>
        <v>13-Switzerland-Defender</v>
      </c>
      <c r="E655" t="s">
        <v>500</v>
      </c>
    </row>
    <row r="656" spans="1:5" x14ac:dyDescent="0.25">
      <c r="A656" t="s">
        <v>909</v>
      </c>
      <c r="B656" t="str">
        <f>RIGHT(MID(A656,1,SEARCH(",",A656,1)+3),2)&amp;"-"&amp;MID(A656,1,SEARCH(",",A656,1)-1)&amp;"-"&amp;SUBSTITUTE(A656,MID(A656,1,SEARCH("old,",A656,1)+4),"")</f>
        <v>13-Switzerland-Forward</v>
      </c>
    </row>
    <row r="657" spans="1:5" hidden="1" x14ac:dyDescent="0.25">
      <c r="A657" t="s">
        <v>732</v>
      </c>
      <c r="B657" t="str">
        <f>RIGHT(MID(A657,1,SEARCH(",",A657,1)+3),2)&amp;"-"&amp;MID(A657,1,SEARCH(",",A657,1)-1)&amp;"-"&amp;SUBSTITUTE(A657,MID(A657,1,SEARCH("old,",A657,1)+4),"")</f>
        <v>13-Switzerland-Midfielder</v>
      </c>
      <c r="E657" t="s">
        <v>500</v>
      </c>
    </row>
    <row r="658" spans="1:5" hidden="1" x14ac:dyDescent="0.25">
      <c r="A658" t="s">
        <v>614</v>
      </c>
      <c r="B658" t="str">
        <f>RIGHT(MID(A658,1,SEARCH(",",A658,1)+3),2)&amp;"-"&amp;MID(A658,1,SEARCH(",",A658,1)-1)&amp;"-"&amp;SUBSTITUTE(A658,MID(A658,1,SEARCH("old,",A658,1)+4),"")</f>
        <v>19-Switzerland-Defender</v>
      </c>
      <c r="E658" t="s">
        <v>500</v>
      </c>
    </row>
    <row r="659" spans="1:5" x14ac:dyDescent="0.25">
      <c r="A659" t="s">
        <v>968</v>
      </c>
      <c r="B659" t="str">
        <f>RIGHT(MID(A659,1,SEARCH(",",A659,1)+3),2)&amp;"-"&amp;MID(A659,1,SEARCH(",",A659,1)-1)&amp;"-"&amp;SUBSTITUTE(A659,MID(A659,1,SEARCH("old,",A659,1)+4),"")</f>
        <v>19-Switzerland-Forward</v>
      </c>
    </row>
    <row r="660" spans="1:5" hidden="1" x14ac:dyDescent="0.25">
      <c r="A660" t="s">
        <v>791</v>
      </c>
      <c r="B660" t="str">
        <f>RIGHT(MID(A660,1,SEARCH(",",A660,1)+3),2)&amp;"-"&amp;MID(A660,1,SEARCH(",",A660,1)-1)&amp;"-"&amp;SUBSTITUTE(A660,MID(A660,1,SEARCH("old,",A660,1)+4),"")</f>
        <v>19-Switzerland-Midfielder</v>
      </c>
      <c r="E660" t="s">
        <v>500</v>
      </c>
    </row>
    <row r="661" spans="1:5" hidden="1" x14ac:dyDescent="0.25">
      <c r="A661" t="s">
        <v>673</v>
      </c>
      <c r="B661" t="str">
        <f>RIGHT(MID(A661,1,SEARCH(",",A661,1)+3),2)&amp;"-"&amp;MID(A661,1,SEARCH(",",A661,1)-1)&amp;"-"&amp;SUBSTITUTE(A661,MID(A661,1,SEARCH("old,",A661,1)+4),"")</f>
        <v>30-Switzerland-Defender</v>
      </c>
      <c r="E661" t="s">
        <v>500</v>
      </c>
    </row>
    <row r="662" spans="1:5" x14ac:dyDescent="0.25">
      <c r="A662" t="s">
        <v>1027</v>
      </c>
      <c r="B662" t="str">
        <f>RIGHT(MID(A662,1,SEARCH(",",A662,1)+3),2)&amp;"-"&amp;MID(A662,1,SEARCH(",",A662,1)-1)&amp;"-"&amp;SUBSTITUTE(A662,MID(A662,1,SEARCH("old,",A662,1)+4),"")</f>
        <v>30-Switzerland-Forward</v>
      </c>
    </row>
    <row r="663" spans="1:5" hidden="1" x14ac:dyDescent="0.25">
      <c r="A663" t="s">
        <v>850</v>
      </c>
      <c r="B663" t="str">
        <f>RIGHT(MID(A663,1,SEARCH(",",A663,1)+3),2)&amp;"-"&amp;MID(A663,1,SEARCH(",",A663,1)-1)&amp;"-"&amp;SUBSTITUTE(A663,MID(A663,1,SEARCH("old,",A663,1)+4),"")</f>
        <v>30-Switzerland-Midfielder</v>
      </c>
      <c r="E663" t="s">
        <v>500</v>
      </c>
    </row>
    <row r="664" spans="1:5" hidden="1" x14ac:dyDescent="0.25">
      <c r="A664" t="s">
        <v>556</v>
      </c>
      <c r="B664" t="str">
        <f>RIGHT(MID(A664,1,SEARCH(",",A664,1)+3),2)&amp;"-"&amp;MID(A664,1,SEARCH(",",A664,1)-1)&amp;"-"&amp;SUBSTITUTE(A664,MID(A664,1,SEARCH("old,",A664,1)+4),"")</f>
        <v>13-Thailand-Defender</v>
      </c>
      <c r="E664" t="s">
        <v>500</v>
      </c>
    </row>
    <row r="665" spans="1:5" x14ac:dyDescent="0.25">
      <c r="A665" t="s">
        <v>910</v>
      </c>
      <c r="B665" t="str">
        <f>RIGHT(MID(A665,1,SEARCH(",",A665,1)+3),2)&amp;"-"&amp;MID(A665,1,SEARCH(",",A665,1)-1)&amp;"-"&amp;SUBSTITUTE(A665,MID(A665,1,SEARCH("old,",A665,1)+4),"")</f>
        <v>13-Thailand-Forward</v>
      </c>
    </row>
    <row r="666" spans="1:5" hidden="1" x14ac:dyDescent="0.25">
      <c r="A666" t="s">
        <v>733</v>
      </c>
      <c r="B666" t="str">
        <f>RIGHT(MID(A666,1,SEARCH(",",A666,1)+3),2)&amp;"-"&amp;MID(A666,1,SEARCH(",",A666,1)-1)&amp;"-"&amp;SUBSTITUTE(A666,MID(A666,1,SEARCH("old,",A666,1)+4),"")</f>
        <v>13-Thailand-Midfielder</v>
      </c>
      <c r="E666" t="s">
        <v>500</v>
      </c>
    </row>
    <row r="667" spans="1:5" hidden="1" x14ac:dyDescent="0.25">
      <c r="A667" t="s">
        <v>615</v>
      </c>
      <c r="B667" t="str">
        <f>RIGHT(MID(A667,1,SEARCH(",",A667,1)+3),2)&amp;"-"&amp;MID(A667,1,SEARCH(",",A667,1)-1)&amp;"-"&amp;SUBSTITUTE(A667,MID(A667,1,SEARCH("old,",A667,1)+4),"")</f>
        <v>19-Thailand-Defender</v>
      </c>
      <c r="E667" t="s">
        <v>500</v>
      </c>
    </row>
    <row r="668" spans="1:5" x14ac:dyDescent="0.25">
      <c r="A668" t="s">
        <v>969</v>
      </c>
      <c r="B668" t="str">
        <f>RIGHT(MID(A668,1,SEARCH(",",A668,1)+3),2)&amp;"-"&amp;MID(A668,1,SEARCH(",",A668,1)-1)&amp;"-"&amp;SUBSTITUTE(A668,MID(A668,1,SEARCH("old,",A668,1)+4),"")</f>
        <v>19-Thailand-Forward</v>
      </c>
    </row>
    <row r="669" spans="1:5" hidden="1" x14ac:dyDescent="0.25">
      <c r="A669" t="s">
        <v>792</v>
      </c>
      <c r="B669" t="str">
        <f>RIGHT(MID(A669,1,SEARCH(",",A669,1)+3),2)&amp;"-"&amp;MID(A669,1,SEARCH(",",A669,1)-1)&amp;"-"&amp;SUBSTITUTE(A669,MID(A669,1,SEARCH("old,",A669,1)+4),"")</f>
        <v>19-Thailand-Midfielder</v>
      </c>
      <c r="E669" t="s">
        <v>500</v>
      </c>
    </row>
    <row r="670" spans="1:5" hidden="1" x14ac:dyDescent="0.25">
      <c r="A670" t="s">
        <v>674</v>
      </c>
      <c r="B670" t="str">
        <f>RIGHT(MID(A670,1,SEARCH(",",A670,1)+3),2)&amp;"-"&amp;MID(A670,1,SEARCH(",",A670,1)-1)&amp;"-"&amp;SUBSTITUTE(A670,MID(A670,1,SEARCH("old,",A670,1)+4),"")</f>
        <v>30-Thailand-Defender</v>
      </c>
      <c r="E670" t="s">
        <v>500</v>
      </c>
    </row>
    <row r="671" spans="1:5" x14ac:dyDescent="0.25">
      <c r="A671" t="s">
        <v>1028</v>
      </c>
      <c r="B671" t="str">
        <f>RIGHT(MID(A671,1,SEARCH(",",A671,1)+3),2)&amp;"-"&amp;MID(A671,1,SEARCH(",",A671,1)-1)&amp;"-"&amp;SUBSTITUTE(A671,MID(A671,1,SEARCH("old,",A671,1)+4),"")</f>
        <v>30-Thailand-Forward</v>
      </c>
    </row>
    <row r="672" spans="1:5" hidden="1" x14ac:dyDescent="0.25">
      <c r="A672" t="s">
        <v>851</v>
      </c>
      <c r="B672" t="str">
        <f>RIGHT(MID(A672,1,SEARCH(",",A672,1)+3),2)&amp;"-"&amp;MID(A672,1,SEARCH(",",A672,1)-1)&amp;"-"&amp;SUBSTITUTE(A672,MID(A672,1,SEARCH("old,",A672,1)+4),"")</f>
        <v>30-Thailand-Midfielder</v>
      </c>
      <c r="E672" t="s">
        <v>500</v>
      </c>
    </row>
    <row r="673" spans="1:5" hidden="1" x14ac:dyDescent="0.25">
      <c r="A673" t="s">
        <v>557</v>
      </c>
      <c r="B673" t="str">
        <f>RIGHT(MID(A673,1,SEARCH(",",A673,1)+3),2)&amp;"-"&amp;MID(A673,1,SEARCH(",",A673,1)-1)&amp;"-"&amp;SUBSTITUTE(A673,MID(A673,1,SEARCH("old,",A673,1)+4),"")</f>
        <v>13-Turkey-Defender</v>
      </c>
      <c r="E673" t="s">
        <v>500</v>
      </c>
    </row>
    <row r="674" spans="1:5" x14ac:dyDescent="0.25">
      <c r="A674" t="s">
        <v>911</v>
      </c>
      <c r="B674" t="str">
        <f>RIGHT(MID(A674,1,SEARCH(",",A674,1)+3),2)&amp;"-"&amp;MID(A674,1,SEARCH(",",A674,1)-1)&amp;"-"&amp;SUBSTITUTE(A674,MID(A674,1,SEARCH("old,",A674,1)+4),"")</f>
        <v>13-Turkey-Forward</v>
      </c>
    </row>
    <row r="675" spans="1:5" hidden="1" x14ac:dyDescent="0.25">
      <c r="A675" t="s">
        <v>734</v>
      </c>
      <c r="B675" t="str">
        <f>RIGHT(MID(A675,1,SEARCH(",",A675,1)+3),2)&amp;"-"&amp;MID(A675,1,SEARCH(",",A675,1)-1)&amp;"-"&amp;SUBSTITUTE(A675,MID(A675,1,SEARCH("old,",A675,1)+4),"")</f>
        <v>13-Turkey-Midfielder</v>
      </c>
      <c r="E675" t="s">
        <v>500</v>
      </c>
    </row>
    <row r="676" spans="1:5" hidden="1" x14ac:dyDescent="0.25">
      <c r="A676" t="s">
        <v>616</v>
      </c>
      <c r="B676" t="str">
        <f>RIGHT(MID(A676,1,SEARCH(",",A676,1)+3),2)&amp;"-"&amp;MID(A676,1,SEARCH(",",A676,1)-1)&amp;"-"&amp;SUBSTITUTE(A676,MID(A676,1,SEARCH("old,",A676,1)+4),"")</f>
        <v>19-Turkey-Defender</v>
      </c>
      <c r="E676" t="s">
        <v>500</v>
      </c>
    </row>
    <row r="677" spans="1:5" x14ac:dyDescent="0.25">
      <c r="A677" t="s">
        <v>970</v>
      </c>
      <c r="B677" t="str">
        <f>RIGHT(MID(A677,1,SEARCH(",",A677,1)+3),2)&amp;"-"&amp;MID(A677,1,SEARCH(",",A677,1)-1)&amp;"-"&amp;SUBSTITUTE(A677,MID(A677,1,SEARCH("old,",A677,1)+4),"")</f>
        <v>19-Turkey-Forward</v>
      </c>
    </row>
    <row r="678" spans="1:5" hidden="1" x14ac:dyDescent="0.25">
      <c r="A678" t="s">
        <v>793</v>
      </c>
      <c r="B678" t="str">
        <f>RIGHT(MID(A678,1,SEARCH(",",A678,1)+3),2)&amp;"-"&amp;MID(A678,1,SEARCH(",",A678,1)-1)&amp;"-"&amp;SUBSTITUTE(A678,MID(A678,1,SEARCH("old,",A678,1)+4),"")</f>
        <v>19-Turkey-Midfielder</v>
      </c>
      <c r="E678" t="s">
        <v>500</v>
      </c>
    </row>
    <row r="679" spans="1:5" hidden="1" x14ac:dyDescent="0.25">
      <c r="A679" t="s">
        <v>675</v>
      </c>
      <c r="B679" t="str">
        <f>RIGHT(MID(A679,1,SEARCH(",",A679,1)+3),2)&amp;"-"&amp;MID(A679,1,SEARCH(",",A679,1)-1)&amp;"-"&amp;SUBSTITUTE(A679,MID(A679,1,SEARCH("old,",A679,1)+4),"")</f>
        <v>30-Turkey-Defender</v>
      </c>
      <c r="E679" t="s">
        <v>500</v>
      </c>
    </row>
    <row r="680" spans="1:5" x14ac:dyDescent="0.25">
      <c r="A680" t="s">
        <v>1029</v>
      </c>
      <c r="B680" t="str">
        <f>RIGHT(MID(A680,1,SEARCH(",",A680,1)+3),2)&amp;"-"&amp;MID(A680,1,SEARCH(",",A680,1)-1)&amp;"-"&amp;SUBSTITUTE(A680,MID(A680,1,SEARCH("old,",A680,1)+4),"")</f>
        <v>30-Turkey-Forward</v>
      </c>
    </row>
    <row r="681" spans="1:5" hidden="1" x14ac:dyDescent="0.25">
      <c r="A681" t="s">
        <v>852</v>
      </c>
      <c r="B681" t="str">
        <f>RIGHT(MID(A681,1,SEARCH(",",A681,1)+3),2)&amp;"-"&amp;MID(A681,1,SEARCH(",",A681,1)-1)&amp;"-"&amp;SUBSTITUTE(A681,MID(A681,1,SEARCH("old,",A681,1)+4),"")</f>
        <v>30-Turkey-Midfielder</v>
      </c>
      <c r="E681" t="s">
        <v>500</v>
      </c>
    </row>
    <row r="682" spans="1:5" hidden="1" x14ac:dyDescent="0.25">
      <c r="A682" t="s">
        <v>525</v>
      </c>
      <c r="B682" t="str">
        <f>RIGHT(MID(A682,1,SEARCH(",",A682,1)+3),2)&amp;"-"&amp;MID(A682,1,SEARCH(",",A682,1)-1)&amp;"-"&amp;SUBSTITUTE(A682,MID(A682,1,SEARCH("old,",A682,1)+4),"")</f>
        <v>13-United States-Defender</v>
      </c>
      <c r="E682" t="s">
        <v>500</v>
      </c>
    </row>
    <row r="683" spans="1:5" x14ac:dyDescent="0.25">
      <c r="A683" t="s">
        <v>879</v>
      </c>
      <c r="B683" t="str">
        <f>RIGHT(MID(A683,1,SEARCH(",",A683,1)+3),2)&amp;"-"&amp;MID(A683,1,SEARCH(",",A683,1)-1)&amp;"-"&amp;SUBSTITUTE(A683,MID(A683,1,SEARCH("old,",A683,1)+4),"")</f>
        <v>13-United States-Forward</v>
      </c>
    </row>
    <row r="684" spans="1:5" hidden="1" x14ac:dyDescent="0.25">
      <c r="A684" t="s">
        <v>702</v>
      </c>
      <c r="B684" t="str">
        <f>RIGHT(MID(A684,1,SEARCH(",",A684,1)+3),2)&amp;"-"&amp;MID(A684,1,SEARCH(",",A684,1)-1)&amp;"-"&amp;SUBSTITUTE(A684,MID(A684,1,SEARCH("old,",A684,1)+4),"")</f>
        <v>13-United States-Midfielder</v>
      </c>
      <c r="E684" t="s">
        <v>500</v>
      </c>
    </row>
    <row r="685" spans="1:5" hidden="1" x14ac:dyDescent="0.25">
      <c r="A685" t="s">
        <v>584</v>
      </c>
      <c r="B685" t="str">
        <f>RIGHT(MID(A685,1,SEARCH(",",A685,1)+3),2)&amp;"-"&amp;MID(A685,1,SEARCH(",",A685,1)-1)&amp;"-"&amp;SUBSTITUTE(A685,MID(A685,1,SEARCH("old,",A685,1)+4),"")</f>
        <v>19-United States-Defender</v>
      </c>
      <c r="E685" t="s">
        <v>500</v>
      </c>
    </row>
    <row r="686" spans="1:5" x14ac:dyDescent="0.25">
      <c r="A686" t="s">
        <v>938</v>
      </c>
      <c r="B686" t="str">
        <f>RIGHT(MID(A686,1,SEARCH(",",A686,1)+3),2)&amp;"-"&amp;MID(A686,1,SEARCH(",",A686,1)-1)&amp;"-"&amp;SUBSTITUTE(A686,MID(A686,1,SEARCH("old,",A686,1)+4),"")</f>
        <v>19-United States-Forward</v>
      </c>
    </row>
    <row r="687" spans="1:5" hidden="1" x14ac:dyDescent="0.25">
      <c r="A687" t="s">
        <v>1009</v>
      </c>
      <c r="B687" t="str">
        <f>RIGHT(MID(A687,1,SEARCH(",",A687,1)+3),2)&amp;"-"&amp;MID(A687,1,SEARCH(",",A687,1)-1)&amp;"-"&amp;SUBSTITUTE(A687,MID(A687,1,SEARCH("old,",A687,1)+4),"")</f>
        <v>30-Italy-Forward</v>
      </c>
      <c r="E687" t="s">
        <v>500</v>
      </c>
    </row>
    <row r="688" spans="1:5" hidden="1" x14ac:dyDescent="0.25">
      <c r="A688" t="s">
        <v>761</v>
      </c>
      <c r="B688" t="str">
        <f>RIGHT(MID(A688,1,SEARCH(",",A688,1)+3),2)&amp;"-"&amp;MID(A688,1,SEARCH(",",A688,1)-1)&amp;"-"&amp;SUBSTITUTE(A688,MID(A688,1,SEARCH("old,",A688,1)+4),"")</f>
        <v>19-United States-Midfielder</v>
      </c>
      <c r="E688" t="s">
        <v>500</v>
      </c>
    </row>
    <row r="689" spans="1:5" hidden="1" x14ac:dyDescent="0.25">
      <c r="A689" t="s">
        <v>643</v>
      </c>
      <c r="B689" t="str">
        <f>RIGHT(MID(A689,1,SEARCH(",",A689,1)+3),2)&amp;"-"&amp;MID(A689,1,SEARCH(",",A689,1)-1)&amp;"-"&amp;SUBSTITUTE(A689,MID(A689,1,SEARCH("old,",A689,1)+4),"")</f>
        <v>30-United States-Defender</v>
      </c>
      <c r="E689" t="s">
        <v>500</v>
      </c>
    </row>
    <row r="690" spans="1:5" x14ac:dyDescent="0.25">
      <c r="A690" t="s">
        <v>997</v>
      </c>
      <c r="B690" t="str">
        <f>RIGHT(MID(A690,1,SEARCH(",",A690,1)+3),2)&amp;"-"&amp;MID(A690,1,SEARCH(",",A690,1)-1)&amp;"-"&amp;SUBSTITUTE(A690,MID(A690,1,SEARCH("old,",A690,1)+4),"")</f>
        <v>30-United States-Forward</v>
      </c>
    </row>
    <row r="691" spans="1:5" hidden="1" x14ac:dyDescent="0.25">
      <c r="A691" t="s">
        <v>820</v>
      </c>
      <c r="B691" t="str">
        <f>RIGHT(MID(A691,1,SEARCH(",",A691,1)+3),2)&amp;"-"&amp;MID(A691,1,SEARCH(",",A691,1)-1)&amp;"-"&amp;SUBSTITUTE(A691,MID(A691,1,SEARCH("old,",A691,1)+4),"")</f>
        <v>30-United States-Midfielder</v>
      </c>
      <c r="E691" t="s">
        <v>500</v>
      </c>
    </row>
    <row r="692" spans="1:5" hidden="1" x14ac:dyDescent="0.25">
      <c r="A692" t="s">
        <v>558</v>
      </c>
      <c r="B692" t="str">
        <f>RIGHT(MID(A692,1,SEARCH(",",A692,1)+3),2)&amp;"-"&amp;MID(A692,1,SEARCH(",",A692,1)-1)&amp;"-"&amp;SUBSTITUTE(A692,MID(A692,1,SEARCH("old,",A692,1)+4),"")</f>
        <v>13-Uruguay-Defender</v>
      </c>
      <c r="E692" t="s">
        <v>500</v>
      </c>
    </row>
    <row r="693" spans="1:5" x14ac:dyDescent="0.25">
      <c r="A693" t="s">
        <v>912</v>
      </c>
      <c r="B693" t="str">
        <f>RIGHT(MID(A693,1,SEARCH(",",A693,1)+3),2)&amp;"-"&amp;MID(A693,1,SEARCH(",",A693,1)-1)&amp;"-"&amp;SUBSTITUTE(A693,MID(A693,1,SEARCH("old,",A693,1)+4),"")</f>
        <v>13-Uruguay-Forward</v>
      </c>
    </row>
    <row r="694" spans="1:5" hidden="1" x14ac:dyDescent="0.25">
      <c r="A694" t="s">
        <v>735</v>
      </c>
      <c r="B694" t="str">
        <f>RIGHT(MID(A694,1,SEARCH(",",A694,1)+3),2)&amp;"-"&amp;MID(A694,1,SEARCH(",",A694,1)-1)&amp;"-"&amp;SUBSTITUTE(A694,MID(A694,1,SEARCH("old,",A694,1)+4),"")</f>
        <v>13-Uruguay-Midfielder</v>
      </c>
      <c r="E694" t="s">
        <v>500</v>
      </c>
    </row>
    <row r="695" spans="1:5" hidden="1" x14ac:dyDescent="0.25">
      <c r="A695" t="s">
        <v>617</v>
      </c>
      <c r="B695" t="str">
        <f>RIGHT(MID(A695,1,SEARCH(",",A695,1)+3),2)&amp;"-"&amp;MID(A695,1,SEARCH(",",A695,1)-1)&amp;"-"&amp;SUBSTITUTE(A695,MID(A695,1,SEARCH("old,",A695,1)+4),"")</f>
        <v>19-Uruguay-Defender</v>
      </c>
      <c r="E695" t="s">
        <v>500</v>
      </c>
    </row>
    <row r="696" spans="1:5" x14ac:dyDescent="0.25">
      <c r="A696" t="s">
        <v>971</v>
      </c>
      <c r="B696" t="str">
        <f>RIGHT(MID(A696,1,SEARCH(",",A696,1)+3),2)&amp;"-"&amp;MID(A696,1,SEARCH(",",A696,1)-1)&amp;"-"&amp;SUBSTITUTE(A696,MID(A696,1,SEARCH("old,",A696,1)+4),"")</f>
        <v>19-Uruguay-Forward</v>
      </c>
    </row>
    <row r="697" spans="1:5" hidden="1" x14ac:dyDescent="0.25">
      <c r="A697" t="s">
        <v>794</v>
      </c>
      <c r="B697" t="str">
        <f>RIGHT(MID(A697,1,SEARCH(",",A697,1)+3),2)&amp;"-"&amp;MID(A697,1,SEARCH(",",A697,1)-1)&amp;"-"&amp;SUBSTITUTE(A697,MID(A697,1,SEARCH("old,",A697,1)+4),"")</f>
        <v>19-Uruguay-Midfielder</v>
      </c>
      <c r="E697" t="s">
        <v>500</v>
      </c>
    </row>
    <row r="698" spans="1:5" hidden="1" x14ac:dyDescent="0.25">
      <c r="A698" t="s">
        <v>676</v>
      </c>
      <c r="B698" t="str">
        <f>RIGHT(MID(A698,1,SEARCH(",",A698,1)+3),2)&amp;"-"&amp;MID(A698,1,SEARCH(",",A698,1)-1)&amp;"-"&amp;SUBSTITUTE(A698,MID(A698,1,SEARCH("old,",A698,1)+4),"")</f>
        <v>30-Uruguay-Defender</v>
      </c>
      <c r="E698" t="s">
        <v>500</v>
      </c>
    </row>
    <row r="699" spans="1:5" x14ac:dyDescent="0.25">
      <c r="A699" t="s">
        <v>1030</v>
      </c>
      <c r="B699" t="str">
        <f>RIGHT(MID(A699,1,SEARCH(",",A699,1)+3),2)&amp;"-"&amp;MID(A699,1,SEARCH(",",A699,1)-1)&amp;"-"&amp;SUBSTITUTE(A699,MID(A699,1,SEARCH("old,",A699,1)+4),"")</f>
        <v>30-Uruguay-Forward</v>
      </c>
    </row>
    <row r="700" spans="1:5" hidden="1" x14ac:dyDescent="0.25">
      <c r="A700" t="s">
        <v>853</v>
      </c>
      <c r="B700" t="str">
        <f>RIGHT(MID(A700,1,SEARCH(",",A700,1)+3),2)&amp;"-"&amp;MID(A700,1,SEARCH(",",A700,1)-1)&amp;"-"&amp;SUBSTITUTE(A700,MID(A700,1,SEARCH("old,",A700,1)+4),"")</f>
        <v>30-Uruguay-Midfielder</v>
      </c>
      <c r="E700" t="s">
        <v>500</v>
      </c>
    </row>
    <row r="701" spans="1:5" hidden="1" x14ac:dyDescent="0.25">
      <c r="A701" t="s">
        <v>559</v>
      </c>
      <c r="B701" t="str">
        <f>RIGHT(MID(A701,1,SEARCH(",",A701,1)+3),2)&amp;"-"&amp;MID(A701,1,SEARCH(",",A701,1)-1)&amp;"-"&amp;SUBSTITUTE(A701,MID(A701,1,SEARCH("old,",A701,1)+4),"")</f>
        <v>13-Venezuela-Defender</v>
      </c>
      <c r="E701" t="s">
        <v>500</v>
      </c>
    </row>
    <row r="702" spans="1:5" x14ac:dyDescent="0.25">
      <c r="A702" t="s">
        <v>913</v>
      </c>
      <c r="B702" t="str">
        <f>RIGHT(MID(A702,1,SEARCH(",",A702,1)+3),2)&amp;"-"&amp;MID(A702,1,SEARCH(",",A702,1)-1)&amp;"-"&amp;SUBSTITUTE(A702,MID(A702,1,SEARCH("old,",A702,1)+4),"")</f>
        <v>13-Venezuela-Forward</v>
      </c>
    </row>
    <row r="703" spans="1:5" hidden="1" x14ac:dyDescent="0.25">
      <c r="A703" t="s">
        <v>736</v>
      </c>
      <c r="B703" t="str">
        <f>RIGHT(MID(A703,1,SEARCH(",",A703,1)+3),2)&amp;"-"&amp;MID(A703,1,SEARCH(",",A703,1)-1)&amp;"-"&amp;SUBSTITUTE(A703,MID(A703,1,SEARCH("old,",A703,1)+4),"")</f>
        <v>13-Venezuela-Midfielder</v>
      </c>
      <c r="E703" t="s">
        <v>500</v>
      </c>
    </row>
    <row r="704" spans="1:5" hidden="1" x14ac:dyDescent="0.25">
      <c r="A704" t="s">
        <v>618</v>
      </c>
      <c r="B704" t="str">
        <f>RIGHT(MID(A704,1,SEARCH(",",A704,1)+3),2)&amp;"-"&amp;MID(A704,1,SEARCH(",",A704,1)-1)&amp;"-"&amp;SUBSTITUTE(A704,MID(A704,1,SEARCH("old,",A704,1)+4),"")</f>
        <v>19-Venezuela-Defender</v>
      </c>
      <c r="E704" t="s">
        <v>500</v>
      </c>
    </row>
    <row r="705" spans="1:5" x14ac:dyDescent="0.25">
      <c r="A705" t="s">
        <v>972</v>
      </c>
      <c r="B705" t="str">
        <f>RIGHT(MID(A705,1,SEARCH(",",A705,1)+3),2)&amp;"-"&amp;MID(A705,1,SEARCH(",",A705,1)-1)&amp;"-"&amp;SUBSTITUTE(A705,MID(A705,1,SEARCH("old,",A705,1)+4),"")</f>
        <v>19-Venezuela-Forward</v>
      </c>
    </row>
    <row r="706" spans="1:5" hidden="1" x14ac:dyDescent="0.25">
      <c r="A706" t="s">
        <v>795</v>
      </c>
      <c r="B706" t="str">
        <f>RIGHT(MID(A706,1,SEARCH(",",A706,1)+3),2)&amp;"-"&amp;MID(A706,1,SEARCH(",",A706,1)-1)&amp;"-"&amp;SUBSTITUTE(A706,MID(A706,1,SEARCH("old,",A706,1)+4),"")</f>
        <v>19-Venezuela-Midfielder</v>
      </c>
      <c r="E706" t="s">
        <v>500</v>
      </c>
    </row>
    <row r="707" spans="1:5" hidden="1" x14ac:dyDescent="0.25">
      <c r="A707" t="s">
        <v>677</v>
      </c>
      <c r="B707" t="str">
        <f>RIGHT(MID(A707,1,SEARCH(",",A707,1)+3),2)&amp;"-"&amp;MID(A707,1,SEARCH(",",A707,1)-1)&amp;"-"&amp;SUBSTITUTE(A707,MID(A707,1,SEARCH("old,",A707,1)+4),"")</f>
        <v>30-Venezuela-Defender</v>
      </c>
      <c r="E707" t="s">
        <v>500</v>
      </c>
    </row>
    <row r="708" spans="1:5" x14ac:dyDescent="0.25">
      <c r="A708" t="s">
        <v>1031</v>
      </c>
      <c r="B708" t="str">
        <f>RIGHT(MID(A708,1,SEARCH(",",A708,1)+3),2)&amp;"-"&amp;MID(A708,1,SEARCH(",",A708,1)-1)&amp;"-"&amp;SUBSTITUTE(A708,MID(A708,1,SEARCH("old,",A708,1)+4),"")</f>
        <v>30-Venezuela-Forward</v>
      </c>
    </row>
    <row r="709" spans="1:5" hidden="1" x14ac:dyDescent="0.25">
      <c r="A709" t="s">
        <v>854</v>
      </c>
      <c r="B709" t="str">
        <f>RIGHT(MID(A709,1,SEARCH(",",A709,1)+3),2)&amp;"-"&amp;MID(A709,1,SEARCH(",",A709,1)-1)&amp;"-"&amp;SUBSTITUTE(A709,MID(A709,1,SEARCH("old,",A709,1)+4),"")</f>
        <v>30-Venezuela-Midfielder</v>
      </c>
      <c r="E709" t="s">
        <v>500</v>
      </c>
    </row>
  </sheetData>
  <autoFilter ref="A1:E709" xr:uid="{8F818D61-FFB0-445B-B311-742BF032102C}">
    <filterColumn colId="4">
      <filters blank="1"/>
    </filterColumn>
    <sortState xmlns:xlrd2="http://schemas.microsoft.com/office/spreadsheetml/2017/richdata2" ref="A279:E708">
      <sortCondition ref="A1:A70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Positions</vt:lpstr>
      <vt:lpstr>Countries</vt:lpstr>
      <vt:lpstr>Age</vt:lpstr>
      <vt:lpstr>Cross 1</vt:lpstr>
      <vt:lpstr>Cross 2</vt:lpstr>
      <vt:lpstr>Final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Luis Gustavo Scalise</cp:lastModifiedBy>
  <dcterms:created xsi:type="dcterms:W3CDTF">2015-06-05T18:19:34Z</dcterms:created>
  <dcterms:modified xsi:type="dcterms:W3CDTF">2023-12-30T08:50:15Z</dcterms:modified>
</cp:coreProperties>
</file>