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wnloads/"/>
    </mc:Choice>
  </mc:AlternateContent>
  <xr:revisionPtr revIDLastSave="0" documentId="13_ncr:1_{9318C4C3-1CF3-EF4C-BE94-EC41AD2CF5B8}" xr6:coauthVersionLast="47" xr6:coauthVersionMax="47" xr10:uidLastSave="{00000000-0000-0000-0000-000000000000}"/>
  <bookViews>
    <workbookView xWindow="280" yWindow="500" windowWidth="28240" windowHeight="16420" xr2:uid="{F313B81D-238E-EA45-8E74-0609664662F1}"/>
  </bookViews>
  <sheets>
    <sheet name="Tabelle1" sheetId="1" r:id="rId1"/>
  </sheets>
  <definedNames>
    <definedName name="_xlchart.v1.0" hidden="1">Tabelle1!$F$2:$F$24</definedName>
    <definedName name="_xlchart.v1.1" hidden="1">Tabelle1!$G$1</definedName>
    <definedName name="_xlchart.v1.2" hidden="1">Tabelle1!$G$2:$G$24</definedName>
    <definedName name="_xlchart.v1.3" hidden="1">Tabelle1!$H$1</definedName>
    <definedName name="_xlchart.v1.4" hidden="1">Tabelle1!$H$2:$H$24</definedName>
    <definedName name="_xlchart.v1.5" hidden="1">Tabelle1!$J$2:$J$24</definedName>
    <definedName name="_xlchart.v1.6" hidden="1">Tabelle1!$K$1</definedName>
    <definedName name="_xlchart.v1.7" hidden="1">Tabelle1!$K$2:$K$24</definedName>
    <definedName name="_xlchart.v1.8" hidden="1">Tabelle1!$L$1</definedName>
    <definedName name="_xlchart.v1.9" hidden="1">Tabelle1!$L$2:$L$24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L21" i="1"/>
  <c r="L22" i="1"/>
  <c r="L23" i="1"/>
  <c r="L24" i="1"/>
  <c r="L19" i="1"/>
  <c r="L17" i="1"/>
  <c r="L18" i="1"/>
  <c r="L16" i="1"/>
  <c r="L15" i="1"/>
  <c r="L14" i="1"/>
  <c r="L11" i="1"/>
  <c r="L12" i="1"/>
  <c r="L13" i="1"/>
  <c r="L10" i="1"/>
  <c r="L7" i="1"/>
  <c r="L8" i="1"/>
  <c r="L9" i="1"/>
  <c r="L6" i="1"/>
  <c r="L3" i="1"/>
  <c r="L4" i="1"/>
  <c r="L5" i="1"/>
  <c r="L2" i="1"/>
  <c r="D2" i="1"/>
  <c r="D3" i="1"/>
  <c r="D4" i="1"/>
  <c r="D5" i="1"/>
  <c r="D26" i="1" s="1"/>
  <c r="D6" i="1"/>
  <c r="D7" i="1"/>
  <c r="D8" i="1"/>
  <c r="D9" i="1"/>
  <c r="D27" i="1" s="1"/>
  <c r="D10" i="1"/>
  <c r="D11" i="1"/>
  <c r="D12" i="1"/>
  <c r="D13" i="1"/>
  <c r="D29" i="1" s="1"/>
  <c r="D14" i="1"/>
  <c r="D15" i="1"/>
  <c r="D16" i="1"/>
  <c r="D28" i="1" s="1"/>
  <c r="D17" i="1"/>
  <c r="D18" i="1"/>
  <c r="D19" i="1"/>
  <c r="D20" i="1"/>
  <c r="D21" i="1"/>
  <c r="D31" i="1" s="1"/>
  <c r="D22" i="1"/>
  <c r="D23" i="1"/>
  <c r="D24" i="1"/>
  <c r="F31" i="1"/>
  <c r="F30" i="1"/>
  <c r="F29" i="1"/>
  <c r="D30" i="1"/>
  <c r="C30" i="1"/>
  <c r="B30" i="1"/>
  <c r="C29" i="1"/>
  <c r="B29" i="1"/>
  <c r="F28" i="1"/>
  <c r="F27" i="1"/>
  <c r="F26" i="1"/>
  <c r="C27" i="1"/>
  <c r="B27" i="1"/>
  <c r="C26" i="1"/>
  <c r="B26" i="1"/>
  <c r="C31" i="1"/>
  <c r="B31" i="1"/>
  <c r="C28" i="1"/>
  <c r="B28" i="1"/>
</calcChain>
</file>

<file path=xl/sharedStrings.xml><?xml version="1.0" encoding="utf-8"?>
<sst xmlns="http://schemas.openxmlformats.org/spreadsheetml/2006/main" count="91" uniqueCount="59">
  <si>
    <t>Sample</t>
  </si>
  <si>
    <t>Bam</t>
  </si>
  <si>
    <t>Peaks</t>
  </si>
  <si>
    <t>FRiP - Bam</t>
  </si>
  <si>
    <t>M_BL611</t>
  </si>
  <si>
    <t>M_BL612</t>
  </si>
  <si>
    <t>M_BL613</t>
  </si>
  <si>
    <t>M_BL614</t>
  </si>
  <si>
    <t>M_BL615</t>
  </si>
  <si>
    <t>M_BL616</t>
  </si>
  <si>
    <t>M_BL617</t>
  </si>
  <si>
    <t>M_BL618</t>
  </si>
  <si>
    <t>F2001CC</t>
  </si>
  <si>
    <t>F2002CC</t>
  </si>
  <si>
    <t>F2003CC</t>
  </si>
  <si>
    <t>F2004CC</t>
  </si>
  <si>
    <t>F2006CC</t>
  </si>
  <si>
    <t>F2007CC</t>
  </si>
  <si>
    <t>CC_001</t>
  </si>
  <si>
    <t>CC_002</t>
  </si>
  <si>
    <t>CC_003</t>
  </si>
  <si>
    <t>CC_004</t>
  </si>
  <si>
    <t>CC_005</t>
  </si>
  <si>
    <t>CC_006</t>
  </si>
  <si>
    <t>BL6_001</t>
  </si>
  <si>
    <t>BL6_002</t>
  </si>
  <si>
    <t>BL6_003</t>
  </si>
  <si>
    <t>BL6_treat</t>
  </si>
  <si>
    <t>BL6_new</t>
  </si>
  <si>
    <t>CC_treat</t>
  </si>
  <si>
    <t>CC_contr</t>
  </si>
  <si>
    <t>BL6_conr</t>
  </si>
  <si>
    <t>CC_new</t>
  </si>
  <si>
    <t>Number Peaks</t>
  </si>
  <si>
    <t>Mean</t>
  </si>
  <si>
    <t xml:space="preserve">FRiP </t>
  </si>
  <si>
    <t>BL6_001_new</t>
  </si>
  <si>
    <t>BL6_002_new</t>
  </si>
  <si>
    <t>BL6_003_new</t>
  </si>
  <si>
    <t>BL611_treat</t>
  </si>
  <si>
    <t>BL612_treat</t>
  </si>
  <si>
    <t>BL613_treat</t>
  </si>
  <si>
    <t>BL614_treat</t>
  </si>
  <si>
    <t>BL615_contr</t>
  </si>
  <si>
    <t>BL616_contr</t>
  </si>
  <si>
    <t>BL617_contr</t>
  </si>
  <si>
    <t>BL618_contr</t>
  </si>
  <si>
    <t>F2001CC_treat</t>
  </si>
  <si>
    <t>F2002CC_treat</t>
  </si>
  <si>
    <t>F2003CC_treat</t>
  </si>
  <si>
    <t>F2004CC_treat</t>
  </si>
  <si>
    <t>F2005CC_contr</t>
  </si>
  <si>
    <t>F2006CC_contr</t>
  </si>
  <si>
    <t>CC_001_new</t>
  </si>
  <si>
    <t>CC_002_new</t>
  </si>
  <si>
    <t>CC_003_new</t>
  </si>
  <si>
    <t>CC_004_new</t>
  </si>
  <si>
    <t>CC_005_new</t>
  </si>
  <si>
    <t>CC_006_new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</si>
</sst>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Number Peaks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Tabelle1!$F$2:$F$24</c:f>
              <c:strCache>
                <c:ptCount val="23"/>
                <c:pt idx="0">
                  <c:v>BL611_treat</c:v>
                </c:pt>
                <c:pt idx="1">
                  <c:v>BL612_treat</c:v>
                </c:pt>
                <c:pt idx="2">
                  <c:v>BL613_treat</c:v>
                </c:pt>
                <c:pt idx="3">
                  <c:v>BL614_treat</c:v>
                </c:pt>
                <c:pt idx="4">
                  <c:v>BL615_contr</c:v>
                </c:pt>
                <c:pt idx="5">
                  <c:v>BL616_contr</c:v>
                </c:pt>
                <c:pt idx="6">
                  <c:v>BL617_contr</c:v>
                </c:pt>
                <c:pt idx="7">
                  <c:v>BL618_contr</c:v>
                </c:pt>
                <c:pt idx="8">
                  <c:v>F2001CC_treat</c:v>
                </c:pt>
                <c:pt idx="9">
                  <c:v>F2002CC_treat</c:v>
                </c:pt>
                <c:pt idx="10">
                  <c:v>F2003CC_treat</c:v>
                </c:pt>
                <c:pt idx="11">
                  <c:v>F2004CC_treat</c:v>
                </c:pt>
                <c:pt idx="12">
                  <c:v>F2005CC_contr</c:v>
                </c:pt>
                <c:pt idx="13">
                  <c:v>F2006CC_contr</c:v>
                </c:pt>
                <c:pt idx="14">
                  <c:v>BL6_001_new</c:v>
                </c:pt>
                <c:pt idx="15">
                  <c:v>BL6_002_new</c:v>
                </c:pt>
                <c:pt idx="16">
                  <c:v>BL6_003_new</c:v>
                </c:pt>
                <c:pt idx="17">
                  <c:v>CC_001_new</c:v>
                </c:pt>
                <c:pt idx="18">
                  <c:v>CC_002_new</c:v>
                </c:pt>
                <c:pt idx="19">
                  <c:v>CC_003_new</c:v>
                </c:pt>
                <c:pt idx="20">
                  <c:v>CC_004_new</c:v>
                </c:pt>
                <c:pt idx="21">
                  <c:v>CC_005_new</c:v>
                </c:pt>
                <c:pt idx="22">
                  <c:v>CC_006_new</c:v>
                </c:pt>
              </c:strCache>
            </c:strRef>
          </c:cat>
          <c:val>
            <c:numRef>
              <c:f>Tabelle1!$G$2:$G$24</c:f>
              <c:numCache>
                <c:formatCode>General</c:formatCode>
                <c:ptCount val="23"/>
                <c:pt idx="0">
                  <c:v>17347</c:v>
                </c:pt>
                <c:pt idx="1">
                  <c:v>22354</c:v>
                </c:pt>
                <c:pt idx="2">
                  <c:v>16093</c:v>
                </c:pt>
                <c:pt idx="3">
                  <c:v>18481</c:v>
                </c:pt>
                <c:pt idx="4">
                  <c:v>20006</c:v>
                </c:pt>
                <c:pt idx="5">
                  <c:v>20180</c:v>
                </c:pt>
                <c:pt idx="6">
                  <c:v>16024</c:v>
                </c:pt>
                <c:pt idx="7">
                  <c:v>24052</c:v>
                </c:pt>
                <c:pt idx="8">
                  <c:v>23964</c:v>
                </c:pt>
                <c:pt idx="9">
                  <c:v>22901</c:v>
                </c:pt>
                <c:pt idx="10">
                  <c:v>17393</c:v>
                </c:pt>
                <c:pt idx="11">
                  <c:v>19262</c:v>
                </c:pt>
                <c:pt idx="12">
                  <c:v>24173</c:v>
                </c:pt>
                <c:pt idx="13">
                  <c:v>20942</c:v>
                </c:pt>
                <c:pt idx="14">
                  <c:v>51484</c:v>
                </c:pt>
                <c:pt idx="15">
                  <c:v>49972</c:v>
                </c:pt>
                <c:pt idx="16">
                  <c:v>57335</c:v>
                </c:pt>
                <c:pt idx="17">
                  <c:v>24303</c:v>
                </c:pt>
                <c:pt idx="18">
                  <c:v>30529</c:v>
                </c:pt>
                <c:pt idx="19">
                  <c:v>33155</c:v>
                </c:pt>
                <c:pt idx="20">
                  <c:v>42500</c:v>
                </c:pt>
                <c:pt idx="21">
                  <c:v>43972</c:v>
                </c:pt>
                <c:pt idx="22">
                  <c:v>36789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1-8943-8F62-DB7F00EB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25799360"/>
        <c:axId val="925801008"/>
      </c:barChart>
      <c:lineChart>
        <c:grouping val="standard"/>
        <c:varyColors val="0"/>
        <c:ser>
          <c:idx val="1"/>
          <c:order val="1"/>
          <c:tx>
            <c:strRef>
              <c:f>Tabelle1!$H$1</c:f>
              <c:strCache>
                <c:ptCount val="1"/>
                <c:pt idx="0">
                  <c:v>Mean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Tabelle1!$F$2:$F$24</c:f>
              <c:strCache>
                <c:ptCount val="23"/>
                <c:pt idx="0">
                  <c:v>BL611_treat</c:v>
                </c:pt>
                <c:pt idx="1">
                  <c:v>BL612_treat</c:v>
                </c:pt>
                <c:pt idx="2">
                  <c:v>BL613_treat</c:v>
                </c:pt>
                <c:pt idx="3">
                  <c:v>BL614_treat</c:v>
                </c:pt>
                <c:pt idx="4">
                  <c:v>BL615_contr</c:v>
                </c:pt>
                <c:pt idx="5">
                  <c:v>BL616_contr</c:v>
                </c:pt>
                <c:pt idx="6">
                  <c:v>BL617_contr</c:v>
                </c:pt>
                <c:pt idx="7">
                  <c:v>BL618_contr</c:v>
                </c:pt>
                <c:pt idx="8">
                  <c:v>F2001CC_treat</c:v>
                </c:pt>
                <c:pt idx="9">
                  <c:v>F2002CC_treat</c:v>
                </c:pt>
                <c:pt idx="10">
                  <c:v>F2003CC_treat</c:v>
                </c:pt>
                <c:pt idx="11">
                  <c:v>F2004CC_treat</c:v>
                </c:pt>
                <c:pt idx="12">
                  <c:v>F2005CC_contr</c:v>
                </c:pt>
                <c:pt idx="13">
                  <c:v>F2006CC_contr</c:v>
                </c:pt>
                <c:pt idx="14">
                  <c:v>BL6_001_new</c:v>
                </c:pt>
                <c:pt idx="15">
                  <c:v>BL6_002_new</c:v>
                </c:pt>
                <c:pt idx="16">
                  <c:v>BL6_003_new</c:v>
                </c:pt>
                <c:pt idx="17">
                  <c:v>CC_001_new</c:v>
                </c:pt>
                <c:pt idx="18">
                  <c:v>CC_002_new</c:v>
                </c:pt>
                <c:pt idx="19">
                  <c:v>CC_003_new</c:v>
                </c:pt>
                <c:pt idx="20">
                  <c:v>CC_004_new</c:v>
                </c:pt>
                <c:pt idx="21">
                  <c:v>CC_005_new</c:v>
                </c:pt>
                <c:pt idx="22">
                  <c:v>CC_006_new</c:v>
                </c:pt>
              </c:strCache>
            </c:strRef>
          </c:cat>
          <c:val>
            <c:numRef>
              <c:f>Tabelle1!$H$2:$H$24</c:f>
              <c:numCache>
                <c:formatCode>General</c:formatCode>
                <c:ptCount val="23"/>
                <c:pt idx="0">
                  <c:v>18569</c:v>
                </c:pt>
                <c:pt idx="1">
                  <c:v>18569</c:v>
                </c:pt>
                <c:pt idx="2">
                  <c:v>18569</c:v>
                </c:pt>
                <c:pt idx="3">
                  <c:v>18569</c:v>
                </c:pt>
                <c:pt idx="4">
                  <c:v>20066</c:v>
                </c:pt>
                <c:pt idx="5">
                  <c:v>20066</c:v>
                </c:pt>
                <c:pt idx="6">
                  <c:v>20066</c:v>
                </c:pt>
                <c:pt idx="7">
                  <c:v>20066</c:v>
                </c:pt>
                <c:pt idx="8">
                  <c:v>20880</c:v>
                </c:pt>
                <c:pt idx="9">
                  <c:v>20880</c:v>
                </c:pt>
                <c:pt idx="10">
                  <c:v>20880</c:v>
                </c:pt>
                <c:pt idx="11">
                  <c:v>20880</c:v>
                </c:pt>
                <c:pt idx="12">
                  <c:v>22558</c:v>
                </c:pt>
                <c:pt idx="13">
                  <c:v>22558</c:v>
                </c:pt>
                <c:pt idx="14">
                  <c:v>52930</c:v>
                </c:pt>
                <c:pt idx="15">
                  <c:v>52930</c:v>
                </c:pt>
                <c:pt idx="16">
                  <c:v>52930</c:v>
                </c:pt>
                <c:pt idx="17">
                  <c:v>35208</c:v>
                </c:pt>
                <c:pt idx="18">
                  <c:v>35208</c:v>
                </c:pt>
                <c:pt idx="19">
                  <c:v>35208</c:v>
                </c:pt>
                <c:pt idx="20">
                  <c:v>35208</c:v>
                </c:pt>
                <c:pt idx="21">
                  <c:v>35208</c:v>
                </c:pt>
                <c:pt idx="22">
                  <c:v>35208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1-8943-8F62-DB7F00EB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99360"/>
        <c:axId val="925801008"/>
      </c:lineChart>
      <c:catAx>
        <c:axId val="9257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801008"/>
        <c:crosses val="autoZero"/>
        <c:auto val="1"/>
        <c:lblAlgn val="ctr"/>
        <c:lblOffset val="100"/>
        <c:noMultiLvlLbl val="0"/>
      </c:catAx>
      <c:valAx>
        <c:axId val="92580100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99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FRiP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Tabelle1!$J$2:$J$24</c:f>
              <c:strCache>
                <c:ptCount val="23"/>
                <c:pt idx="0">
                  <c:v>BL611_treat</c:v>
                </c:pt>
                <c:pt idx="1">
                  <c:v>BL612_treat</c:v>
                </c:pt>
                <c:pt idx="2">
                  <c:v>BL613_treat</c:v>
                </c:pt>
                <c:pt idx="3">
                  <c:v>BL614_treat</c:v>
                </c:pt>
                <c:pt idx="4">
                  <c:v>BL615_contr</c:v>
                </c:pt>
                <c:pt idx="5">
                  <c:v>BL616_contr</c:v>
                </c:pt>
                <c:pt idx="6">
                  <c:v>BL617_contr</c:v>
                </c:pt>
                <c:pt idx="7">
                  <c:v>BL618_contr</c:v>
                </c:pt>
                <c:pt idx="8">
                  <c:v>F2001CC_treat</c:v>
                </c:pt>
                <c:pt idx="9">
                  <c:v>F2002CC_treat</c:v>
                </c:pt>
                <c:pt idx="10">
                  <c:v>F2003CC_treat</c:v>
                </c:pt>
                <c:pt idx="11">
                  <c:v>F2004CC_treat</c:v>
                </c:pt>
                <c:pt idx="12">
                  <c:v>F2005CC_contr</c:v>
                </c:pt>
                <c:pt idx="13">
                  <c:v>F2006CC_contr</c:v>
                </c:pt>
                <c:pt idx="14">
                  <c:v>BL6_001_new</c:v>
                </c:pt>
                <c:pt idx="15">
                  <c:v>BL6_002_new</c:v>
                </c:pt>
                <c:pt idx="16">
                  <c:v>BL6_003_new</c:v>
                </c:pt>
                <c:pt idx="17">
                  <c:v>CC_001_new</c:v>
                </c:pt>
                <c:pt idx="18">
                  <c:v>CC_002_new</c:v>
                </c:pt>
                <c:pt idx="19">
                  <c:v>CC_003_new</c:v>
                </c:pt>
                <c:pt idx="20">
                  <c:v>CC_004_new</c:v>
                </c:pt>
                <c:pt idx="21">
                  <c:v>CC_005_new</c:v>
                </c:pt>
                <c:pt idx="22">
                  <c:v>CC_006_new</c:v>
                </c:pt>
              </c:strCache>
            </c:strRef>
          </c:cat>
          <c:val>
            <c:numRef>
              <c:f>Tabelle1!$K$2:$K$24</c:f>
              <c:numCache>
                <c:formatCode>General</c:formatCode>
                <c:ptCount val="23"/>
                <c:pt idx="0">
                  <c:v>5.5243520526995327E-2</c:v>
                </c:pt>
                <c:pt idx="1">
                  <c:v>5.2370947238861182E-2</c:v>
                </c:pt>
                <c:pt idx="2">
                  <c:v>5.596274291495032E-2</c:v>
                </c:pt>
                <c:pt idx="3">
                  <c:v>5.1024823784188988E-2</c:v>
                </c:pt>
                <c:pt idx="4">
                  <c:v>5.5477107297516065E-2</c:v>
                </c:pt>
                <c:pt idx="5">
                  <c:v>5.5793545228184936E-2</c:v>
                </c:pt>
                <c:pt idx="6">
                  <c:v>5.4395199987953481E-2</c:v>
                </c:pt>
                <c:pt idx="7">
                  <c:v>5.321454042066031E-2</c:v>
                </c:pt>
                <c:pt idx="8">
                  <c:v>4.9865186304691625E-2</c:v>
                </c:pt>
                <c:pt idx="9">
                  <c:v>5.4673011787897026E-2</c:v>
                </c:pt>
                <c:pt idx="10">
                  <c:v>5.449324615336499E-2</c:v>
                </c:pt>
                <c:pt idx="11">
                  <c:v>5.7896641588171385E-2</c:v>
                </c:pt>
                <c:pt idx="12">
                  <c:v>5.545817515289541E-2</c:v>
                </c:pt>
                <c:pt idx="13">
                  <c:v>5.6605572793437857E-2</c:v>
                </c:pt>
                <c:pt idx="14">
                  <c:v>8.4346596755564315E-2</c:v>
                </c:pt>
                <c:pt idx="15">
                  <c:v>9.1356032441081314E-2</c:v>
                </c:pt>
                <c:pt idx="16">
                  <c:v>0.10054016787098867</c:v>
                </c:pt>
                <c:pt idx="17">
                  <c:v>4.2272885444653255E-2</c:v>
                </c:pt>
                <c:pt idx="18">
                  <c:v>4.3530333062586482E-2</c:v>
                </c:pt>
                <c:pt idx="19">
                  <c:v>4.5892306162463321E-2</c:v>
                </c:pt>
                <c:pt idx="20">
                  <c:v>6.0222605951678644E-2</c:v>
                </c:pt>
                <c:pt idx="21">
                  <c:v>6.5383868808541787E-2</c:v>
                </c:pt>
                <c:pt idx="22">
                  <c:v>5.5224311417417134E-2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034A-B5E2-099C9BEFA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27872"/>
        <c:axId val="910887744"/>
      </c:barChart>
      <c:lineChart>
        <c:grouping val="standard"/>
        <c:varyColors val="0"/>
        <c:ser>
          <c:idx val="1"/>
          <c:order val="1"/>
          <c:tx>
            <c:strRef>
              <c:f>Tabelle1!$L$1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Tabelle1!$J$2:$J$24</c:f>
              <c:strCache>
                <c:ptCount val="23"/>
                <c:pt idx="0">
                  <c:v>BL611_treat</c:v>
                </c:pt>
                <c:pt idx="1">
                  <c:v>BL612_treat</c:v>
                </c:pt>
                <c:pt idx="2">
                  <c:v>BL613_treat</c:v>
                </c:pt>
                <c:pt idx="3">
                  <c:v>BL614_treat</c:v>
                </c:pt>
                <c:pt idx="4">
                  <c:v>BL615_contr</c:v>
                </c:pt>
                <c:pt idx="5">
                  <c:v>BL616_contr</c:v>
                </c:pt>
                <c:pt idx="6">
                  <c:v>BL617_contr</c:v>
                </c:pt>
                <c:pt idx="7">
                  <c:v>BL618_contr</c:v>
                </c:pt>
                <c:pt idx="8">
                  <c:v>F2001CC_treat</c:v>
                </c:pt>
                <c:pt idx="9">
                  <c:v>F2002CC_treat</c:v>
                </c:pt>
                <c:pt idx="10">
                  <c:v>F2003CC_treat</c:v>
                </c:pt>
                <c:pt idx="11">
                  <c:v>F2004CC_treat</c:v>
                </c:pt>
                <c:pt idx="12">
                  <c:v>F2005CC_contr</c:v>
                </c:pt>
                <c:pt idx="13">
                  <c:v>F2006CC_contr</c:v>
                </c:pt>
                <c:pt idx="14">
                  <c:v>BL6_001_new</c:v>
                </c:pt>
                <c:pt idx="15">
                  <c:v>BL6_002_new</c:v>
                </c:pt>
                <c:pt idx="16">
                  <c:v>BL6_003_new</c:v>
                </c:pt>
                <c:pt idx="17">
                  <c:v>CC_001_new</c:v>
                </c:pt>
                <c:pt idx="18">
                  <c:v>CC_002_new</c:v>
                </c:pt>
                <c:pt idx="19">
                  <c:v>CC_003_new</c:v>
                </c:pt>
                <c:pt idx="20">
                  <c:v>CC_004_new</c:v>
                </c:pt>
                <c:pt idx="21">
                  <c:v>CC_005_new</c:v>
                </c:pt>
                <c:pt idx="22">
                  <c:v>CC_006_new</c:v>
                </c:pt>
              </c:strCache>
            </c:strRef>
          </c:cat>
          <c:val>
            <c:numRef>
              <c:f>Tabelle1!$L$2:$L$24</c:f>
              <c:numCache>
                <c:formatCode>General</c:formatCode>
                <c:ptCount val="23"/>
                <c:pt idx="0">
                  <c:v>5.3650508616248954E-2</c:v>
                </c:pt>
                <c:pt idx="1">
                  <c:v>5.3650508616248954E-2</c:v>
                </c:pt>
                <c:pt idx="2">
                  <c:v>5.3650508616248954E-2</c:v>
                </c:pt>
                <c:pt idx="3">
                  <c:v>5.3650508616248954E-2</c:v>
                </c:pt>
                <c:pt idx="4">
                  <c:v>5.47200982335787E-2</c:v>
                </c:pt>
                <c:pt idx="5">
                  <c:v>5.47200982335787E-2</c:v>
                </c:pt>
                <c:pt idx="6">
                  <c:v>5.47200982335787E-2</c:v>
                </c:pt>
                <c:pt idx="7">
                  <c:v>5.47200982335787E-2</c:v>
                </c:pt>
                <c:pt idx="8">
                  <c:v>5.423202145853126E-2</c:v>
                </c:pt>
                <c:pt idx="9">
                  <c:v>5.423202145853126E-2</c:v>
                </c:pt>
                <c:pt idx="10">
                  <c:v>5.423202145853126E-2</c:v>
                </c:pt>
                <c:pt idx="11">
                  <c:v>5.423202145853126E-2</c:v>
                </c:pt>
                <c:pt idx="12">
                  <c:v>5.6031873973166633E-2</c:v>
                </c:pt>
                <c:pt idx="13">
                  <c:v>5.6031873973166633E-2</c:v>
                </c:pt>
                <c:pt idx="14">
                  <c:v>9.2080932355878109E-2</c:v>
                </c:pt>
                <c:pt idx="15">
                  <c:v>9.2080932355878109E-2</c:v>
                </c:pt>
                <c:pt idx="16">
                  <c:v>9.2080932355878109E-2</c:v>
                </c:pt>
                <c:pt idx="17">
                  <c:v>5.2087718474556767E-2</c:v>
                </c:pt>
                <c:pt idx="18">
                  <c:v>5.2087718474556767E-2</c:v>
                </c:pt>
                <c:pt idx="19">
                  <c:v>5.2087718474556767E-2</c:v>
                </c:pt>
                <c:pt idx="20">
                  <c:v>5.2087718474556767E-2</c:v>
                </c:pt>
                <c:pt idx="21">
                  <c:v>5.2087718474556767E-2</c:v>
                </c:pt>
                <c:pt idx="22">
                  <c:v>5.2087718474556767E-2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D-034A-B5E2-099C9BEFA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27872"/>
        <c:axId val="910887744"/>
      </c:lineChart>
      <c:catAx>
        <c:axId val="9106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0887744"/>
        <c:crosses val="autoZero"/>
        <c:auto val="1"/>
        <c:lblAlgn val="ctr"/>
        <c:lblOffset val="100"/>
        <c:noMultiLvlLbl val="0"/>
      </c:catAx>
      <c:valAx>
        <c:axId val="9108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06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1</xdr:row>
      <xdr:rowOff>44450</xdr:rowOff>
    </xdr:from>
    <xdr:to>
      <xdr:col>19</xdr:col>
      <xdr:colOff>527050</xdr:colOff>
      <xdr:row>14</xdr:row>
      <xdr:rowOff>146050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87F846A-0483-FD43-A550-FB20CC7C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120650</xdr:colOff>
      <xdr:row>16</xdr:row>
      <xdr:rowOff>107950</xdr:rowOff>
    </xdr:from>
    <xdr:to>
      <xdr:col>19</xdr:col>
      <xdr:colOff>565150</xdr:colOff>
      <xdr:row>30</xdr:row>
      <xdr:rowOff>6350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3F9529-ABEE-C74D-BD2A-77D5BB7A9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4DC8-D6D0-D140-A6C0-EF107E634CF7}">
  <dimension ref="A1:L31"/>
  <sheetViews>
    <sheetView tabSelected="1" workbookViewId="0">
      <selection activeCell="H28" sqref="H28"/>
    </sheetView>
  </sheetViews>
  <sheetFormatPr baseColWidth="10" defaultRowHeight="16" x14ac:dyDescent="0.2"/>
  <cols>
    <col min="2" max="2" width="9.1640625" bestFit="1" customWidth="1"/>
    <col min="3" max="3" width="8.1640625" bestFit="1" customWidth="1"/>
    <col min="4" max="4" width="12.1640625" bestFit="1" customWidth="1"/>
    <col min="6" max="6" width="12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33</v>
      </c>
      <c r="H1" t="s">
        <v>34</v>
      </c>
      <c r="J1" t="s">
        <v>0</v>
      </c>
      <c r="K1" t="s">
        <v>35</v>
      </c>
      <c r="L1" t="s">
        <v>34</v>
      </c>
    </row>
    <row r="2" spans="1:12" x14ac:dyDescent="0.2">
      <c r="A2" t="s">
        <v>4</v>
      </c>
      <c r="B2">
        <v>74209083</v>
      </c>
      <c r="C2">
        <v>4099571</v>
      </c>
      <c r="D2">
        <f>C2/B2</f>
        <v>5.5243520526995327E-2</v>
      </c>
      <c r="F2" t="s">
        <v>39</v>
      </c>
      <c r="G2">
        <v>17347</v>
      </c>
      <c r="H2">
        <v>18569</v>
      </c>
      <c r="J2" t="s">
        <v>39</v>
      </c>
      <c r="K2">
        <v>5.5243520526995327E-2</v>
      </c>
      <c r="L2">
        <f>$D$26</f>
        <v>5.3650508616248954E-2</v>
      </c>
    </row>
    <row r="3" spans="1:12" x14ac:dyDescent="0.2">
      <c r="A3" t="s">
        <v>5</v>
      </c>
      <c r="B3">
        <v>71708365</v>
      </c>
      <c r="C3">
        <v>3755435</v>
      </c>
      <c r="D3">
        <f t="shared" ref="D3:D15" si="0">C3/B3</f>
        <v>5.2370947238861182E-2</v>
      </c>
      <c r="F3" t="s">
        <v>40</v>
      </c>
      <c r="G3">
        <v>22354</v>
      </c>
      <c r="H3">
        <v>18569</v>
      </c>
      <c r="J3" t="s">
        <v>40</v>
      </c>
      <c r="K3">
        <v>5.2370947238861182E-2</v>
      </c>
      <c r="L3">
        <f t="shared" ref="L3:L24" si="1">$D$26</f>
        <v>5.3650508616248954E-2</v>
      </c>
    </row>
    <row r="4" spans="1:12" x14ac:dyDescent="0.2">
      <c r="A4" t="s">
        <v>6</v>
      </c>
      <c r="B4">
        <v>69104279</v>
      </c>
      <c r="C4">
        <v>3867265</v>
      </c>
      <c r="D4">
        <f t="shared" si="0"/>
        <v>5.596274291495032E-2</v>
      </c>
      <c r="F4" t="s">
        <v>41</v>
      </c>
      <c r="G4">
        <v>16093</v>
      </c>
      <c r="H4">
        <v>18569</v>
      </c>
      <c r="J4" t="s">
        <v>41</v>
      </c>
      <c r="K4">
        <v>5.596274291495032E-2</v>
      </c>
      <c r="L4">
        <f t="shared" si="1"/>
        <v>5.3650508616248954E-2</v>
      </c>
    </row>
    <row r="5" spans="1:12" x14ac:dyDescent="0.2">
      <c r="A5" t="s">
        <v>7</v>
      </c>
      <c r="B5">
        <v>73764096</v>
      </c>
      <c r="C5">
        <v>3763800</v>
      </c>
      <c r="D5">
        <f t="shared" si="0"/>
        <v>5.1024823784188988E-2</v>
      </c>
      <c r="F5" t="s">
        <v>42</v>
      </c>
      <c r="G5">
        <v>18481</v>
      </c>
      <c r="H5">
        <v>18569</v>
      </c>
      <c r="J5" t="s">
        <v>42</v>
      </c>
      <c r="K5">
        <v>5.1024823784188988E-2</v>
      </c>
      <c r="L5">
        <f t="shared" si="1"/>
        <v>5.3650508616248954E-2</v>
      </c>
    </row>
    <row r="6" spans="1:12" x14ac:dyDescent="0.2">
      <c r="A6" t="s">
        <v>8</v>
      </c>
      <c r="B6">
        <v>67357207</v>
      </c>
      <c r="C6">
        <v>3736783</v>
      </c>
      <c r="D6">
        <f t="shared" si="0"/>
        <v>5.5477107297516065E-2</v>
      </c>
      <c r="F6" t="s">
        <v>43</v>
      </c>
      <c r="G6">
        <v>20006</v>
      </c>
      <c r="H6">
        <v>20066</v>
      </c>
      <c r="J6" t="s">
        <v>43</v>
      </c>
      <c r="K6">
        <v>5.5477107297516065E-2</v>
      </c>
      <c r="L6">
        <f>$D$27</f>
        <v>5.47200982335787E-2</v>
      </c>
    </row>
    <row r="7" spans="1:12" x14ac:dyDescent="0.2">
      <c r="A7" t="s">
        <v>9</v>
      </c>
      <c r="B7">
        <v>69554372</v>
      </c>
      <c r="C7">
        <v>3880685</v>
      </c>
      <c r="D7">
        <f t="shared" si="0"/>
        <v>5.5793545228184936E-2</v>
      </c>
      <c r="F7" t="s">
        <v>44</v>
      </c>
      <c r="G7">
        <v>20180</v>
      </c>
      <c r="H7">
        <v>20066</v>
      </c>
      <c r="J7" t="s">
        <v>44</v>
      </c>
      <c r="K7">
        <v>5.5793545228184936E-2</v>
      </c>
      <c r="L7">
        <f t="shared" ref="L7:L9" si="2">$D$27</f>
        <v>5.47200982335787E-2</v>
      </c>
    </row>
    <row r="8" spans="1:12" x14ac:dyDescent="0.2">
      <c r="A8" t="s">
        <v>10</v>
      </c>
      <c r="B8">
        <v>68401495</v>
      </c>
      <c r="C8">
        <v>3720713</v>
      </c>
      <c r="D8">
        <f t="shared" si="0"/>
        <v>5.4395199987953481E-2</v>
      </c>
      <c r="F8" t="s">
        <v>45</v>
      </c>
      <c r="G8">
        <v>16024</v>
      </c>
      <c r="H8">
        <v>20066</v>
      </c>
      <c r="J8" t="s">
        <v>45</v>
      </c>
      <c r="K8">
        <v>5.4395199987953481E-2</v>
      </c>
      <c r="L8">
        <f t="shared" si="2"/>
        <v>5.47200982335787E-2</v>
      </c>
    </row>
    <row r="9" spans="1:12" x14ac:dyDescent="0.2">
      <c r="A9" t="s">
        <v>11</v>
      </c>
      <c r="B9">
        <v>75551982</v>
      </c>
      <c r="C9">
        <v>4020464</v>
      </c>
      <c r="D9">
        <f t="shared" si="0"/>
        <v>5.321454042066031E-2</v>
      </c>
      <c r="F9" t="s">
        <v>46</v>
      </c>
      <c r="G9">
        <v>24052</v>
      </c>
      <c r="H9">
        <v>20066</v>
      </c>
      <c r="J9" t="s">
        <v>46</v>
      </c>
      <c r="K9">
        <v>5.321454042066031E-2</v>
      </c>
      <c r="L9">
        <f t="shared" si="2"/>
        <v>5.47200982335787E-2</v>
      </c>
    </row>
    <row r="10" spans="1:12" x14ac:dyDescent="0.2">
      <c r="A10" t="s">
        <v>12</v>
      </c>
      <c r="B10">
        <v>77954988</v>
      </c>
      <c r="C10">
        <v>3887240</v>
      </c>
      <c r="D10">
        <f t="shared" si="0"/>
        <v>4.9865186304691625E-2</v>
      </c>
      <c r="F10" t="s">
        <v>47</v>
      </c>
      <c r="G10">
        <v>23964</v>
      </c>
      <c r="H10" s="1">
        <v>20880</v>
      </c>
      <c r="J10" t="s">
        <v>47</v>
      </c>
      <c r="K10">
        <v>4.9865186304691625E-2</v>
      </c>
      <c r="L10">
        <f>$D$29</f>
        <v>5.423202145853126E-2</v>
      </c>
    </row>
    <row r="11" spans="1:12" x14ac:dyDescent="0.2">
      <c r="A11" t="s">
        <v>13</v>
      </c>
      <c r="B11">
        <v>72047796</v>
      </c>
      <c r="C11">
        <v>3939070</v>
      </c>
      <c r="D11">
        <f t="shared" si="0"/>
        <v>5.4673011787897026E-2</v>
      </c>
      <c r="F11" t="s">
        <v>48</v>
      </c>
      <c r="G11">
        <v>22901</v>
      </c>
      <c r="H11" s="1">
        <v>20880</v>
      </c>
      <c r="J11" t="s">
        <v>48</v>
      </c>
      <c r="K11">
        <v>5.4673011787897026E-2</v>
      </c>
      <c r="L11">
        <f t="shared" ref="L11:L13" si="3">$D$29</f>
        <v>5.423202145853126E-2</v>
      </c>
    </row>
    <row r="12" spans="1:12" x14ac:dyDescent="0.2">
      <c r="A12" t="s">
        <v>14</v>
      </c>
      <c r="B12">
        <v>80125746</v>
      </c>
      <c r="C12">
        <v>4366312</v>
      </c>
      <c r="D12">
        <f t="shared" si="0"/>
        <v>5.449324615336499E-2</v>
      </c>
      <c r="F12" t="s">
        <v>49</v>
      </c>
      <c r="G12">
        <v>17393</v>
      </c>
      <c r="H12" s="1">
        <v>20880</v>
      </c>
      <c r="J12" t="s">
        <v>49</v>
      </c>
      <c r="K12">
        <v>5.449324615336499E-2</v>
      </c>
      <c r="L12">
        <f t="shared" si="3"/>
        <v>5.423202145853126E-2</v>
      </c>
    </row>
    <row r="13" spans="1:12" x14ac:dyDescent="0.2">
      <c r="A13" t="s">
        <v>15</v>
      </c>
      <c r="B13">
        <v>79593425</v>
      </c>
      <c r="C13">
        <v>4608192</v>
      </c>
      <c r="D13">
        <f t="shared" si="0"/>
        <v>5.7896641588171385E-2</v>
      </c>
      <c r="F13" t="s">
        <v>50</v>
      </c>
      <c r="G13">
        <v>19262</v>
      </c>
      <c r="H13" s="1">
        <v>20880</v>
      </c>
      <c r="J13" t="s">
        <v>50</v>
      </c>
      <c r="K13">
        <v>5.7896641588171385E-2</v>
      </c>
      <c r="L13">
        <f t="shared" si="3"/>
        <v>5.423202145853126E-2</v>
      </c>
    </row>
    <row r="14" spans="1:12" x14ac:dyDescent="0.2">
      <c r="A14" t="s">
        <v>16</v>
      </c>
      <c r="B14">
        <v>86035449</v>
      </c>
      <c r="C14">
        <v>4771369</v>
      </c>
      <c r="D14">
        <f t="shared" si="0"/>
        <v>5.545817515289541E-2</v>
      </c>
      <c r="F14" t="s">
        <v>51</v>
      </c>
      <c r="G14">
        <v>24173</v>
      </c>
      <c r="H14" s="1">
        <v>22558</v>
      </c>
      <c r="J14" t="s">
        <v>51</v>
      </c>
      <c r="K14">
        <v>5.545817515289541E-2</v>
      </c>
      <c r="L14">
        <f>$D$30</f>
        <v>5.6031873973166633E-2</v>
      </c>
    </row>
    <row r="15" spans="1:12" x14ac:dyDescent="0.2">
      <c r="A15" t="s">
        <v>17</v>
      </c>
      <c r="B15">
        <v>79573773</v>
      </c>
      <c r="C15">
        <v>4504319</v>
      </c>
      <c r="D15">
        <f t="shared" si="0"/>
        <v>5.6605572793437857E-2</v>
      </c>
      <c r="F15" t="s">
        <v>52</v>
      </c>
      <c r="G15">
        <v>20942</v>
      </c>
      <c r="H15" s="1">
        <v>22558</v>
      </c>
      <c r="J15" t="s">
        <v>52</v>
      </c>
      <c r="K15">
        <v>5.6605572793437857E-2</v>
      </c>
      <c r="L15">
        <f>$D$30</f>
        <v>5.6031873973166633E-2</v>
      </c>
    </row>
    <row r="16" spans="1:12" x14ac:dyDescent="0.2">
      <c r="A16" t="s">
        <v>24</v>
      </c>
      <c r="B16">
        <v>87183482</v>
      </c>
      <c r="C16">
        <v>7353630</v>
      </c>
      <c r="D16">
        <f>C16/B16</f>
        <v>8.4346596755564315E-2</v>
      </c>
      <c r="F16" t="s">
        <v>36</v>
      </c>
      <c r="G16">
        <v>51484</v>
      </c>
      <c r="H16" s="1">
        <v>52930</v>
      </c>
      <c r="J16" t="s">
        <v>36</v>
      </c>
      <c r="K16">
        <v>8.4346596755564315E-2</v>
      </c>
      <c r="L16">
        <f>$D$28</f>
        <v>9.2080932355878109E-2</v>
      </c>
    </row>
    <row r="17" spans="1:12" x14ac:dyDescent="0.2">
      <c r="A17" t="s">
        <v>25</v>
      </c>
      <c r="B17">
        <v>71633124</v>
      </c>
      <c r="C17">
        <v>6544118</v>
      </c>
      <c r="D17">
        <f t="shared" ref="D17:D24" si="4">C17/B17</f>
        <v>9.1356032441081314E-2</v>
      </c>
      <c r="F17" t="s">
        <v>37</v>
      </c>
      <c r="G17">
        <v>49972</v>
      </c>
      <c r="H17" s="1">
        <v>52930</v>
      </c>
      <c r="J17" t="s">
        <v>37</v>
      </c>
      <c r="K17">
        <v>9.1356032441081314E-2</v>
      </c>
      <c r="L17">
        <f t="shared" ref="L17:L18" si="5">$D$28</f>
        <v>9.2080932355878109E-2</v>
      </c>
    </row>
    <row r="18" spans="1:12" x14ac:dyDescent="0.2">
      <c r="A18" t="s">
        <v>26</v>
      </c>
      <c r="B18">
        <v>75603534</v>
      </c>
      <c r="C18">
        <v>7601192</v>
      </c>
      <c r="D18">
        <f t="shared" si="4"/>
        <v>0.10054016787098867</v>
      </c>
      <c r="F18" t="s">
        <v>38</v>
      </c>
      <c r="G18">
        <v>57335</v>
      </c>
      <c r="H18" s="1">
        <v>52930</v>
      </c>
      <c r="J18" t="s">
        <v>38</v>
      </c>
      <c r="K18">
        <v>0.10054016787098867</v>
      </c>
      <c r="L18">
        <f t="shared" si="5"/>
        <v>9.2080932355878109E-2</v>
      </c>
    </row>
    <row r="19" spans="1:12" x14ac:dyDescent="0.2">
      <c r="A19" t="s">
        <v>18</v>
      </c>
      <c r="B19">
        <v>68929598</v>
      </c>
      <c r="C19">
        <v>2913853</v>
      </c>
      <c r="D19">
        <f t="shared" si="4"/>
        <v>4.2272885444653255E-2</v>
      </c>
      <c r="F19" t="s">
        <v>53</v>
      </c>
      <c r="G19">
        <v>24303</v>
      </c>
      <c r="H19" s="1">
        <v>35208</v>
      </c>
      <c r="J19" t="s">
        <v>53</v>
      </c>
      <c r="K19">
        <v>4.2272885444653255E-2</v>
      </c>
      <c r="L19">
        <f>$D$31</f>
        <v>5.2087718474556767E-2</v>
      </c>
    </row>
    <row r="20" spans="1:12" x14ac:dyDescent="0.2">
      <c r="A20" t="s">
        <v>19</v>
      </c>
      <c r="B20">
        <v>74612133</v>
      </c>
      <c r="C20">
        <v>3247891</v>
      </c>
      <c r="D20">
        <f t="shared" si="4"/>
        <v>4.3530333062586482E-2</v>
      </c>
      <c r="F20" t="s">
        <v>54</v>
      </c>
      <c r="G20">
        <v>30529</v>
      </c>
      <c r="H20" s="1">
        <v>35208</v>
      </c>
      <c r="J20" t="s">
        <v>54</v>
      </c>
      <c r="K20">
        <v>4.3530333062586482E-2</v>
      </c>
      <c r="L20">
        <f t="shared" ref="L20:L24" si="6">$D$31</f>
        <v>5.2087718474556767E-2</v>
      </c>
    </row>
    <row r="21" spans="1:12" x14ac:dyDescent="0.2">
      <c r="A21" t="s">
        <v>20</v>
      </c>
      <c r="B21">
        <v>81295348</v>
      </c>
      <c r="C21">
        <v>3730831</v>
      </c>
      <c r="D21">
        <f t="shared" si="4"/>
        <v>4.5892306162463321E-2</v>
      </c>
      <c r="F21" t="s">
        <v>55</v>
      </c>
      <c r="G21">
        <v>33155</v>
      </c>
      <c r="H21" s="1">
        <v>35208</v>
      </c>
      <c r="J21" t="s">
        <v>55</v>
      </c>
      <c r="K21">
        <v>4.5892306162463321E-2</v>
      </c>
      <c r="L21">
        <f t="shared" si="6"/>
        <v>5.2087718474556767E-2</v>
      </c>
    </row>
    <row r="22" spans="1:12" x14ac:dyDescent="0.2">
      <c r="A22" t="s">
        <v>21</v>
      </c>
      <c r="B22">
        <v>93363811</v>
      </c>
      <c r="C22">
        <v>5622612</v>
      </c>
      <c r="D22">
        <f t="shared" si="4"/>
        <v>6.0222605951678644E-2</v>
      </c>
      <c r="F22" t="s">
        <v>56</v>
      </c>
      <c r="G22">
        <v>42500</v>
      </c>
      <c r="H22" s="1">
        <v>35208</v>
      </c>
      <c r="J22" t="s">
        <v>56</v>
      </c>
      <c r="K22">
        <v>6.0222605951678644E-2</v>
      </c>
      <c r="L22">
        <f t="shared" si="6"/>
        <v>5.2087718474556767E-2</v>
      </c>
    </row>
    <row r="23" spans="1:12" x14ac:dyDescent="0.2">
      <c r="A23" t="s">
        <v>22</v>
      </c>
      <c r="B23">
        <v>90757921</v>
      </c>
      <c r="C23">
        <v>5934104</v>
      </c>
      <c r="D23">
        <f t="shared" si="4"/>
        <v>6.5383868808541787E-2</v>
      </c>
      <c r="F23" t="s">
        <v>57</v>
      </c>
      <c r="G23">
        <v>43972</v>
      </c>
      <c r="H23" s="1">
        <v>35208</v>
      </c>
      <c r="J23" t="s">
        <v>57</v>
      </c>
      <c r="K23">
        <v>6.5383868808541787E-2</v>
      </c>
      <c r="L23">
        <f t="shared" si="6"/>
        <v>5.2087718474556767E-2</v>
      </c>
    </row>
    <row r="24" spans="1:12" x14ac:dyDescent="0.2">
      <c r="A24" t="s">
        <v>23</v>
      </c>
      <c r="B24">
        <v>76736620</v>
      </c>
      <c r="C24">
        <v>4237727</v>
      </c>
      <c r="D24">
        <f t="shared" si="4"/>
        <v>5.5224311417417134E-2</v>
      </c>
      <c r="F24" t="s">
        <v>58</v>
      </c>
      <c r="G24">
        <v>36789</v>
      </c>
      <c r="H24" s="1">
        <v>35208</v>
      </c>
      <c r="J24" t="s">
        <v>58</v>
      </c>
      <c r="K24">
        <v>5.5224311417417134E-2</v>
      </c>
      <c r="L24">
        <f t="shared" si="6"/>
        <v>5.2087718474556767E-2</v>
      </c>
    </row>
    <row r="26" spans="1:12" x14ac:dyDescent="0.2">
      <c r="A26" t="s">
        <v>27</v>
      </c>
      <c r="B26">
        <f>AVERAGE(B2:B5)</f>
        <v>72196455.75</v>
      </c>
      <c r="C26">
        <f>AVERAGE(C2:C5)</f>
        <v>3871517.75</v>
      </c>
      <c r="D26">
        <f>AVERAGE(D2:D5)</f>
        <v>5.3650508616248954E-2</v>
      </c>
      <c r="E26" t="s">
        <v>27</v>
      </c>
      <c r="F26">
        <f>ROUND(AVERAGE(G2:G5),0)</f>
        <v>18569</v>
      </c>
    </row>
    <row r="27" spans="1:12" x14ac:dyDescent="0.2">
      <c r="A27" t="s">
        <v>31</v>
      </c>
      <c r="B27">
        <f>AVERAGE(B6:B9)</f>
        <v>70216264</v>
      </c>
      <c r="C27">
        <f>AVERAGE(C6:C9)</f>
        <v>3839661.25</v>
      </c>
      <c r="D27">
        <f>AVERAGE(D6:D9)</f>
        <v>5.47200982335787E-2</v>
      </c>
      <c r="E27" t="s">
        <v>31</v>
      </c>
      <c r="F27">
        <f>ROUND(AVERAGE(G6:G9),0)</f>
        <v>20066</v>
      </c>
    </row>
    <row r="28" spans="1:12" x14ac:dyDescent="0.2">
      <c r="A28" t="s">
        <v>28</v>
      </c>
      <c r="B28">
        <f>AVERAGE(B16:B18)</f>
        <v>78140046.666666672</v>
      </c>
      <c r="C28">
        <f>AVERAGE(C16:C18)</f>
        <v>7166313.333333333</v>
      </c>
      <c r="D28">
        <f>AVERAGE(D16:D18)</f>
        <v>9.2080932355878109E-2</v>
      </c>
      <c r="E28" t="s">
        <v>28</v>
      </c>
      <c r="F28">
        <f>ROUND(AVERAGE(G16:G18),0)</f>
        <v>52930</v>
      </c>
    </row>
    <row r="29" spans="1:12" x14ac:dyDescent="0.2">
      <c r="A29" t="s">
        <v>29</v>
      </c>
      <c r="B29">
        <f>AVERAGE(B10:B13)</f>
        <v>77430488.75</v>
      </c>
      <c r="C29">
        <f>AVERAGE(C10:C13)</f>
        <v>4200203.5</v>
      </c>
      <c r="D29">
        <f>AVERAGE(D10:D13)</f>
        <v>5.423202145853126E-2</v>
      </c>
      <c r="E29" t="s">
        <v>29</v>
      </c>
      <c r="F29">
        <f>ROUND(AVERAGE(G10:G13),0)</f>
        <v>20880</v>
      </c>
    </row>
    <row r="30" spans="1:12" x14ac:dyDescent="0.2">
      <c r="A30" t="s">
        <v>30</v>
      </c>
      <c r="B30">
        <f>AVERAGE(B14:B15)</f>
        <v>82804611</v>
      </c>
      <c r="C30">
        <f>AVERAGE(C14:C15)</f>
        <v>4637844</v>
      </c>
      <c r="D30">
        <f>AVERAGE(D14:D15)</f>
        <v>5.6031873973166633E-2</v>
      </c>
      <c r="E30" t="s">
        <v>30</v>
      </c>
      <c r="F30">
        <f>ROUND(AVERAGE(G14:G15),0)</f>
        <v>22558</v>
      </c>
    </row>
    <row r="31" spans="1:12" x14ac:dyDescent="0.2">
      <c r="A31" t="s">
        <v>32</v>
      </c>
      <c r="B31">
        <f>AVERAGE(B19:B24)</f>
        <v>80949238.5</v>
      </c>
      <c r="C31">
        <f>AVERAGE(C19:C24)</f>
        <v>4281169.666666667</v>
      </c>
      <c r="D31">
        <f>AVERAGE(D19:D24)</f>
        <v>5.2087718474556767E-2</v>
      </c>
      <c r="E31" t="s">
        <v>32</v>
      </c>
      <c r="F31">
        <f>ROUND(AVERAGE(G19:G24),0)</f>
        <v>35208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zczejffxf5@goetheuniversitaet.onmicrosoft.com</dc:creator>
  <cp:lastModifiedBy>zczejffxf5@goetheuniversitaet.onmicrosoft.com</cp:lastModifiedBy>
  <dcterms:created xsi:type="dcterms:W3CDTF">2023-02-24T10:24:18Z</dcterms:created>
  <dcterms:modified xsi:type="dcterms:W3CDTF">2023-03-02T13:48:06Z</dcterms:modified>
</cp:coreProperties>
</file>