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rj_build-a-bear-240620\Demo\"/>
    </mc:Choice>
  </mc:AlternateContent>
  <xr:revisionPtr revIDLastSave="0" documentId="8_{07180FDC-782D-407D-B96C-C193105CE8DB}" xr6:coauthVersionLast="47" xr6:coauthVersionMax="47" xr10:uidLastSave="{00000000-0000-0000-0000-000000000000}"/>
  <bookViews>
    <workbookView xWindow="-108" yWindow="-108" windowWidth="22320" windowHeight="13176" xr2:uid="{3B829017-9830-450A-B4C2-EB9979FB91A7}"/>
  </bookViews>
  <sheets>
    <sheet name="B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I7" i="1"/>
  <c r="I6" i="1"/>
  <c r="G7" i="1"/>
  <c r="J3" i="1"/>
</calcChain>
</file>

<file path=xl/sharedStrings.xml><?xml version="1.0" encoding="utf-8"?>
<sst xmlns="http://schemas.openxmlformats.org/spreadsheetml/2006/main" count="27" uniqueCount="26">
  <si>
    <t>Item number</t>
  </si>
  <si>
    <t>Product name</t>
  </si>
  <si>
    <t>Site</t>
  </si>
  <si>
    <t>On-hand</t>
  </si>
  <si>
    <t>On order</t>
  </si>
  <si>
    <t>Qualified demand</t>
  </si>
  <si>
    <t>Unit</t>
  </si>
  <si>
    <t>Net flow</t>
  </si>
  <si>
    <t>Planning priority</t>
  </si>
  <si>
    <t>Planned order quantity</t>
  </si>
  <si>
    <t>Minimum</t>
  </si>
  <si>
    <t>Reorder point</t>
  </si>
  <si>
    <t>Maximum</t>
  </si>
  <si>
    <t>XP0102A</t>
  </si>
  <si>
    <t>A</t>
  </si>
  <si>
    <t>A1</t>
  </si>
  <si>
    <t>-</t>
  </si>
  <si>
    <t>ea</t>
  </si>
  <si>
    <t>Whs</t>
  </si>
  <si>
    <t>I/S</t>
  </si>
  <si>
    <t>On-hand %of min</t>
  </si>
  <si>
    <t>Inbounds transfers and PO, not received</t>
  </si>
  <si>
    <t>Demand past due + current + qualified demand spikes</t>
  </si>
  <si>
    <t>[On hand] + [On order] - [Qualified demand]</t>
  </si>
  <si>
    <t>sold/days</t>
  </si>
  <si>
    <t>future/days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</si>
</sst>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/>
        <bgColor rgb="FF4472C4"/>
      </patternFill>
    </fill>
    <fill>
      <patternFill patternType="solid">
        <fgColor theme="9"/>
        <bgColor rgb="FFD9E1F2"/>
      </patternFill>
    </fill>
    <fill>
      <patternFill patternType="solid">
        <fgColor theme="9" tint="0.79998168889431442"/>
        <bgColor rgb="FF4472C4"/>
      </patternFill>
    </fill>
    <fill>
      <patternFill patternType="solid">
        <fgColor theme="9" tint="0.7999816888943144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3" fillId="3" borderId="0" xfId="0" applyFont="1" applyFill="1" applyAlignment="1">
      <alignment horizontal="left" vertical="top"/>
    </xf>
    <xf numFmtId="4" fontId="3" fillId="3" borderId="0" xfId="0" applyNumberFormat="1" applyFont="1" applyFill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2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right" vertical="top" wrapText="1"/>
    </xf>
    <xf numFmtId="4" fontId="2" fillId="4" borderId="0" xfId="0" applyNumberFormat="1" applyFont="1" applyFill="1" applyAlignment="1">
      <alignment horizontal="right" vertical="top" wrapText="1"/>
    </xf>
    <xf numFmtId="4" fontId="3" fillId="5" borderId="0" xfId="0" applyNumberFormat="1" applyFont="1" applyFill="1" applyAlignment="1">
      <alignment horizontal="right" vertical="top"/>
    </xf>
    <xf numFmtId="4" fontId="2" fillId="6" borderId="0" xfId="0" applyNumberFormat="1" applyFont="1" applyFill="1" applyAlignment="1">
      <alignment horizontal="right" vertical="top" wrapText="1"/>
    </xf>
    <xf numFmtId="4" fontId="3" fillId="7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theme="9" tint="0.7999816888943144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theme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fill>
        <patternFill patternType="solid">
          <fgColor rgb="FFD9E1F2"/>
          <bgColor rgb="FFD9E1F2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A87D6-3C84-46A3-9608-ECB3A079920B}" name="Table1" displayName="Table1" ref="A2:P3" totalsRowShown="0" headerRowDxfId="4" dataDxfId="5">
  <autoFilter ref="A2:P3" xr:uid="{1B2A87D6-3C84-46A3-9608-ECB3A079920B}"/>
  <tableColumns count="16">
    <tableColumn id="1" xr3:uid="{196D0CA6-E99A-4CFF-B1B7-D428DAA0128C}" name="Item number" dataDxfId="17"/>
    <tableColumn id="2" xr3:uid="{25934D46-017E-4C05-A5A7-F19CFB1A1774}" name="Product name" dataDxfId="16"/>
    <tableColumn id="3" xr3:uid="{2AA5F342-EA86-474D-8961-1C61D433243E}" name="Site" dataDxfId="15"/>
    <tableColumn id="4" xr3:uid="{26888390-2726-4463-A1B0-D656A1041A83}" name="Whs" dataDxfId="14"/>
    <tableColumn id="5" xr3:uid="{673023ED-6CFB-4585-A0BE-FC1C502CDE68}" name="I/S" dataDxfId="13"/>
    <tableColumn id="6" xr3:uid="{1E9A0ACD-A5BA-419A-B332-FD248EA10590}" name="On-hand" dataDxfId="12"/>
    <tableColumn id="7" xr3:uid="{DEAD75E0-EBFC-4290-9EAA-81A0B4CF23F6}" name="On order" dataDxfId="11"/>
    <tableColumn id="8" xr3:uid="{090A97B4-415C-41D8-895D-603FBF28735B}" name="Qualified demand" dataDxfId="10"/>
    <tableColumn id="9" xr3:uid="{B09947CB-4D1E-4F2B-A8AE-5161E4CF8C7E}" name="Unit" dataDxfId="3"/>
    <tableColumn id="10" xr3:uid="{BA1CE086-F900-4D6B-802F-88DD4C382BAF}" name="Net flow" dataDxfId="2">
      <calculatedColumnFormula>Table1[[#This Row],[On-hand]]+Table1[[#This Row],[On order]]-Table1[[#This Row],[Qualified demand]]</calculatedColumnFormula>
    </tableColumn>
    <tableColumn id="11" xr3:uid="{0181F7A5-FB59-40EB-9927-AC7B91583750}" name="Planning priority" dataDxfId="0"/>
    <tableColumn id="12" xr3:uid="{60154D18-1135-4FF3-AD80-D94BAB1E5F77}" name="Planned order quantity" dataDxfId="1"/>
    <tableColumn id="13" xr3:uid="{4768CE12-F69E-4D4C-95AE-1C1EC025DD75}" name="Minimum" dataDxfId="9"/>
    <tableColumn id="14" xr3:uid="{17B1D6CE-F956-44E4-AFB1-63A7E911454F}" name="Reorder point" dataDxfId="8"/>
    <tableColumn id="15" xr3:uid="{79DA4CDB-3174-4C1B-9FCF-B3F724520934}" name="Maximum" dataDxfId="7"/>
    <tableColumn id="17" xr3:uid="{E821EE30-94B4-458F-AB23-A1E2DD25E088}" name="On-hand %of min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7418-858C-463C-9D07-EC2A05B2436E}">
  <dimension ref="A1:P8"/>
  <sheetViews>
    <sheetView tabSelected="1" workbookViewId="0">
      <selection activeCell="A3" sqref="A3"/>
    </sheetView>
  </sheetViews>
  <sheetFormatPr defaultColWidth="14.875" defaultRowHeight="11.4" x14ac:dyDescent="0.2"/>
  <cols>
    <col min="1" max="2" width="14.875" style="1"/>
    <col min="3" max="5" width="9.25" style="1" customWidth="1"/>
    <col min="6" max="8" width="14.875" style="4"/>
    <col min="9" max="9" width="9.25" style="4" customWidth="1"/>
    <col min="10" max="10" width="14.875" style="4"/>
    <col min="11" max="11" width="9.25" style="4" customWidth="1"/>
    <col min="12" max="16" width="14.875" style="4"/>
    <col min="17" max="16384" width="14.875" style="1"/>
  </cols>
  <sheetData>
    <row r="1" spans="1:16" s="7" customFormat="1" ht="45.6" x14ac:dyDescent="0.2">
      <c r="F1" s="8"/>
      <c r="G1" s="8" t="s">
        <v>21</v>
      </c>
      <c r="H1" s="8" t="s">
        <v>22</v>
      </c>
      <c r="I1" s="8"/>
      <c r="J1" s="8" t="s">
        <v>23</v>
      </c>
      <c r="K1" s="8"/>
      <c r="L1" s="8"/>
      <c r="M1" s="8"/>
      <c r="N1" s="8"/>
      <c r="O1" s="8"/>
      <c r="P1" s="8"/>
    </row>
    <row r="2" spans="1:16" s="7" customFormat="1" ht="43.2" x14ac:dyDescent="0.2">
      <c r="A2" s="5" t="s">
        <v>0</v>
      </c>
      <c r="B2" s="5" t="s">
        <v>1</v>
      </c>
      <c r="C2" s="5" t="s">
        <v>2</v>
      </c>
      <c r="D2" s="5" t="s">
        <v>18</v>
      </c>
      <c r="E2" s="5" t="s">
        <v>19</v>
      </c>
      <c r="F2" s="6" t="s">
        <v>3</v>
      </c>
      <c r="G2" s="6" t="s">
        <v>4</v>
      </c>
      <c r="H2" s="6" t="s">
        <v>5</v>
      </c>
      <c r="I2" s="6" t="s">
        <v>6</v>
      </c>
      <c r="J2" s="9" t="s">
        <v>7</v>
      </c>
      <c r="K2" s="11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20</v>
      </c>
    </row>
    <row r="3" spans="1:16" ht="14.4" x14ac:dyDescent="0.2">
      <c r="A3" s="2" t="s">
        <v>13</v>
      </c>
      <c r="B3" s="2" t="s">
        <v>13</v>
      </c>
      <c r="C3" s="2" t="s">
        <v>14</v>
      </c>
      <c r="D3" s="2" t="s">
        <v>15</v>
      </c>
      <c r="E3" s="2" t="s">
        <v>16</v>
      </c>
      <c r="F3" s="3">
        <v>40</v>
      </c>
      <c r="G3" s="3">
        <v>0</v>
      </c>
      <c r="H3" s="3">
        <v>0</v>
      </c>
      <c r="I3" s="3" t="s">
        <v>17</v>
      </c>
      <c r="J3" s="10">
        <f>Table1[[#This Row],[On-hand]]+Table1[[#This Row],[On order]]-Table1[[#This Row],[Qualified demand]]</f>
        <v>40</v>
      </c>
      <c r="K3" s="12">
        <v>58.82</v>
      </c>
      <c r="L3" s="3">
        <v>28</v>
      </c>
      <c r="M3" s="3">
        <v>18</v>
      </c>
      <c r="N3" s="3">
        <v>43</v>
      </c>
      <c r="O3" s="3">
        <v>68</v>
      </c>
      <c r="P3" s="3">
        <v>222.22</v>
      </c>
    </row>
    <row r="6" spans="1:16" x14ac:dyDescent="0.2">
      <c r="F6" s="4" t="s">
        <v>24</v>
      </c>
      <c r="G6" s="4">
        <v>50</v>
      </c>
      <c r="H6" s="4">
        <v>0.5</v>
      </c>
      <c r="I6" s="4">
        <f>G6*H6</f>
        <v>25</v>
      </c>
    </row>
    <row r="7" spans="1:16" x14ac:dyDescent="0.2">
      <c r="F7" s="4" t="s">
        <v>25</v>
      </c>
      <c r="G7" s="4">
        <f>3*14</f>
        <v>42</v>
      </c>
      <c r="H7" s="4">
        <v>0.5</v>
      </c>
      <c r="I7" s="4">
        <f>G7*H7</f>
        <v>21</v>
      </c>
    </row>
    <row r="8" spans="1:16" ht="12" x14ac:dyDescent="0.2">
      <c r="I8" s="4">
        <f>SUM(I6:I7)</f>
        <v>46</v>
      </c>
      <c r="J8" s="13">
        <f>I8/14</f>
        <v>3.2857142857142856</v>
      </c>
      <c r="K8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Pokusaev</dc:creator>
  <cp:lastModifiedBy>Yury Pokusaev</cp:lastModifiedBy>
  <dcterms:created xsi:type="dcterms:W3CDTF">2024-06-21T20:42:16Z</dcterms:created>
  <dcterms:modified xsi:type="dcterms:W3CDTF">2024-06-22T19:48:17Z</dcterms:modified>
</cp:coreProperties>
</file>