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675" windowHeight="4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Z48" i="1" l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E9" i="1"/>
  <c r="E10" i="1"/>
  <c r="E11" i="1"/>
  <c r="E12" i="1"/>
  <c r="E13" i="1"/>
  <c r="BZ43" i="1" l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Z42" i="1"/>
  <c r="BY42" i="1"/>
  <c r="BY57" i="1" s="1"/>
  <c r="BX42" i="1"/>
  <c r="BX57" i="1" s="1"/>
  <c r="BW42" i="1"/>
  <c r="BW57" i="1" s="1"/>
  <c r="BV42" i="1"/>
  <c r="BV57" i="1" s="1"/>
  <c r="BU42" i="1"/>
  <c r="BU57" i="1" s="1"/>
  <c r="BT42" i="1"/>
  <c r="BT57" i="1" s="1"/>
  <c r="BS42" i="1"/>
  <c r="BR42" i="1"/>
  <c r="BQ42" i="1"/>
  <c r="BP42" i="1"/>
  <c r="BP57" i="1" s="1"/>
  <c r="BO42" i="1"/>
  <c r="BO57" i="1" s="1"/>
  <c r="BN42" i="1"/>
  <c r="BM42" i="1"/>
  <c r="BM57" i="1" s="1"/>
  <c r="BL42" i="1"/>
  <c r="BL57" i="1" s="1"/>
  <c r="BK42" i="1"/>
  <c r="BK57" i="1" s="1"/>
  <c r="BJ42" i="1"/>
  <c r="BJ57" i="1" s="1"/>
  <c r="BI42" i="1"/>
  <c r="BI57" i="1" s="1"/>
  <c r="BH42" i="1"/>
  <c r="BH57" i="1" s="1"/>
  <c r="BG42" i="1"/>
  <c r="BF42" i="1"/>
  <c r="BE42" i="1"/>
  <c r="BD42" i="1"/>
  <c r="BD57" i="1" s="1"/>
  <c r="BC42" i="1"/>
  <c r="BC57" i="1" s="1"/>
  <c r="BB42" i="1"/>
  <c r="BA42" i="1"/>
  <c r="BA57" i="1" s="1"/>
  <c r="AZ42" i="1"/>
  <c r="AZ57" i="1" s="1"/>
  <c r="AY42" i="1"/>
  <c r="AY57" i="1" s="1"/>
  <c r="AX42" i="1"/>
  <c r="AX57" i="1" s="1"/>
  <c r="AW42" i="1"/>
  <c r="AW57" i="1" s="1"/>
  <c r="AV42" i="1"/>
  <c r="AV57" i="1" s="1"/>
  <c r="AU42" i="1"/>
  <c r="AT42" i="1"/>
  <c r="AS42" i="1"/>
  <c r="AR42" i="1"/>
  <c r="AQ42" i="1"/>
  <c r="AP42" i="1"/>
  <c r="AO42" i="1"/>
  <c r="AO57" i="1" s="1"/>
  <c r="AN42" i="1"/>
  <c r="AM42" i="1"/>
  <c r="AM57" i="1" s="1"/>
  <c r="AL42" i="1"/>
  <c r="AL57" i="1" s="1"/>
  <c r="AK42" i="1"/>
  <c r="AK57" i="1" s="1"/>
  <c r="AJ42" i="1"/>
  <c r="AJ57" i="1" s="1"/>
  <c r="AI42" i="1"/>
  <c r="AH42" i="1"/>
  <c r="AG42" i="1"/>
  <c r="AF42" i="1"/>
  <c r="AF57" i="1" s="1"/>
  <c r="AE42" i="1"/>
  <c r="AE57" i="1" s="1"/>
  <c r="AD42" i="1"/>
  <c r="AD57" i="1" s="1"/>
  <c r="AC42" i="1"/>
  <c r="AC57" i="1" s="1"/>
  <c r="AB42" i="1"/>
  <c r="AA42" i="1"/>
  <c r="AA57" i="1" s="1"/>
  <c r="Z42" i="1"/>
  <c r="Z57" i="1" s="1"/>
  <c r="Y42" i="1"/>
  <c r="Y57" i="1" s="1"/>
  <c r="X42" i="1"/>
  <c r="W42" i="1"/>
  <c r="V42" i="1"/>
  <c r="U42" i="1"/>
  <c r="T42" i="1"/>
  <c r="S42" i="1"/>
  <c r="S57" i="1" s="1"/>
  <c r="R42" i="1"/>
  <c r="Q42" i="1"/>
  <c r="Q57" i="1" s="1"/>
  <c r="P42" i="1"/>
  <c r="P57" i="1" s="1"/>
  <c r="O42" i="1"/>
  <c r="O57" i="1" s="1"/>
  <c r="N42" i="1"/>
  <c r="N57" i="1" s="1"/>
  <c r="M42" i="1"/>
  <c r="M57" i="1" s="1"/>
  <c r="L42" i="1"/>
  <c r="L57" i="1" s="1"/>
  <c r="K42" i="1"/>
  <c r="J42" i="1"/>
  <c r="BZ41" i="1"/>
  <c r="BY41" i="1"/>
  <c r="BX41" i="1"/>
  <c r="BX56" i="1" s="1"/>
  <c r="BW41" i="1"/>
  <c r="BV41" i="1"/>
  <c r="BV56" i="1" s="1"/>
  <c r="BU41" i="1"/>
  <c r="BU56" i="1" s="1"/>
  <c r="BT41" i="1"/>
  <c r="BT56" i="1" s="1"/>
  <c r="BS41" i="1"/>
  <c r="BS56" i="1" s="1"/>
  <c r="BR41" i="1"/>
  <c r="BR56" i="1" s="1"/>
  <c r="BQ41" i="1"/>
  <c r="BQ56" i="1" s="1"/>
  <c r="BP41" i="1"/>
  <c r="BO41" i="1"/>
  <c r="BN41" i="1"/>
  <c r="BM41" i="1"/>
  <c r="BL41" i="1"/>
  <c r="BL56" i="1" s="1"/>
  <c r="BK41" i="1"/>
  <c r="BJ41" i="1"/>
  <c r="BJ56" i="1" s="1"/>
  <c r="BI41" i="1"/>
  <c r="BI56" i="1" s="1"/>
  <c r="BH41" i="1"/>
  <c r="BH56" i="1" s="1"/>
  <c r="BG41" i="1"/>
  <c r="BG56" i="1" s="1"/>
  <c r="BF41" i="1"/>
  <c r="BF56" i="1" s="1"/>
  <c r="BE41" i="1"/>
  <c r="BE56" i="1" s="1"/>
  <c r="BD41" i="1"/>
  <c r="BC41" i="1"/>
  <c r="BB41" i="1"/>
  <c r="BA41" i="1"/>
  <c r="AZ41" i="1"/>
  <c r="AZ56" i="1" s="1"/>
  <c r="AY41" i="1"/>
  <c r="AX41" i="1"/>
  <c r="AX56" i="1" s="1"/>
  <c r="AW41" i="1"/>
  <c r="AW56" i="1" s="1"/>
  <c r="AV41" i="1"/>
  <c r="AV56" i="1" s="1"/>
  <c r="AU41" i="1"/>
  <c r="AU56" i="1" s="1"/>
  <c r="AT41" i="1"/>
  <c r="AT56" i="1" s="1"/>
  <c r="AS41" i="1"/>
  <c r="AS56" i="1" s="1"/>
  <c r="AR41" i="1"/>
  <c r="AQ41" i="1"/>
  <c r="AP41" i="1"/>
  <c r="AO41" i="1"/>
  <c r="AN41" i="1"/>
  <c r="AN56" i="1" s="1"/>
  <c r="AM41" i="1"/>
  <c r="AL41" i="1"/>
  <c r="AL56" i="1" s="1"/>
  <c r="AK41" i="1"/>
  <c r="AK56" i="1" s="1"/>
  <c r="AJ41" i="1"/>
  <c r="AJ56" i="1" s="1"/>
  <c r="AI41" i="1"/>
  <c r="AI56" i="1" s="1"/>
  <c r="AH41" i="1"/>
  <c r="AH56" i="1" s="1"/>
  <c r="AG41" i="1"/>
  <c r="AG56" i="1" s="1"/>
  <c r="AF41" i="1"/>
  <c r="AE41" i="1"/>
  <c r="AD41" i="1"/>
  <c r="AC41" i="1"/>
  <c r="AB41" i="1"/>
  <c r="AB56" i="1" s="1"/>
  <c r="AA41" i="1"/>
  <c r="Z41" i="1"/>
  <c r="Z56" i="1" s="1"/>
  <c r="Y41" i="1"/>
  <c r="Y56" i="1" s="1"/>
  <c r="X41" i="1"/>
  <c r="X56" i="1" s="1"/>
  <c r="W41" i="1"/>
  <c r="W56" i="1" s="1"/>
  <c r="V41" i="1"/>
  <c r="V56" i="1" s="1"/>
  <c r="U41" i="1"/>
  <c r="U56" i="1" s="1"/>
  <c r="T41" i="1"/>
  <c r="S41" i="1"/>
  <c r="R41" i="1"/>
  <c r="Q41" i="1"/>
  <c r="P41" i="1"/>
  <c r="P56" i="1" s="1"/>
  <c r="O41" i="1"/>
  <c r="N41" i="1"/>
  <c r="N56" i="1" s="1"/>
  <c r="M41" i="1"/>
  <c r="M56" i="1" s="1"/>
  <c r="L41" i="1"/>
  <c r="L56" i="1" s="1"/>
  <c r="K41" i="1"/>
  <c r="K56" i="1" s="1"/>
  <c r="J41" i="1"/>
  <c r="BZ40" i="1"/>
  <c r="BZ55" i="1" s="1"/>
  <c r="BY40" i="1"/>
  <c r="BX40" i="1"/>
  <c r="BW40" i="1"/>
  <c r="BV40" i="1"/>
  <c r="BU40" i="1"/>
  <c r="BU55" i="1" s="1"/>
  <c r="BT40" i="1"/>
  <c r="BS40" i="1"/>
  <c r="BS55" i="1" s="1"/>
  <c r="BR40" i="1"/>
  <c r="BR55" i="1" s="1"/>
  <c r="BQ40" i="1"/>
  <c r="BQ55" i="1" s="1"/>
  <c r="BP40" i="1"/>
  <c r="BP55" i="1" s="1"/>
  <c r="BO40" i="1"/>
  <c r="BO55" i="1" s="1"/>
  <c r="BN40" i="1"/>
  <c r="BN55" i="1" s="1"/>
  <c r="BM40" i="1"/>
  <c r="BL40" i="1"/>
  <c r="BK40" i="1"/>
  <c r="BJ40" i="1"/>
  <c r="BI40" i="1"/>
  <c r="BI55" i="1" s="1"/>
  <c r="BH40" i="1"/>
  <c r="BH55" i="1" s="1"/>
  <c r="BG40" i="1"/>
  <c r="BG55" i="1" s="1"/>
  <c r="BF40" i="1"/>
  <c r="BF55" i="1" s="1"/>
  <c r="BE40" i="1"/>
  <c r="BE55" i="1" s="1"/>
  <c r="BD40" i="1"/>
  <c r="BD55" i="1" s="1"/>
  <c r="BC40" i="1"/>
  <c r="BC55" i="1" s="1"/>
  <c r="BB40" i="1"/>
  <c r="BB55" i="1" s="1"/>
  <c r="BA40" i="1"/>
  <c r="AZ40" i="1"/>
  <c r="AY40" i="1"/>
  <c r="AX40" i="1"/>
  <c r="AW40" i="1"/>
  <c r="AW55" i="1" s="1"/>
  <c r="AV40" i="1"/>
  <c r="AU40" i="1"/>
  <c r="AU55" i="1" s="1"/>
  <c r="AT40" i="1"/>
  <c r="AT55" i="1" s="1"/>
  <c r="AS40" i="1"/>
  <c r="AS55" i="1" s="1"/>
  <c r="AR40" i="1"/>
  <c r="AR55" i="1" s="1"/>
  <c r="AQ40" i="1"/>
  <c r="AP40" i="1"/>
  <c r="AP55" i="1" s="1"/>
  <c r="AO40" i="1"/>
  <c r="AN40" i="1"/>
  <c r="AM40" i="1"/>
  <c r="AL40" i="1"/>
  <c r="AK40" i="1"/>
  <c r="AJ40" i="1"/>
  <c r="AI40" i="1"/>
  <c r="AI55" i="1" s="1"/>
  <c r="AH40" i="1"/>
  <c r="AH55" i="1" s="1"/>
  <c r="AG40" i="1"/>
  <c r="AG55" i="1" s="1"/>
  <c r="AF40" i="1"/>
  <c r="AF55" i="1" s="1"/>
  <c r="AE40" i="1"/>
  <c r="AE55" i="1" s="1"/>
  <c r="AD40" i="1"/>
  <c r="AD55" i="1" s="1"/>
  <c r="AC40" i="1"/>
  <c r="AB40" i="1"/>
  <c r="AA40" i="1"/>
  <c r="Z40" i="1"/>
  <c r="Y40" i="1"/>
  <c r="Y55" i="1" s="1"/>
  <c r="X40" i="1"/>
  <c r="X55" i="1" s="1"/>
  <c r="W40" i="1"/>
  <c r="W55" i="1" s="1"/>
  <c r="V40" i="1"/>
  <c r="U40" i="1"/>
  <c r="U55" i="1" s="1"/>
  <c r="T40" i="1"/>
  <c r="T55" i="1" s="1"/>
  <c r="S40" i="1"/>
  <c r="S55" i="1" s="1"/>
  <c r="R40" i="1"/>
  <c r="R55" i="1" s="1"/>
  <c r="Q40" i="1"/>
  <c r="P40" i="1"/>
  <c r="O40" i="1"/>
  <c r="N40" i="1"/>
  <c r="M40" i="1"/>
  <c r="M55" i="1" s="1"/>
  <c r="L40" i="1"/>
  <c r="K40" i="1"/>
  <c r="K55" i="1" s="1"/>
  <c r="J40" i="1"/>
  <c r="J55" i="1" s="1"/>
  <c r="BZ39" i="1"/>
  <c r="BZ54" i="1" s="1"/>
  <c r="BY39" i="1"/>
  <c r="BY54" i="1" s="1"/>
  <c r="BX39" i="1"/>
  <c r="BW39" i="1"/>
  <c r="BV39" i="1"/>
  <c r="BU39" i="1"/>
  <c r="BT39" i="1"/>
  <c r="BS39" i="1"/>
  <c r="BR39" i="1"/>
  <c r="BQ39" i="1"/>
  <c r="BP39" i="1"/>
  <c r="BO39" i="1"/>
  <c r="BN39" i="1"/>
  <c r="BN54" i="1" s="1"/>
  <c r="BM39" i="1"/>
  <c r="BM54" i="1" s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A54" i="1" s="1"/>
  <c r="AZ39" i="1"/>
  <c r="AY39" i="1"/>
  <c r="AX39" i="1"/>
  <c r="AW39" i="1"/>
  <c r="AV39" i="1"/>
  <c r="AU39" i="1"/>
  <c r="AT39" i="1"/>
  <c r="AT54" i="1" s="1"/>
  <c r="AS39" i="1"/>
  <c r="AR39" i="1"/>
  <c r="AQ39" i="1"/>
  <c r="AP39" i="1"/>
  <c r="AP54" i="1" s="1"/>
  <c r="AO39" i="1"/>
  <c r="AO54" i="1" s="1"/>
  <c r="AN39" i="1"/>
  <c r="AM39" i="1"/>
  <c r="AL39" i="1"/>
  <c r="AL54" i="1" s="1"/>
  <c r="AK39" i="1"/>
  <c r="AJ39" i="1"/>
  <c r="AI39" i="1"/>
  <c r="AH39" i="1"/>
  <c r="AG39" i="1"/>
  <c r="AF39" i="1"/>
  <c r="AE39" i="1"/>
  <c r="AD39" i="1"/>
  <c r="AD54" i="1" s="1"/>
  <c r="AC39" i="1"/>
  <c r="AC54" i="1" s="1"/>
  <c r="AB39" i="1"/>
  <c r="AA39" i="1"/>
  <c r="Z39" i="1"/>
  <c r="Y39" i="1"/>
  <c r="X39" i="1"/>
  <c r="W39" i="1"/>
  <c r="V39" i="1"/>
  <c r="U39" i="1"/>
  <c r="T39" i="1"/>
  <c r="S39" i="1"/>
  <c r="R39" i="1"/>
  <c r="R54" i="1" s="1"/>
  <c r="Q39" i="1"/>
  <c r="P39" i="1"/>
  <c r="O39" i="1"/>
  <c r="N39" i="1"/>
  <c r="M39" i="1"/>
  <c r="L39" i="1"/>
  <c r="K39" i="1"/>
  <c r="J39" i="1"/>
  <c r="BZ38" i="1"/>
  <c r="BY38" i="1"/>
  <c r="BN38" i="1"/>
  <c r="BA38" i="1"/>
  <c r="AT38" i="1"/>
  <c r="AP38" i="1"/>
  <c r="AC38" i="1"/>
  <c r="R38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BZ29" i="1"/>
  <c r="BY29" i="1"/>
  <c r="BX29" i="1"/>
  <c r="BW29" i="1"/>
  <c r="BS29" i="1"/>
  <c r="BR29" i="1"/>
  <c r="BQ29" i="1"/>
  <c r="BP29" i="1"/>
  <c r="BO29" i="1"/>
  <c r="BN29" i="1"/>
  <c r="BM29" i="1"/>
  <c r="BL29" i="1"/>
  <c r="BK29" i="1"/>
  <c r="BG29" i="1"/>
  <c r="BF29" i="1"/>
  <c r="BE29" i="1"/>
  <c r="BD29" i="1"/>
  <c r="BB29" i="1"/>
  <c r="BA29" i="1"/>
  <c r="AZ29" i="1"/>
  <c r="AY29" i="1"/>
  <c r="AU29" i="1"/>
  <c r="AT29" i="1"/>
  <c r="AR29" i="1"/>
  <c r="AQ29" i="1"/>
  <c r="AP29" i="1"/>
  <c r="AO29" i="1"/>
  <c r="AN29" i="1"/>
  <c r="AI29" i="1"/>
  <c r="AH29" i="1"/>
  <c r="AF29" i="1"/>
  <c r="AE29" i="1"/>
  <c r="AD29" i="1"/>
  <c r="AC29" i="1"/>
  <c r="AB29" i="1"/>
  <c r="AA29" i="1"/>
  <c r="W29" i="1"/>
  <c r="V29" i="1"/>
  <c r="T29" i="1"/>
  <c r="R29" i="1"/>
  <c r="K29" i="1"/>
  <c r="J29" i="1"/>
  <c r="BY28" i="1"/>
  <c r="BX28" i="1"/>
  <c r="BW28" i="1"/>
  <c r="BV28" i="1"/>
  <c r="BU28" i="1"/>
  <c r="BT28" i="1"/>
  <c r="BP28" i="1"/>
  <c r="BO28" i="1"/>
  <c r="BM28" i="1"/>
  <c r="BL28" i="1"/>
  <c r="BK28" i="1"/>
  <c r="BJ28" i="1"/>
  <c r="BI28" i="1"/>
  <c r="BH28" i="1"/>
  <c r="BD28" i="1"/>
  <c r="BC28" i="1"/>
  <c r="BA28" i="1"/>
  <c r="AZ28" i="1"/>
  <c r="AY28" i="1"/>
  <c r="AX28" i="1"/>
  <c r="AW28" i="1"/>
  <c r="AV28" i="1"/>
  <c r="AO28" i="1"/>
  <c r="AM28" i="1"/>
  <c r="AL28" i="1"/>
  <c r="AK28" i="1"/>
  <c r="AJ28" i="1"/>
  <c r="AF28" i="1"/>
  <c r="AE28" i="1"/>
  <c r="AD28" i="1"/>
  <c r="AC28" i="1"/>
  <c r="AA28" i="1"/>
  <c r="Z28" i="1"/>
  <c r="Y28" i="1"/>
  <c r="S28" i="1"/>
  <c r="Q28" i="1"/>
  <c r="P28" i="1"/>
  <c r="O28" i="1"/>
  <c r="N28" i="1"/>
  <c r="M28" i="1"/>
  <c r="L28" i="1"/>
  <c r="BX27" i="1"/>
  <c r="BV27" i="1"/>
  <c r="BU27" i="1"/>
  <c r="BT27" i="1"/>
  <c r="BS27" i="1"/>
  <c r="BR27" i="1"/>
  <c r="BQ27" i="1"/>
  <c r="BL27" i="1"/>
  <c r="BJ27" i="1"/>
  <c r="BI27" i="1"/>
  <c r="BH27" i="1"/>
  <c r="BG27" i="1"/>
  <c r="BF27" i="1"/>
  <c r="BE27" i="1"/>
  <c r="AZ27" i="1"/>
  <c r="AX27" i="1"/>
  <c r="AW27" i="1"/>
  <c r="AV27" i="1"/>
  <c r="AU27" i="1"/>
  <c r="AS27" i="1"/>
  <c r="AN27" i="1"/>
  <c r="AL27" i="1"/>
  <c r="AK27" i="1"/>
  <c r="AJ27" i="1"/>
  <c r="AI27" i="1"/>
  <c r="AH27" i="1"/>
  <c r="AG27" i="1"/>
  <c r="AB27" i="1"/>
  <c r="Z27" i="1"/>
  <c r="Y27" i="1"/>
  <c r="X27" i="1"/>
  <c r="W27" i="1"/>
  <c r="V27" i="1"/>
  <c r="U27" i="1"/>
  <c r="P27" i="1"/>
  <c r="N27" i="1"/>
  <c r="M27" i="1"/>
  <c r="L27" i="1"/>
  <c r="K27" i="1"/>
  <c r="BZ26" i="1"/>
  <c r="BZ30" i="1" s="1"/>
  <c r="BU26" i="1"/>
  <c r="BU30" i="1" s="1"/>
  <c r="BS26" i="1"/>
  <c r="BS30" i="1" s="1"/>
  <c r="BQ26" i="1"/>
  <c r="BQ30" i="1" s="1"/>
  <c r="BP26" i="1"/>
  <c r="BP30" i="1" s="1"/>
  <c r="BO26" i="1"/>
  <c r="BO30" i="1" s="1"/>
  <c r="BN26" i="1"/>
  <c r="BN30" i="1" s="1"/>
  <c r="BI26" i="1"/>
  <c r="BI30" i="1" s="1"/>
  <c r="BH26" i="1"/>
  <c r="BH30" i="1" s="1"/>
  <c r="BG26" i="1"/>
  <c r="BG30" i="1" s="1"/>
  <c r="BF26" i="1"/>
  <c r="BF30" i="1" s="1"/>
  <c r="BE26" i="1"/>
  <c r="BE30" i="1" s="1"/>
  <c r="BD26" i="1"/>
  <c r="BD30" i="1" s="1"/>
  <c r="BC26" i="1"/>
  <c r="BC30" i="1" s="1"/>
  <c r="AW26" i="1"/>
  <c r="AW30" i="1" s="1"/>
  <c r="AU26" i="1"/>
  <c r="AU30" i="1" s="1"/>
  <c r="AT26" i="1"/>
  <c r="AT30" i="1" s="1"/>
  <c r="AS26" i="1"/>
  <c r="AS30" i="1" s="1"/>
  <c r="AR26" i="1"/>
  <c r="AR30" i="1" s="1"/>
  <c r="AP26" i="1"/>
  <c r="AP30" i="1" s="1"/>
  <c r="AH26" i="1"/>
  <c r="AH30" i="1" s="1"/>
  <c r="AG26" i="1"/>
  <c r="AG30" i="1" s="1"/>
  <c r="AF26" i="1"/>
  <c r="AF30" i="1" s="1"/>
  <c r="AE26" i="1"/>
  <c r="AE30" i="1" s="1"/>
  <c r="Y26" i="1"/>
  <c r="Y30" i="1" s="1"/>
  <c r="X26" i="1"/>
  <c r="X30" i="1" s="1"/>
  <c r="W26" i="1"/>
  <c r="W30" i="1" s="1"/>
  <c r="U26" i="1"/>
  <c r="U30" i="1" s="1"/>
  <c r="T26" i="1"/>
  <c r="T30" i="1" s="1"/>
  <c r="R26" i="1"/>
  <c r="R30" i="1" s="1"/>
  <c r="M26" i="1"/>
  <c r="M30" i="1" s="1"/>
  <c r="J26" i="1"/>
  <c r="J30" i="1" s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33" i="1"/>
  <c r="I25" i="1"/>
  <c r="I22" i="1"/>
  <c r="I21" i="1"/>
  <c r="I20" i="1"/>
  <c r="I18" i="1"/>
  <c r="H22" i="1"/>
  <c r="H21" i="1"/>
  <c r="H20" i="1"/>
  <c r="G22" i="1"/>
  <c r="H18" i="1"/>
  <c r="G18" i="1"/>
  <c r="F18" i="1"/>
  <c r="F22" i="1"/>
  <c r="F21" i="1"/>
  <c r="F20" i="1"/>
  <c r="E22" i="1"/>
  <c r="D22" i="1"/>
  <c r="D21" i="1"/>
  <c r="D20" i="1"/>
  <c r="D18" i="1"/>
  <c r="S38" i="1" l="1"/>
  <c r="S54" i="1"/>
  <c r="AE38" i="1"/>
  <c r="AE54" i="1"/>
  <c r="AQ38" i="1"/>
  <c r="AQ54" i="1"/>
  <c r="BC38" i="1"/>
  <c r="BC54" i="1"/>
  <c r="BO38" i="1"/>
  <c r="BO54" i="1"/>
  <c r="V26" i="1"/>
  <c r="V30" i="1" s="1"/>
  <c r="V55" i="1"/>
  <c r="AB28" i="1"/>
  <c r="AB57" i="1"/>
  <c r="AN28" i="1"/>
  <c r="AN57" i="1"/>
  <c r="S44" i="1"/>
  <c r="S58" i="1"/>
  <c r="AE44" i="1"/>
  <c r="AE58" i="1"/>
  <c r="AQ44" i="1"/>
  <c r="AQ58" i="1"/>
  <c r="BC44" i="1"/>
  <c r="BC58" i="1"/>
  <c r="BO44" i="1"/>
  <c r="BO58" i="1"/>
  <c r="AF38" i="1"/>
  <c r="AF54" i="1"/>
  <c r="AR38" i="1"/>
  <c r="AR54" i="1"/>
  <c r="T44" i="1"/>
  <c r="T58" i="1"/>
  <c r="AF44" i="1"/>
  <c r="AF58" i="1"/>
  <c r="AR44" i="1"/>
  <c r="AR58" i="1"/>
  <c r="BD44" i="1"/>
  <c r="BD58" i="1"/>
  <c r="BP44" i="1"/>
  <c r="BP58" i="1"/>
  <c r="U38" i="1"/>
  <c r="U54" i="1"/>
  <c r="AG38" i="1"/>
  <c r="AG54" i="1"/>
  <c r="AS38" i="1"/>
  <c r="AS54" i="1"/>
  <c r="BE38" i="1"/>
  <c r="BE54" i="1"/>
  <c r="BQ38" i="1"/>
  <c r="BQ54" i="1"/>
  <c r="L26" i="1"/>
  <c r="L30" i="1" s="1"/>
  <c r="L55" i="1"/>
  <c r="AJ26" i="1"/>
  <c r="AJ30" i="1" s="1"/>
  <c r="AJ55" i="1"/>
  <c r="AV26" i="1"/>
  <c r="AV30" i="1" s="1"/>
  <c r="AV55" i="1"/>
  <c r="BT26" i="1"/>
  <c r="BT30" i="1" s="1"/>
  <c r="BT55" i="1"/>
  <c r="O27" i="1"/>
  <c r="O56" i="1"/>
  <c r="AA27" i="1"/>
  <c r="AA56" i="1"/>
  <c r="AM27" i="1"/>
  <c r="AM56" i="1"/>
  <c r="AY27" i="1"/>
  <c r="AY56" i="1"/>
  <c r="BK27" i="1"/>
  <c r="BK56" i="1"/>
  <c r="BW27" i="1"/>
  <c r="BW56" i="1"/>
  <c r="R28" i="1"/>
  <c r="R57" i="1"/>
  <c r="AP28" i="1"/>
  <c r="AP57" i="1"/>
  <c r="BB28" i="1"/>
  <c r="BB57" i="1"/>
  <c r="BN28" i="1"/>
  <c r="BN57" i="1"/>
  <c r="BZ28" i="1"/>
  <c r="BZ57" i="1"/>
  <c r="U44" i="1"/>
  <c r="U58" i="1"/>
  <c r="AG44" i="1"/>
  <c r="AG58" i="1"/>
  <c r="AS44" i="1"/>
  <c r="AS58" i="1"/>
  <c r="BE44" i="1"/>
  <c r="BE58" i="1"/>
  <c r="BQ44" i="1"/>
  <c r="BQ58" i="1"/>
  <c r="BD38" i="1"/>
  <c r="BD54" i="1"/>
  <c r="J38" i="1"/>
  <c r="J54" i="1"/>
  <c r="BF38" i="1"/>
  <c r="BF54" i="1"/>
  <c r="BR38" i="1"/>
  <c r="BR54" i="1"/>
  <c r="AK26" i="1"/>
  <c r="AK30" i="1" s="1"/>
  <c r="AK55" i="1"/>
  <c r="AQ28" i="1"/>
  <c r="AQ57" i="1"/>
  <c r="J44" i="1"/>
  <c r="J58" i="1"/>
  <c r="V44" i="1"/>
  <c r="V58" i="1"/>
  <c r="AH44" i="1"/>
  <c r="AH58" i="1"/>
  <c r="AT44" i="1"/>
  <c r="AT58" i="1"/>
  <c r="BF44" i="1"/>
  <c r="BF58" i="1"/>
  <c r="BR44" i="1"/>
  <c r="BR58" i="1"/>
  <c r="K26" i="1"/>
  <c r="K30" i="1" s="1"/>
  <c r="V38" i="1"/>
  <c r="V54" i="1"/>
  <c r="AI26" i="1"/>
  <c r="AI30" i="1" s="1"/>
  <c r="AI38" i="1"/>
  <c r="AI54" i="1"/>
  <c r="BG38" i="1"/>
  <c r="BG54" i="1"/>
  <c r="BS38" i="1"/>
  <c r="BS54" i="1"/>
  <c r="N26" i="1"/>
  <c r="N30" i="1" s="1"/>
  <c r="N55" i="1"/>
  <c r="Z26" i="1"/>
  <c r="Z30" i="1" s="1"/>
  <c r="Z55" i="1"/>
  <c r="AL26" i="1"/>
  <c r="AL30" i="1" s="1"/>
  <c r="AL55" i="1"/>
  <c r="AX26" i="1"/>
  <c r="AX30" i="1" s="1"/>
  <c r="AX55" i="1"/>
  <c r="BJ26" i="1"/>
  <c r="BJ30" i="1" s="1"/>
  <c r="BJ55" i="1"/>
  <c r="BV26" i="1"/>
  <c r="BV30" i="1" s="1"/>
  <c r="BV55" i="1"/>
  <c r="Q27" i="1"/>
  <c r="Q56" i="1"/>
  <c r="AC27" i="1"/>
  <c r="AC56" i="1"/>
  <c r="AO27" i="1"/>
  <c r="AO56" i="1"/>
  <c r="BA27" i="1"/>
  <c r="BA56" i="1"/>
  <c r="BM27" i="1"/>
  <c r="BM56" i="1"/>
  <c r="BY27" i="1"/>
  <c r="BY56" i="1"/>
  <c r="T28" i="1"/>
  <c r="T57" i="1"/>
  <c r="AR28" i="1"/>
  <c r="AR57" i="1"/>
  <c r="K44" i="1"/>
  <c r="K58" i="1"/>
  <c r="W44" i="1"/>
  <c r="W58" i="1"/>
  <c r="AI44" i="1"/>
  <c r="AI58" i="1"/>
  <c r="AU44" i="1"/>
  <c r="AU58" i="1"/>
  <c r="BG44" i="1"/>
  <c r="BG58" i="1"/>
  <c r="BS44" i="1"/>
  <c r="BS58" i="1"/>
  <c r="AH38" i="1"/>
  <c r="AH54" i="1"/>
  <c r="K38" i="1"/>
  <c r="K54" i="1"/>
  <c r="W38" i="1"/>
  <c r="W54" i="1"/>
  <c r="AU38" i="1"/>
  <c r="AU54" i="1"/>
  <c r="S26" i="1"/>
  <c r="S30" i="1" s="1"/>
  <c r="AD38" i="1"/>
  <c r="L38" i="1"/>
  <c r="L54" i="1"/>
  <c r="X38" i="1"/>
  <c r="X54" i="1"/>
  <c r="AJ38" i="1"/>
  <c r="AJ54" i="1"/>
  <c r="AV38" i="1"/>
  <c r="AV54" i="1"/>
  <c r="BH38" i="1"/>
  <c r="BH54" i="1"/>
  <c r="BT38" i="1"/>
  <c r="BT54" i="1"/>
  <c r="O26" i="1"/>
  <c r="O30" i="1" s="1"/>
  <c r="O55" i="1"/>
  <c r="AA26" i="1"/>
  <c r="AA30" i="1" s="1"/>
  <c r="AA55" i="1"/>
  <c r="AM26" i="1"/>
  <c r="AM30" i="1" s="1"/>
  <c r="AM55" i="1"/>
  <c r="AY26" i="1"/>
  <c r="AY30" i="1" s="1"/>
  <c r="AY55" i="1"/>
  <c r="BK26" i="1"/>
  <c r="BK30" i="1" s="1"/>
  <c r="BK55" i="1"/>
  <c r="BW26" i="1"/>
  <c r="BW30" i="1" s="1"/>
  <c r="BW55" i="1"/>
  <c r="R27" i="1"/>
  <c r="R56" i="1"/>
  <c r="AD27" i="1"/>
  <c r="AD56" i="1"/>
  <c r="AP27" i="1"/>
  <c r="AP56" i="1"/>
  <c r="BB27" i="1"/>
  <c r="BB56" i="1"/>
  <c r="BN27" i="1"/>
  <c r="BN56" i="1"/>
  <c r="BZ27" i="1"/>
  <c r="BZ56" i="1"/>
  <c r="U28" i="1"/>
  <c r="U57" i="1"/>
  <c r="AG28" i="1"/>
  <c r="AG57" i="1"/>
  <c r="AS28" i="1"/>
  <c r="AS57" i="1"/>
  <c r="BE28" i="1"/>
  <c r="BE57" i="1"/>
  <c r="BQ28" i="1"/>
  <c r="BQ57" i="1"/>
  <c r="L44" i="1"/>
  <c r="L58" i="1"/>
  <c r="X44" i="1"/>
  <c r="X58" i="1"/>
  <c r="AJ44" i="1"/>
  <c r="AJ58" i="1"/>
  <c r="AV44" i="1"/>
  <c r="AV59" i="1" s="1"/>
  <c r="AV58" i="1"/>
  <c r="BH44" i="1"/>
  <c r="BH58" i="1"/>
  <c r="BT44" i="1"/>
  <c r="BT58" i="1"/>
  <c r="T38" i="1"/>
  <c r="T54" i="1"/>
  <c r="BP38" i="1"/>
  <c r="BP54" i="1"/>
  <c r="AL38" i="1"/>
  <c r="M38" i="1"/>
  <c r="M54" i="1"/>
  <c r="Y38" i="1"/>
  <c r="Y54" i="1"/>
  <c r="AK38" i="1"/>
  <c r="AK54" i="1"/>
  <c r="AW38" i="1"/>
  <c r="AW54" i="1"/>
  <c r="BI38" i="1"/>
  <c r="BI54" i="1"/>
  <c r="BU38" i="1"/>
  <c r="BU54" i="1"/>
  <c r="P26" i="1"/>
  <c r="P30" i="1" s="1"/>
  <c r="P55" i="1"/>
  <c r="AB26" i="1"/>
  <c r="AB30" i="1" s="1"/>
  <c r="AB55" i="1"/>
  <c r="AN26" i="1"/>
  <c r="AN30" i="1" s="1"/>
  <c r="AN55" i="1"/>
  <c r="AZ26" i="1"/>
  <c r="AZ30" i="1" s="1"/>
  <c r="AZ55" i="1"/>
  <c r="BL26" i="1"/>
  <c r="BL30" i="1" s="1"/>
  <c r="BL55" i="1"/>
  <c r="BX26" i="1"/>
  <c r="BX30" i="1" s="1"/>
  <c r="BX55" i="1"/>
  <c r="S27" i="1"/>
  <c r="S56" i="1"/>
  <c r="AE27" i="1"/>
  <c r="AE56" i="1"/>
  <c r="AQ27" i="1"/>
  <c r="AQ56" i="1"/>
  <c r="BC27" i="1"/>
  <c r="BC56" i="1"/>
  <c r="BO27" i="1"/>
  <c r="BO56" i="1"/>
  <c r="J28" i="1"/>
  <c r="J57" i="1"/>
  <c r="V28" i="1"/>
  <c r="V57" i="1"/>
  <c r="AH28" i="1"/>
  <c r="AH57" i="1"/>
  <c r="AT28" i="1"/>
  <c r="AT57" i="1"/>
  <c r="BF28" i="1"/>
  <c r="BF57" i="1"/>
  <c r="BR28" i="1"/>
  <c r="BR57" i="1"/>
  <c r="M44" i="1"/>
  <c r="M58" i="1"/>
  <c r="Y44" i="1"/>
  <c r="Y58" i="1"/>
  <c r="AK44" i="1"/>
  <c r="AK59" i="1" s="1"/>
  <c r="AK58" i="1"/>
  <c r="AW44" i="1"/>
  <c r="AW58" i="1"/>
  <c r="BI44" i="1"/>
  <c r="BI58" i="1"/>
  <c r="BU44" i="1"/>
  <c r="BU58" i="1"/>
  <c r="AO38" i="1"/>
  <c r="N38" i="1"/>
  <c r="N54" i="1"/>
  <c r="Z38" i="1"/>
  <c r="Z54" i="1"/>
  <c r="AX38" i="1"/>
  <c r="AX54" i="1"/>
  <c r="BJ38" i="1"/>
  <c r="BJ53" i="1" s="1"/>
  <c r="BJ54" i="1"/>
  <c r="BV38" i="1"/>
  <c r="BV54" i="1"/>
  <c r="Q26" i="1"/>
  <c r="Q30" i="1" s="1"/>
  <c r="Q55" i="1"/>
  <c r="AC26" i="1"/>
  <c r="AC30" i="1" s="1"/>
  <c r="AC55" i="1"/>
  <c r="AO26" i="1"/>
  <c r="AO30" i="1" s="1"/>
  <c r="AO55" i="1"/>
  <c r="BA26" i="1"/>
  <c r="BA30" i="1" s="1"/>
  <c r="BA55" i="1"/>
  <c r="BM26" i="1"/>
  <c r="BM30" i="1" s="1"/>
  <c r="BM55" i="1"/>
  <c r="BY26" i="1"/>
  <c r="BY30" i="1" s="1"/>
  <c r="BY55" i="1"/>
  <c r="T27" i="1"/>
  <c r="T56" i="1"/>
  <c r="AF27" i="1"/>
  <c r="AF56" i="1"/>
  <c r="AR27" i="1"/>
  <c r="AR56" i="1"/>
  <c r="BD27" i="1"/>
  <c r="BD56" i="1"/>
  <c r="BP27" i="1"/>
  <c r="BP56" i="1"/>
  <c r="K28" i="1"/>
  <c r="K57" i="1"/>
  <c r="W28" i="1"/>
  <c r="W57" i="1"/>
  <c r="AI28" i="1"/>
  <c r="AI57" i="1"/>
  <c r="AU28" i="1"/>
  <c r="AU57" i="1"/>
  <c r="BG28" i="1"/>
  <c r="BG57" i="1"/>
  <c r="BS28" i="1"/>
  <c r="BS57" i="1"/>
  <c r="N44" i="1"/>
  <c r="N58" i="1"/>
  <c r="Z44" i="1"/>
  <c r="Z58" i="1"/>
  <c r="AL44" i="1"/>
  <c r="AL45" i="1" s="1"/>
  <c r="AL60" i="1" s="1"/>
  <c r="AL58" i="1"/>
  <c r="AX44" i="1"/>
  <c r="AX58" i="1"/>
  <c r="BJ44" i="1"/>
  <c r="BJ58" i="1"/>
  <c r="BV44" i="1"/>
  <c r="BV45" i="1" s="1"/>
  <c r="BV60" i="1" s="1"/>
  <c r="BV58" i="1"/>
  <c r="O38" i="1"/>
  <c r="O54" i="1"/>
  <c r="AA38" i="1"/>
  <c r="AA54" i="1"/>
  <c r="AM38" i="1"/>
  <c r="AM54" i="1"/>
  <c r="AY38" i="1"/>
  <c r="AY53" i="1" s="1"/>
  <c r="AY54" i="1"/>
  <c r="BK38" i="1"/>
  <c r="BK54" i="1"/>
  <c r="BW38" i="1"/>
  <c r="BW54" i="1"/>
  <c r="X28" i="1"/>
  <c r="X57" i="1"/>
  <c r="O44" i="1"/>
  <c r="O58" i="1"/>
  <c r="AA44" i="1"/>
  <c r="AA45" i="1" s="1"/>
  <c r="AA60" i="1" s="1"/>
  <c r="AA58" i="1"/>
  <c r="AM44" i="1"/>
  <c r="AM58" i="1"/>
  <c r="AY44" i="1"/>
  <c r="AY58" i="1"/>
  <c r="BK44" i="1"/>
  <c r="BK45" i="1" s="1"/>
  <c r="BK60" i="1" s="1"/>
  <c r="BK58" i="1"/>
  <c r="BW44" i="1"/>
  <c r="BW58" i="1"/>
  <c r="AZ38" i="1"/>
  <c r="AZ54" i="1"/>
  <c r="AQ26" i="1"/>
  <c r="AQ30" i="1" s="1"/>
  <c r="AQ55" i="1"/>
  <c r="J27" i="1"/>
  <c r="J56" i="1"/>
  <c r="P44" i="1"/>
  <c r="P58" i="1"/>
  <c r="AB44" i="1"/>
  <c r="AB59" i="1" s="1"/>
  <c r="AB58" i="1"/>
  <c r="AN44" i="1"/>
  <c r="AN58" i="1"/>
  <c r="AZ44" i="1"/>
  <c r="AZ58" i="1"/>
  <c r="BL44" i="1"/>
  <c r="BL58" i="1"/>
  <c r="BX44" i="1"/>
  <c r="BX58" i="1"/>
  <c r="AB38" i="1"/>
  <c r="AB54" i="1"/>
  <c r="BL38" i="1"/>
  <c r="BL54" i="1"/>
  <c r="Q38" i="1"/>
  <c r="Q54" i="1"/>
  <c r="Q44" i="1"/>
  <c r="Q58" i="1"/>
  <c r="AC44" i="1"/>
  <c r="AC58" i="1"/>
  <c r="AO44" i="1"/>
  <c r="AO58" i="1"/>
  <c r="BA44" i="1"/>
  <c r="BA58" i="1"/>
  <c r="BM44" i="1"/>
  <c r="BM59" i="1" s="1"/>
  <c r="BM58" i="1"/>
  <c r="BY44" i="1"/>
  <c r="BY58" i="1"/>
  <c r="P38" i="1"/>
  <c r="P54" i="1"/>
  <c r="AN38" i="1"/>
  <c r="AN37" i="1" s="1"/>
  <c r="AN54" i="1"/>
  <c r="BX38" i="1"/>
  <c r="BX54" i="1"/>
  <c r="AD26" i="1"/>
  <c r="AD30" i="1" s="1"/>
  <c r="BB26" i="1"/>
  <c r="BB30" i="1" s="1"/>
  <c r="BR26" i="1"/>
  <c r="BR30" i="1" s="1"/>
  <c r="AT27" i="1"/>
  <c r="BM38" i="1"/>
  <c r="BB38" i="1"/>
  <c r="BB54" i="1"/>
  <c r="R44" i="1"/>
  <c r="R58" i="1"/>
  <c r="AD44" i="1"/>
  <c r="AD58" i="1"/>
  <c r="AP44" i="1"/>
  <c r="AP59" i="1" s="1"/>
  <c r="AP58" i="1"/>
  <c r="BB44" i="1"/>
  <c r="BB58" i="1"/>
  <c r="BN44" i="1"/>
  <c r="BN58" i="1"/>
  <c r="BZ44" i="1"/>
  <c r="BZ58" i="1"/>
  <c r="BN37" i="1"/>
  <c r="BN53" i="1"/>
  <c r="S37" i="1"/>
  <c r="S53" i="1"/>
  <c r="AE37" i="1"/>
  <c r="AE53" i="1"/>
  <c r="AQ37" i="1"/>
  <c r="AQ53" i="1"/>
  <c r="BC37" i="1"/>
  <c r="BC53" i="1"/>
  <c r="BO37" i="1"/>
  <c r="BO53" i="1"/>
  <c r="S45" i="1"/>
  <c r="S60" i="1" s="1"/>
  <c r="S59" i="1"/>
  <c r="AE45" i="1"/>
  <c r="AE60" i="1" s="1"/>
  <c r="AE59" i="1"/>
  <c r="AQ45" i="1"/>
  <c r="AQ60" i="1" s="1"/>
  <c r="AQ59" i="1"/>
  <c r="BC45" i="1"/>
  <c r="BC60" i="1" s="1"/>
  <c r="BC59" i="1"/>
  <c r="BO45" i="1"/>
  <c r="BO60" i="1" s="1"/>
  <c r="BO59" i="1"/>
  <c r="BY37" i="1"/>
  <c r="BY53" i="1"/>
  <c r="T37" i="1"/>
  <c r="T53" i="1"/>
  <c r="AF37" i="1"/>
  <c r="AF53" i="1"/>
  <c r="AR37" i="1"/>
  <c r="AR53" i="1"/>
  <c r="BD37" i="1"/>
  <c r="BD53" i="1"/>
  <c r="BP37" i="1"/>
  <c r="BP53" i="1"/>
  <c r="T45" i="1"/>
  <c r="T60" i="1" s="1"/>
  <c r="T59" i="1"/>
  <c r="AF45" i="1"/>
  <c r="AF60" i="1" s="1"/>
  <c r="AF59" i="1"/>
  <c r="AR45" i="1"/>
  <c r="AR60" i="1" s="1"/>
  <c r="AR59" i="1"/>
  <c r="BD45" i="1"/>
  <c r="BD60" i="1" s="1"/>
  <c r="BD59" i="1"/>
  <c r="BP45" i="1"/>
  <c r="BP60" i="1" s="1"/>
  <c r="BP59" i="1"/>
  <c r="BZ37" i="1"/>
  <c r="BZ53" i="1"/>
  <c r="U37" i="1"/>
  <c r="U53" i="1"/>
  <c r="AG37" i="1"/>
  <c r="AG53" i="1"/>
  <c r="AS37" i="1"/>
  <c r="AS53" i="1"/>
  <c r="BE37" i="1"/>
  <c r="BE53" i="1"/>
  <c r="BQ37" i="1"/>
  <c r="BQ53" i="1"/>
  <c r="U45" i="1"/>
  <c r="U60" i="1" s="1"/>
  <c r="U59" i="1"/>
  <c r="AG45" i="1"/>
  <c r="AG60" i="1" s="1"/>
  <c r="AG59" i="1"/>
  <c r="AS45" i="1"/>
  <c r="AS60" i="1" s="1"/>
  <c r="AS59" i="1"/>
  <c r="BE45" i="1"/>
  <c r="BE60" i="1" s="1"/>
  <c r="BE59" i="1"/>
  <c r="BQ45" i="1"/>
  <c r="BQ60" i="1" s="1"/>
  <c r="BQ59" i="1"/>
  <c r="R37" i="1"/>
  <c r="R53" i="1"/>
  <c r="J37" i="1"/>
  <c r="J53" i="1"/>
  <c r="V37" i="1"/>
  <c r="V53" i="1"/>
  <c r="AH37" i="1"/>
  <c r="AH53" i="1"/>
  <c r="BF37" i="1"/>
  <c r="BF53" i="1"/>
  <c r="BR37" i="1"/>
  <c r="BR53" i="1"/>
  <c r="J45" i="1"/>
  <c r="J60" i="1" s="1"/>
  <c r="J59" i="1"/>
  <c r="V45" i="1"/>
  <c r="V60" i="1" s="1"/>
  <c r="V59" i="1"/>
  <c r="AH45" i="1"/>
  <c r="AH60" i="1" s="1"/>
  <c r="AH59" i="1"/>
  <c r="AT45" i="1"/>
  <c r="AT60" i="1" s="1"/>
  <c r="AT59" i="1"/>
  <c r="BF45" i="1"/>
  <c r="BF60" i="1" s="1"/>
  <c r="BF59" i="1"/>
  <c r="BR45" i="1"/>
  <c r="BR60" i="1" s="1"/>
  <c r="BR59" i="1"/>
  <c r="AC37" i="1"/>
  <c r="AC53" i="1"/>
  <c r="K37" i="1"/>
  <c r="K53" i="1"/>
  <c r="W37" i="1"/>
  <c r="W53" i="1"/>
  <c r="AI37" i="1"/>
  <c r="AI53" i="1"/>
  <c r="AU37" i="1"/>
  <c r="AU53" i="1"/>
  <c r="BG37" i="1"/>
  <c r="BG53" i="1"/>
  <c r="BS37" i="1"/>
  <c r="BS53" i="1"/>
  <c r="K45" i="1"/>
  <c r="K60" i="1" s="1"/>
  <c r="K59" i="1"/>
  <c r="W45" i="1"/>
  <c r="W60" i="1" s="1"/>
  <c r="W59" i="1"/>
  <c r="AI45" i="1"/>
  <c r="AI60" i="1" s="1"/>
  <c r="AI59" i="1"/>
  <c r="AU45" i="1"/>
  <c r="AU60" i="1" s="1"/>
  <c r="AU59" i="1"/>
  <c r="BG45" i="1"/>
  <c r="BG60" i="1" s="1"/>
  <c r="BG59" i="1"/>
  <c r="BS45" i="1"/>
  <c r="BS60" i="1" s="1"/>
  <c r="BS59" i="1"/>
  <c r="AD37" i="1"/>
  <c r="AD53" i="1"/>
  <c r="L37" i="1"/>
  <c r="L53" i="1"/>
  <c r="X37" i="1"/>
  <c r="X53" i="1"/>
  <c r="AJ37" i="1"/>
  <c r="AJ53" i="1"/>
  <c r="AV37" i="1"/>
  <c r="AV53" i="1"/>
  <c r="BH37" i="1"/>
  <c r="BH53" i="1"/>
  <c r="BT37" i="1"/>
  <c r="BT53" i="1"/>
  <c r="L45" i="1"/>
  <c r="L60" i="1" s="1"/>
  <c r="L59" i="1"/>
  <c r="X45" i="1"/>
  <c r="X60" i="1" s="1"/>
  <c r="X59" i="1"/>
  <c r="AJ45" i="1"/>
  <c r="AJ60" i="1" s="1"/>
  <c r="AJ59" i="1"/>
  <c r="AV45" i="1"/>
  <c r="AV60" i="1" s="1"/>
  <c r="BH45" i="1"/>
  <c r="BH60" i="1" s="1"/>
  <c r="BH59" i="1"/>
  <c r="BT45" i="1"/>
  <c r="BT60" i="1" s="1"/>
  <c r="BT59" i="1"/>
  <c r="AL37" i="1"/>
  <c r="AL53" i="1"/>
  <c r="M37" i="1"/>
  <c r="M53" i="1"/>
  <c r="Y37" i="1"/>
  <c r="Y53" i="1"/>
  <c r="AK37" i="1"/>
  <c r="AK53" i="1"/>
  <c r="AW37" i="1"/>
  <c r="AW53" i="1"/>
  <c r="BI37" i="1"/>
  <c r="BI53" i="1"/>
  <c r="BU37" i="1"/>
  <c r="BU53" i="1"/>
  <c r="M45" i="1"/>
  <c r="M60" i="1" s="1"/>
  <c r="M59" i="1"/>
  <c r="Y45" i="1"/>
  <c r="Y60" i="1" s="1"/>
  <c r="Y59" i="1"/>
  <c r="AK45" i="1"/>
  <c r="AK60" i="1" s="1"/>
  <c r="AW45" i="1"/>
  <c r="AW60" i="1" s="1"/>
  <c r="AW59" i="1"/>
  <c r="BI45" i="1"/>
  <c r="BI60" i="1" s="1"/>
  <c r="BI59" i="1"/>
  <c r="BU45" i="1"/>
  <c r="BU60" i="1" s="1"/>
  <c r="BU59" i="1"/>
  <c r="Z37" i="1"/>
  <c r="Z53" i="1"/>
  <c r="AX37" i="1"/>
  <c r="AX53" i="1"/>
  <c r="BJ37" i="1"/>
  <c r="BV37" i="1"/>
  <c r="BV53" i="1"/>
  <c r="N45" i="1"/>
  <c r="N60" i="1" s="1"/>
  <c r="N59" i="1"/>
  <c r="Z45" i="1"/>
  <c r="Z60" i="1" s="1"/>
  <c r="Z59" i="1"/>
  <c r="AL59" i="1"/>
  <c r="AX45" i="1"/>
  <c r="AX60" i="1" s="1"/>
  <c r="AX59" i="1"/>
  <c r="BJ45" i="1"/>
  <c r="BJ60" i="1" s="1"/>
  <c r="BJ59" i="1"/>
  <c r="BV59" i="1"/>
  <c r="AP37" i="1"/>
  <c r="AP53" i="1"/>
  <c r="O37" i="1"/>
  <c r="O53" i="1"/>
  <c r="AA37" i="1"/>
  <c r="AA53" i="1"/>
  <c r="AM37" i="1"/>
  <c r="AM53" i="1"/>
  <c r="AY37" i="1"/>
  <c r="BK37" i="1"/>
  <c r="BK53" i="1"/>
  <c r="BW37" i="1"/>
  <c r="BW53" i="1"/>
  <c r="O45" i="1"/>
  <c r="O60" i="1" s="1"/>
  <c r="O59" i="1"/>
  <c r="AA59" i="1"/>
  <c r="AM45" i="1"/>
  <c r="AM60" i="1" s="1"/>
  <c r="AM59" i="1"/>
  <c r="AY45" i="1"/>
  <c r="AY60" i="1" s="1"/>
  <c r="AY59" i="1"/>
  <c r="BK59" i="1"/>
  <c r="BW45" i="1"/>
  <c r="BW60" i="1" s="1"/>
  <c r="BW59" i="1"/>
  <c r="AO37" i="1"/>
  <c r="AO53" i="1"/>
  <c r="AT37" i="1"/>
  <c r="AT53" i="1"/>
  <c r="P37" i="1"/>
  <c r="P53" i="1"/>
  <c r="AB37" i="1"/>
  <c r="AB53" i="1"/>
  <c r="AN53" i="1"/>
  <c r="AZ37" i="1"/>
  <c r="AZ53" i="1"/>
  <c r="BL37" i="1"/>
  <c r="BL53" i="1"/>
  <c r="BX37" i="1"/>
  <c r="BX53" i="1"/>
  <c r="P45" i="1"/>
  <c r="P60" i="1" s="1"/>
  <c r="P59" i="1"/>
  <c r="AB45" i="1"/>
  <c r="AB60" i="1" s="1"/>
  <c r="AN45" i="1"/>
  <c r="AN60" i="1" s="1"/>
  <c r="AN59" i="1"/>
  <c r="AZ45" i="1"/>
  <c r="AZ60" i="1" s="1"/>
  <c r="AZ59" i="1"/>
  <c r="BL45" i="1"/>
  <c r="BL60" i="1" s="1"/>
  <c r="BL59" i="1"/>
  <c r="BX45" i="1"/>
  <c r="BX60" i="1" s="1"/>
  <c r="BX59" i="1"/>
  <c r="N37" i="1"/>
  <c r="N53" i="1"/>
  <c r="BA37" i="1"/>
  <c r="BA53" i="1"/>
  <c r="Q37" i="1"/>
  <c r="Q53" i="1"/>
  <c r="Q45" i="1"/>
  <c r="Q60" i="1" s="1"/>
  <c r="Q59" i="1"/>
  <c r="AC45" i="1"/>
  <c r="AC60" i="1" s="1"/>
  <c r="AC59" i="1"/>
  <c r="AO45" i="1"/>
  <c r="AO60" i="1" s="1"/>
  <c r="AO59" i="1"/>
  <c r="BA45" i="1"/>
  <c r="BA60" i="1" s="1"/>
  <c r="BA59" i="1"/>
  <c r="BM45" i="1"/>
  <c r="BM60" i="1" s="1"/>
  <c r="BY45" i="1"/>
  <c r="BY60" i="1" s="1"/>
  <c r="BY59" i="1"/>
  <c r="BM37" i="1"/>
  <c r="BM53" i="1"/>
  <c r="BB37" i="1"/>
  <c r="BB53" i="1"/>
  <c r="R45" i="1"/>
  <c r="R60" i="1" s="1"/>
  <c r="R59" i="1"/>
  <c r="AD45" i="1"/>
  <c r="AD60" i="1" s="1"/>
  <c r="AD59" i="1"/>
  <c r="AP45" i="1"/>
  <c r="AP60" i="1" s="1"/>
  <c r="BB45" i="1"/>
  <c r="BB60" i="1" s="1"/>
  <c r="BB59" i="1"/>
  <c r="BN45" i="1"/>
  <c r="BN60" i="1" s="1"/>
  <c r="BN59" i="1"/>
  <c r="BZ45" i="1"/>
  <c r="BZ60" i="1" s="1"/>
  <c r="BZ59" i="1"/>
  <c r="O29" i="1"/>
  <c r="BC29" i="1"/>
  <c r="P29" i="1"/>
  <c r="Q29" i="1"/>
  <c r="S29" i="1"/>
  <c r="AM29" i="1"/>
  <c r="AS29" i="1"/>
  <c r="AG29" i="1"/>
  <c r="U29" i="1"/>
  <c r="X29" i="1"/>
  <c r="AJ29" i="1"/>
  <c r="AV29" i="1"/>
  <c r="BT29" i="1"/>
  <c r="AW29" i="1"/>
  <c r="L29" i="1"/>
  <c r="BH29" i="1"/>
  <c r="M29" i="1"/>
  <c r="Y29" i="1"/>
  <c r="AK29" i="1"/>
  <c r="BI29" i="1"/>
  <c r="BU29" i="1"/>
  <c r="N29" i="1"/>
  <c r="Z29" i="1"/>
  <c r="AL29" i="1"/>
  <c r="AX29" i="1"/>
  <c r="BJ29" i="1"/>
  <c r="BV29" i="1"/>
  <c r="I4" i="3"/>
  <c r="H4" i="3"/>
  <c r="G4" i="3"/>
  <c r="F4" i="3"/>
  <c r="D4" i="3"/>
  <c r="C4" i="3" s="1"/>
  <c r="E9" i="3"/>
  <c r="E8" i="3"/>
  <c r="E7" i="3"/>
  <c r="D7" i="3" s="1"/>
  <c r="C7" i="3" s="1"/>
  <c r="E6" i="3"/>
  <c r="E5" i="3"/>
  <c r="E4" i="3"/>
  <c r="B9" i="3"/>
  <c r="B8" i="3"/>
  <c r="B7" i="3"/>
  <c r="B6" i="3"/>
  <c r="B5" i="3"/>
  <c r="B4" i="3"/>
  <c r="I9" i="3"/>
  <c r="J9" i="3" s="1"/>
  <c r="K9" i="3" s="1"/>
  <c r="H9" i="3"/>
  <c r="G9" i="3"/>
  <c r="F9" i="3"/>
  <c r="D9" i="3"/>
  <c r="C9" i="3"/>
  <c r="I8" i="3"/>
  <c r="J8" i="3" s="1"/>
  <c r="K8" i="3" s="1"/>
  <c r="H8" i="3"/>
  <c r="G8" i="3"/>
  <c r="F8" i="3"/>
  <c r="D8" i="3"/>
  <c r="C8" i="3" s="1"/>
  <c r="I7" i="3"/>
  <c r="J7" i="3" s="1"/>
  <c r="K7" i="3" s="1"/>
  <c r="H7" i="3"/>
  <c r="G7" i="3"/>
  <c r="F7" i="3"/>
  <c r="I6" i="3"/>
  <c r="J6" i="3" s="1"/>
  <c r="K6" i="3" s="1"/>
  <c r="H6" i="3"/>
  <c r="G6" i="3"/>
  <c r="F6" i="3"/>
  <c r="D6" i="3"/>
  <c r="C6" i="3" s="1"/>
  <c r="I5" i="3"/>
  <c r="J5" i="3" s="1"/>
  <c r="K5" i="3" s="1"/>
  <c r="H5" i="3"/>
  <c r="G5" i="3"/>
  <c r="F5" i="3"/>
  <c r="D5" i="3"/>
  <c r="C5" i="3" s="1"/>
  <c r="J4" i="3"/>
  <c r="K4" i="3" s="1"/>
  <c r="I17" i="2"/>
  <c r="I16" i="2"/>
  <c r="I14" i="2"/>
  <c r="I12" i="2"/>
  <c r="C7" i="2"/>
  <c r="D7" i="2"/>
  <c r="E7" i="2"/>
  <c r="F7" i="2"/>
  <c r="G7" i="2"/>
  <c r="C8" i="2"/>
  <c r="D8" i="2"/>
  <c r="E8" i="2"/>
  <c r="F8" i="2"/>
  <c r="G8" i="2"/>
  <c r="J12" i="2"/>
  <c r="N12" i="2" s="1"/>
  <c r="K12" i="2"/>
  <c r="L12" i="2"/>
  <c r="M12" i="2"/>
  <c r="J13" i="2"/>
  <c r="N13" i="2" s="1"/>
  <c r="K13" i="2"/>
  <c r="L13" i="2"/>
  <c r="M13" i="2"/>
  <c r="J14" i="2"/>
  <c r="N14" i="2" s="1"/>
  <c r="K14" i="2"/>
  <c r="L14" i="2"/>
  <c r="M14" i="2"/>
  <c r="J15" i="2"/>
  <c r="K15" i="2"/>
  <c r="L15" i="2"/>
  <c r="M15" i="2"/>
  <c r="N15" i="2"/>
  <c r="J16" i="2"/>
  <c r="N16" i="2" s="1"/>
  <c r="K16" i="2"/>
  <c r="L16" i="2"/>
  <c r="M16" i="2"/>
  <c r="J17" i="2"/>
  <c r="N17" i="2" s="1"/>
  <c r="K17" i="2"/>
  <c r="L17" i="2"/>
  <c r="M17" i="2"/>
  <c r="D25" i="1"/>
  <c r="C25" i="1"/>
  <c r="H25" i="1"/>
  <c r="G25" i="1"/>
  <c r="F25" i="1"/>
  <c r="E25" i="1"/>
  <c r="E33" i="1"/>
  <c r="D33" i="1"/>
  <c r="C33" i="1"/>
  <c r="H33" i="1"/>
  <c r="G33" i="1"/>
  <c r="F33" i="1"/>
  <c r="F10" i="1"/>
  <c r="F9" i="1"/>
  <c r="F13" i="1"/>
  <c r="F12" i="1"/>
  <c r="F11" i="1"/>
  <c r="C43" i="1"/>
  <c r="C58" i="1" s="1"/>
  <c r="G42" i="1"/>
  <c r="G57" i="1" s="1"/>
  <c r="BL36" i="1" l="1"/>
  <c r="BL52" i="1"/>
  <c r="AO36" i="1"/>
  <c r="AO52" i="1"/>
  <c r="O36" i="1"/>
  <c r="O52" i="1"/>
  <c r="BU36" i="1"/>
  <c r="BU52" i="1"/>
  <c r="AL36" i="1"/>
  <c r="AL52" i="1"/>
  <c r="L36" i="1"/>
  <c r="L52" i="1"/>
  <c r="W36" i="1"/>
  <c r="W52" i="1"/>
  <c r="V36" i="1"/>
  <c r="V52" i="1"/>
  <c r="U36" i="1"/>
  <c r="U52" i="1"/>
  <c r="BY36" i="1"/>
  <c r="BY52" i="1"/>
  <c r="BO36" i="1"/>
  <c r="BO52" i="1"/>
  <c r="BB36" i="1"/>
  <c r="BB52" i="1"/>
  <c r="BX36" i="1"/>
  <c r="BX52" i="1"/>
  <c r="BM36" i="1"/>
  <c r="BM52" i="1"/>
  <c r="BW36" i="1"/>
  <c r="BW52" i="1"/>
  <c r="BI36" i="1"/>
  <c r="BI52" i="1"/>
  <c r="BT36" i="1"/>
  <c r="BT52" i="1"/>
  <c r="AD36" i="1"/>
  <c r="AD52" i="1"/>
  <c r="K36" i="1"/>
  <c r="K52" i="1"/>
  <c r="J36" i="1"/>
  <c r="J52" i="1"/>
  <c r="BZ36" i="1"/>
  <c r="BZ52" i="1"/>
  <c r="BP36" i="1"/>
  <c r="BP52" i="1"/>
  <c r="BC36" i="1"/>
  <c r="BC52" i="1"/>
  <c r="AZ36" i="1"/>
  <c r="AZ52" i="1"/>
  <c r="AP36" i="1"/>
  <c r="AP52" i="1"/>
  <c r="AN36" i="1"/>
  <c r="AN52" i="1"/>
  <c r="BV36" i="1"/>
  <c r="BV52" i="1"/>
  <c r="AW36" i="1"/>
  <c r="AW52" i="1"/>
  <c r="BH36" i="1"/>
  <c r="BH52" i="1"/>
  <c r="BS36" i="1"/>
  <c r="BS52" i="1"/>
  <c r="AC36" i="1"/>
  <c r="AC52" i="1"/>
  <c r="R36" i="1"/>
  <c r="R52" i="1"/>
  <c r="BQ36" i="1"/>
  <c r="BQ52" i="1"/>
  <c r="BD36" i="1"/>
  <c r="BD52" i="1"/>
  <c r="AQ36" i="1"/>
  <c r="AQ52" i="1"/>
  <c r="AT36" i="1"/>
  <c r="AT52" i="1"/>
  <c r="BK36" i="1"/>
  <c r="BK52" i="1"/>
  <c r="BA36" i="1"/>
  <c r="BA52" i="1"/>
  <c r="AY36" i="1"/>
  <c r="AY52" i="1"/>
  <c r="BJ36" i="1"/>
  <c r="BJ52" i="1"/>
  <c r="AK36" i="1"/>
  <c r="AK52" i="1"/>
  <c r="AV36" i="1"/>
  <c r="AV52" i="1"/>
  <c r="BG36" i="1"/>
  <c r="BG52" i="1"/>
  <c r="BR36" i="1"/>
  <c r="BR52" i="1"/>
  <c r="BE36" i="1"/>
  <c r="BE52" i="1"/>
  <c r="AR36" i="1"/>
  <c r="AR52" i="1"/>
  <c r="AE36" i="1"/>
  <c r="AE52" i="1"/>
  <c r="AB36" i="1"/>
  <c r="AB52" i="1"/>
  <c r="AA36" i="1"/>
  <c r="AA52" i="1"/>
  <c r="Q36" i="1"/>
  <c r="Q52" i="1"/>
  <c r="P36" i="1"/>
  <c r="P52" i="1"/>
  <c r="AM36" i="1"/>
  <c r="AM52" i="1"/>
  <c r="AX36" i="1"/>
  <c r="AX52" i="1"/>
  <c r="Y36" i="1"/>
  <c r="Y52" i="1"/>
  <c r="AJ36" i="1"/>
  <c r="AJ52" i="1"/>
  <c r="AU36" i="1"/>
  <c r="AU52" i="1"/>
  <c r="BF36" i="1"/>
  <c r="BF52" i="1"/>
  <c r="AS36" i="1"/>
  <c r="AS52" i="1"/>
  <c r="AF36" i="1"/>
  <c r="AF52" i="1"/>
  <c r="S36" i="1"/>
  <c r="S52" i="1"/>
  <c r="N36" i="1"/>
  <c r="N52" i="1"/>
  <c r="Z36" i="1"/>
  <c r="Z52" i="1"/>
  <c r="M36" i="1"/>
  <c r="M52" i="1"/>
  <c r="X36" i="1"/>
  <c r="X52" i="1"/>
  <c r="AI36" i="1"/>
  <c r="AI52" i="1"/>
  <c r="AH36" i="1"/>
  <c r="AH52" i="1"/>
  <c r="AG36" i="1"/>
  <c r="AG52" i="1"/>
  <c r="T36" i="1"/>
  <c r="T52" i="1"/>
  <c r="BN36" i="1"/>
  <c r="BN52" i="1"/>
  <c r="C41" i="1"/>
  <c r="C56" i="1" s="1"/>
  <c r="I41" i="1"/>
  <c r="I56" i="1" s="1"/>
  <c r="C39" i="1"/>
  <c r="C54" i="1" s="1"/>
  <c r="I39" i="1"/>
  <c r="I54" i="1" s="1"/>
  <c r="I42" i="1"/>
  <c r="I43" i="1"/>
  <c r="I58" i="1" s="1"/>
  <c r="E40" i="1"/>
  <c r="E55" i="1" s="1"/>
  <c r="I40" i="1"/>
  <c r="I55" i="1" s="1"/>
  <c r="F40" i="1"/>
  <c r="F55" i="1" s="1"/>
  <c r="H42" i="1"/>
  <c r="H57" i="1" s="1"/>
  <c r="G40" i="1"/>
  <c r="G55" i="1" s="1"/>
  <c r="D43" i="1"/>
  <c r="D58" i="1" s="1"/>
  <c r="H40" i="1"/>
  <c r="H55" i="1" s="1"/>
  <c r="E43" i="1"/>
  <c r="E58" i="1" s="1"/>
  <c r="D41" i="1"/>
  <c r="D56" i="1" s="1"/>
  <c r="F43" i="1"/>
  <c r="F58" i="1" s="1"/>
  <c r="E41" i="1"/>
  <c r="E56" i="1" s="1"/>
  <c r="G43" i="1"/>
  <c r="D39" i="1"/>
  <c r="D54" i="1" s="1"/>
  <c r="F41" i="1"/>
  <c r="F56" i="1" s="1"/>
  <c r="H43" i="1"/>
  <c r="H58" i="1" s="1"/>
  <c r="E39" i="1"/>
  <c r="G41" i="1"/>
  <c r="C40" i="1"/>
  <c r="F39" i="1"/>
  <c r="F54" i="1" s="1"/>
  <c r="H41" i="1"/>
  <c r="G39" i="1"/>
  <c r="G54" i="1" s="1"/>
  <c r="D42" i="1"/>
  <c r="D57" i="1" s="1"/>
  <c r="C42" i="1"/>
  <c r="H39" i="1"/>
  <c r="H54" i="1" s="1"/>
  <c r="E42" i="1"/>
  <c r="E57" i="1" s="1"/>
  <c r="D40" i="1"/>
  <c r="D55" i="1" s="1"/>
  <c r="F42" i="1"/>
  <c r="F27" i="1"/>
  <c r="I13" i="2"/>
  <c r="I15" i="2"/>
  <c r="G29" i="1" l="1"/>
  <c r="G58" i="1"/>
  <c r="C28" i="1"/>
  <c r="C57" i="1"/>
  <c r="H27" i="1"/>
  <c r="H56" i="1"/>
  <c r="C26" i="1"/>
  <c r="C55" i="1"/>
  <c r="G28" i="1"/>
  <c r="G56" i="1"/>
  <c r="I28" i="1"/>
  <c r="I57" i="1"/>
  <c r="E26" i="1"/>
  <c r="E54" i="1"/>
  <c r="F28" i="1"/>
  <c r="F57" i="1"/>
  <c r="AB35" i="1"/>
  <c r="AB51" i="1"/>
  <c r="BB35" i="1"/>
  <c r="BB51" i="1"/>
  <c r="L35" i="1"/>
  <c r="L51" i="1"/>
  <c r="AV35" i="1"/>
  <c r="AV51" i="1"/>
  <c r="AD35" i="1"/>
  <c r="AD51" i="1"/>
  <c r="AK35" i="1"/>
  <c r="AK51" i="1"/>
  <c r="BH35" i="1"/>
  <c r="BH51" i="1"/>
  <c r="BC35" i="1"/>
  <c r="BC51" i="1"/>
  <c r="BT35" i="1"/>
  <c r="BT51" i="1"/>
  <c r="BO35" i="1"/>
  <c r="BO51" i="1"/>
  <c r="AL35" i="1"/>
  <c r="AL51" i="1"/>
  <c r="AX35" i="1"/>
  <c r="AX51" i="1"/>
  <c r="AR35" i="1"/>
  <c r="AR51" i="1"/>
  <c r="BJ35" i="1"/>
  <c r="BJ51" i="1"/>
  <c r="BD35" i="1"/>
  <c r="BD51" i="1"/>
  <c r="AW35" i="1"/>
  <c r="AW51" i="1"/>
  <c r="BP35" i="1"/>
  <c r="BP51" i="1"/>
  <c r="BI35" i="1"/>
  <c r="BI51" i="1"/>
  <c r="BY35" i="1"/>
  <c r="BY51" i="1"/>
  <c r="BU35" i="1"/>
  <c r="BU51" i="1"/>
  <c r="Y35" i="1"/>
  <c r="Y51" i="1"/>
  <c r="AT35" i="1"/>
  <c r="AT51" i="1"/>
  <c r="AQ35" i="1"/>
  <c r="AQ51" i="1"/>
  <c r="AS35" i="1"/>
  <c r="AS51" i="1"/>
  <c r="BN35" i="1"/>
  <c r="BN51" i="1"/>
  <c r="BE35" i="1"/>
  <c r="BE51" i="1"/>
  <c r="AY35" i="1"/>
  <c r="AY51" i="1"/>
  <c r="BQ35" i="1"/>
  <c r="BQ51" i="1"/>
  <c r="BV35" i="1"/>
  <c r="BV51" i="1"/>
  <c r="BZ35" i="1"/>
  <c r="BZ51" i="1"/>
  <c r="BW35" i="1"/>
  <c r="BW51" i="1"/>
  <c r="U35" i="1"/>
  <c r="U51" i="1"/>
  <c r="O35" i="1"/>
  <c r="O51" i="1"/>
  <c r="AZ35" i="1"/>
  <c r="AZ51" i="1"/>
  <c r="AE35" i="1"/>
  <c r="AE51" i="1"/>
  <c r="AM35" i="1"/>
  <c r="AM51" i="1"/>
  <c r="M35" i="1"/>
  <c r="M51" i="1"/>
  <c r="AH35" i="1"/>
  <c r="AH51" i="1"/>
  <c r="BS35" i="1"/>
  <c r="BS51" i="1"/>
  <c r="X35" i="1"/>
  <c r="X51" i="1"/>
  <c r="P35" i="1"/>
  <c r="P51" i="1"/>
  <c r="V35" i="1"/>
  <c r="V51" i="1"/>
  <c r="AO35" i="1"/>
  <c r="AO51" i="1"/>
  <c r="AF35" i="1"/>
  <c r="AF51" i="1"/>
  <c r="BF35" i="1"/>
  <c r="BF51" i="1"/>
  <c r="Z35" i="1"/>
  <c r="Z51" i="1"/>
  <c r="Q35" i="1"/>
  <c r="Q51" i="1"/>
  <c r="BA35" i="1"/>
  <c r="BA51" i="1"/>
  <c r="AN35" i="1"/>
  <c r="AN51" i="1"/>
  <c r="J35" i="1"/>
  <c r="J51" i="1"/>
  <c r="S35" i="1"/>
  <c r="S51" i="1"/>
  <c r="AI35" i="1"/>
  <c r="AI51" i="1"/>
  <c r="T35" i="1"/>
  <c r="T51" i="1"/>
  <c r="AU35" i="1"/>
  <c r="AU51" i="1"/>
  <c r="BR35" i="1"/>
  <c r="BR51" i="1"/>
  <c r="R35" i="1"/>
  <c r="R51" i="1"/>
  <c r="BM35" i="1"/>
  <c r="BM51" i="1"/>
  <c r="AG35" i="1"/>
  <c r="AG51" i="1"/>
  <c r="N35" i="1"/>
  <c r="N51" i="1"/>
  <c r="AJ35" i="1"/>
  <c r="AJ51" i="1"/>
  <c r="AA35" i="1"/>
  <c r="AA51" i="1"/>
  <c r="BG35" i="1"/>
  <c r="BG51" i="1"/>
  <c r="BK35" i="1"/>
  <c r="BK51" i="1"/>
  <c r="AC35" i="1"/>
  <c r="AC51" i="1"/>
  <c r="AP35" i="1"/>
  <c r="AP51" i="1"/>
  <c r="K35" i="1"/>
  <c r="K51" i="1"/>
  <c r="BX35" i="1"/>
  <c r="BX51" i="1"/>
  <c r="W35" i="1"/>
  <c r="W51" i="1"/>
  <c r="BL35" i="1"/>
  <c r="BL51" i="1"/>
  <c r="F29" i="1"/>
  <c r="G26" i="1"/>
  <c r="G30" i="1" s="1"/>
  <c r="G44" i="1" s="1"/>
  <c r="I29" i="1"/>
  <c r="D27" i="1"/>
  <c r="G27" i="1"/>
  <c r="H29" i="1"/>
  <c r="E28" i="1"/>
  <c r="I26" i="1"/>
  <c r="I27" i="1"/>
  <c r="D26" i="1"/>
  <c r="E27" i="1"/>
  <c r="D28" i="1"/>
  <c r="E29" i="1"/>
  <c r="D29" i="1"/>
  <c r="C29" i="1"/>
  <c r="H28" i="1"/>
  <c r="H26" i="1"/>
  <c r="F26" i="1"/>
  <c r="C27" i="1"/>
  <c r="G45" i="1" l="1"/>
  <c r="G60" i="1" s="1"/>
  <c r="G59" i="1"/>
  <c r="AS34" i="1"/>
  <c r="AS49" i="1" s="1"/>
  <c r="AS50" i="1"/>
  <c r="BI34" i="1"/>
  <c r="BI49" i="1" s="1"/>
  <c r="BI50" i="1"/>
  <c r="AX34" i="1"/>
  <c r="AX49" i="1" s="1"/>
  <c r="AX50" i="1"/>
  <c r="AK34" i="1"/>
  <c r="AK49" i="1" s="1"/>
  <c r="AK50" i="1"/>
  <c r="K34" i="1"/>
  <c r="K49" i="1" s="1"/>
  <c r="K50" i="1"/>
  <c r="AP34" i="1"/>
  <c r="AP49" i="1" s="1"/>
  <c r="AP50" i="1"/>
  <c r="AQ34" i="1"/>
  <c r="AQ49" i="1" s="1"/>
  <c r="AQ50" i="1"/>
  <c r="BP34" i="1"/>
  <c r="BP49" i="1" s="1"/>
  <c r="BP50" i="1"/>
  <c r="AL34" i="1"/>
  <c r="AL49" i="1" s="1"/>
  <c r="AL50" i="1"/>
  <c r="AD34" i="1"/>
  <c r="AD49" i="1" s="1"/>
  <c r="AD50" i="1"/>
  <c r="V34" i="1"/>
  <c r="V49" i="1" s="1"/>
  <c r="V50" i="1"/>
  <c r="N34" i="1"/>
  <c r="N49" i="1" s="1"/>
  <c r="N50" i="1"/>
  <c r="AU34" i="1"/>
  <c r="AU49" i="1" s="1"/>
  <c r="AU50" i="1"/>
  <c r="AI34" i="1"/>
  <c r="AI49" i="1" s="1"/>
  <c r="AI50" i="1"/>
  <c r="X34" i="1"/>
  <c r="X49" i="1" s="1"/>
  <c r="X50" i="1"/>
  <c r="AZ34" i="1"/>
  <c r="AZ49" i="1" s="1"/>
  <c r="AZ50" i="1"/>
  <c r="BQ34" i="1"/>
  <c r="BQ49" i="1" s="1"/>
  <c r="BQ50" i="1"/>
  <c r="AT34" i="1"/>
  <c r="AT49" i="1" s="1"/>
  <c r="AT50" i="1"/>
  <c r="AW34" i="1"/>
  <c r="AW49" i="1" s="1"/>
  <c r="AW50" i="1"/>
  <c r="BO34" i="1"/>
  <c r="BO49" i="1" s="1"/>
  <c r="BO50" i="1"/>
  <c r="AV34" i="1"/>
  <c r="AV49" i="1" s="1"/>
  <c r="AV50" i="1"/>
  <c r="AJ34" i="1"/>
  <c r="AJ49" i="1" s="1"/>
  <c r="AJ50" i="1"/>
  <c r="BV34" i="1"/>
  <c r="BV49" i="1" s="1"/>
  <c r="BV50" i="1"/>
  <c r="AG34" i="1"/>
  <c r="AG49" i="1" s="1"/>
  <c r="AG50" i="1"/>
  <c r="BZ34" i="1"/>
  <c r="BZ49" i="1" s="1"/>
  <c r="BZ50" i="1"/>
  <c r="P34" i="1"/>
  <c r="P49" i="1" s="1"/>
  <c r="P50" i="1"/>
  <c r="S34" i="1"/>
  <c r="S49" i="1" s="1"/>
  <c r="S50" i="1"/>
  <c r="AY34" i="1"/>
  <c r="AY49" i="1" s="1"/>
  <c r="AY50" i="1"/>
  <c r="Y34" i="1"/>
  <c r="Y49" i="1" s="1"/>
  <c r="Y50" i="1"/>
  <c r="BD34" i="1"/>
  <c r="BD49" i="1" s="1"/>
  <c r="BD50" i="1"/>
  <c r="BT34" i="1"/>
  <c r="BT49" i="1" s="1"/>
  <c r="BT50" i="1"/>
  <c r="L34" i="1"/>
  <c r="L49" i="1" s="1"/>
  <c r="L50" i="1"/>
  <c r="T34" i="1"/>
  <c r="T49" i="1" s="1"/>
  <c r="T50" i="1"/>
  <c r="BM34" i="1"/>
  <c r="BM49" i="1" s="1"/>
  <c r="BM50" i="1"/>
  <c r="AE34" i="1"/>
  <c r="AE49" i="1" s="1"/>
  <c r="AE50" i="1"/>
  <c r="BF34" i="1"/>
  <c r="BF49" i="1" s="1"/>
  <c r="BF50" i="1"/>
  <c r="W34" i="1"/>
  <c r="W49" i="1" s="1"/>
  <c r="W50" i="1"/>
  <c r="J34" i="1"/>
  <c r="J49" i="1" s="1"/>
  <c r="J50" i="1"/>
  <c r="U34" i="1"/>
  <c r="U49" i="1" s="1"/>
  <c r="U50" i="1"/>
  <c r="BU34" i="1"/>
  <c r="BU49" i="1" s="1"/>
  <c r="BU50" i="1"/>
  <c r="BJ34" i="1"/>
  <c r="BJ49" i="1" s="1"/>
  <c r="BJ50" i="1"/>
  <c r="BC34" i="1"/>
  <c r="BC49" i="1" s="1"/>
  <c r="BC50" i="1"/>
  <c r="BB34" i="1"/>
  <c r="BB49" i="1" s="1"/>
  <c r="BB50" i="1"/>
  <c r="AM34" i="1"/>
  <c r="AM49" i="1" s="1"/>
  <c r="AM50" i="1"/>
  <c r="Q34" i="1"/>
  <c r="Q49" i="1" s="1"/>
  <c r="Q50" i="1"/>
  <c r="BL34" i="1"/>
  <c r="BL49" i="1" s="1"/>
  <c r="BL50" i="1"/>
  <c r="BS34" i="1"/>
  <c r="BS49" i="1" s="1"/>
  <c r="BS50" i="1"/>
  <c r="BG34" i="1"/>
  <c r="BG49" i="1" s="1"/>
  <c r="BG50" i="1"/>
  <c r="AH34" i="1"/>
  <c r="AH49" i="1" s="1"/>
  <c r="AH50" i="1"/>
  <c r="BA34" i="1"/>
  <c r="BA49" i="1" s="1"/>
  <c r="BA50" i="1"/>
  <c r="AC34" i="1"/>
  <c r="AC49" i="1" s="1"/>
  <c r="AC50" i="1"/>
  <c r="Z34" i="1"/>
  <c r="Z49" i="1" s="1"/>
  <c r="Z50" i="1"/>
  <c r="BK34" i="1"/>
  <c r="BK49" i="1" s="1"/>
  <c r="BK50" i="1"/>
  <c r="O34" i="1"/>
  <c r="O49" i="1" s="1"/>
  <c r="O50" i="1"/>
  <c r="R34" i="1"/>
  <c r="R49" i="1" s="1"/>
  <c r="R50" i="1"/>
  <c r="AF34" i="1"/>
  <c r="AF49" i="1" s="1"/>
  <c r="AF50" i="1"/>
  <c r="BE34" i="1"/>
  <c r="BE49" i="1" s="1"/>
  <c r="BE50" i="1"/>
  <c r="BX34" i="1"/>
  <c r="BX49" i="1" s="1"/>
  <c r="BX50" i="1"/>
  <c r="AA34" i="1"/>
  <c r="AA49" i="1" s="1"/>
  <c r="AA50" i="1"/>
  <c r="BR34" i="1"/>
  <c r="BR49" i="1" s="1"/>
  <c r="BR50" i="1"/>
  <c r="AN34" i="1"/>
  <c r="AN49" i="1" s="1"/>
  <c r="AN50" i="1"/>
  <c r="AO34" i="1"/>
  <c r="AO49" i="1" s="1"/>
  <c r="AO50" i="1"/>
  <c r="M34" i="1"/>
  <c r="M49" i="1" s="1"/>
  <c r="M50" i="1"/>
  <c r="BW34" i="1"/>
  <c r="BW49" i="1" s="1"/>
  <c r="BW50" i="1"/>
  <c r="BN34" i="1"/>
  <c r="BN49" i="1" s="1"/>
  <c r="BN50" i="1"/>
  <c r="BY34" i="1"/>
  <c r="BY49" i="1" s="1"/>
  <c r="BY50" i="1"/>
  <c r="AR34" i="1"/>
  <c r="AR49" i="1" s="1"/>
  <c r="AR50" i="1"/>
  <c r="BH34" i="1"/>
  <c r="BH49" i="1" s="1"/>
  <c r="BH50" i="1"/>
  <c r="AB34" i="1"/>
  <c r="AB49" i="1" s="1"/>
  <c r="AB50" i="1"/>
  <c r="E30" i="1"/>
  <c r="E44" i="1" s="1"/>
  <c r="F30" i="1"/>
  <c r="F38" i="1" s="1"/>
  <c r="I30" i="1"/>
  <c r="I44" i="1" s="1"/>
  <c r="D30" i="1"/>
  <c r="D44" i="1" s="1"/>
  <c r="C30" i="1"/>
  <c r="C44" i="1" s="1"/>
  <c r="H30" i="1"/>
  <c r="H38" i="1" s="1"/>
  <c r="G38" i="1"/>
  <c r="F37" i="1" l="1"/>
  <c r="F53" i="1"/>
  <c r="C45" i="1"/>
  <c r="C60" i="1" s="1"/>
  <c r="C59" i="1"/>
  <c r="D45" i="1"/>
  <c r="D60" i="1" s="1"/>
  <c r="D59" i="1"/>
  <c r="I45" i="1"/>
  <c r="I60" i="1" s="1"/>
  <c r="I59" i="1"/>
  <c r="E45" i="1"/>
  <c r="E60" i="1" s="1"/>
  <c r="E59" i="1"/>
  <c r="F44" i="1"/>
  <c r="G37" i="1"/>
  <c r="G53" i="1"/>
  <c r="H37" i="1"/>
  <c r="H53" i="1"/>
  <c r="C38" i="1"/>
  <c r="E38" i="1"/>
  <c r="I38" i="1"/>
  <c r="D38" i="1"/>
  <c r="H44" i="1"/>
  <c r="G36" i="1" l="1"/>
  <c r="G52" i="1"/>
  <c r="F45" i="1"/>
  <c r="F60" i="1" s="1"/>
  <c r="F59" i="1"/>
  <c r="H36" i="1"/>
  <c r="H52" i="1"/>
  <c r="H45" i="1"/>
  <c r="H60" i="1" s="1"/>
  <c r="H59" i="1"/>
  <c r="D37" i="1"/>
  <c r="D53" i="1"/>
  <c r="I37" i="1"/>
  <c r="I53" i="1"/>
  <c r="E37" i="1"/>
  <c r="E53" i="1"/>
  <c r="C37" i="1"/>
  <c r="C53" i="1"/>
  <c r="F36" i="1"/>
  <c r="F52" i="1"/>
  <c r="C36" i="1" l="1"/>
  <c r="C52" i="1"/>
  <c r="I36" i="1"/>
  <c r="I52" i="1"/>
  <c r="H35" i="1"/>
  <c r="H51" i="1"/>
  <c r="D36" i="1"/>
  <c r="D52" i="1"/>
  <c r="F35" i="1"/>
  <c r="F51" i="1"/>
  <c r="E36" i="1"/>
  <c r="E52" i="1"/>
  <c r="G35" i="1"/>
  <c r="G51" i="1"/>
  <c r="E35" i="1" l="1"/>
  <c r="E51" i="1"/>
  <c r="D35" i="1"/>
  <c r="D51" i="1"/>
  <c r="H34" i="1"/>
  <c r="H49" i="1" s="1"/>
  <c r="H50" i="1"/>
  <c r="I35" i="1"/>
  <c r="I51" i="1"/>
  <c r="F34" i="1"/>
  <c r="F49" i="1" s="1"/>
  <c r="F50" i="1"/>
  <c r="G34" i="1"/>
  <c r="G49" i="1" s="1"/>
  <c r="G50" i="1"/>
  <c r="C35" i="1"/>
  <c r="C51" i="1"/>
  <c r="I34" i="1" l="1"/>
  <c r="I49" i="1" s="1"/>
  <c r="I50" i="1"/>
  <c r="D34" i="1"/>
  <c r="D49" i="1" s="1"/>
  <c r="D50" i="1"/>
  <c r="C34" i="1"/>
  <c r="C49" i="1" s="1"/>
  <c r="C50" i="1"/>
  <c r="E34" i="1"/>
  <c r="E49" i="1" s="1"/>
  <c r="E50" i="1"/>
</calcChain>
</file>

<file path=xl/sharedStrings.xml><?xml version="1.0" encoding="utf-8"?>
<sst xmlns="http://schemas.openxmlformats.org/spreadsheetml/2006/main" count="53" uniqueCount="32">
  <si>
    <t>D-76</t>
    <phoneticPr fontId="1"/>
  </si>
  <si>
    <t>ミクロファイン</t>
    <phoneticPr fontId="1"/>
  </si>
  <si>
    <t>ACROSⅡ</t>
    <phoneticPr fontId="1"/>
  </si>
  <si>
    <t>温度</t>
    <rPh sb="0" eb="2">
      <t>オンド</t>
    </rPh>
    <phoneticPr fontId="1"/>
  </si>
  <si>
    <t>倍率</t>
    <rPh sb="0" eb="2">
      <t>バイリツ</t>
    </rPh>
    <phoneticPr fontId="1"/>
  </si>
  <si>
    <t>ミクロファインでの現像時間</t>
    <rPh sb="9" eb="11">
      <t>ゲンゾウ</t>
    </rPh>
    <rPh sb="11" eb="13">
      <t>ジカン</t>
    </rPh>
    <phoneticPr fontId="1"/>
  </si>
  <si>
    <t>D-76での現像時間</t>
    <rPh sb="6" eb="8">
      <t>ゲンゾウ</t>
    </rPh>
    <rPh sb="8" eb="10">
      <t>ジカン</t>
    </rPh>
    <phoneticPr fontId="1"/>
  </si>
  <si>
    <t>ACROSⅡ</t>
    <phoneticPr fontId="1"/>
  </si>
  <si>
    <t>Lady Grey</t>
    <phoneticPr fontId="1"/>
  </si>
  <si>
    <t>20から基準</t>
    <rPh sb="4" eb="6">
      <t>キジュン</t>
    </rPh>
    <phoneticPr fontId="1"/>
  </si>
  <si>
    <t>現像逆算計算</t>
    <rPh sb="0" eb="2">
      <t>ゲンゾウ</t>
    </rPh>
    <rPh sb="2" eb="4">
      <t>ギャクサン</t>
    </rPh>
    <rPh sb="4" eb="6">
      <t>ケイサン</t>
    </rPh>
    <phoneticPr fontId="1"/>
  </si>
  <si>
    <t>対象フィルム：</t>
    <rPh sb="0" eb="2">
      <t>タイショウ</t>
    </rPh>
    <phoneticPr fontId="1"/>
  </si>
  <si>
    <t>水温の倍率</t>
    <rPh sb="0" eb="2">
      <t>スイオン</t>
    </rPh>
    <rPh sb="3" eb="5">
      <t>バイリツ</t>
    </rPh>
    <phoneticPr fontId="1"/>
  </si>
  <si>
    <t>水温/フィルム</t>
    <rPh sb="0" eb="2">
      <t>スイオン</t>
    </rPh>
    <phoneticPr fontId="1"/>
  </si>
  <si>
    <t>24-26</t>
    <phoneticPr fontId="1"/>
  </si>
  <si>
    <t>22-24</t>
    <phoneticPr fontId="1"/>
  </si>
  <si>
    <t>20-22</t>
    <phoneticPr fontId="1"/>
  </si>
  <si>
    <t>18-20</t>
    <phoneticPr fontId="1"/>
  </si>
  <si>
    <t>average</t>
    <phoneticPr fontId="1"/>
  </si>
  <si>
    <t>/温度</t>
    <rPh sb="1" eb="3">
      <t>オンド</t>
    </rPh>
    <phoneticPr fontId="1"/>
  </si>
  <si>
    <t>Lady_Grey</t>
    <phoneticPr fontId="1"/>
  </si>
  <si>
    <t>HP5_PLUS</t>
    <phoneticPr fontId="1"/>
  </si>
  <si>
    <t>Rollei infrared</t>
    <phoneticPr fontId="1"/>
  </si>
  <si>
    <t>TMAX_100</t>
    <phoneticPr fontId="1"/>
  </si>
  <si>
    <t>上海_GP400</t>
    <rPh sb="0" eb="2">
      <t>シャンハイ</t>
    </rPh>
    <phoneticPr fontId="1"/>
  </si>
  <si>
    <t>追記箇所
【※この箇所のみ追記を】</t>
    <rPh sb="0" eb="2">
      <t>ツイキ</t>
    </rPh>
    <rPh sb="2" eb="4">
      <t>カショ</t>
    </rPh>
    <rPh sb="9" eb="11">
      <t>カショ</t>
    </rPh>
    <rPh sb="13" eb="15">
      <t>ツイキ</t>
    </rPh>
    <phoneticPr fontId="1"/>
  </si>
  <si>
    <t>計算対象フィルム：</t>
    <rPh sb="0" eb="2">
      <t>ケイサン</t>
    </rPh>
    <rPh sb="2" eb="4">
      <t>タイショウ</t>
    </rPh>
    <phoneticPr fontId="1"/>
  </si>
  <si>
    <t>SILBERRA PAN100</t>
    <phoneticPr fontId="1"/>
  </si>
  <si>
    <t>ミクロファインでの補正内容</t>
    <rPh sb="9" eb="11">
      <t>ホセイ</t>
    </rPh>
    <rPh sb="11" eb="13">
      <t>ナイヨウ</t>
    </rPh>
    <phoneticPr fontId="1"/>
  </si>
  <si>
    <t>ここを主に見て実施</t>
    <rPh sb="3" eb="4">
      <t>オモ</t>
    </rPh>
    <rPh sb="5" eb="6">
      <t>ミ</t>
    </rPh>
    <rPh sb="7" eb="9">
      <t>ジッシ</t>
    </rPh>
    <phoneticPr fontId="1"/>
  </si>
  <si>
    <t>現像回数(初期1回目)</t>
    <rPh sb="0" eb="2">
      <t>ゲンゾウ</t>
    </rPh>
    <rPh sb="2" eb="4">
      <t>カイスウ</t>
    </rPh>
    <rPh sb="5" eb="7">
      <t>ショキ</t>
    </rPh>
    <rPh sb="8" eb="10">
      <t>カイメ</t>
    </rPh>
    <phoneticPr fontId="1"/>
  </si>
  <si>
    <t>単位(分)</t>
    <rPh sb="0" eb="2">
      <t>タンイ</t>
    </rPh>
    <rPh sb="3" eb="4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</si>
</sst>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?/4"/>
    <numFmt numFmtId="177" formatCode="0.00000_);[Red]\(0.00000\)"/>
    <numFmt numFmtId="178" formatCode="0.00000_ "/>
  </numFmts>
  <fonts count="8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  <font>
      <b/>
      <sz val="20"/>
      <color theme="1"/>
      <name val="ＤＦ平成明朝体W3"/>
      <family val="1"/>
      <charset val="128"/>
    </font>
    <font>
      <sz val="11"/>
      <color rgb="FFFF0000"/>
      <name val="ＤＦ平成明朝体W3"/>
      <family val="2"/>
      <charset val="128"/>
    </font>
    <font>
      <sz val="11"/>
      <color rgb="FFFF0000"/>
      <name val="ＤＦ平成明朝体W3"/>
      <family val="1"/>
      <charset val="128"/>
    </font>
    <font>
      <b/>
      <u/>
      <sz val="11"/>
      <color rgb="FFFF0000"/>
      <name val="ＤＦ平成明朝体W3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6" borderId="4" xfId="0" applyFont="1" applyFill="1" applyBorder="1">
      <alignment vertical="center"/>
    </xf>
    <xf numFmtId="176" fontId="3" fillId="7" borderId="0" xfId="0" applyNumberFormat="1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6" borderId="0" xfId="0" applyNumberFormat="1" applyFill="1" applyBorder="1">
      <alignment vertical="center"/>
    </xf>
    <xf numFmtId="176" fontId="0" fillId="7" borderId="0" xfId="0" applyNumberFormat="1" applyFill="1" applyBorder="1">
      <alignment vertical="center"/>
    </xf>
    <xf numFmtId="176" fontId="0" fillId="7" borderId="7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6" fontId="3" fillId="7" borderId="9" xfId="0" applyNumberFormat="1" applyFont="1" applyFill="1" applyBorder="1" applyAlignment="1">
      <alignment vertical="center"/>
    </xf>
    <xf numFmtId="176" fontId="3" fillId="7" borderId="10" xfId="0" applyNumberFormat="1" applyFont="1" applyFill="1" applyBorder="1" applyAlignment="1">
      <alignment vertical="center"/>
    </xf>
    <xf numFmtId="176" fontId="0" fillId="0" borderId="10" xfId="0" applyNumberFormat="1" applyBorder="1">
      <alignment vertical="center"/>
    </xf>
    <xf numFmtId="176" fontId="0" fillId="6" borderId="10" xfId="0" applyNumberFormat="1" applyFill="1" applyBorder="1">
      <alignment vertical="center"/>
    </xf>
    <xf numFmtId="176" fontId="0" fillId="7" borderId="10" xfId="0" applyNumberFormat="1" applyFill="1" applyBorder="1">
      <alignment vertical="center"/>
    </xf>
    <xf numFmtId="176" fontId="0" fillId="7" borderId="11" xfId="0" applyNumberFormat="1" applyFill="1" applyBorder="1">
      <alignment vertical="center"/>
    </xf>
    <xf numFmtId="177" fontId="0" fillId="0" borderId="10" xfId="0" applyNumberFormat="1" applyBorder="1">
      <alignment vertical="center"/>
    </xf>
    <xf numFmtId="0" fontId="2" fillId="3" borderId="6" xfId="0" applyFont="1" applyFill="1" applyBorder="1" applyAlignment="1">
      <alignment horizontal="right" vertical="center"/>
    </xf>
    <xf numFmtId="177" fontId="0" fillId="3" borderId="11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vertical="center" textRotation="255"/>
    </xf>
    <xf numFmtId="0" fontId="0" fillId="4" borderId="5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176" fontId="0" fillId="4" borderId="0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13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8" borderId="5" xfId="0" applyFont="1" applyFill="1" applyBorder="1" applyAlignment="1">
      <alignment horizontal="center" vertical="center" textRotation="255" wrapText="1"/>
    </xf>
    <xf numFmtId="0" fontId="6" fillId="8" borderId="5" xfId="0" applyFont="1" applyFill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0"/>
  <sheetViews>
    <sheetView tabSelected="1" zoomScale="85" zoomScaleNormal="85" workbookViewId="0">
      <pane xSplit="2" topLeftCell="C1" activePane="topRight" state="frozen"/>
      <selection pane="topRight" activeCell="D5" sqref="D5"/>
    </sheetView>
  </sheetViews>
  <sheetFormatPr defaultColWidth="16.5" defaultRowHeight="14.25" x14ac:dyDescent="0.2"/>
  <cols>
    <col min="1" max="1" width="22.75" customWidth="1"/>
    <col min="2" max="2" width="18.125" customWidth="1"/>
    <col min="3" max="8" width="16.5" customWidth="1"/>
  </cols>
  <sheetData>
    <row r="1" spans="1:6" ht="24.75" x14ac:dyDescent="0.2">
      <c r="A1" s="3" t="s">
        <v>10</v>
      </c>
      <c r="B1" s="54" t="s">
        <v>31</v>
      </c>
    </row>
    <row r="2" spans="1:6" ht="15" thickBot="1" x14ac:dyDescent="0.25"/>
    <row r="3" spans="1:6" hidden="1" x14ac:dyDescent="0.2">
      <c r="A3" s="1" t="s">
        <v>26</v>
      </c>
      <c r="B3" t="s">
        <v>2</v>
      </c>
    </row>
    <row r="4" spans="1:6" ht="15" hidden="1" thickBot="1" x14ac:dyDescent="0.25">
      <c r="A4" s="1"/>
    </row>
    <row r="5" spans="1:6" ht="15" thickBot="1" x14ac:dyDescent="0.25">
      <c r="A5" s="1"/>
      <c r="B5" s="53" t="s">
        <v>30</v>
      </c>
    </row>
    <row r="6" spans="1:6" ht="15.75" thickTop="1" thickBot="1" x14ac:dyDescent="0.25">
      <c r="A6" s="1"/>
      <c r="B6" s="52">
        <v>1</v>
      </c>
    </row>
    <row r="7" spans="1:6" ht="15" hidden="1" thickBot="1" x14ac:dyDescent="0.25"/>
    <row r="8" spans="1:6" ht="15" hidden="1" thickBot="1" x14ac:dyDescent="0.25">
      <c r="B8" s="5" t="s">
        <v>3</v>
      </c>
      <c r="C8" s="6" t="s">
        <v>0</v>
      </c>
      <c r="D8" s="6" t="s">
        <v>1</v>
      </c>
      <c r="E8" s="6" t="s">
        <v>4</v>
      </c>
      <c r="F8" s="7" t="s">
        <v>9</v>
      </c>
    </row>
    <row r="9" spans="1:6" ht="15" hidden="1" thickTop="1" x14ac:dyDescent="0.2">
      <c r="B9" s="8">
        <v>18</v>
      </c>
      <c r="C9" s="4">
        <v>8.5</v>
      </c>
      <c r="D9" s="4">
        <v>12.5</v>
      </c>
      <c r="E9" s="4">
        <f>D9/C9</f>
        <v>1.4705882352941178</v>
      </c>
      <c r="F9" s="9">
        <f>D9/D$10</f>
        <v>1.25</v>
      </c>
    </row>
    <row r="10" spans="1:6" hidden="1" x14ac:dyDescent="0.2">
      <c r="B10" s="8">
        <v>20</v>
      </c>
      <c r="C10" s="4">
        <v>7.25</v>
      </c>
      <c r="D10" s="4">
        <v>10</v>
      </c>
      <c r="E10" s="4">
        <f>D10/C10</f>
        <v>1.3793103448275863</v>
      </c>
      <c r="F10" s="9">
        <f>D10/D$10</f>
        <v>1</v>
      </c>
    </row>
    <row r="11" spans="1:6" hidden="1" x14ac:dyDescent="0.2">
      <c r="B11" s="8">
        <v>22</v>
      </c>
      <c r="C11" s="4">
        <v>6.25</v>
      </c>
      <c r="D11" s="4">
        <v>8.5</v>
      </c>
      <c r="E11" s="4">
        <f>D11/C11</f>
        <v>1.36</v>
      </c>
      <c r="F11" s="9">
        <f>D11/D$10</f>
        <v>0.85</v>
      </c>
    </row>
    <row r="12" spans="1:6" hidden="1" x14ac:dyDescent="0.2">
      <c r="B12" s="8">
        <v>24</v>
      </c>
      <c r="C12" s="4">
        <v>5.25</v>
      </c>
      <c r="D12" s="4">
        <v>7</v>
      </c>
      <c r="E12" s="4">
        <f>D12/C12</f>
        <v>1.3333333333333333</v>
      </c>
      <c r="F12" s="9">
        <f>D12/D$10</f>
        <v>0.7</v>
      </c>
    </row>
    <row r="13" spans="1:6" ht="15" hidden="1" thickBot="1" x14ac:dyDescent="0.25">
      <c r="B13" s="10">
        <v>26</v>
      </c>
      <c r="C13" s="11">
        <v>4.5</v>
      </c>
      <c r="D13" s="11">
        <v>5.75</v>
      </c>
      <c r="E13" s="11">
        <f>D13/C13</f>
        <v>1.2777777777777777</v>
      </c>
      <c r="F13" s="12">
        <f>D13/D$10</f>
        <v>0.57499999999999996</v>
      </c>
    </row>
    <row r="14" spans="1:6" hidden="1" x14ac:dyDescent="0.2"/>
    <row r="16" spans="1:6" ht="15" thickBot="1" x14ac:dyDescent="0.25">
      <c r="B16" s="2" t="s">
        <v>6</v>
      </c>
    </row>
    <row r="17" spans="1:78" ht="15" thickBot="1" x14ac:dyDescent="0.25">
      <c r="A17" s="55" t="s">
        <v>25</v>
      </c>
      <c r="B17" s="5" t="s">
        <v>13</v>
      </c>
      <c r="C17" s="17" t="s">
        <v>7</v>
      </c>
      <c r="D17" s="17" t="s">
        <v>20</v>
      </c>
      <c r="E17" s="17" t="s">
        <v>21</v>
      </c>
      <c r="F17" s="17" t="s">
        <v>22</v>
      </c>
      <c r="G17" s="17" t="s">
        <v>23</v>
      </c>
      <c r="H17" s="17" t="s">
        <v>24</v>
      </c>
      <c r="I17" s="17" t="s">
        <v>27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 spans="1:78" ht="15" customHeight="1" thickTop="1" x14ac:dyDescent="0.2">
      <c r="A18" s="56"/>
      <c r="B18" s="8">
        <v>18</v>
      </c>
      <c r="C18" s="49">
        <v>8.5</v>
      </c>
      <c r="D18" s="49">
        <f>IF(D$19&lt;&gt;"",$C18/$C$19*D$19,"")</f>
        <v>8.7931034482758612</v>
      </c>
      <c r="E18" s="49">
        <v>9</v>
      </c>
      <c r="F18" s="49">
        <f>IF(F$19&lt;&gt;"",$C18/$C$19*F$19,"")</f>
        <v>7.0344827586206886</v>
      </c>
      <c r="G18" s="49">
        <f t="shared" ref="G18:BR18" si="0">IF(G$19&lt;&gt;"",$C18/$C$19*G$19,"")</f>
        <v>9.3793103448275854</v>
      </c>
      <c r="H18" s="49">
        <f t="shared" si="0"/>
        <v>11.137931034482758</v>
      </c>
      <c r="I18" s="49">
        <f t="shared" si="0"/>
        <v>14.068965517241377</v>
      </c>
      <c r="J18" s="49" t="str">
        <f t="shared" si="0"/>
        <v/>
      </c>
      <c r="K18" s="49" t="str">
        <f t="shared" si="0"/>
        <v/>
      </c>
      <c r="L18" s="49" t="str">
        <f t="shared" si="0"/>
        <v/>
      </c>
      <c r="M18" s="49" t="str">
        <f t="shared" si="0"/>
        <v/>
      </c>
      <c r="N18" s="49" t="str">
        <f t="shared" si="0"/>
        <v/>
      </c>
      <c r="O18" s="49" t="str">
        <f t="shared" si="0"/>
        <v/>
      </c>
      <c r="P18" s="49" t="str">
        <f t="shared" si="0"/>
        <v/>
      </c>
      <c r="Q18" s="49" t="str">
        <f t="shared" si="0"/>
        <v/>
      </c>
      <c r="R18" s="49" t="str">
        <f t="shared" si="0"/>
        <v/>
      </c>
      <c r="S18" s="49" t="str">
        <f t="shared" si="0"/>
        <v/>
      </c>
      <c r="T18" s="49" t="str">
        <f t="shared" si="0"/>
        <v/>
      </c>
      <c r="U18" s="49" t="str">
        <f t="shared" si="0"/>
        <v/>
      </c>
      <c r="V18" s="49" t="str">
        <f t="shared" si="0"/>
        <v/>
      </c>
      <c r="W18" s="49" t="str">
        <f t="shared" si="0"/>
        <v/>
      </c>
      <c r="X18" s="49" t="str">
        <f t="shared" si="0"/>
        <v/>
      </c>
      <c r="Y18" s="49" t="str">
        <f t="shared" si="0"/>
        <v/>
      </c>
      <c r="Z18" s="49" t="str">
        <f t="shared" si="0"/>
        <v/>
      </c>
      <c r="AA18" s="49" t="str">
        <f t="shared" si="0"/>
        <v/>
      </c>
      <c r="AB18" s="49" t="str">
        <f t="shared" si="0"/>
        <v/>
      </c>
      <c r="AC18" s="49" t="str">
        <f t="shared" si="0"/>
        <v/>
      </c>
      <c r="AD18" s="49" t="str">
        <f t="shared" si="0"/>
        <v/>
      </c>
      <c r="AE18" s="49" t="str">
        <f t="shared" si="0"/>
        <v/>
      </c>
      <c r="AF18" s="49" t="str">
        <f t="shared" si="0"/>
        <v/>
      </c>
      <c r="AG18" s="49" t="str">
        <f t="shared" si="0"/>
        <v/>
      </c>
      <c r="AH18" s="49" t="str">
        <f t="shared" si="0"/>
        <v/>
      </c>
      <c r="AI18" s="49" t="str">
        <f t="shared" si="0"/>
        <v/>
      </c>
      <c r="AJ18" s="49" t="str">
        <f t="shared" si="0"/>
        <v/>
      </c>
      <c r="AK18" s="49" t="str">
        <f t="shared" si="0"/>
        <v/>
      </c>
      <c r="AL18" s="49" t="str">
        <f t="shared" si="0"/>
        <v/>
      </c>
      <c r="AM18" s="49" t="str">
        <f t="shared" si="0"/>
        <v/>
      </c>
      <c r="AN18" s="49" t="str">
        <f t="shared" si="0"/>
        <v/>
      </c>
      <c r="AO18" s="49" t="str">
        <f t="shared" si="0"/>
        <v/>
      </c>
      <c r="AP18" s="49" t="str">
        <f t="shared" si="0"/>
        <v/>
      </c>
      <c r="AQ18" s="49" t="str">
        <f t="shared" si="0"/>
        <v/>
      </c>
      <c r="AR18" s="49" t="str">
        <f t="shared" si="0"/>
        <v/>
      </c>
      <c r="AS18" s="49" t="str">
        <f t="shared" si="0"/>
        <v/>
      </c>
      <c r="AT18" s="49" t="str">
        <f t="shared" si="0"/>
        <v/>
      </c>
      <c r="AU18" s="49" t="str">
        <f t="shared" si="0"/>
        <v/>
      </c>
      <c r="AV18" s="49" t="str">
        <f t="shared" si="0"/>
        <v/>
      </c>
      <c r="AW18" s="49" t="str">
        <f t="shared" si="0"/>
        <v/>
      </c>
      <c r="AX18" s="49" t="str">
        <f t="shared" si="0"/>
        <v/>
      </c>
      <c r="AY18" s="49" t="str">
        <f t="shared" si="0"/>
        <v/>
      </c>
      <c r="AZ18" s="49" t="str">
        <f t="shared" si="0"/>
        <v/>
      </c>
      <c r="BA18" s="49" t="str">
        <f t="shared" si="0"/>
        <v/>
      </c>
      <c r="BB18" s="49" t="str">
        <f t="shared" si="0"/>
        <v/>
      </c>
      <c r="BC18" s="49" t="str">
        <f t="shared" si="0"/>
        <v/>
      </c>
      <c r="BD18" s="49" t="str">
        <f t="shared" si="0"/>
        <v/>
      </c>
      <c r="BE18" s="49" t="str">
        <f t="shared" si="0"/>
        <v/>
      </c>
      <c r="BF18" s="49" t="str">
        <f t="shared" si="0"/>
        <v/>
      </c>
      <c r="BG18" s="49" t="str">
        <f t="shared" si="0"/>
        <v/>
      </c>
      <c r="BH18" s="49" t="str">
        <f t="shared" si="0"/>
        <v/>
      </c>
      <c r="BI18" s="49" t="str">
        <f t="shared" si="0"/>
        <v/>
      </c>
      <c r="BJ18" s="49" t="str">
        <f t="shared" si="0"/>
        <v/>
      </c>
      <c r="BK18" s="49" t="str">
        <f t="shared" si="0"/>
        <v/>
      </c>
      <c r="BL18" s="49" t="str">
        <f t="shared" si="0"/>
        <v/>
      </c>
      <c r="BM18" s="49" t="str">
        <f t="shared" si="0"/>
        <v/>
      </c>
      <c r="BN18" s="49" t="str">
        <f t="shared" si="0"/>
        <v/>
      </c>
      <c r="BO18" s="49" t="str">
        <f t="shared" si="0"/>
        <v/>
      </c>
      <c r="BP18" s="49" t="str">
        <f t="shared" si="0"/>
        <v/>
      </c>
      <c r="BQ18" s="49" t="str">
        <f t="shared" si="0"/>
        <v/>
      </c>
      <c r="BR18" s="49" t="str">
        <f t="shared" si="0"/>
        <v/>
      </c>
      <c r="BS18" s="49" t="str">
        <f t="shared" ref="BS18:BZ18" si="1">IF(BS$19&lt;&gt;"",$C18/$C$19*BS$19,"")</f>
        <v/>
      </c>
      <c r="BT18" s="49" t="str">
        <f t="shared" si="1"/>
        <v/>
      </c>
      <c r="BU18" s="49" t="str">
        <f t="shared" si="1"/>
        <v/>
      </c>
      <c r="BV18" s="49" t="str">
        <f t="shared" si="1"/>
        <v/>
      </c>
      <c r="BW18" s="49" t="str">
        <f t="shared" si="1"/>
        <v/>
      </c>
      <c r="BX18" s="49" t="str">
        <f t="shared" si="1"/>
        <v/>
      </c>
      <c r="BY18" s="49" t="str">
        <f t="shared" si="1"/>
        <v/>
      </c>
      <c r="BZ18" s="49" t="str">
        <f t="shared" si="1"/>
        <v/>
      </c>
    </row>
    <row r="19" spans="1:78" x14ac:dyDescent="0.2">
      <c r="A19" s="56"/>
      <c r="B19" s="19">
        <v>20</v>
      </c>
      <c r="C19" s="50">
        <v>7.25</v>
      </c>
      <c r="D19" s="50">
        <v>7.5</v>
      </c>
      <c r="E19" s="50">
        <v>7.5</v>
      </c>
      <c r="F19" s="50">
        <v>6</v>
      </c>
      <c r="G19" s="50">
        <v>8</v>
      </c>
      <c r="H19" s="50">
        <v>9.5</v>
      </c>
      <c r="I19" s="50">
        <v>12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</row>
    <row r="20" spans="1:78" x14ac:dyDescent="0.2">
      <c r="A20" s="56"/>
      <c r="B20" s="8">
        <v>22</v>
      </c>
      <c r="C20" s="49">
        <v>6.25</v>
      </c>
      <c r="D20" s="49">
        <f t="shared" ref="D20:S22" si="2">IF(D$19&lt;&gt;"",$C20/$C$19*D$19,"")</f>
        <v>6.4655172413793096</v>
      </c>
      <c r="E20" s="49">
        <v>6</v>
      </c>
      <c r="F20" s="49">
        <f t="shared" si="2"/>
        <v>5.1724137931034484</v>
      </c>
      <c r="G20" s="49">
        <v>7</v>
      </c>
      <c r="H20" s="49">
        <f t="shared" si="2"/>
        <v>8.1896551724137918</v>
      </c>
      <c r="I20" s="49">
        <f t="shared" si="2"/>
        <v>10.344827586206897</v>
      </c>
      <c r="J20" s="49" t="str">
        <f t="shared" si="2"/>
        <v/>
      </c>
      <c r="K20" s="49" t="str">
        <f t="shared" si="2"/>
        <v/>
      </c>
      <c r="L20" s="49" t="str">
        <f t="shared" si="2"/>
        <v/>
      </c>
      <c r="M20" s="49" t="str">
        <f t="shared" si="2"/>
        <v/>
      </c>
      <c r="N20" s="49" t="str">
        <f t="shared" si="2"/>
        <v/>
      </c>
      <c r="O20" s="49" t="str">
        <f t="shared" si="2"/>
        <v/>
      </c>
      <c r="P20" s="49" t="str">
        <f t="shared" si="2"/>
        <v/>
      </c>
      <c r="Q20" s="49" t="str">
        <f t="shared" si="2"/>
        <v/>
      </c>
      <c r="R20" s="49" t="str">
        <f t="shared" si="2"/>
        <v/>
      </c>
      <c r="S20" s="49" t="str">
        <f t="shared" si="2"/>
        <v/>
      </c>
      <c r="T20" s="49" t="str">
        <f t="shared" ref="T20:BZ22" si="3">IF(T$19&lt;&gt;"",$C20/$C$19*T$19,"")</f>
        <v/>
      </c>
      <c r="U20" s="49" t="str">
        <f t="shared" si="3"/>
        <v/>
      </c>
      <c r="V20" s="49" t="str">
        <f t="shared" si="3"/>
        <v/>
      </c>
      <c r="W20" s="49" t="str">
        <f t="shared" si="3"/>
        <v/>
      </c>
      <c r="X20" s="49" t="str">
        <f t="shared" si="3"/>
        <v/>
      </c>
      <c r="Y20" s="49" t="str">
        <f t="shared" si="3"/>
        <v/>
      </c>
      <c r="Z20" s="49" t="str">
        <f t="shared" si="3"/>
        <v/>
      </c>
      <c r="AA20" s="49" t="str">
        <f t="shared" si="3"/>
        <v/>
      </c>
      <c r="AB20" s="49" t="str">
        <f t="shared" si="3"/>
        <v/>
      </c>
      <c r="AC20" s="49" t="str">
        <f t="shared" si="3"/>
        <v/>
      </c>
      <c r="AD20" s="49" t="str">
        <f t="shared" si="3"/>
        <v/>
      </c>
      <c r="AE20" s="49" t="str">
        <f t="shared" si="3"/>
        <v/>
      </c>
      <c r="AF20" s="49" t="str">
        <f t="shared" si="3"/>
        <v/>
      </c>
      <c r="AG20" s="49" t="str">
        <f t="shared" si="3"/>
        <v/>
      </c>
      <c r="AH20" s="49" t="str">
        <f t="shared" si="3"/>
        <v/>
      </c>
      <c r="AI20" s="49" t="str">
        <f t="shared" si="3"/>
        <v/>
      </c>
      <c r="AJ20" s="49" t="str">
        <f t="shared" si="3"/>
        <v/>
      </c>
      <c r="AK20" s="49" t="str">
        <f t="shared" si="3"/>
        <v/>
      </c>
      <c r="AL20" s="49" t="str">
        <f t="shared" si="3"/>
        <v/>
      </c>
      <c r="AM20" s="49" t="str">
        <f t="shared" si="3"/>
        <v/>
      </c>
      <c r="AN20" s="49" t="str">
        <f t="shared" si="3"/>
        <v/>
      </c>
      <c r="AO20" s="49" t="str">
        <f t="shared" si="3"/>
        <v/>
      </c>
      <c r="AP20" s="49" t="str">
        <f t="shared" si="3"/>
        <v/>
      </c>
      <c r="AQ20" s="49" t="str">
        <f t="shared" si="3"/>
        <v/>
      </c>
      <c r="AR20" s="49" t="str">
        <f t="shared" si="3"/>
        <v/>
      </c>
      <c r="AS20" s="49" t="str">
        <f t="shared" si="3"/>
        <v/>
      </c>
      <c r="AT20" s="49" t="str">
        <f t="shared" si="3"/>
        <v/>
      </c>
      <c r="AU20" s="49" t="str">
        <f t="shared" si="3"/>
        <v/>
      </c>
      <c r="AV20" s="49" t="str">
        <f t="shared" si="3"/>
        <v/>
      </c>
      <c r="AW20" s="49" t="str">
        <f t="shared" si="3"/>
        <v/>
      </c>
      <c r="AX20" s="49" t="str">
        <f t="shared" si="3"/>
        <v/>
      </c>
      <c r="AY20" s="49" t="str">
        <f t="shared" si="3"/>
        <v/>
      </c>
      <c r="AZ20" s="49" t="str">
        <f t="shared" si="3"/>
        <v/>
      </c>
      <c r="BA20" s="49" t="str">
        <f t="shared" si="3"/>
        <v/>
      </c>
      <c r="BB20" s="49" t="str">
        <f t="shared" si="3"/>
        <v/>
      </c>
      <c r="BC20" s="49" t="str">
        <f t="shared" si="3"/>
        <v/>
      </c>
      <c r="BD20" s="49" t="str">
        <f t="shared" si="3"/>
        <v/>
      </c>
      <c r="BE20" s="49" t="str">
        <f t="shared" si="3"/>
        <v/>
      </c>
      <c r="BF20" s="49" t="str">
        <f t="shared" si="3"/>
        <v/>
      </c>
      <c r="BG20" s="49" t="str">
        <f t="shared" si="3"/>
        <v/>
      </c>
      <c r="BH20" s="49" t="str">
        <f t="shared" si="3"/>
        <v/>
      </c>
      <c r="BI20" s="49" t="str">
        <f t="shared" si="3"/>
        <v/>
      </c>
      <c r="BJ20" s="49" t="str">
        <f t="shared" si="3"/>
        <v/>
      </c>
      <c r="BK20" s="49" t="str">
        <f t="shared" si="3"/>
        <v/>
      </c>
      <c r="BL20" s="49" t="str">
        <f t="shared" si="3"/>
        <v/>
      </c>
      <c r="BM20" s="49" t="str">
        <f t="shared" si="3"/>
        <v/>
      </c>
      <c r="BN20" s="49" t="str">
        <f t="shared" si="3"/>
        <v/>
      </c>
      <c r="BO20" s="49" t="str">
        <f t="shared" si="3"/>
        <v/>
      </c>
      <c r="BP20" s="49" t="str">
        <f t="shared" si="3"/>
        <v/>
      </c>
      <c r="BQ20" s="49" t="str">
        <f t="shared" si="3"/>
        <v/>
      </c>
      <c r="BR20" s="49" t="str">
        <f t="shared" si="3"/>
        <v/>
      </c>
      <c r="BS20" s="49" t="str">
        <f t="shared" si="3"/>
        <v/>
      </c>
      <c r="BT20" s="49" t="str">
        <f t="shared" si="3"/>
        <v/>
      </c>
      <c r="BU20" s="49" t="str">
        <f t="shared" si="3"/>
        <v/>
      </c>
      <c r="BV20" s="49" t="str">
        <f t="shared" si="3"/>
        <v/>
      </c>
      <c r="BW20" s="49" t="str">
        <f t="shared" si="3"/>
        <v/>
      </c>
      <c r="BX20" s="49" t="str">
        <f t="shared" si="3"/>
        <v/>
      </c>
      <c r="BY20" s="49" t="str">
        <f t="shared" si="3"/>
        <v/>
      </c>
      <c r="BZ20" s="49" t="str">
        <f t="shared" si="3"/>
        <v/>
      </c>
    </row>
    <row r="21" spans="1:78" x14ac:dyDescent="0.2">
      <c r="A21" s="56"/>
      <c r="B21" s="8">
        <v>24</v>
      </c>
      <c r="C21" s="49">
        <v>5.25</v>
      </c>
      <c r="D21" s="49">
        <f t="shared" si="2"/>
        <v>5.431034482758621</v>
      </c>
      <c r="E21" s="49">
        <v>4.75</v>
      </c>
      <c r="F21" s="49">
        <f t="shared" si="2"/>
        <v>4.3448275862068968</v>
      </c>
      <c r="G21" s="49">
        <v>6</v>
      </c>
      <c r="H21" s="49">
        <f t="shared" si="2"/>
        <v>6.8793103448275863</v>
      </c>
      <c r="I21" s="49">
        <f t="shared" si="2"/>
        <v>8.6896551724137936</v>
      </c>
      <c r="J21" s="49" t="str">
        <f t="shared" ref="J21:BU22" si="4">IF(J$19&lt;&gt;"",$C21/$C$19*J$19,"")</f>
        <v/>
      </c>
      <c r="K21" s="49" t="str">
        <f t="shared" si="4"/>
        <v/>
      </c>
      <c r="L21" s="49" t="str">
        <f t="shared" si="4"/>
        <v/>
      </c>
      <c r="M21" s="49" t="str">
        <f t="shared" si="4"/>
        <v/>
      </c>
      <c r="N21" s="49" t="str">
        <f t="shared" si="4"/>
        <v/>
      </c>
      <c r="O21" s="49" t="str">
        <f t="shared" si="4"/>
        <v/>
      </c>
      <c r="P21" s="49" t="str">
        <f t="shared" si="4"/>
        <v/>
      </c>
      <c r="Q21" s="49" t="str">
        <f t="shared" si="4"/>
        <v/>
      </c>
      <c r="R21" s="49" t="str">
        <f t="shared" si="4"/>
        <v/>
      </c>
      <c r="S21" s="49" t="str">
        <f t="shared" si="4"/>
        <v/>
      </c>
      <c r="T21" s="49" t="str">
        <f t="shared" si="4"/>
        <v/>
      </c>
      <c r="U21" s="49" t="str">
        <f t="shared" si="4"/>
        <v/>
      </c>
      <c r="V21" s="49" t="str">
        <f t="shared" si="4"/>
        <v/>
      </c>
      <c r="W21" s="49" t="str">
        <f t="shared" si="4"/>
        <v/>
      </c>
      <c r="X21" s="49" t="str">
        <f t="shared" si="4"/>
        <v/>
      </c>
      <c r="Y21" s="49" t="str">
        <f t="shared" si="4"/>
        <v/>
      </c>
      <c r="Z21" s="49" t="str">
        <f t="shared" si="4"/>
        <v/>
      </c>
      <c r="AA21" s="49" t="str">
        <f t="shared" si="4"/>
        <v/>
      </c>
      <c r="AB21" s="49" t="str">
        <f t="shared" si="4"/>
        <v/>
      </c>
      <c r="AC21" s="49" t="str">
        <f t="shared" si="4"/>
        <v/>
      </c>
      <c r="AD21" s="49" t="str">
        <f t="shared" si="4"/>
        <v/>
      </c>
      <c r="AE21" s="49" t="str">
        <f t="shared" si="4"/>
        <v/>
      </c>
      <c r="AF21" s="49" t="str">
        <f t="shared" si="4"/>
        <v/>
      </c>
      <c r="AG21" s="49" t="str">
        <f t="shared" si="4"/>
        <v/>
      </c>
      <c r="AH21" s="49" t="str">
        <f t="shared" si="4"/>
        <v/>
      </c>
      <c r="AI21" s="49" t="str">
        <f t="shared" si="4"/>
        <v/>
      </c>
      <c r="AJ21" s="49" t="str">
        <f t="shared" si="4"/>
        <v/>
      </c>
      <c r="AK21" s="49" t="str">
        <f t="shared" si="4"/>
        <v/>
      </c>
      <c r="AL21" s="49" t="str">
        <f t="shared" si="4"/>
        <v/>
      </c>
      <c r="AM21" s="49" t="str">
        <f t="shared" si="4"/>
        <v/>
      </c>
      <c r="AN21" s="49" t="str">
        <f t="shared" si="4"/>
        <v/>
      </c>
      <c r="AO21" s="49" t="str">
        <f t="shared" si="4"/>
        <v/>
      </c>
      <c r="AP21" s="49" t="str">
        <f t="shared" si="4"/>
        <v/>
      </c>
      <c r="AQ21" s="49" t="str">
        <f t="shared" si="4"/>
        <v/>
      </c>
      <c r="AR21" s="49" t="str">
        <f t="shared" si="4"/>
        <v/>
      </c>
      <c r="AS21" s="49" t="str">
        <f t="shared" si="4"/>
        <v/>
      </c>
      <c r="AT21" s="49" t="str">
        <f t="shared" si="4"/>
        <v/>
      </c>
      <c r="AU21" s="49" t="str">
        <f t="shared" si="4"/>
        <v/>
      </c>
      <c r="AV21" s="49" t="str">
        <f t="shared" si="4"/>
        <v/>
      </c>
      <c r="AW21" s="49" t="str">
        <f t="shared" si="4"/>
        <v/>
      </c>
      <c r="AX21" s="49" t="str">
        <f t="shared" si="4"/>
        <v/>
      </c>
      <c r="AY21" s="49" t="str">
        <f t="shared" si="4"/>
        <v/>
      </c>
      <c r="AZ21" s="49" t="str">
        <f t="shared" si="4"/>
        <v/>
      </c>
      <c r="BA21" s="49" t="str">
        <f t="shared" si="4"/>
        <v/>
      </c>
      <c r="BB21" s="49" t="str">
        <f t="shared" si="4"/>
        <v/>
      </c>
      <c r="BC21" s="49" t="str">
        <f t="shared" si="4"/>
        <v/>
      </c>
      <c r="BD21" s="49" t="str">
        <f t="shared" si="4"/>
        <v/>
      </c>
      <c r="BE21" s="49" t="str">
        <f t="shared" si="4"/>
        <v/>
      </c>
      <c r="BF21" s="49" t="str">
        <f t="shared" si="4"/>
        <v/>
      </c>
      <c r="BG21" s="49" t="str">
        <f t="shared" si="4"/>
        <v/>
      </c>
      <c r="BH21" s="49" t="str">
        <f t="shared" si="4"/>
        <v/>
      </c>
      <c r="BI21" s="49" t="str">
        <f t="shared" si="4"/>
        <v/>
      </c>
      <c r="BJ21" s="49" t="str">
        <f t="shared" si="4"/>
        <v/>
      </c>
      <c r="BK21" s="49" t="str">
        <f t="shared" si="4"/>
        <v/>
      </c>
      <c r="BL21" s="49" t="str">
        <f t="shared" si="4"/>
        <v/>
      </c>
      <c r="BM21" s="49" t="str">
        <f t="shared" si="4"/>
        <v/>
      </c>
      <c r="BN21" s="49" t="str">
        <f t="shared" si="4"/>
        <v/>
      </c>
      <c r="BO21" s="49" t="str">
        <f t="shared" si="4"/>
        <v/>
      </c>
      <c r="BP21" s="49" t="str">
        <f t="shared" si="4"/>
        <v/>
      </c>
      <c r="BQ21" s="49" t="str">
        <f t="shared" si="4"/>
        <v/>
      </c>
      <c r="BR21" s="49" t="str">
        <f t="shared" si="4"/>
        <v/>
      </c>
      <c r="BS21" s="49" t="str">
        <f t="shared" si="4"/>
        <v/>
      </c>
      <c r="BT21" s="49" t="str">
        <f t="shared" si="4"/>
        <v/>
      </c>
      <c r="BU21" s="49" t="str">
        <f t="shared" si="4"/>
        <v/>
      </c>
      <c r="BV21" s="49" t="str">
        <f t="shared" si="3"/>
        <v/>
      </c>
      <c r="BW21" s="49" t="str">
        <f t="shared" si="3"/>
        <v/>
      </c>
      <c r="BX21" s="49" t="str">
        <f t="shared" si="3"/>
        <v/>
      </c>
      <c r="BY21" s="49" t="str">
        <f t="shared" si="3"/>
        <v/>
      </c>
      <c r="BZ21" s="49" t="str">
        <f t="shared" si="3"/>
        <v/>
      </c>
    </row>
    <row r="22" spans="1:78" ht="15" thickBot="1" x14ac:dyDescent="0.25">
      <c r="A22" s="56"/>
      <c r="B22" s="10">
        <v>26</v>
      </c>
      <c r="C22" s="51">
        <v>4.5</v>
      </c>
      <c r="D22" s="51">
        <f t="shared" si="2"/>
        <v>4.6551724137931032</v>
      </c>
      <c r="E22" s="51">
        <f t="shared" si="2"/>
        <v>4.6551724137931032</v>
      </c>
      <c r="F22" s="51">
        <f t="shared" si="2"/>
        <v>3.7241379310344831</v>
      </c>
      <c r="G22" s="51">
        <f t="shared" si="2"/>
        <v>4.9655172413793105</v>
      </c>
      <c r="H22" s="51">
        <f t="shared" si="2"/>
        <v>5.8965517241379315</v>
      </c>
      <c r="I22" s="51">
        <f t="shared" si="2"/>
        <v>7.4482758620689662</v>
      </c>
      <c r="J22" s="51" t="str">
        <f t="shared" si="4"/>
        <v/>
      </c>
      <c r="K22" s="51" t="str">
        <f t="shared" si="4"/>
        <v/>
      </c>
      <c r="L22" s="51" t="str">
        <f t="shared" si="4"/>
        <v/>
      </c>
      <c r="M22" s="51" t="str">
        <f t="shared" si="4"/>
        <v/>
      </c>
      <c r="N22" s="51" t="str">
        <f t="shared" si="4"/>
        <v/>
      </c>
      <c r="O22" s="51" t="str">
        <f t="shared" si="4"/>
        <v/>
      </c>
      <c r="P22" s="51" t="str">
        <f t="shared" si="4"/>
        <v/>
      </c>
      <c r="Q22" s="51" t="str">
        <f t="shared" si="4"/>
        <v/>
      </c>
      <c r="R22" s="51" t="str">
        <f t="shared" si="4"/>
        <v/>
      </c>
      <c r="S22" s="51" t="str">
        <f t="shared" si="4"/>
        <v/>
      </c>
      <c r="T22" s="51" t="str">
        <f t="shared" si="4"/>
        <v/>
      </c>
      <c r="U22" s="51" t="str">
        <f t="shared" si="4"/>
        <v/>
      </c>
      <c r="V22" s="51" t="str">
        <f t="shared" si="4"/>
        <v/>
      </c>
      <c r="W22" s="51" t="str">
        <f t="shared" si="4"/>
        <v/>
      </c>
      <c r="X22" s="51" t="str">
        <f t="shared" si="4"/>
        <v/>
      </c>
      <c r="Y22" s="51" t="str">
        <f t="shared" si="4"/>
        <v/>
      </c>
      <c r="Z22" s="51" t="str">
        <f t="shared" si="4"/>
        <v/>
      </c>
      <c r="AA22" s="51" t="str">
        <f t="shared" si="4"/>
        <v/>
      </c>
      <c r="AB22" s="51" t="str">
        <f t="shared" si="4"/>
        <v/>
      </c>
      <c r="AC22" s="51" t="str">
        <f t="shared" si="4"/>
        <v/>
      </c>
      <c r="AD22" s="51" t="str">
        <f t="shared" si="4"/>
        <v/>
      </c>
      <c r="AE22" s="51" t="str">
        <f t="shared" si="4"/>
        <v/>
      </c>
      <c r="AF22" s="51" t="str">
        <f t="shared" si="4"/>
        <v/>
      </c>
      <c r="AG22" s="51" t="str">
        <f t="shared" si="4"/>
        <v/>
      </c>
      <c r="AH22" s="51" t="str">
        <f t="shared" si="4"/>
        <v/>
      </c>
      <c r="AI22" s="51" t="str">
        <f t="shared" si="4"/>
        <v/>
      </c>
      <c r="AJ22" s="51" t="str">
        <f t="shared" si="4"/>
        <v/>
      </c>
      <c r="AK22" s="51" t="str">
        <f t="shared" si="4"/>
        <v/>
      </c>
      <c r="AL22" s="51" t="str">
        <f t="shared" si="4"/>
        <v/>
      </c>
      <c r="AM22" s="51" t="str">
        <f t="shared" si="4"/>
        <v/>
      </c>
      <c r="AN22" s="51" t="str">
        <f t="shared" si="4"/>
        <v/>
      </c>
      <c r="AO22" s="51" t="str">
        <f t="shared" si="4"/>
        <v/>
      </c>
      <c r="AP22" s="51" t="str">
        <f t="shared" si="4"/>
        <v/>
      </c>
      <c r="AQ22" s="51" t="str">
        <f t="shared" si="4"/>
        <v/>
      </c>
      <c r="AR22" s="51" t="str">
        <f t="shared" si="4"/>
        <v/>
      </c>
      <c r="AS22" s="51" t="str">
        <f t="shared" si="4"/>
        <v/>
      </c>
      <c r="AT22" s="51" t="str">
        <f t="shared" si="4"/>
        <v/>
      </c>
      <c r="AU22" s="51" t="str">
        <f t="shared" si="4"/>
        <v/>
      </c>
      <c r="AV22" s="51" t="str">
        <f t="shared" si="4"/>
        <v/>
      </c>
      <c r="AW22" s="51" t="str">
        <f t="shared" si="4"/>
        <v/>
      </c>
      <c r="AX22" s="51" t="str">
        <f t="shared" si="4"/>
        <v/>
      </c>
      <c r="AY22" s="51" t="str">
        <f t="shared" si="4"/>
        <v/>
      </c>
      <c r="AZ22" s="51" t="str">
        <f t="shared" si="4"/>
        <v/>
      </c>
      <c r="BA22" s="51" t="str">
        <f t="shared" si="4"/>
        <v/>
      </c>
      <c r="BB22" s="51" t="str">
        <f t="shared" si="4"/>
        <v/>
      </c>
      <c r="BC22" s="51" t="str">
        <f t="shared" si="4"/>
        <v/>
      </c>
      <c r="BD22" s="51" t="str">
        <f t="shared" si="4"/>
        <v/>
      </c>
      <c r="BE22" s="51" t="str">
        <f t="shared" si="4"/>
        <v/>
      </c>
      <c r="BF22" s="51" t="str">
        <f t="shared" si="4"/>
        <v/>
      </c>
      <c r="BG22" s="51" t="str">
        <f t="shared" si="4"/>
        <v/>
      </c>
      <c r="BH22" s="51" t="str">
        <f t="shared" si="4"/>
        <v/>
      </c>
      <c r="BI22" s="51" t="str">
        <f t="shared" si="4"/>
        <v/>
      </c>
      <c r="BJ22" s="51" t="str">
        <f t="shared" si="4"/>
        <v/>
      </c>
      <c r="BK22" s="51" t="str">
        <f t="shared" si="4"/>
        <v/>
      </c>
      <c r="BL22" s="51" t="str">
        <f t="shared" si="4"/>
        <v/>
      </c>
      <c r="BM22" s="51" t="str">
        <f t="shared" si="4"/>
        <v/>
      </c>
      <c r="BN22" s="51" t="str">
        <f t="shared" si="4"/>
        <v/>
      </c>
      <c r="BO22" s="51" t="str">
        <f t="shared" si="4"/>
        <v/>
      </c>
      <c r="BP22" s="51" t="str">
        <f t="shared" si="4"/>
        <v/>
      </c>
      <c r="BQ22" s="51" t="str">
        <f t="shared" si="4"/>
        <v/>
      </c>
      <c r="BR22" s="51" t="str">
        <f t="shared" si="4"/>
        <v/>
      </c>
      <c r="BS22" s="51" t="str">
        <f t="shared" si="4"/>
        <v/>
      </c>
      <c r="BT22" s="51" t="str">
        <f t="shared" si="4"/>
        <v/>
      </c>
      <c r="BU22" s="51" t="str">
        <f t="shared" si="4"/>
        <v/>
      </c>
      <c r="BV22" s="51" t="str">
        <f t="shared" si="3"/>
        <v/>
      </c>
      <c r="BW22" s="51" t="str">
        <f t="shared" si="3"/>
        <v/>
      </c>
      <c r="BX22" s="51" t="str">
        <f t="shared" si="3"/>
        <v/>
      </c>
      <c r="BY22" s="51" t="str">
        <f t="shared" si="3"/>
        <v/>
      </c>
      <c r="BZ22" s="51" t="str">
        <f t="shared" si="3"/>
        <v/>
      </c>
    </row>
    <row r="24" spans="1:78" ht="15" hidden="1" thickBot="1" x14ac:dyDescent="0.25">
      <c r="B24" s="2" t="s">
        <v>12</v>
      </c>
    </row>
    <row r="25" spans="1:78" ht="15" hidden="1" thickBot="1" x14ac:dyDescent="0.25">
      <c r="B25" s="5" t="s">
        <v>13</v>
      </c>
      <c r="C25" s="6" t="str">
        <f t="shared" ref="C25:D25" si="5">IF(C17&lt;&gt;"",C17,"")</f>
        <v>ACROSⅡ</v>
      </c>
      <c r="D25" s="6" t="str">
        <f t="shared" si="5"/>
        <v>Lady_Grey</v>
      </c>
      <c r="E25" s="6" t="str">
        <f>IF(E17&lt;&gt;"",E17,"")</f>
        <v>HP5_PLUS</v>
      </c>
      <c r="F25" s="6" t="str">
        <f t="shared" ref="F25:H25" si="6">IF(F17&lt;&gt;"",F17,"")</f>
        <v>Rollei infrared</v>
      </c>
      <c r="G25" s="6" t="str">
        <f t="shared" si="6"/>
        <v>TMAX_100</v>
      </c>
      <c r="H25" s="6" t="str">
        <f t="shared" si="6"/>
        <v>上海_GP400</v>
      </c>
      <c r="I25" s="6" t="str">
        <f t="shared" ref="I25:BT25" si="7">IF(I17&lt;&gt;"",I17,"")</f>
        <v>SILBERRA PAN100</v>
      </c>
      <c r="J25" s="6" t="str">
        <f t="shared" si="7"/>
        <v/>
      </c>
      <c r="K25" s="6" t="str">
        <f t="shared" si="7"/>
        <v/>
      </c>
      <c r="L25" s="6" t="str">
        <f t="shared" si="7"/>
        <v/>
      </c>
      <c r="M25" s="6" t="str">
        <f t="shared" si="7"/>
        <v/>
      </c>
      <c r="N25" s="6" t="str">
        <f t="shared" si="7"/>
        <v/>
      </c>
      <c r="O25" s="6" t="str">
        <f t="shared" si="7"/>
        <v/>
      </c>
      <c r="P25" s="6" t="str">
        <f t="shared" si="7"/>
        <v/>
      </c>
      <c r="Q25" s="6" t="str">
        <f t="shared" si="7"/>
        <v/>
      </c>
      <c r="R25" s="6" t="str">
        <f t="shared" si="7"/>
        <v/>
      </c>
      <c r="S25" s="6" t="str">
        <f t="shared" si="7"/>
        <v/>
      </c>
      <c r="T25" s="6" t="str">
        <f t="shared" si="7"/>
        <v/>
      </c>
      <c r="U25" s="6" t="str">
        <f t="shared" si="7"/>
        <v/>
      </c>
      <c r="V25" s="6" t="str">
        <f t="shared" si="7"/>
        <v/>
      </c>
      <c r="W25" s="6" t="str">
        <f t="shared" si="7"/>
        <v/>
      </c>
      <c r="X25" s="6" t="str">
        <f t="shared" si="7"/>
        <v/>
      </c>
      <c r="Y25" s="6" t="str">
        <f t="shared" si="7"/>
        <v/>
      </c>
      <c r="Z25" s="6" t="str">
        <f t="shared" si="7"/>
        <v/>
      </c>
      <c r="AA25" s="6" t="str">
        <f t="shared" si="7"/>
        <v/>
      </c>
      <c r="AB25" s="6" t="str">
        <f t="shared" si="7"/>
        <v/>
      </c>
      <c r="AC25" s="6" t="str">
        <f t="shared" si="7"/>
        <v/>
      </c>
      <c r="AD25" s="6" t="str">
        <f t="shared" si="7"/>
        <v/>
      </c>
      <c r="AE25" s="6" t="str">
        <f t="shared" si="7"/>
        <v/>
      </c>
      <c r="AF25" s="6" t="str">
        <f t="shared" si="7"/>
        <v/>
      </c>
      <c r="AG25" s="6" t="str">
        <f t="shared" si="7"/>
        <v/>
      </c>
      <c r="AH25" s="6" t="str">
        <f t="shared" si="7"/>
        <v/>
      </c>
      <c r="AI25" s="6" t="str">
        <f t="shared" si="7"/>
        <v/>
      </c>
      <c r="AJ25" s="6" t="str">
        <f t="shared" si="7"/>
        <v/>
      </c>
      <c r="AK25" s="6" t="str">
        <f t="shared" si="7"/>
        <v/>
      </c>
      <c r="AL25" s="6" t="str">
        <f t="shared" si="7"/>
        <v/>
      </c>
      <c r="AM25" s="6" t="str">
        <f t="shared" si="7"/>
        <v/>
      </c>
      <c r="AN25" s="6" t="str">
        <f t="shared" si="7"/>
        <v/>
      </c>
      <c r="AO25" s="6" t="str">
        <f t="shared" si="7"/>
        <v/>
      </c>
      <c r="AP25" s="6" t="str">
        <f t="shared" si="7"/>
        <v/>
      </c>
      <c r="AQ25" s="6" t="str">
        <f t="shared" si="7"/>
        <v/>
      </c>
      <c r="AR25" s="6" t="str">
        <f t="shared" si="7"/>
        <v/>
      </c>
      <c r="AS25" s="6" t="str">
        <f t="shared" si="7"/>
        <v/>
      </c>
      <c r="AT25" s="6" t="str">
        <f t="shared" si="7"/>
        <v/>
      </c>
      <c r="AU25" s="6" t="str">
        <f t="shared" si="7"/>
        <v/>
      </c>
      <c r="AV25" s="6" t="str">
        <f t="shared" si="7"/>
        <v/>
      </c>
      <c r="AW25" s="6" t="str">
        <f t="shared" si="7"/>
        <v/>
      </c>
      <c r="AX25" s="6" t="str">
        <f t="shared" si="7"/>
        <v/>
      </c>
      <c r="AY25" s="6" t="str">
        <f t="shared" si="7"/>
        <v/>
      </c>
      <c r="AZ25" s="6" t="str">
        <f t="shared" si="7"/>
        <v/>
      </c>
      <c r="BA25" s="6" t="str">
        <f t="shared" si="7"/>
        <v/>
      </c>
      <c r="BB25" s="6" t="str">
        <f t="shared" si="7"/>
        <v/>
      </c>
      <c r="BC25" s="6" t="str">
        <f t="shared" si="7"/>
        <v/>
      </c>
      <c r="BD25" s="6" t="str">
        <f t="shared" si="7"/>
        <v/>
      </c>
      <c r="BE25" s="6" t="str">
        <f t="shared" si="7"/>
        <v/>
      </c>
      <c r="BF25" s="6" t="str">
        <f t="shared" si="7"/>
        <v/>
      </c>
      <c r="BG25" s="6" t="str">
        <f t="shared" si="7"/>
        <v/>
      </c>
      <c r="BH25" s="6" t="str">
        <f t="shared" si="7"/>
        <v/>
      </c>
      <c r="BI25" s="6" t="str">
        <f t="shared" si="7"/>
        <v/>
      </c>
      <c r="BJ25" s="6" t="str">
        <f t="shared" si="7"/>
        <v/>
      </c>
      <c r="BK25" s="6" t="str">
        <f t="shared" si="7"/>
        <v/>
      </c>
      <c r="BL25" s="6" t="str">
        <f t="shared" si="7"/>
        <v/>
      </c>
      <c r="BM25" s="6" t="str">
        <f t="shared" si="7"/>
        <v/>
      </c>
      <c r="BN25" s="6" t="str">
        <f t="shared" si="7"/>
        <v/>
      </c>
      <c r="BO25" s="6" t="str">
        <f t="shared" si="7"/>
        <v/>
      </c>
      <c r="BP25" s="6" t="str">
        <f t="shared" si="7"/>
        <v/>
      </c>
      <c r="BQ25" s="6" t="str">
        <f t="shared" si="7"/>
        <v/>
      </c>
      <c r="BR25" s="6" t="str">
        <f t="shared" si="7"/>
        <v/>
      </c>
      <c r="BS25" s="6" t="str">
        <f t="shared" si="7"/>
        <v/>
      </c>
      <c r="BT25" s="6" t="str">
        <f t="shared" si="7"/>
        <v/>
      </c>
      <c r="BU25" s="6" t="str">
        <f t="shared" ref="BU25:BZ25" si="8">IF(BU17&lt;&gt;"",BU17,"")</f>
        <v/>
      </c>
      <c r="BV25" s="6" t="str">
        <f t="shared" si="8"/>
        <v/>
      </c>
      <c r="BW25" s="6" t="str">
        <f t="shared" si="8"/>
        <v/>
      </c>
      <c r="BX25" s="6" t="str">
        <f t="shared" si="8"/>
        <v/>
      </c>
      <c r="BY25" s="6" t="str">
        <f t="shared" si="8"/>
        <v/>
      </c>
      <c r="BZ25" s="6" t="str">
        <f t="shared" si="8"/>
        <v/>
      </c>
    </row>
    <row r="26" spans="1:78" ht="15" hidden="1" thickTop="1" x14ac:dyDescent="0.2">
      <c r="B26" s="13" t="s">
        <v>17</v>
      </c>
      <c r="C26" s="27">
        <f>IF(C40&lt;&gt;"",C39/C40,"")</f>
        <v>1.25</v>
      </c>
      <c r="D26" s="27">
        <f t="shared" ref="D26:H26" si="9">IF(D40&lt;&gt;"",D39/D40,"")</f>
        <v>1.25</v>
      </c>
      <c r="E26" s="27">
        <f t="shared" si="9"/>
        <v>1.2794117647058825</v>
      </c>
      <c r="F26" s="27">
        <f t="shared" si="9"/>
        <v>1.2499999999999998</v>
      </c>
      <c r="G26" s="27">
        <f t="shared" si="9"/>
        <v>1.2499999999999998</v>
      </c>
      <c r="H26" s="27">
        <f t="shared" si="9"/>
        <v>1.25</v>
      </c>
      <c r="I26" s="27">
        <f t="shared" ref="I26:BT26" si="10">IF(I40&lt;&gt;"",I39/I40,"")</f>
        <v>1.2499999999999998</v>
      </c>
      <c r="J26" s="27" t="str">
        <f t="shared" si="10"/>
        <v/>
      </c>
      <c r="K26" s="27" t="str">
        <f t="shared" si="10"/>
        <v/>
      </c>
      <c r="L26" s="27" t="str">
        <f t="shared" si="10"/>
        <v/>
      </c>
      <c r="M26" s="27" t="str">
        <f t="shared" si="10"/>
        <v/>
      </c>
      <c r="N26" s="27" t="str">
        <f t="shared" si="10"/>
        <v/>
      </c>
      <c r="O26" s="27" t="str">
        <f t="shared" si="10"/>
        <v/>
      </c>
      <c r="P26" s="27" t="str">
        <f t="shared" si="10"/>
        <v/>
      </c>
      <c r="Q26" s="27" t="str">
        <f t="shared" si="10"/>
        <v/>
      </c>
      <c r="R26" s="27" t="str">
        <f t="shared" si="10"/>
        <v/>
      </c>
      <c r="S26" s="27" t="str">
        <f t="shared" si="10"/>
        <v/>
      </c>
      <c r="T26" s="27" t="str">
        <f t="shared" si="10"/>
        <v/>
      </c>
      <c r="U26" s="27" t="str">
        <f t="shared" si="10"/>
        <v/>
      </c>
      <c r="V26" s="27" t="str">
        <f t="shared" si="10"/>
        <v/>
      </c>
      <c r="W26" s="27" t="str">
        <f t="shared" si="10"/>
        <v/>
      </c>
      <c r="X26" s="27" t="str">
        <f t="shared" si="10"/>
        <v/>
      </c>
      <c r="Y26" s="27" t="str">
        <f t="shared" si="10"/>
        <v/>
      </c>
      <c r="Z26" s="27" t="str">
        <f t="shared" si="10"/>
        <v/>
      </c>
      <c r="AA26" s="27" t="str">
        <f t="shared" si="10"/>
        <v/>
      </c>
      <c r="AB26" s="27" t="str">
        <f t="shared" si="10"/>
        <v/>
      </c>
      <c r="AC26" s="27" t="str">
        <f t="shared" si="10"/>
        <v/>
      </c>
      <c r="AD26" s="27" t="str">
        <f t="shared" si="10"/>
        <v/>
      </c>
      <c r="AE26" s="27" t="str">
        <f t="shared" si="10"/>
        <v/>
      </c>
      <c r="AF26" s="27" t="str">
        <f t="shared" si="10"/>
        <v/>
      </c>
      <c r="AG26" s="27" t="str">
        <f t="shared" si="10"/>
        <v/>
      </c>
      <c r="AH26" s="27" t="str">
        <f t="shared" si="10"/>
        <v/>
      </c>
      <c r="AI26" s="27" t="str">
        <f t="shared" si="10"/>
        <v/>
      </c>
      <c r="AJ26" s="27" t="str">
        <f t="shared" si="10"/>
        <v/>
      </c>
      <c r="AK26" s="27" t="str">
        <f t="shared" si="10"/>
        <v/>
      </c>
      <c r="AL26" s="27" t="str">
        <f t="shared" si="10"/>
        <v/>
      </c>
      <c r="AM26" s="27" t="str">
        <f t="shared" si="10"/>
        <v/>
      </c>
      <c r="AN26" s="27" t="str">
        <f t="shared" si="10"/>
        <v/>
      </c>
      <c r="AO26" s="27" t="str">
        <f t="shared" si="10"/>
        <v/>
      </c>
      <c r="AP26" s="27" t="str">
        <f t="shared" si="10"/>
        <v/>
      </c>
      <c r="AQ26" s="27" t="str">
        <f t="shared" si="10"/>
        <v/>
      </c>
      <c r="AR26" s="27" t="str">
        <f t="shared" si="10"/>
        <v/>
      </c>
      <c r="AS26" s="27" t="str">
        <f t="shared" si="10"/>
        <v/>
      </c>
      <c r="AT26" s="27" t="str">
        <f t="shared" si="10"/>
        <v/>
      </c>
      <c r="AU26" s="27" t="str">
        <f t="shared" si="10"/>
        <v/>
      </c>
      <c r="AV26" s="27" t="str">
        <f t="shared" si="10"/>
        <v/>
      </c>
      <c r="AW26" s="27" t="str">
        <f t="shared" si="10"/>
        <v/>
      </c>
      <c r="AX26" s="27" t="str">
        <f t="shared" si="10"/>
        <v/>
      </c>
      <c r="AY26" s="27" t="str">
        <f t="shared" si="10"/>
        <v/>
      </c>
      <c r="AZ26" s="27" t="str">
        <f t="shared" si="10"/>
        <v/>
      </c>
      <c r="BA26" s="27" t="str">
        <f t="shared" si="10"/>
        <v/>
      </c>
      <c r="BB26" s="27" t="str">
        <f t="shared" si="10"/>
        <v/>
      </c>
      <c r="BC26" s="27" t="str">
        <f t="shared" si="10"/>
        <v/>
      </c>
      <c r="BD26" s="27" t="str">
        <f t="shared" si="10"/>
        <v/>
      </c>
      <c r="BE26" s="27" t="str">
        <f t="shared" si="10"/>
        <v/>
      </c>
      <c r="BF26" s="27" t="str">
        <f t="shared" si="10"/>
        <v/>
      </c>
      <c r="BG26" s="27" t="str">
        <f t="shared" si="10"/>
        <v/>
      </c>
      <c r="BH26" s="27" t="str">
        <f t="shared" si="10"/>
        <v/>
      </c>
      <c r="BI26" s="27" t="str">
        <f t="shared" si="10"/>
        <v/>
      </c>
      <c r="BJ26" s="27" t="str">
        <f t="shared" si="10"/>
        <v/>
      </c>
      <c r="BK26" s="27" t="str">
        <f t="shared" si="10"/>
        <v/>
      </c>
      <c r="BL26" s="27" t="str">
        <f t="shared" si="10"/>
        <v/>
      </c>
      <c r="BM26" s="27" t="str">
        <f t="shared" si="10"/>
        <v/>
      </c>
      <c r="BN26" s="27" t="str">
        <f t="shared" si="10"/>
        <v/>
      </c>
      <c r="BO26" s="27" t="str">
        <f t="shared" si="10"/>
        <v/>
      </c>
      <c r="BP26" s="27" t="str">
        <f t="shared" si="10"/>
        <v/>
      </c>
      <c r="BQ26" s="27" t="str">
        <f t="shared" si="10"/>
        <v/>
      </c>
      <c r="BR26" s="27" t="str">
        <f t="shared" si="10"/>
        <v/>
      </c>
      <c r="BS26" s="27" t="str">
        <f t="shared" si="10"/>
        <v/>
      </c>
      <c r="BT26" s="27" t="str">
        <f t="shared" si="10"/>
        <v/>
      </c>
      <c r="BU26" s="27" t="str">
        <f t="shared" ref="BU26:BZ29" si="11">IF(BU40&lt;&gt;"",BU39/BU40,"")</f>
        <v/>
      </c>
      <c r="BV26" s="27" t="str">
        <f t="shared" si="11"/>
        <v/>
      </c>
      <c r="BW26" s="27" t="str">
        <f t="shared" si="11"/>
        <v/>
      </c>
      <c r="BX26" s="27" t="str">
        <f t="shared" si="11"/>
        <v/>
      </c>
      <c r="BY26" s="27" t="str">
        <f t="shared" si="11"/>
        <v/>
      </c>
      <c r="BZ26" s="27" t="str">
        <f t="shared" si="11"/>
        <v/>
      </c>
    </row>
    <row r="27" spans="1:78" hidden="1" x14ac:dyDescent="0.2">
      <c r="B27" s="13" t="s">
        <v>16</v>
      </c>
      <c r="C27" s="34">
        <f t="shared" ref="C27:H27" si="12">IF(C41&lt;&gt;"",C40/C41,"")</f>
        <v>1.1764705882352942</v>
      </c>
      <c r="D27" s="27">
        <f t="shared" si="12"/>
        <v>1.1764705882352942</v>
      </c>
      <c r="E27" s="27">
        <f t="shared" si="12"/>
        <v>1.2677484787018256</v>
      </c>
      <c r="F27" s="27">
        <f t="shared" si="12"/>
        <v>1.1764705882352942</v>
      </c>
      <c r="G27" s="27">
        <f t="shared" si="12"/>
        <v>1.159084323384526</v>
      </c>
      <c r="H27" s="27">
        <f t="shared" si="12"/>
        <v>1.1764705882352942</v>
      </c>
      <c r="I27" s="27">
        <f t="shared" ref="I27:BT27" si="13">IF(I41&lt;&gt;"",I40/I41,"")</f>
        <v>1.1764705882352942</v>
      </c>
      <c r="J27" s="27" t="str">
        <f t="shared" si="13"/>
        <v/>
      </c>
      <c r="K27" s="27" t="str">
        <f t="shared" si="13"/>
        <v/>
      </c>
      <c r="L27" s="27" t="str">
        <f t="shared" si="13"/>
        <v/>
      </c>
      <c r="M27" s="27" t="str">
        <f t="shared" si="13"/>
        <v/>
      </c>
      <c r="N27" s="27" t="str">
        <f t="shared" si="13"/>
        <v/>
      </c>
      <c r="O27" s="27" t="str">
        <f t="shared" si="13"/>
        <v/>
      </c>
      <c r="P27" s="27" t="str">
        <f t="shared" si="13"/>
        <v/>
      </c>
      <c r="Q27" s="27" t="str">
        <f t="shared" si="13"/>
        <v/>
      </c>
      <c r="R27" s="27" t="str">
        <f t="shared" si="13"/>
        <v/>
      </c>
      <c r="S27" s="27" t="str">
        <f t="shared" si="13"/>
        <v/>
      </c>
      <c r="T27" s="27" t="str">
        <f t="shared" si="13"/>
        <v/>
      </c>
      <c r="U27" s="27" t="str">
        <f t="shared" si="13"/>
        <v/>
      </c>
      <c r="V27" s="27" t="str">
        <f t="shared" si="13"/>
        <v/>
      </c>
      <c r="W27" s="27" t="str">
        <f t="shared" si="13"/>
        <v/>
      </c>
      <c r="X27" s="27" t="str">
        <f t="shared" si="13"/>
        <v/>
      </c>
      <c r="Y27" s="27" t="str">
        <f t="shared" si="13"/>
        <v/>
      </c>
      <c r="Z27" s="27" t="str">
        <f t="shared" si="13"/>
        <v/>
      </c>
      <c r="AA27" s="27" t="str">
        <f t="shared" si="13"/>
        <v/>
      </c>
      <c r="AB27" s="27" t="str">
        <f t="shared" si="13"/>
        <v/>
      </c>
      <c r="AC27" s="27" t="str">
        <f t="shared" si="13"/>
        <v/>
      </c>
      <c r="AD27" s="27" t="str">
        <f t="shared" si="13"/>
        <v/>
      </c>
      <c r="AE27" s="27" t="str">
        <f t="shared" si="13"/>
        <v/>
      </c>
      <c r="AF27" s="27" t="str">
        <f t="shared" si="13"/>
        <v/>
      </c>
      <c r="AG27" s="27" t="str">
        <f t="shared" si="13"/>
        <v/>
      </c>
      <c r="AH27" s="27" t="str">
        <f t="shared" si="13"/>
        <v/>
      </c>
      <c r="AI27" s="27" t="str">
        <f t="shared" si="13"/>
        <v/>
      </c>
      <c r="AJ27" s="27" t="str">
        <f t="shared" si="13"/>
        <v/>
      </c>
      <c r="AK27" s="27" t="str">
        <f t="shared" si="13"/>
        <v/>
      </c>
      <c r="AL27" s="27" t="str">
        <f t="shared" si="13"/>
        <v/>
      </c>
      <c r="AM27" s="27" t="str">
        <f t="shared" si="13"/>
        <v/>
      </c>
      <c r="AN27" s="27" t="str">
        <f t="shared" si="13"/>
        <v/>
      </c>
      <c r="AO27" s="27" t="str">
        <f t="shared" si="13"/>
        <v/>
      </c>
      <c r="AP27" s="27" t="str">
        <f t="shared" si="13"/>
        <v/>
      </c>
      <c r="AQ27" s="27" t="str">
        <f t="shared" si="13"/>
        <v/>
      </c>
      <c r="AR27" s="27" t="str">
        <f t="shared" si="13"/>
        <v/>
      </c>
      <c r="AS27" s="27" t="str">
        <f t="shared" si="13"/>
        <v/>
      </c>
      <c r="AT27" s="27" t="str">
        <f t="shared" si="13"/>
        <v/>
      </c>
      <c r="AU27" s="27" t="str">
        <f t="shared" si="13"/>
        <v/>
      </c>
      <c r="AV27" s="27" t="str">
        <f t="shared" si="13"/>
        <v/>
      </c>
      <c r="AW27" s="27" t="str">
        <f t="shared" si="13"/>
        <v/>
      </c>
      <c r="AX27" s="27" t="str">
        <f t="shared" si="13"/>
        <v/>
      </c>
      <c r="AY27" s="27" t="str">
        <f t="shared" si="13"/>
        <v/>
      </c>
      <c r="AZ27" s="27" t="str">
        <f t="shared" si="13"/>
        <v/>
      </c>
      <c r="BA27" s="27" t="str">
        <f t="shared" si="13"/>
        <v/>
      </c>
      <c r="BB27" s="27" t="str">
        <f t="shared" si="13"/>
        <v/>
      </c>
      <c r="BC27" s="27" t="str">
        <f t="shared" si="13"/>
        <v/>
      </c>
      <c r="BD27" s="27" t="str">
        <f t="shared" si="13"/>
        <v/>
      </c>
      <c r="BE27" s="27" t="str">
        <f t="shared" si="13"/>
        <v/>
      </c>
      <c r="BF27" s="27" t="str">
        <f t="shared" si="13"/>
        <v/>
      </c>
      <c r="BG27" s="27" t="str">
        <f t="shared" si="13"/>
        <v/>
      </c>
      <c r="BH27" s="27" t="str">
        <f t="shared" si="13"/>
        <v/>
      </c>
      <c r="BI27" s="27" t="str">
        <f t="shared" si="13"/>
        <v/>
      </c>
      <c r="BJ27" s="27" t="str">
        <f t="shared" si="13"/>
        <v/>
      </c>
      <c r="BK27" s="27" t="str">
        <f t="shared" si="13"/>
        <v/>
      </c>
      <c r="BL27" s="27" t="str">
        <f t="shared" si="13"/>
        <v/>
      </c>
      <c r="BM27" s="27" t="str">
        <f t="shared" si="13"/>
        <v/>
      </c>
      <c r="BN27" s="27" t="str">
        <f t="shared" si="13"/>
        <v/>
      </c>
      <c r="BO27" s="27" t="str">
        <f t="shared" si="13"/>
        <v/>
      </c>
      <c r="BP27" s="27" t="str">
        <f t="shared" si="13"/>
        <v/>
      </c>
      <c r="BQ27" s="27" t="str">
        <f t="shared" si="13"/>
        <v/>
      </c>
      <c r="BR27" s="27" t="str">
        <f t="shared" si="13"/>
        <v/>
      </c>
      <c r="BS27" s="27" t="str">
        <f t="shared" si="13"/>
        <v/>
      </c>
      <c r="BT27" s="27" t="str">
        <f t="shared" si="13"/>
        <v/>
      </c>
      <c r="BU27" s="27" t="str">
        <f t="shared" si="11"/>
        <v/>
      </c>
      <c r="BV27" s="27" t="str">
        <f t="shared" si="11"/>
        <v/>
      </c>
      <c r="BW27" s="27" t="str">
        <f t="shared" si="11"/>
        <v/>
      </c>
      <c r="BX27" s="27" t="str">
        <f t="shared" si="11"/>
        <v/>
      </c>
      <c r="BY27" s="27" t="str">
        <f t="shared" si="11"/>
        <v/>
      </c>
      <c r="BZ27" s="27" t="str">
        <f t="shared" si="11"/>
        <v/>
      </c>
    </row>
    <row r="28" spans="1:78" hidden="1" x14ac:dyDescent="0.2">
      <c r="B28" s="13" t="s">
        <v>15</v>
      </c>
      <c r="C28" s="34">
        <f t="shared" ref="C28:H28" si="14">IF(C42&lt;&gt;"",C41/C42,"")</f>
        <v>1.2142857142857142</v>
      </c>
      <c r="D28" s="27">
        <f t="shared" si="14"/>
        <v>1.2142857142857142</v>
      </c>
      <c r="E28" s="27">
        <f t="shared" si="14"/>
        <v>1.2884210526315791</v>
      </c>
      <c r="F28" s="27">
        <f t="shared" si="14"/>
        <v>1.2142857142857144</v>
      </c>
      <c r="G28" s="27">
        <f t="shared" si="14"/>
        <v>1.1900000000000002</v>
      </c>
      <c r="H28" s="27">
        <f t="shared" si="14"/>
        <v>1.2142857142857142</v>
      </c>
      <c r="I28" s="27">
        <f t="shared" ref="I28:BT28" si="15">IF(I42&lt;&gt;"",I41/I42,"")</f>
        <v>1.2142857142857144</v>
      </c>
      <c r="J28" s="27" t="str">
        <f t="shared" si="15"/>
        <v/>
      </c>
      <c r="K28" s="27" t="str">
        <f t="shared" si="15"/>
        <v/>
      </c>
      <c r="L28" s="27" t="str">
        <f t="shared" si="15"/>
        <v/>
      </c>
      <c r="M28" s="27" t="str">
        <f t="shared" si="15"/>
        <v/>
      </c>
      <c r="N28" s="27" t="str">
        <f t="shared" si="15"/>
        <v/>
      </c>
      <c r="O28" s="27" t="str">
        <f t="shared" si="15"/>
        <v/>
      </c>
      <c r="P28" s="27" t="str">
        <f t="shared" si="15"/>
        <v/>
      </c>
      <c r="Q28" s="27" t="str">
        <f t="shared" si="15"/>
        <v/>
      </c>
      <c r="R28" s="27" t="str">
        <f t="shared" si="15"/>
        <v/>
      </c>
      <c r="S28" s="27" t="str">
        <f t="shared" si="15"/>
        <v/>
      </c>
      <c r="T28" s="27" t="str">
        <f t="shared" si="15"/>
        <v/>
      </c>
      <c r="U28" s="27" t="str">
        <f t="shared" si="15"/>
        <v/>
      </c>
      <c r="V28" s="27" t="str">
        <f t="shared" si="15"/>
        <v/>
      </c>
      <c r="W28" s="27" t="str">
        <f t="shared" si="15"/>
        <v/>
      </c>
      <c r="X28" s="27" t="str">
        <f t="shared" si="15"/>
        <v/>
      </c>
      <c r="Y28" s="27" t="str">
        <f t="shared" si="15"/>
        <v/>
      </c>
      <c r="Z28" s="27" t="str">
        <f t="shared" si="15"/>
        <v/>
      </c>
      <c r="AA28" s="27" t="str">
        <f t="shared" si="15"/>
        <v/>
      </c>
      <c r="AB28" s="27" t="str">
        <f t="shared" si="15"/>
        <v/>
      </c>
      <c r="AC28" s="27" t="str">
        <f t="shared" si="15"/>
        <v/>
      </c>
      <c r="AD28" s="27" t="str">
        <f t="shared" si="15"/>
        <v/>
      </c>
      <c r="AE28" s="27" t="str">
        <f t="shared" si="15"/>
        <v/>
      </c>
      <c r="AF28" s="27" t="str">
        <f t="shared" si="15"/>
        <v/>
      </c>
      <c r="AG28" s="27" t="str">
        <f t="shared" si="15"/>
        <v/>
      </c>
      <c r="AH28" s="27" t="str">
        <f t="shared" si="15"/>
        <v/>
      </c>
      <c r="AI28" s="27" t="str">
        <f t="shared" si="15"/>
        <v/>
      </c>
      <c r="AJ28" s="27" t="str">
        <f t="shared" si="15"/>
        <v/>
      </c>
      <c r="AK28" s="27" t="str">
        <f t="shared" si="15"/>
        <v/>
      </c>
      <c r="AL28" s="27" t="str">
        <f t="shared" si="15"/>
        <v/>
      </c>
      <c r="AM28" s="27" t="str">
        <f t="shared" si="15"/>
        <v/>
      </c>
      <c r="AN28" s="27" t="str">
        <f t="shared" si="15"/>
        <v/>
      </c>
      <c r="AO28" s="27" t="str">
        <f t="shared" si="15"/>
        <v/>
      </c>
      <c r="AP28" s="27" t="str">
        <f t="shared" si="15"/>
        <v/>
      </c>
      <c r="AQ28" s="27" t="str">
        <f t="shared" si="15"/>
        <v/>
      </c>
      <c r="AR28" s="27" t="str">
        <f t="shared" si="15"/>
        <v/>
      </c>
      <c r="AS28" s="27" t="str">
        <f t="shared" si="15"/>
        <v/>
      </c>
      <c r="AT28" s="27" t="str">
        <f t="shared" si="15"/>
        <v/>
      </c>
      <c r="AU28" s="27" t="str">
        <f t="shared" si="15"/>
        <v/>
      </c>
      <c r="AV28" s="27" t="str">
        <f t="shared" si="15"/>
        <v/>
      </c>
      <c r="AW28" s="27" t="str">
        <f t="shared" si="15"/>
        <v/>
      </c>
      <c r="AX28" s="27" t="str">
        <f t="shared" si="15"/>
        <v/>
      </c>
      <c r="AY28" s="27" t="str">
        <f t="shared" si="15"/>
        <v/>
      </c>
      <c r="AZ28" s="27" t="str">
        <f t="shared" si="15"/>
        <v/>
      </c>
      <c r="BA28" s="27" t="str">
        <f t="shared" si="15"/>
        <v/>
      </c>
      <c r="BB28" s="27" t="str">
        <f t="shared" si="15"/>
        <v/>
      </c>
      <c r="BC28" s="27" t="str">
        <f t="shared" si="15"/>
        <v/>
      </c>
      <c r="BD28" s="27" t="str">
        <f t="shared" si="15"/>
        <v/>
      </c>
      <c r="BE28" s="27" t="str">
        <f t="shared" si="15"/>
        <v/>
      </c>
      <c r="BF28" s="27" t="str">
        <f t="shared" si="15"/>
        <v/>
      </c>
      <c r="BG28" s="27" t="str">
        <f t="shared" si="15"/>
        <v/>
      </c>
      <c r="BH28" s="27" t="str">
        <f t="shared" si="15"/>
        <v/>
      </c>
      <c r="BI28" s="27" t="str">
        <f t="shared" si="15"/>
        <v/>
      </c>
      <c r="BJ28" s="27" t="str">
        <f t="shared" si="15"/>
        <v/>
      </c>
      <c r="BK28" s="27" t="str">
        <f t="shared" si="15"/>
        <v/>
      </c>
      <c r="BL28" s="27" t="str">
        <f t="shared" si="15"/>
        <v/>
      </c>
      <c r="BM28" s="27" t="str">
        <f t="shared" si="15"/>
        <v/>
      </c>
      <c r="BN28" s="27" t="str">
        <f t="shared" si="15"/>
        <v/>
      </c>
      <c r="BO28" s="27" t="str">
        <f t="shared" si="15"/>
        <v/>
      </c>
      <c r="BP28" s="27" t="str">
        <f t="shared" si="15"/>
        <v/>
      </c>
      <c r="BQ28" s="27" t="str">
        <f t="shared" si="15"/>
        <v/>
      </c>
      <c r="BR28" s="27" t="str">
        <f t="shared" si="15"/>
        <v/>
      </c>
      <c r="BS28" s="27" t="str">
        <f t="shared" si="15"/>
        <v/>
      </c>
      <c r="BT28" s="27" t="str">
        <f t="shared" si="15"/>
        <v/>
      </c>
      <c r="BU28" s="27" t="str">
        <f t="shared" si="11"/>
        <v/>
      </c>
      <c r="BV28" s="27" t="str">
        <f t="shared" si="11"/>
        <v/>
      </c>
      <c r="BW28" s="27" t="str">
        <f t="shared" si="11"/>
        <v/>
      </c>
      <c r="BX28" s="27" t="str">
        <f t="shared" si="11"/>
        <v/>
      </c>
      <c r="BY28" s="27" t="str">
        <f t="shared" si="11"/>
        <v/>
      </c>
      <c r="BZ28" s="27" t="str">
        <f t="shared" si="11"/>
        <v/>
      </c>
    </row>
    <row r="29" spans="1:78" hidden="1" x14ac:dyDescent="0.2">
      <c r="B29" s="13" t="s">
        <v>14</v>
      </c>
      <c r="C29" s="34">
        <f t="shared" ref="C29:H29" si="16">IF(C43&lt;&gt;"",C42/C43,"")</f>
        <v>1.2173913043478262</v>
      </c>
      <c r="D29" s="27">
        <f t="shared" si="16"/>
        <v>1.2173913043478264</v>
      </c>
      <c r="E29" s="27">
        <f t="shared" si="16"/>
        <v>1.0647342995169085</v>
      </c>
      <c r="F29" s="27">
        <f t="shared" si="16"/>
        <v>1.2173913043478259</v>
      </c>
      <c r="G29" s="27">
        <f t="shared" si="16"/>
        <v>1.2608695652173914</v>
      </c>
      <c r="H29" s="27">
        <f t="shared" si="16"/>
        <v>1.2173913043478262</v>
      </c>
      <c r="I29" s="27">
        <f t="shared" ref="I29:BT29" si="17">IF(I43&lt;&gt;"",I42/I43,"")</f>
        <v>1.2173913043478259</v>
      </c>
      <c r="J29" s="27" t="str">
        <f t="shared" si="17"/>
        <v/>
      </c>
      <c r="K29" s="27" t="str">
        <f t="shared" si="17"/>
        <v/>
      </c>
      <c r="L29" s="27" t="str">
        <f t="shared" si="17"/>
        <v/>
      </c>
      <c r="M29" s="27" t="str">
        <f t="shared" si="17"/>
        <v/>
      </c>
      <c r="N29" s="27" t="str">
        <f t="shared" si="17"/>
        <v/>
      </c>
      <c r="O29" s="27" t="str">
        <f t="shared" si="17"/>
        <v/>
      </c>
      <c r="P29" s="27" t="str">
        <f t="shared" si="17"/>
        <v/>
      </c>
      <c r="Q29" s="27" t="str">
        <f t="shared" si="17"/>
        <v/>
      </c>
      <c r="R29" s="27" t="str">
        <f t="shared" si="17"/>
        <v/>
      </c>
      <c r="S29" s="27" t="str">
        <f t="shared" si="17"/>
        <v/>
      </c>
      <c r="T29" s="27" t="str">
        <f t="shared" si="17"/>
        <v/>
      </c>
      <c r="U29" s="27" t="str">
        <f t="shared" si="17"/>
        <v/>
      </c>
      <c r="V29" s="27" t="str">
        <f t="shared" si="17"/>
        <v/>
      </c>
      <c r="W29" s="27" t="str">
        <f t="shared" si="17"/>
        <v/>
      </c>
      <c r="X29" s="27" t="str">
        <f t="shared" si="17"/>
        <v/>
      </c>
      <c r="Y29" s="27" t="str">
        <f t="shared" si="17"/>
        <v/>
      </c>
      <c r="Z29" s="27" t="str">
        <f t="shared" si="17"/>
        <v/>
      </c>
      <c r="AA29" s="27" t="str">
        <f t="shared" si="17"/>
        <v/>
      </c>
      <c r="AB29" s="27" t="str">
        <f t="shared" si="17"/>
        <v/>
      </c>
      <c r="AC29" s="27" t="str">
        <f t="shared" si="17"/>
        <v/>
      </c>
      <c r="AD29" s="27" t="str">
        <f t="shared" si="17"/>
        <v/>
      </c>
      <c r="AE29" s="27" t="str">
        <f t="shared" si="17"/>
        <v/>
      </c>
      <c r="AF29" s="27" t="str">
        <f t="shared" si="17"/>
        <v/>
      </c>
      <c r="AG29" s="27" t="str">
        <f t="shared" si="17"/>
        <v/>
      </c>
      <c r="AH29" s="27" t="str">
        <f t="shared" si="17"/>
        <v/>
      </c>
      <c r="AI29" s="27" t="str">
        <f t="shared" si="17"/>
        <v/>
      </c>
      <c r="AJ29" s="27" t="str">
        <f t="shared" si="17"/>
        <v/>
      </c>
      <c r="AK29" s="27" t="str">
        <f t="shared" si="17"/>
        <v/>
      </c>
      <c r="AL29" s="27" t="str">
        <f t="shared" si="17"/>
        <v/>
      </c>
      <c r="AM29" s="27" t="str">
        <f t="shared" si="17"/>
        <v/>
      </c>
      <c r="AN29" s="27" t="str">
        <f t="shared" si="17"/>
        <v/>
      </c>
      <c r="AO29" s="27" t="str">
        <f t="shared" si="17"/>
        <v/>
      </c>
      <c r="AP29" s="27" t="str">
        <f t="shared" si="17"/>
        <v/>
      </c>
      <c r="AQ29" s="27" t="str">
        <f t="shared" si="17"/>
        <v/>
      </c>
      <c r="AR29" s="27" t="str">
        <f t="shared" si="17"/>
        <v/>
      </c>
      <c r="AS29" s="27" t="str">
        <f t="shared" si="17"/>
        <v/>
      </c>
      <c r="AT29" s="27" t="str">
        <f t="shared" si="17"/>
        <v/>
      </c>
      <c r="AU29" s="27" t="str">
        <f t="shared" si="17"/>
        <v/>
      </c>
      <c r="AV29" s="27" t="str">
        <f t="shared" si="17"/>
        <v/>
      </c>
      <c r="AW29" s="27" t="str">
        <f t="shared" si="17"/>
        <v/>
      </c>
      <c r="AX29" s="27" t="str">
        <f t="shared" si="17"/>
        <v/>
      </c>
      <c r="AY29" s="27" t="str">
        <f t="shared" si="17"/>
        <v/>
      </c>
      <c r="AZ29" s="27" t="str">
        <f t="shared" si="17"/>
        <v/>
      </c>
      <c r="BA29" s="27" t="str">
        <f t="shared" si="17"/>
        <v/>
      </c>
      <c r="BB29" s="27" t="str">
        <f t="shared" si="17"/>
        <v/>
      </c>
      <c r="BC29" s="27" t="str">
        <f t="shared" si="17"/>
        <v/>
      </c>
      <c r="BD29" s="27" t="str">
        <f t="shared" si="17"/>
        <v/>
      </c>
      <c r="BE29" s="27" t="str">
        <f t="shared" si="17"/>
        <v/>
      </c>
      <c r="BF29" s="27" t="str">
        <f t="shared" si="17"/>
        <v/>
      </c>
      <c r="BG29" s="27" t="str">
        <f t="shared" si="17"/>
        <v/>
      </c>
      <c r="BH29" s="27" t="str">
        <f t="shared" si="17"/>
        <v/>
      </c>
      <c r="BI29" s="27" t="str">
        <f t="shared" si="17"/>
        <v/>
      </c>
      <c r="BJ29" s="27" t="str">
        <f t="shared" si="17"/>
        <v/>
      </c>
      <c r="BK29" s="27" t="str">
        <f t="shared" si="17"/>
        <v/>
      </c>
      <c r="BL29" s="27" t="str">
        <f t="shared" si="17"/>
        <v/>
      </c>
      <c r="BM29" s="27" t="str">
        <f t="shared" si="17"/>
        <v/>
      </c>
      <c r="BN29" s="27" t="str">
        <f t="shared" si="17"/>
        <v/>
      </c>
      <c r="BO29" s="27" t="str">
        <f t="shared" si="17"/>
        <v/>
      </c>
      <c r="BP29" s="27" t="str">
        <f t="shared" si="17"/>
        <v/>
      </c>
      <c r="BQ29" s="27" t="str">
        <f t="shared" si="17"/>
        <v/>
      </c>
      <c r="BR29" s="27" t="str">
        <f t="shared" si="17"/>
        <v/>
      </c>
      <c r="BS29" s="27" t="str">
        <f t="shared" si="17"/>
        <v/>
      </c>
      <c r="BT29" s="27" t="str">
        <f t="shared" si="17"/>
        <v/>
      </c>
      <c r="BU29" s="27" t="str">
        <f t="shared" si="11"/>
        <v/>
      </c>
      <c r="BV29" s="27" t="str">
        <f t="shared" si="11"/>
        <v/>
      </c>
      <c r="BW29" s="27" t="str">
        <f t="shared" si="11"/>
        <v/>
      </c>
      <c r="BX29" s="27" t="str">
        <f t="shared" si="11"/>
        <v/>
      </c>
      <c r="BY29" s="27" t="str">
        <f t="shared" si="11"/>
        <v/>
      </c>
      <c r="BZ29" s="27" t="str">
        <f t="shared" si="11"/>
        <v/>
      </c>
    </row>
    <row r="30" spans="1:78" ht="15" hidden="1" thickBot="1" x14ac:dyDescent="0.25">
      <c r="B30" s="35" t="s">
        <v>18</v>
      </c>
      <c r="C30" s="36">
        <f>IF(C26&lt;&gt;"",AVERAGE(C26:C29),"")</f>
        <v>1.2145369017172087</v>
      </c>
      <c r="D30" s="37">
        <f t="shared" ref="D30:H30" si="18">IF(D26&lt;&gt;"",AVERAGE(D26:D29),"")</f>
        <v>1.2145369017172087</v>
      </c>
      <c r="E30" s="37">
        <f t="shared" si="18"/>
        <v>1.2250788988890489</v>
      </c>
      <c r="F30" s="37">
        <f t="shared" si="18"/>
        <v>1.2145369017172085</v>
      </c>
      <c r="G30" s="37">
        <f t="shared" si="18"/>
        <v>1.2149884721504793</v>
      </c>
      <c r="H30" s="37">
        <f t="shared" si="18"/>
        <v>1.2145369017172087</v>
      </c>
      <c r="I30" s="37">
        <f t="shared" ref="I30:BT30" si="19">IF(I26&lt;&gt;"",AVERAGE(I26:I29),"")</f>
        <v>1.2145369017172085</v>
      </c>
      <c r="J30" s="37" t="str">
        <f t="shared" si="19"/>
        <v/>
      </c>
      <c r="K30" s="37" t="str">
        <f t="shared" si="19"/>
        <v/>
      </c>
      <c r="L30" s="37" t="str">
        <f t="shared" si="19"/>
        <v/>
      </c>
      <c r="M30" s="37" t="str">
        <f t="shared" si="19"/>
        <v/>
      </c>
      <c r="N30" s="37" t="str">
        <f t="shared" si="19"/>
        <v/>
      </c>
      <c r="O30" s="37" t="str">
        <f t="shared" si="19"/>
        <v/>
      </c>
      <c r="P30" s="37" t="str">
        <f t="shared" si="19"/>
        <v/>
      </c>
      <c r="Q30" s="37" t="str">
        <f t="shared" si="19"/>
        <v/>
      </c>
      <c r="R30" s="37" t="str">
        <f t="shared" si="19"/>
        <v/>
      </c>
      <c r="S30" s="37" t="str">
        <f t="shared" si="19"/>
        <v/>
      </c>
      <c r="T30" s="37" t="str">
        <f t="shared" si="19"/>
        <v/>
      </c>
      <c r="U30" s="37" t="str">
        <f t="shared" si="19"/>
        <v/>
      </c>
      <c r="V30" s="37" t="str">
        <f t="shared" si="19"/>
        <v/>
      </c>
      <c r="W30" s="37" t="str">
        <f t="shared" si="19"/>
        <v/>
      </c>
      <c r="X30" s="37" t="str">
        <f t="shared" si="19"/>
        <v/>
      </c>
      <c r="Y30" s="37" t="str">
        <f t="shared" si="19"/>
        <v/>
      </c>
      <c r="Z30" s="37" t="str">
        <f t="shared" si="19"/>
        <v/>
      </c>
      <c r="AA30" s="37" t="str">
        <f t="shared" si="19"/>
        <v/>
      </c>
      <c r="AB30" s="37" t="str">
        <f t="shared" si="19"/>
        <v/>
      </c>
      <c r="AC30" s="37" t="str">
        <f t="shared" si="19"/>
        <v/>
      </c>
      <c r="AD30" s="37" t="str">
        <f t="shared" si="19"/>
        <v/>
      </c>
      <c r="AE30" s="37" t="str">
        <f t="shared" si="19"/>
        <v/>
      </c>
      <c r="AF30" s="37" t="str">
        <f t="shared" si="19"/>
        <v/>
      </c>
      <c r="AG30" s="37" t="str">
        <f t="shared" si="19"/>
        <v/>
      </c>
      <c r="AH30" s="37" t="str">
        <f t="shared" si="19"/>
        <v/>
      </c>
      <c r="AI30" s="37" t="str">
        <f t="shared" si="19"/>
        <v/>
      </c>
      <c r="AJ30" s="37" t="str">
        <f t="shared" si="19"/>
        <v/>
      </c>
      <c r="AK30" s="37" t="str">
        <f t="shared" si="19"/>
        <v/>
      </c>
      <c r="AL30" s="37" t="str">
        <f t="shared" si="19"/>
        <v/>
      </c>
      <c r="AM30" s="37" t="str">
        <f t="shared" si="19"/>
        <v/>
      </c>
      <c r="AN30" s="37" t="str">
        <f t="shared" si="19"/>
        <v/>
      </c>
      <c r="AO30" s="37" t="str">
        <f t="shared" si="19"/>
        <v/>
      </c>
      <c r="AP30" s="37" t="str">
        <f t="shared" si="19"/>
        <v/>
      </c>
      <c r="AQ30" s="37" t="str">
        <f t="shared" si="19"/>
        <v/>
      </c>
      <c r="AR30" s="37" t="str">
        <f t="shared" si="19"/>
        <v/>
      </c>
      <c r="AS30" s="37" t="str">
        <f t="shared" si="19"/>
        <v/>
      </c>
      <c r="AT30" s="37" t="str">
        <f t="shared" si="19"/>
        <v/>
      </c>
      <c r="AU30" s="37" t="str">
        <f t="shared" si="19"/>
        <v/>
      </c>
      <c r="AV30" s="37" t="str">
        <f t="shared" si="19"/>
        <v/>
      </c>
      <c r="AW30" s="37" t="str">
        <f t="shared" si="19"/>
        <v/>
      </c>
      <c r="AX30" s="37" t="str">
        <f t="shared" si="19"/>
        <v/>
      </c>
      <c r="AY30" s="37" t="str">
        <f t="shared" si="19"/>
        <v/>
      </c>
      <c r="AZ30" s="37" t="str">
        <f t="shared" si="19"/>
        <v/>
      </c>
      <c r="BA30" s="37" t="str">
        <f t="shared" si="19"/>
        <v/>
      </c>
      <c r="BB30" s="37" t="str">
        <f t="shared" si="19"/>
        <v/>
      </c>
      <c r="BC30" s="37" t="str">
        <f t="shared" si="19"/>
        <v/>
      </c>
      <c r="BD30" s="37" t="str">
        <f t="shared" si="19"/>
        <v/>
      </c>
      <c r="BE30" s="37" t="str">
        <f t="shared" si="19"/>
        <v/>
      </c>
      <c r="BF30" s="37" t="str">
        <f t="shared" si="19"/>
        <v/>
      </c>
      <c r="BG30" s="37" t="str">
        <f t="shared" si="19"/>
        <v/>
      </c>
      <c r="BH30" s="37" t="str">
        <f t="shared" si="19"/>
        <v/>
      </c>
      <c r="BI30" s="37" t="str">
        <f t="shared" si="19"/>
        <v/>
      </c>
      <c r="BJ30" s="37" t="str">
        <f t="shared" si="19"/>
        <v/>
      </c>
      <c r="BK30" s="37" t="str">
        <f t="shared" si="19"/>
        <v/>
      </c>
      <c r="BL30" s="37" t="str">
        <f t="shared" si="19"/>
        <v/>
      </c>
      <c r="BM30" s="37" t="str">
        <f t="shared" si="19"/>
        <v/>
      </c>
      <c r="BN30" s="37" t="str">
        <f t="shared" si="19"/>
        <v/>
      </c>
      <c r="BO30" s="37" t="str">
        <f t="shared" si="19"/>
        <v/>
      </c>
      <c r="BP30" s="37" t="str">
        <f t="shared" si="19"/>
        <v/>
      </c>
      <c r="BQ30" s="37" t="str">
        <f t="shared" si="19"/>
        <v/>
      </c>
      <c r="BR30" s="37" t="str">
        <f t="shared" si="19"/>
        <v/>
      </c>
      <c r="BS30" s="37" t="str">
        <f t="shared" si="19"/>
        <v/>
      </c>
      <c r="BT30" s="37" t="str">
        <f t="shared" si="19"/>
        <v/>
      </c>
      <c r="BU30" s="37" t="str">
        <f t="shared" ref="BU30:BZ30" si="20">IF(BU26&lt;&gt;"",AVERAGE(BU26:BU29),"")</f>
        <v/>
      </c>
      <c r="BV30" s="37" t="str">
        <f t="shared" si="20"/>
        <v/>
      </c>
      <c r="BW30" s="37" t="str">
        <f t="shared" si="20"/>
        <v/>
      </c>
      <c r="BX30" s="37" t="str">
        <f t="shared" si="20"/>
        <v/>
      </c>
      <c r="BY30" s="37" t="str">
        <f t="shared" si="20"/>
        <v/>
      </c>
      <c r="BZ30" s="37" t="str">
        <f t="shared" si="20"/>
        <v/>
      </c>
    </row>
    <row r="31" spans="1:78" hidden="1" x14ac:dyDescent="0.2"/>
    <row r="32" spans="1:78" ht="15" hidden="1" thickBot="1" x14ac:dyDescent="0.25">
      <c r="B32" s="2" t="s">
        <v>5</v>
      </c>
    </row>
    <row r="33" spans="1:78" ht="15" hidden="1" thickBot="1" x14ac:dyDescent="0.25">
      <c r="B33" s="5" t="s">
        <v>13</v>
      </c>
      <c r="C33" s="6" t="str">
        <f t="shared" ref="C33:H33" si="21">IF(C17&lt;&gt;"",C17,"")</f>
        <v>ACROSⅡ</v>
      </c>
      <c r="D33" s="6" t="str">
        <f t="shared" si="21"/>
        <v>Lady_Grey</v>
      </c>
      <c r="E33" s="6" t="str">
        <f t="shared" si="21"/>
        <v>HP5_PLUS</v>
      </c>
      <c r="F33" s="6" t="str">
        <f t="shared" si="21"/>
        <v>Rollei infrared</v>
      </c>
      <c r="G33" s="6" t="str">
        <f t="shared" si="21"/>
        <v>TMAX_100</v>
      </c>
      <c r="H33" s="6" t="str">
        <f t="shared" si="21"/>
        <v>上海_GP400</v>
      </c>
      <c r="I33" s="6" t="str">
        <f t="shared" ref="I33:BT33" si="22">IF(I17&lt;&gt;"",I17,"")</f>
        <v>SILBERRA PAN100</v>
      </c>
      <c r="J33" s="6" t="str">
        <f t="shared" si="22"/>
        <v/>
      </c>
      <c r="K33" s="6" t="str">
        <f t="shared" si="22"/>
        <v/>
      </c>
      <c r="L33" s="6" t="str">
        <f t="shared" si="22"/>
        <v/>
      </c>
      <c r="M33" s="6" t="str">
        <f t="shared" si="22"/>
        <v/>
      </c>
      <c r="N33" s="6" t="str">
        <f t="shared" si="22"/>
        <v/>
      </c>
      <c r="O33" s="6" t="str">
        <f t="shared" si="22"/>
        <v/>
      </c>
      <c r="P33" s="6" t="str">
        <f t="shared" si="22"/>
        <v/>
      </c>
      <c r="Q33" s="6" t="str">
        <f t="shared" si="22"/>
        <v/>
      </c>
      <c r="R33" s="6" t="str">
        <f t="shared" si="22"/>
        <v/>
      </c>
      <c r="S33" s="6" t="str">
        <f t="shared" si="22"/>
        <v/>
      </c>
      <c r="T33" s="6" t="str">
        <f t="shared" si="22"/>
        <v/>
      </c>
      <c r="U33" s="6" t="str">
        <f t="shared" si="22"/>
        <v/>
      </c>
      <c r="V33" s="6" t="str">
        <f t="shared" si="22"/>
        <v/>
      </c>
      <c r="W33" s="6" t="str">
        <f t="shared" si="22"/>
        <v/>
      </c>
      <c r="X33" s="6" t="str">
        <f t="shared" si="22"/>
        <v/>
      </c>
      <c r="Y33" s="6" t="str">
        <f t="shared" si="22"/>
        <v/>
      </c>
      <c r="Z33" s="6" t="str">
        <f t="shared" si="22"/>
        <v/>
      </c>
      <c r="AA33" s="6" t="str">
        <f t="shared" si="22"/>
        <v/>
      </c>
      <c r="AB33" s="6" t="str">
        <f t="shared" si="22"/>
        <v/>
      </c>
      <c r="AC33" s="6" t="str">
        <f t="shared" si="22"/>
        <v/>
      </c>
      <c r="AD33" s="6" t="str">
        <f t="shared" si="22"/>
        <v/>
      </c>
      <c r="AE33" s="6" t="str">
        <f t="shared" si="22"/>
        <v/>
      </c>
      <c r="AF33" s="6" t="str">
        <f t="shared" si="22"/>
        <v/>
      </c>
      <c r="AG33" s="6" t="str">
        <f t="shared" si="22"/>
        <v/>
      </c>
      <c r="AH33" s="6" t="str">
        <f t="shared" si="22"/>
        <v/>
      </c>
      <c r="AI33" s="6" t="str">
        <f t="shared" si="22"/>
        <v/>
      </c>
      <c r="AJ33" s="6" t="str">
        <f t="shared" si="22"/>
        <v/>
      </c>
      <c r="AK33" s="6" t="str">
        <f t="shared" si="22"/>
        <v/>
      </c>
      <c r="AL33" s="6" t="str">
        <f t="shared" si="22"/>
        <v/>
      </c>
      <c r="AM33" s="6" t="str">
        <f t="shared" si="22"/>
        <v/>
      </c>
      <c r="AN33" s="6" t="str">
        <f t="shared" si="22"/>
        <v/>
      </c>
      <c r="AO33" s="6" t="str">
        <f t="shared" si="22"/>
        <v/>
      </c>
      <c r="AP33" s="6" t="str">
        <f t="shared" si="22"/>
        <v/>
      </c>
      <c r="AQ33" s="6" t="str">
        <f t="shared" si="22"/>
        <v/>
      </c>
      <c r="AR33" s="6" t="str">
        <f t="shared" si="22"/>
        <v/>
      </c>
      <c r="AS33" s="6" t="str">
        <f t="shared" si="22"/>
        <v/>
      </c>
      <c r="AT33" s="6" t="str">
        <f t="shared" si="22"/>
        <v/>
      </c>
      <c r="AU33" s="6" t="str">
        <f t="shared" si="22"/>
        <v/>
      </c>
      <c r="AV33" s="6" t="str">
        <f t="shared" si="22"/>
        <v/>
      </c>
      <c r="AW33" s="6" t="str">
        <f t="shared" si="22"/>
        <v/>
      </c>
      <c r="AX33" s="6" t="str">
        <f t="shared" si="22"/>
        <v/>
      </c>
      <c r="AY33" s="6" t="str">
        <f t="shared" si="22"/>
        <v/>
      </c>
      <c r="AZ33" s="6" t="str">
        <f t="shared" si="22"/>
        <v/>
      </c>
      <c r="BA33" s="6" t="str">
        <f t="shared" si="22"/>
        <v/>
      </c>
      <c r="BB33" s="6" t="str">
        <f t="shared" si="22"/>
        <v/>
      </c>
      <c r="BC33" s="6" t="str">
        <f t="shared" si="22"/>
        <v/>
      </c>
      <c r="BD33" s="6" t="str">
        <f t="shared" si="22"/>
        <v/>
      </c>
      <c r="BE33" s="6" t="str">
        <f t="shared" si="22"/>
        <v/>
      </c>
      <c r="BF33" s="6" t="str">
        <f t="shared" si="22"/>
        <v/>
      </c>
      <c r="BG33" s="6" t="str">
        <f t="shared" si="22"/>
        <v/>
      </c>
      <c r="BH33" s="6" t="str">
        <f t="shared" si="22"/>
        <v/>
      </c>
      <c r="BI33" s="6" t="str">
        <f t="shared" si="22"/>
        <v/>
      </c>
      <c r="BJ33" s="6" t="str">
        <f t="shared" si="22"/>
        <v/>
      </c>
      <c r="BK33" s="6" t="str">
        <f t="shared" si="22"/>
        <v/>
      </c>
      <c r="BL33" s="6" t="str">
        <f t="shared" si="22"/>
        <v/>
      </c>
      <c r="BM33" s="6" t="str">
        <f t="shared" si="22"/>
        <v/>
      </c>
      <c r="BN33" s="6" t="str">
        <f t="shared" si="22"/>
        <v/>
      </c>
      <c r="BO33" s="6" t="str">
        <f t="shared" si="22"/>
        <v/>
      </c>
      <c r="BP33" s="6" t="str">
        <f t="shared" si="22"/>
        <v/>
      </c>
      <c r="BQ33" s="6" t="str">
        <f t="shared" si="22"/>
        <v/>
      </c>
      <c r="BR33" s="6" t="str">
        <f t="shared" si="22"/>
        <v/>
      </c>
      <c r="BS33" s="6" t="str">
        <f t="shared" si="22"/>
        <v/>
      </c>
      <c r="BT33" s="6" t="str">
        <f t="shared" si="22"/>
        <v/>
      </c>
      <c r="BU33" s="6" t="str">
        <f t="shared" ref="BU33:BZ33" si="23">IF(BU17&lt;&gt;"",BU17,"")</f>
        <v/>
      </c>
      <c r="BV33" s="6" t="str">
        <f t="shared" si="23"/>
        <v/>
      </c>
      <c r="BW33" s="6" t="str">
        <f t="shared" si="23"/>
        <v/>
      </c>
      <c r="BX33" s="6" t="str">
        <f t="shared" si="23"/>
        <v/>
      </c>
      <c r="BY33" s="6" t="str">
        <f t="shared" si="23"/>
        <v/>
      </c>
      <c r="BZ33" s="6" t="str">
        <f t="shared" si="23"/>
        <v/>
      </c>
    </row>
    <row r="34" spans="1:78" ht="15" hidden="1" thickTop="1" x14ac:dyDescent="0.2">
      <c r="B34" s="48">
        <v>8</v>
      </c>
      <c r="C34" s="29">
        <f t="shared" ref="C34:C37" si="24">IF(C35&lt;&gt;"",C35*C26,"")</f>
        <v>33.003720155358934</v>
      </c>
      <c r="D34" s="22">
        <f t="shared" ref="D34:I38" si="25">IF(D35&lt;&gt;"",D35*D26,"")</f>
        <v>34.141779471060971</v>
      </c>
      <c r="E34" s="22">
        <f t="shared" si="25"/>
        <v>36.077808704307422</v>
      </c>
      <c r="F34" s="22">
        <f t="shared" si="25"/>
        <v>27.313423576848759</v>
      </c>
      <c r="G34" s="22">
        <f t="shared" si="25"/>
        <v>36.431438445291725</v>
      </c>
      <c r="H34" s="22">
        <f t="shared" si="25"/>
        <v>43.246253996677233</v>
      </c>
      <c r="I34" s="22">
        <f t="shared" si="25"/>
        <v>54.626847153697518</v>
      </c>
      <c r="J34" s="22" t="str">
        <f t="shared" ref="J34:J38" si="26">IF(J35&lt;&gt;"",J35*J26,"")</f>
        <v/>
      </c>
      <c r="K34" s="22" t="str">
        <f t="shared" ref="K34:K38" si="27">IF(K35&lt;&gt;"",K35*K26,"")</f>
        <v/>
      </c>
      <c r="L34" s="22" t="str">
        <f t="shared" ref="L34:L38" si="28">IF(L35&lt;&gt;"",L35*L26,"")</f>
        <v/>
      </c>
      <c r="M34" s="22" t="str">
        <f t="shared" ref="M34:M38" si="29">IF(M35&lt;&gt;"",M35*M26,"")</f>
        <v/>
      </c>
      <c r="N34" s="22" t="str">
        <f t="shared" ref="N34:N38" si="30">IF(N35&lt;&gt;"",N35*N26,"")</f>
        <v/>
      </c>
      <c r="O34" s="22" t="str">
        <f t="shared" ref="O34:O38" si="31">IF(O35&lt;&gt;"",O35*O26,"")</f>
        <v/>
      </c>
      <c r="P34" s="22" t="str">
        <f t="shared" ref="P34:P38" si="32">IF(P35&lt;&gt;"",P35*P26,"")</f>
        <v/>
      </c>
      <c r="Q34" s="22" t="str">
        <f t="shared" ref="Q34:Q38" si="33">IF(Q35&lt;&gt;"",Q35*Q26,"")</f>
        <v/>
      </c>
      <c r="R34" s="22" t="str">
        <f t="shared" ref="R34:R38" si="34">IF(R35&lt;&gt;"",R35*R26,"")</f>
        <v/>
      </c>
      <c r="S34" s="22" t="str">
        <f t="shared" ref="S34:S38" si="35">IF(S35&lt;&gt;"",S35*S26,"")</f>
        <v/>
      </c>
      <c r="T34" s="22" t="str">
        <f t="shared" ref="T34:T38" si="36">IF(T35&lt;&gt;"",T35*T26,"")</f>
        <v/>
      </c>
      <c r="U34" s="22" t="str">
        <f t="shared" ref="U34:U38" si="37">IF(U35&lt;&gt;"",U35*U26,"")</f>
        <v/>
      </c>
      <c r="V34" s="22" t="str">
        <f t="shared" ref="V34:V38" si="38">IF(V35&lt;&gt;"",V35*V26,"")</f>
        <v/>
      </c>
      <c r="W34" s="22" t="str">
        <f t="shared" ref="W34:W38" si="39">IF(W35&lt;&gt;"",W35*W26,"")</f>
        <v/>
      </c>
      <c r="X34" s="22" t="str">
        <f t="shared" ref="X34:X38" si="40">IF(X35&lt;&gt;"",X35*X26,"")</f>
        <v/>
      </c>
      <c r="Y34" s="22" t="str">
        <f t="shared" ref="Y34:Y38" si="41">IF(Y35&lt;&gt;"",Y35*Y26,"")</f>
        <v/>
      </c>
      <c r="Z34" s="22" t="str">
        <f t="shared" ref="Z34:Z38" si="42">IF(Z35&lt;&gt;"",Z35*Z26,"")</f>
        <v/>
      </c>
      <c r="AA34" s="22" t="str">
        <f t="shared" ref="AA34:AA38" si="43">IF(AA35&lt;&gt;"",AA35*AA26,"")</f>
        <v/>
      </c>
      <c r="AB34" s="22" t="str">
        <f t="shared" ref="AB34:AB38" si="44">IF(AB35&lt;&gt;"",AB35*AB26,"")</f>
        <v/>
      </c>
      <c r="AC34" s="22" t="str">
        <f t="shared" ref="AC34:AC38" si="45">IF(AC35&lt;&gt;"",AC35*AC26,"")</f>
        <v/>
      </c>
      <c r="AD34" s="22" t="str">
        <f t="shared" ref="AD34:AD38" si="46">IF(AD35&lt;&gt;"",AD35*AD26,"")</f>
        <v/>
      </c>
      <c r="AE34" s="22" t="str">
        <f t="shared" ref="AE34:AE38" si="47">IF(AE35&lt;&gt;"",AE35*AE26,"")</f>
        <v/>
      </c>
      <c r="AF34" s="22" t="str">
        <f t="shared" ref="AF34:AF38" si="48">IF(AF35&lt;&gt;"",AF35*AF26,"")</f>
        <v/>
      </c>
      <c r="AG34" s="22" t="str">
        <f t="shared" ref="AG34:AG38" si="49">IF(AG35&lt;&gt;"",AG35*AG26,"")</f>
        <v/>
      </c>
      <c r="AH34" s="22" t="str">
        <f t="shared" ref="AH34:AH38" si="50">IF(AH35&lt;&gt;"",AH35*AH26,"")</f>
        <v/>
      </c>
      <c r="AI34" s="22" t="str">
        <f t="shared" ref="AI34:AI38" si="51">IF(AI35&lt;&gt;"",AI35*AI26,"")</f>
        <v/>
      </c>
      <c r="AJ34" s="22" t="str">
        <f t="shared" ref="AJ34:AJ38" si="52">IF(AJ35&lt;&gt;"",AJ35*AJ26,"")</f>
        <v/>
      </c>
      <c r="AK34" s="22" t="str">
        <f t="shared" ref="AK34:AK38" si="53">IF(AK35&lt;&gt;"",AK35*AK26,"")</f>
        <v/>
      </c>
      <c r="AL34" s="22" t="str">
        <f t="shared" ref="AL34:AL38" si="54">IF(AL35&lt;&gt;"",AL35*AL26,"")</f>
        <v/>
      </c>
      <c r="AM34" s="22" t="str">
        <f t="shared" ref="AM34:AM38" si="55">IF(AM35&lt;&gt;"",AM35*AM26,"")</f>
        <v/>
      </c>
      <c r="AN34" s="22" t="str">
        <f t="shared" ref="AN34:AN38" si="56">IF(AN35&lt;&gt;"",AN35*AN26,"")</f>
        <v/>
      </c>
      <c r="AO34" s="22" t="str">
        <f t="shared" ref="AO34:AO38" si="57">IF(AO35&lt;&gt;"",AO35*AO26,"")</f>
        <v/>
      </c>
      <c r="AP34" s="22" t="str">
        <f t="shared" ref="AP34:AP38" si="58">IF(AP35&lt;&gt;"",AP35*AP26,"")</f>
        <v/>
      </c>
      <c r="AQ34" s="22" t="str">
        <f t="shared" ref="AQ34:AQ38" si="59">IF(AQ35&lt;&gt;"",AQ35*AQ26,"")</f>
        <v/>
      </c>
      <c r="AR34" s="22" t="str">
        <f t="shared" ref="AR34:AR38" si="60">IF(AR35&lt;&gt;"",AR35*AR26,"")</f>
        <v/>
      </c>
      <c r="AS34" s="22" t="str">
        <f t="shared" ref="AS34:AS38" si="61">IF(AS35&lt;&gt;"",AS35*AS26,"")</f>
        <v/>
      </c>
      <c r="AT34" s="22" t="str">
        <f t="shared" ref="AT34:AT38" si="62">IF(AT35&lt;&gt;"",AT35*AT26,"")</f>
        <v/>
      </c>
      <c r="AU34" s="22" t="str">
        <f t="shared" ref="AU34:AU38" si="63">IF(AU35&lt;&gt;"",AU35*AU26,"")</f>
        <v/>
      </c>
      <c r="AV34" s="22" t="str">
        <f t="shared" ref="AV34:AV38" si="64">IF(AV35&lt;&gt;"",AV35*AV26,"")</f>
        <v/>
      </c>
      <c r="AW34" s="22" t="str">
        <f t="shared" ref="AW34:AW38" si="65">IF(AW35&lt;&gt;"",AW35*AW26,"")</f>
        <v/>
      </c>
      <c r="AX34" s="22" t="str">
        <f t="shared" ref="AX34:AX38" si="66">IF(AX35&lt;&gt;"",AX35*AX26,"")</f>
        <v/>
      </c>
      <c r="AY34" s="22" t="str">
        <f t="shared" ref="AY34:AY38" si="67">IF(AY35&lt;&gt;"",AY35*AY26,"")</f>
        <v/>
      </c>
      <c r="AZ34" s="22" t="str">
        <f t="shared" ref="AZ34:AZ38" si="68">IF(AZ35&lt;&gt;"",AZ35*AZ26,"")</f>
        <v/>
      </c>
      <c r="BA34" s="22" t="str">
        <f t="shared" ref="BA34:BA38" si="69">IF(BA35&lt;&gt;"",BA35*BA26,"")</f>
        <v/>
      </c>
      <c r="BB34" s="22" t="str">
        <f t="shared" ref="BB34:BB38" si="70">IF(BB35&lt;&gt;"",BB35*BB26,"")</f>
        <v/>
      </c>
      <c r="BC34" s="22" t="str">
        <f t="shared" ref="BC34:BC38" si="71">IF(BC35&lt;&gt;"",BC35*BC26,"")</f>
        <v/>
      </c>
      <c r="BD34" s="22" t="str">
        <f t="shared" ref="BD34:BD38" si="72">IF(BD35&lt;&gt;"",BD35*BD26,"")</f>
        <v/>
      </c>
      <c r="BE34" s="22" t="str">
        <f t="shared" ref="BE34:BE38" si="73">IF(BE35&lt;&gt;"",BE35*BE26,"")</f>
        <v/>
      </c>
      <c r="BF34" s="22" t="str">
        <f t="shared" ref="BF34:BF38" si="74">IF(BF35&lt;&gt;"",BF35*BF26,"")</f>
        <v/>
      </c>
      <c r="BG34" s="22" t="str">
        <f t="shared" ref="BG34:BG38" si="75">IF(BG35&lt;&gt;"",BG35*BG26,"")</f>
        <v/>
      </c>
      <c r="BH34" s="22" t="str">
        <f t="shared" ref="BH34:BH38" si="76">IF(BH35&lt;&gt;"",BH35*BH26,"")</f>
        <v/>
      </c>
      <c r="BI34" s="22" t="str">
        <f t="shared" ref="BI34:BI38" si="77">IF(BI35&lt;&gt;"",BI35*BI26,"")</f>
        <v/>
      </c>
      <c r="BJ34" s="22" t="str">
        <f t="shared" ref="BJ34:BJ38" si="78">IF(BJ35&lt;&gt;"",BJ35*BJ26,"")</f>
        <v/>
      </c>
      <c r="BK34" s="22" t="str">
        <f t="shared" ref="BK34:BK38" si="79">IF(BK35&lt;&gt;"",BK35*BK26,"")</f>
        <v/>
      </c>
      <c r="BL34" s="22" t="str">
        <f t="shared" ref="BL34:BL38" si="80">IF(BL35&lt;&gt;"",BL35*BL26,"")</f>
        <v/>
      </c>
      <c r="BM34" s="22" t="str">
        <f t="shared" ref="BM34:BM38" si="81">IF(BM35&lt;&gt;"",BM35*BM26,"")</f>
        <v/>
      </c>
      <c r="BN34" s="22" t="str">
        <f t="shared" ref="BN34:BN38" si="82">IF(BN35&lt;&gt;"",BN35*BN26,"")</f>
        <v/>
      </c>
      <c r="BO34" s="22" t="str">
        <f t="shared" ref="BO34:BO38" si="83">IF(BO35&lt;&gt;"",BO35*BO26,"")</f>
        <v/>
      </c>
      <c r="BP34" s="22" t="str">
        <f t="shared" ref="BP34:BP38" si="84">IF(BP35&lt;&gt;"",BP35*BP26,"")</f>
        <v/>
      </c>
      <c r="BQ34" s="22" t="str">
        <f t="shared" ref="BQ34:BQ38" si="85">IF(BQ35&lt;&gt;"",BQ35*BQ26,"")</f>
        <v/>
      </c>
      <c r="BR34" s="22" t="str">
        <f t="shared" ref="BR34:BR38" si="86">IF(BR35&lt;&gt;"",BR35*BR26,"")</f>
        <v/>
      </c>
      <c r="BS34" s="22" t="str">
        <f t="shared" ref="BS34:BS38" si="87">IF(BS35&lt;&gt;"",BS35*BS26,"")</f>
        <v/>
      </c>
      <c r="BT34" s="22" t="str">
        <f t="shared" ref="BT34:BT38" si="88">IF(BT35&lt;&gt;"",BT35*BT26,"")</f>
        <v/>
      </c>
      <c r="BU34" s="22" t="str">
        <f t="shared" ref="BU34:BU38" si="89">IF(BU35&lt;&gt;"",BU35*BU26,"")</f>
        <v/>
      </c>
      <c r="BV34" s="22" t="str">
        <f t="shared" ref="BV34:BV38" si="90">IF(BV35&lt;&gt;"",BV35*BV26,"")</f>
        <v/>
      </c>
      <c r="BW34" s="22" t="str">
        <f t="shared" ref="BW34:BW38" si="91">IF(BW35&lt;&gt;"",BW35*BW26,"")</f>
        <v/>
      </c>
      <c r="BX34" s="22" t="str">
        <f t="shared" ref="BX34:BX38" si="92">IF(BX35&lt;&gt;"",BX35*BX26,"")</f>
        <v/>
      </c>
      <c r="BY34" s="22" t="str">
        <f t="shared" ref="BY34:BY38" si="93">IF(BY35&lt;&gt;"",BY35*BY26,"")</f>
        <v/>
      </c>
      <c r="BZ34" s="22" t="str">
        <f t="shared" ref="BZ34:BZ38" si="94">IF(BZ35&lt;&gt;"",BZ35*BZ26,"")</f>
        <v/>
      </c>
    </row>
    <row r="35" spans="1:78" hidden="1" x14ac:dyDescent="0.2">
      <c r="B35" s="48">
        <v>10</v>
      </c>
      <c r="C35" s="29">
        <f t="shared" si="24"/>
        <v>26.402976124287147</v>
      </c>
      <c r="D35" s="22">
        <f t="shared" si="25"/>
        <v>27.313423576848777</v>
      </c>
      <c r="E35" s="22">
        <f t="shared" si="25"/>
        <v>28.198747033251777</v>
      </c>
      <c r="F35" s="22">
        <f t="shared" si="25"/>
        <v>21.850738861479012</v>
      </c>
      <c r="G35" s="22">
        <f t="shared" si="25"/>
        <v>29.145150756233388</v>
      </c>
      <c r="H35" s="22">
        <f t="shared" si="25"/>
        <v>34.597003197341785</v>
      </c>
      <c r="I35" s="22">
        <f t="shared" si="25"/>
        <v>43.701477722958025</v>
      </c>
      <c r="J35" s="22" t="str">
        <f t="shared" si="26"/>
        <v/>
      </c>
      <c r="K35" s="22" t="str">
        <f t="shared" si="27"/>
        <v/>
      </c>
      <c r="L35" s="22" t="str">
        <f t="shared" si="28"/>
        <v/>
      </c>
      <c r="M35" s="22" t="str">
        <f t="shared" si="29"/>
        <v/>
      </c>
      <c r="N35" s="22" t="str">
        <f t="shared" si="30"/>
        <v/>
      </c>
      <c r="O35" s="22" t="str">
        <f t="shared" si="31"/>
        <v/>
      </c>
      <c r="P35" s="22" t="str">
        <f t="shared" si="32"/>
        <v/>
      </c>
      <c r="Q35" s="22" t="str">
        <f t="shared" si="33"/>
        <v/>
      </c>
      <c r="R35" s="22" t="str">
        <f t="shared" si="34"/>
        <v/>
      </c>
      <c r="S35" s="22" t="str">
        <f t="shared" si="35"/>
        <v/>
      </c>
      <c r="T35" s="22" t="str">
        <f t="shared" si="36"/>
        <v/>
      </c>
      <c r="U35" s="22" t="str">
        <f t="shared" si="37"/>
        <v/>
      </c>
      <c r="V35" s="22" t="str">
        <f t="shared" si="38"/>
        <v/>
      </c>
      <c r="W35" s="22" t="str">
        <f t="shared" si="39"/>
        <v/>
      </c>
      <c r="X35" s="22" t="str">
        <f t="shared" si="40"/>
        <v/>
      </c>
      <c r="Y35" s="22" t="str">
        <f t="shared" si="41"/>
        <v/>
      </c>
      <c r="Z35" s="22" t="str">
        <f t="shared" si="42"/>
        <v/>
      </c>
      <c r="AA35" s="22" t="str">
        <f t="shared" si="43"/>
        <v/>
      </c>
      <c r="AB35" s="22" t="str">
        <f t="shared" si="44"/>
        <v/>
      </c>
      <c r="AC35" s="22" t="str">
        <f t="shared" si="45"/>
        <v/>
      </c>
      <c r="AD35" s="22" t="str">
        <f t="shared" si="46"/>
        <v/>
      </c>
      <c r="AE35" s="22" t="str">
        <f t="shared" si="47"/>
        <v/>
      </c>
      <c r="AF35" s="22" t="str">
        <f t="shared" si="48"/>
        <v/>
      </c>
      <c r="AG35" s="22" t="str">
        <f t="shared" si="49"/>
        <v/>
      </c>
      <c r="AH35" s="22" t="str">
        <f t="shared" si="50"/>
        <v/>
      </c>
      <c r="AI35" s="22" t="str">
        <f t="shared" si="51"/>
        <v/>
      </c>
      <c r="AJ35" s="22" t="str">
        <f t="shared" si="52"/>
        <v/>
      </c>
      <c r="AK35" s="22" t="str">
        <f t="shared" si="53"/>
        <v/>
      </c>
      <c r="AL35" s="22" t="str">
        <f t="shared" si="54"/>
        <v/>
      </c>
      <c r="AM35" s="22" t="str">
        <f t="shared" si="55"/>
        <v/>
      </c>
      <c r="AN35" s="22" t="str">
        <f t="shared" si="56"/>
        <v/>
      </c>
      <c r="AO35" s="22" t="str">
        <f t="shared" si="57"/>
        <v/>
      </c>
      <c r="AP35" s="22" t="str">
        <f t="shared" si="58"/>
        <v/>
      </c>
      <c r="AQ35" s="22" t="str">
        <f t="shared" si="59"/>
        <v/>
      </c>
      <c r="AR35" s="22" t="str">
        <f t="shared" si="60"/>
        <v/>
      </c>
      <c r="AS35" s="22" t="str">
        <f t="shared" si="61"/>
        <v/>
      </c>
      <c r="AT35" s="22" t="str">
        <f t="shared" si="62"/>
        <v/>
      </c>
      <c r="AU35" s="22" t="str">
        <f t="shared" si="63"/>
        <v/>
      </c>
      <c r="AV35" s="22" t="str">
        <f t="shared" si="64"/>
        <v/>
      </c>
      <c r="AW35" s="22" t="str">
        <f t="shared" si="65"/>
        <v/>
      </c>
      <c r="AX35" s="22" t="str">
        <f t="shared" si="66"/>
        <v/>
      </c>
      <c r="AY35" s="22" t="str">
        <f t="shared" si="67"/>
        <v/>
      </c>
      <c r="AZ35" s="22" t="str">
        <f t="shared" si="68"/>
        <v/>
      </c>
      <c r="BA35" s="22" t="str">
        <f t="shared" si="69"/>
        <v/>
      </c>
      <c r="BB35" s="22" t="str">
        <f t="shared" si="70"/>
        <v/>
      </c>
      <c r="BC35" s="22" t="str">
        <f t="shared" si="71"/>
        <v/>
      </c>
      <c r="BD35" s="22" t="str">
        <f t="shared" si="72"/>
        <v/>
      </c>
      <c r="BE35" s="22" t="str">
        <f t="shared" si="73"/>
        <v/>
      </c>
      <c r="BF35" s="22" t="str">
        <f t="shared" si="74"/>
        <v/>
      </c>
      <c r="BG35" s="22" t="str">
        <f t="shared" si="75"/>
        <v/>
      </c>
      <c r="BH35" s="22" t="str">
        <f t="shared" si="76"/>
        <v/>
      </c>
      <c r="BI35" s="22" t="str">
        <f t="shared" si="77"/>
        <v/>
      </c>
      <c r="BJ35" s="22" t="str">
        <f t="shared" si="78"/>
        <v/>
      </c>
      <c r="BK35" s="22" t="str">
        <f t="shared" si="79"/>
        <v/>
      </c>
      <c r="BL35" s="22" t="str">
        <f t="shared" si="80"/>
        <v/>
      </c>
      <c r="BM35" s="22" t="str">
        <f t="shared" si="81"/>
        <v/>
      </c>
      <c r="BN35" s="22" t="str">
        <f t="shared" si="82"/>
        <v/>
      </c>
      <c r="BO35" s="22" t="str">
        <f t="shared" si="83"/>
        <v/>
      </c>
      <c r="BP35" s="22" t="str">
        <f t="shared" si="84"/>
        <v/>
      </c>
      <c r="BQ35" s="22" t="str">
        <f t="shared" si="85"/>
        <v/>
      </c>
      <c r="BR35" s="22" t="str">
        <f t="shared" si="86"/>
        <v/>
      </c>
      <c r="BS35" s="22" t="str">
        <f t="shared" si="87"/>
        <v/>
      </c>
      <c r="BT35" s="22" t="str">
        <f t="shared" si="88"/>
        <v/>
      </c>
      <c r="BU35" s="22" t="str">
        <f t="shared" si="89"/>
        <v/>
      </c>
      <c r="BV35" s="22" t="str">
        <f t="shared" si="90"/>
        <v/>
      </c>
      <c r="BW35" s="22" t="str">
        <f t="shared" si="91"/>
        <v/>
      </c>
      <c r="BX35" s="22" t="str">
        <f t="shared" si="92"/>
        <v/>
      </c>
      <c r="BY35" s="22" t="str">
        <f t="shared" si="93"/>
        <v/>
      </c>
      <c r="BZ35" s="22" t="str">
        <f t="shared" si="94"/>
        <v/>
      </c>
    </row>
    <row r="36" spans="1:78" hidden="1" x14ac:dyDescent="0.2">
      <c r="B36" s="14">
        <v>12</v>
      </c>
      <c r="C36" s="29">
        <f t="shared" si="24"/>
        <v>22.442529705644073</v>
      </c>
      <c r="D36" s="22">
        <f t="shared" si="25"/>
        <v>23.21641004032146</v>
      </c>
      <c r="E36" s="22">
        <f t="shared" si="25"/>
        <v>22.243171659829002</v>
      </c>
      <c r="F36" s="22">
        <f t="shared" si="25"/>
        <v>18.573128032257159</v>
      </c>
      <c r="G36" s="22">
        <f t="shared" si="25"/>
        <v>25.144978814940359</v>
      </c>
      <c r="H36" s="22">
        <f t="shared" si="25"/>
        <v>29.407452717740515</v>
      </c>
      <c r="I36" s="22">
        <f t="shared" si="25"/>
        <v>37.146256064514318</v>
      </c>
      <c r="J36" s="22" t="str">
        <f t="shared" si="26"/>
        <v/>
      </c>
      <c r="K36" s="22" t="str">
        <f t="shared" si="27"/>
        <v/>
      </c>
      <c r="L36" s="22" t="str">
        <f t="shared" si="28"/>
        <v/>
      </c>
      <c r="M36" s="22" t="str">
        <f t="shared" si="29"/>
        <v/>
      </c>
      <c r="N36" s="22" t="str">
        <f t="shared" si="30"/>
        <v/>
      </c>
      <c r="O36" s="22" t="str">
        <f t="shared" si="31"/>
        <v/>
      </c>
      <c r="P36" s="22" t="str">
        <f t="shared" si="32"/>
        <v/>
      </c>
      <c r="Q36" s="22" t="str">
        <f t="shared" si="33"/>
        <v/>
      </c>
      <c r="R36" s="22" t="str">
        <f t="shared" si="34"/>
        <v/>
      </c>
      <c r="S36" s="22" t="str">
        <f t="shared" si="35"/>
        <v/>
      </c>
      <c r="T36" s="22" t="str">
        <f t="shared" si="36"/>
        <v/>
      </c>
      <c r="U36" s="22" t="str">
        <f t="shared" si="37"/>
        <v/>
      </c>
      <c r="V36" s="22" t="str">
        <f t="shared" si="38"/>
        <v/>
      </c>
      <c r="W36" s="22" t="str">
        <f t="shared" si="39"/>
        <v/>
      </c>
      <c r="X36" s="22" t="str">
        <f t="shared" si="40"/>
        <v/>
      </c>
      <c r="Y36" s="22" t="str">
        <f t="shared" si="41"/>
        <v/>
      </c>
      <c r="Z36" s="22" t="str">
        <f t="shared" si="42"/>
        <v/>
      </c>
      <c r="AA36" s="22" t="str">
        <f t="shared" si="43"/>
        <v/>
      </c>
      <c r="AB36" s="22" t="str">
        <f t="shared" si="44"/>
        <v/>
      </c>
      <c r="AC36" s="22" t="str">
        <f t="shared" si="45"/>
        <v/>
      </c>
      <c r="AD36" s="22" t="str">
        <f t="shared" si="46"/>
        <v/>
      </c>
      <c r="AE36" s="22" t="str">
        <f t="shared" si="47"/>
        <v/>
      </c>
      <c r="AF36" s="22" t="str">
        <f t="shared" si="48"/>
        <v/>
      </c>
      <c r="AG36" s="22" t="str">
        <f t="shared" si="49"/>
        <v/>
      </c>
      <c r="AH36" s="22" t="str">
        <f t="shared" si="50"/>
        <v/>
      </c>
      <c r="AI36" s="22" t="str">
        <f t="shared" si="51"/>
        <v/>
      </c>
      <c r="AJ36" s="22" t="str">
        <f t="shared" si="52"/>
        <v/>
      </c>
      <c r="AK36" s="22" t="str">
        <f t="shared" si="53"/>
        <v/>
      </c>
      <c r="AL36" s="22" t="str">
        <f t="shared" si="54"/>
        <v/>
      </c>
      <c r="AM36" s="22" t="str">
        <f t="shared" si="55"/>
        <v/>
      </c>
      <c r="AN36" s="22" t="str">
        <f t="shared" si="56"/>
        <v/>
      </c>
      <c r="AO36" s="22" t="str">
        <f t="shared" si="57"/>
        <v/>
      </c>
      <c r="AP36" s="22" t="str">
        <f t="shared" si="58"/>
        <v/>
      </c>
      <c r="AQ36" s="22" t="str">
        <f t="shared" si="59"/>
        <v/>
      </c>
      <c r="AR36" s="22" t="str">
        <f t="shared" si="60"/>
        <v/>
      </c>
      <c r="AS36" s="22" t="str">
        <f t="shared" si="61"/>
        <v/>
      </c>
      <c r="AT36" s="22" t="str">
        <f t="shared" si="62"/>
        <v/>
      </c>
      <c r="AU36" s="22" t="str">
        <f t="shared" si="63"/>
        <v/>
      </c>
      <c r="AV36" s="22" t="str">
        <f t="shared" si="64"/>
        <v/>
      </c>
      <c r="AW36" s="22" t="str">
        <f t="shared" si="65"/>
        <v/>
      </c>
      <c r="AX36" s="22" t="str">
        <f t="shared" si="66"/>
        <v/>
      </c>
      <c r="AY36" s="22" t="str">
        <f t="shared" si="67"/>
        <v/>
      </c>
      <c r="AZ36" s="22" t="str">
        <f t="shared" si="68"/>
        <v/>
      </c>
      <c r="BA36" s="22" t="str">
        <f t="shared" si="69"/>
        <v/>
      </c>
      <c r="BB36" s="22" t="str">
        <f t="shared" si="70"/>
        <v/>
      </c>
      <c r="BC36" s="22" t="str">
        <f t="shared" si="71"/>
        <v/>
      </c>
      <c r="BD36" s="22" t="str">
        <f t="shared" si="72"/>
        <v/>
      </c>
      <c r="BE36" s="22" t="str">
        <f t="shared" si="73"/>
        <v/>
      </c>
      <c r="BF36" s="22" t="str">
        <f t="shared" si="74"/>
        <v/>
      </c>
      <c r="BG36" s="22" t="str">
        <f t="shared" si="75"/>
        <v/>
      </c>
      <c r="BH36" s="22" t="str">
        <f t="shared" si="76"/>
        <v/>
      </c>
      <c r="BI36" s="22" t="str">
        <f t="shared" si="77"/>
        <v/>
      </c>
      <c r="BJ36" s="22" t="str">
        <f t="shared" si="78"/>
        <v/>
      </c>
      <c r="BK36" s="22" t="str">
        <f t="shared" si="79"/>
        <v/>
      </c>
      <c r="BL36" s="22" t="str">
        <f t="shared" si="80"/>
        <v/>
      </c>
      <c r="BM36" s="22" t="str">
        <f t="shared" si="81"/>
        <v/>
      </c>
      <c r="BN36" s="22" t="str">
        <f t="shared" si="82"/>
        <v/>
      </c>
      <c r="BO36" s="22" t="str">
        <f t="shared" si="83"/>
        <v/>
      </c>
      <c r="BP36" s="22" t="str">
        <f t="shared" si="84"/>
        <v/>
      </c>
      <c r="BQ36" s="22" t="str">
        <f t="shared" si="85"/>
        <v/>
      </c>
      <c r="BR36" s="22" t="str">
        <f t="shared" si="86"/>
        <v/>
      </c>
      <c r="BS36" s="22" t="str">
        <f t="shared" si="87"/>
        <v/>
      </c>
      <c r="BT36" s="22" t="str">
        <f t="shared" si="88"/>
        <v/>
      </c>
      <c r="BU36" s="22" t="str">
        <f t="shared" si="89"/>
        <v/>
      </c>
      <c r="BV36" s="22" t="str">
        <f t="shared" si="90"/>
        <v/>
      </c>
      <c r="BW36" s="22" t="str">
        <f t="shared" si="91"/>
        <v/>
      </c>
      <c r="BX36" s="22" t="str">
        <f t="shared" si="92"/>
        <v/>
      </c>
      <c r="BY36" s="22" t="str">
        <f t="shared" si="93"/>
        <v/>
      </c>
      <c r="BZ36" s="22" t="str">
        <f t="shared" si="94"/>
        <v/>
      </c>
    </row>
    <row r="37" spans="1:78" hidden="1" x14ac:dyDescent="0.2">
      <c r="B37" s="14">
        <v>14</v>
      </c>
      <c r="C37" s="29">
        <f t="shared" si="24"/>
        <v>18.482083287001004</v>
      </c>
      <c r="D37" s="22">
        <f t="shared" si="25"/>
        <v>19.119396503794146</v>
      </c>
      <c r="E37" s="22">
        <f t="shared" si="25"/>
        <v>17.263899572579696</v>
      </c>
      <c r="F37" s="22">
        <f t="shared" si="25"/>
        <v>15.295517203035306</v>
      </c>
      <c r="G37" s="22">
        <f t="shared" si="25"/>
        <v>21.130234298269205</v>
      </c>
      <c r="H37" s="22">
        <f t="shared" si="25"/>
        <v>24.217902238139249</v>
      </c>
      <c r="I37" s="22">
        <f t="shared" si="25"/>
        <v>30.591034406070612</v>
      </c>
      <c r="J37" s="22" t="str">
        <f t="shared" si="26"/>
        <v/>
      </c>
      <c r="K37" s="22" t="str">
        <f t="shared" si="27"/>
        <v/>
      </c>
      <c r="L37" s="22" t="str">
        <f t="shared" si="28"/>
        <v/>
      </c>
      <c r="M37" s="22" t="str">
        <f t="shared" si="29"/>
        <v/>
      </c>
      <c r="N37" s="22" t="str">
        <f t="shared" si="30"/>
        <v/>
      </c>
      <c r="O37" s="22" t="str">
        <f t="shared" si="31"/>
        <v/>
      </c>
      <c r="P37" s="22" t="str">
        <f t="shared" si="32"/>
        <v/>
      </c>
      <c r="Q37" s="22" t="str">
        <f t="shared" si="33"/>
        <v/>
      </c>
      <c r="R37" s="22" t="str">
        <f t="shared" si="34"/>
        <v/>
      </c>
      <c r="S37" s="22" t="str">
        <f t="shared" si="35"/>
        <v/>
      </c>
      <c r="T37" s="22" t="str">
        <f t="shared" si="36"/>
        <v/>
      </c>
      <c r="U37" s="22" t="str">
        <f t="shared" si="37"/>
        <v/>
      </c>
      <c r="V37" s="22" t="str">
        <f t="shared" si="38"/>
        <v/>
      </c>
      <c r="W37" s="22" t="str">
        <f t="shared" si="39"/>
        <v/>
      </c>
      <c r="X37" s="22" t="str">
        <f t="shared" si="40"/>
        <v/>
      </c>
      <c r="Y37" s="22" t="str">
        <f t="shared" si="41"/>
        <v/>
      </c>
      <c r="Z37" s="22" t="str">
        <f t="shared" si="42"/>
        <v/>
      </c>
      <c r="AA37" s="22" t="str">
        <f t="shared" si="43"/>
        <v/>
      </c>
      <c r="AB37" s="22" t="str">
        <f t="shared" si="44"/>
        <v/>
      </c>
      <c r="AC37" s="22" t="str">
        <f t="shared" si="45"/>
        <v/>
      </c>
      <c r="AD37" s="22" t="str">
        <f t="shared" si="46"/>
        <v/>
      </c>
      <c r="AE37" s="22" t="str">
        <f t="shared" si="47"/>
        <v/>
      </c>
      <c r="AF37" s="22" t="str">
        <f t="shared" si="48"/>
        <v/>
      </c>
      <c r="AG37" s="22" t="str">
        <f t="shared" si="49"/>
        <v/>
      </c>
      <c r="AH37" s="22" t="str">
        <f t="shared" si="50"/>
        <v/>
      </c>
      <c r="AI37" s="22" t="str">
        <f t="shared" si="51"/>
        <v/>
      </c>
      <c r="AJ37" s="22" t="str">
        <f t="shared" si="52"/>
        <v/>
      </c>
      <c r="AK37" s="22" t="str">
        <f t="shared" si="53"/>
        <v/>
      </c>
      <c r="AL37" s="22" t="str">
        <f t="shared" si="54"/>
        <v/>
      </c>
      <c r="AM37" s="22" t="str">
        <f t="shared" si="55"/>
        <v/>
      </c>
      <c r="AN37" s="22" t="str">
        <f t="shared" si="56"/>
        <v/>
      </c>
      <c r="AO37" s="22" t="str">
        <f t="shared" si="57"/>
        <v/>
      </c>
      <c r="AP37" s="22" t="str">
        <f t="shared" si="58"/>
        <v/>
      </c>
      <c r="AQ37" s="22" t="str">
        <f t="shared" si="59"/>
        <v/>
      </c>
      <c r="AR37" s="22" t="str">
        <f t="shared" si="60"/>
        <v/>
      </c>
      <c r="AS37" s="22" t="str">
        <f t="shared" si="61"/>
        <v/>
      </c>
      <c r="AT37" s="22" t="str">
        <f t="shared" si="62"/>
        <v/>
      </c>
      <c r="AU37" s="22" t="str">
        <f t="shared" si="63"/>
        <v/>
      </c>
      <c r="AV37" s="22" t="str">
        <f t="shared" si="64"/>
        <v/>
      </c>
      <c r="AW37" s="22" t="str">
        <f t="shared" si="65"/>
        <v/>
      </c>
      <c r="AX37" s="22" t="str">
        <f t="shared" si="66"/>
        <v/>
      </c>
      <c r="AY37" s="22" t="str">
        <f t="shared" si="67"/>
        <v/>
      </c>
      <c r="AZ37" s="22" t="str">
        <f t="shared" si="68"/>
        <v/>
      </c>
      <c r="BA37" s="22" t="str">
        <f t="shared" si="69"/>
        <v/>
      </c>
      <c r="BB37" s="22" t="str">
        <f t="shared" si="70"/>
        <v/>
      </c>
      <c r="BC37" s="22" t="str">
        <f t="shared" si="71"/>
        <v/>
      </c>
      <c r="BD37" s="22" t="str">
        <f t="shared" si="72"/>
        <v/>
      </c>
      <c r="BE37" s="22" t="str">
        <f t="shared" si="73"/>
        <v/>
      </c>
      <c r="BF37" s="22" t="str">
        <f t="shared" si="74"/>
        <v/>
      </c>
      <c r="BG37" s="22" t="str">
        <f t="shared" si="75"/>
        <v/>
      </c>
      <c r="BH37" s="22" t="str">
        <f t="shared" si="76"/>
        <v/>
      </c>
      <c r="BI37" s="22" t="str">
        <f t="shared" si="77"/>
        <v/>
      </c>
      <c r="BJ37" s="22" t="str">
        <f t="shared" si="78"/>
        <v/>
      </c>
      <c r="BK37" s="22" t="str">
        <f t="shared" si="79"/>
        <v/>
      </c>
      <c r="BL37" s="22" t="str">
        <f t="shared" si="80"/>
        <v/>
      </c>
      <c r="BM37" s="22" t="str">
        <f t="shared" si="81"/>
        <v/>
      </c>
      <c r="BN37" s="22" t="str">
        <f t="shared" si="82"/>
        <v/>
      </c>
      <c r="BO37" s="22" t="str">
        <f t="shared" si="83"/>
        <v/>
      </c>
      <c r="BP37" s="22" t="str">
        <f t="shared" si="84"/>
        <v/>
      </c>
      <c r="BQ37" s="22" t="str">
        <f t="shared" si="85"/>
        <v/>
      </c>
      <c r="BR37" s="22" t="str">
        <f t="shared" si="86"/>
        <v/>
      </c>
      <c r="BS37" s="22" t="str">
        <f t="shared" si="87"/>
        <v/>
      </c>
      <c r="BT37" s="22" t="str">
        <f t="shared" si="88"/>
        <v/>
      </c>
      <c r="BU37" s="22" t="str">
        <f t="shared" si="89"/>
        <v/>
      </c>
      <c r="BV37" s="22" t="str">
        <f t="shared" si="90"/>
        <v/>
      </c>
      <c r="BW37" s="22" t="str">
        <f t="shared" si="91"/>
        <v/>
      </c>
      <c r="BX37" s="22" t="str">
        <f t="shared" si="92"/>
        <v/>
      </c>
      <c r="BY37" s="22" t="str">
        <f t="shared" si="93"/>
        <v/>
      </c>
      <c r="BZ37" s="22" t="str">
        <f t="shared" si="94"/>
        <v/>
      </c>
    </row>
    <row r="38" spans="1:78" hidden="1" x14ac:dyDescent="0.2">
      <c r="B38" s="14">
        <v>16</v>
      </c>
      <c r="C38" s="29">
        <f>IF(C39&lt;&gt;"",C39*C30,"")</f>
        <v>15.18171127146511</v>
      </c>
      <c r="D38" s="22">
        <f t="shared" si="25"/>
        <v>15.705218556688044</v>
      </c>
      <c r="E38" s="22">
        <f t="shared" si="25"/>
        <v>16.214279544119766</v>
      </c>
      <c r="F38" s="22">
        <f t="shared" si="25"/>
        <v>12.564174845350431</v>
      </c>
      <c r="G38" s="22">
        <f t="shared" si="25"/>
        <v>16.758461684834195</v>
      </c>
      <c r="H38" s="22">
        <f t="shared" si="25"/>
        <v>19.893276838471525</v>
      </c>
      <c r="I38" s="22">
        <f t="shared" si="25"/>
        <v>25.128349690700862</v>
      </c>
      <c r="J38" s="22" t="str">
        <f t="shared" si="26"/>
        <v/>
      </c>
      <c r="K38" s="22" t="str">
        <f t="shared" si="27"/>
        <v/>
      </c>
      <c r="L38" s="22" t="str">
        <f t="shared" si="28"/>
        <v/>
      </c>
      <c r="M38" s="22" t="str">
        <f t="shared" si="29"/>
        <v/>
      </c>
      <c r="N38" s="22" t="str">
        <f t="shared" si="30"/>
        <v/>
      </c>
      <c r="O38" s="22" t="str">
        <f t="shared" si="31"/>
        <v/>
      </c>
      <c r="P38" s="22" t="str">
        <f t="shared" si="32"/>
        <v/>
      </c>
      <c r="Q38" s="22" t="str">
        <f t="shared" si="33"/>
        <v/>
      </c>
      <c r="R38" s="22" t="str">
        <f t="shared" si="34"/>
        <v/>
      </c>
      <c r="S38" s="22" t="str">
        <f t="shared" si="35"/>
        <v/>
      </c>
      <c r="T38" s="22" t="str">
        <f t="shared" si="36"/>
        <v/>
      </c>
      <c r="U38" s="22" t="str">
        <f t="shared" si="37"/>
        <v/>
      </c>
      <c r="V38" s="22" t="str">
        <f t="shared" si="38"/>
        <v/>
      </c>
      <c r="W38" s="22" t="str">
        <f t="shared" si="39"/>
        <v/>
      </c>
      <c r="X38" s="22" t="str">
        <f t="shared" si="40"/>
        <v/>
      </c>
      <c r="Y38" s="22" t="str">
        <f t="shared" si="41"/>
        <v/>
      </c>
      <c r="Z38" s="22" t="str">
        <f t="shared" si="42"/>
        <v/>
      </c>
      <c r="AA38" s="22" t="str">
        <f t="shared" si="43"/>
        <v/>
      </c>
      <c r="AB38" s="22" t="str">
        <f t="shared" si="44"/>
        <v/>
      </c>
      <c r="AC38" s="22" t="str">
        <f t="shared" si="45"/>
        <v/>
      </c>
      <c r="AD38" s="22" t="str">
        <f t="shared" si="46"/>
        <v/>
      </c>
      <c r="AE38" s="22" t="str">
        <f t="shared" si="47"/>
        <v/>
      </c>
      <c r="AF38" s="22" t="str">
        <f t="shared" si="48"/>
        <v/>
      </c>
      <c r="AG38" s="22" t="str">
        <f t="shared" si="49"/>
        <v/>
      </c>
      <c r="AH38" s="22" t="str">
        <f t="shared" si="50"/>
        <v/>
      </c>
      <c r="AI38" s="22" t="str">
        <f t="shared" si="51"/>
        <v/>
      </c>
      <c r="AJ38" s="22" t="str">
        <f t="shared" si="52"/>
        <v/>
      </c>
      <c r="AK38" s="22" t="str">
        <f t="shared" si="53"/>
        <v/>
      </c>
      <c r="AL38" s="22" t="str">
        <f t="shared" si="54"/>
        <v/>
      </c>
      <c r="AM38" s="22" t="str">
        <f t="shared" si="55"/>
        <v/>
      </c>
      <c r="AN38" s="22" t="str">
        <f t="shared" si="56"/>
        <v/>
      </c>
      <c r="AO38" s="22" t="str">
        <f t="shared" si="57"/>
        <v/>
      </c>
      <c r="AP38" s="22" t="str">
        <f t="shared" si="58"/>
        <v/>
      </c>
      <c r="AQ38" s="22" t="str">
        <f t="shared" si="59"/>
        <v/>
      </c>
      <c r="AR38" s="22" t="str">
        <f t="shared" si="60"/>
        <v/>
      </c>
      <c r="AS38" s="22" t="str">
        <f t="shared" si="61"/>
        <v/>
      </c>
      <c r="AT38" s="22" t="str">
        <f t="shared" si="62"/>
        <v/>
      </c>
      <c r="AU38" s="22" t="str">
        <f t="shared" si="63"/>
        <v/>
      </c>
      <c r="AV38" s="22" t="str">
        <f t="shared" si="64"/>
        <v/>
      </c>
      <c r="AW38" s="22" t="str">
        <f t="shared" si="65"/>
        <v/>
      </c>
      <c r="AX38" s="22" t="str">
        <f t="shared" si="66"/>
        <v/>
      </c>
      <c r="AY38" s="22" t="str">
        <f t="shared" si="67"/>
        <v/>
      </c>
      <c r="AZ38" s="22" t="str">
        <f t="shared" si="68"/>
        <v/>
      </c>
      <c r="BA38" s="22" t="str">
        <f t="shared" si="69"/>
        <v/>
      </c>
      <c r="BB38" s="22" t="str">
        <f t="shared" si="70"/>
        <v/>
      </c>
      <c r="BC38" s="22" t="str">
        <f t="shared" si="71"/>
        <v/>
      </c>
      <c r="BD38" s="22" t="str">
        <f t="shared" si="72"/>
        <v/>
      </c>
      <c r="BE38" s="22" t="str">
        <f t="shared" si="73"/>
        <v/>
      </c>
      <c r="BF38" s="22" t="str">
        <f t="shared" si="74"/>
        <v/>
      </c>
      <c r="BG38" s="22" t="str">
        <f t="shared" si="75"/>
        <v/>
      </c>
      <c r="BH38" s="22" t="str">
        <f t="shared" si="76"/>
        <v/>
      </c>
      <c r="BI38" s="22" t="str">
        <f t="shared" si="77"/>
        <v/>
      </c>
      <c r="BJ38" s="22" t="str">
        <f t="shared" si="78"/>
        <v/>
      </c>
      <c r="BK38" s="22" t="str">
        <f t="shared" si="79"/>
        <v/>
      </c>
      <c r="BL38" s="22" t="str">
        <f t="shared" si="80"/>
        <v/>
      </c>
      <c r="BM38" s="22" t="str">
        <f t="shared" si="81"/>
        <v/>
      </c>
      <c r="BN38" s="22" t="str">
        <f t="shared" si="82"/>
        <v/>
      </c>
      <c r="BO38" s="22" t="str">
        <f t="shared" si="83"/>
        <v/>
      </c>
      <c r="BP38" s="22" t="str">
        <f t="shared" si="84"/>
        <v/>
      </c>
      <c r="BQ38" s="22" t="str">
        <f t="shared" si="85"/>
        <v/>
      </c>
      <c r="BR38" s="22" t="str">
        <f t="shared" si="86"/>
        <v/>
      </c>
      <c r="BS38" s="22" t="str">
        <f t="shared" si="87"/>
        <v/>
      </c>
      <c r="BT38" s="22" t="str">
        <f t="shared" si="88"/>
        <v/>
      </c>
      <c r="BU38" s="22" t="str">
        <f t="shared" si="89"/>
        <v/>
      </c>
      <c r="BV38" s="22" t="str">
        <f t="shared" si="90"/>
        <v/>
      </c>
      <c r="BW38" s="22" t="str">
        <f t="shared" si="91"/>
        <v/>
      </c>
      <c r="BX38" s="22" t="str">
        <f t="shared" si="92"/>
        <v/>
      </c>
      <c r="BY38" s="22" t="str">
        <f t="shared" si="93"/>
        <v/>
      </c>
      <c r="BZ38" s="22" t="str">
        <f t="shared" si="94"/>
        <v/>
      </c>
    </row>
    <row r="39" spans="1:78" hidden="1" x14ac:dyDescent="0.2">
      <c r="B39" s="8">
        <v>18</v>
      </c>
      <c r="C39" s="30">
        <f t="shared" ref="C39:AH39" si="95">IF(C$19&lt;&gt;"",IF(C18&lt;&gt;"",C18*$E9,C$19*$E$10*$F9),"")</f>
        <v>12.5</v>
      </c>
      <c r="D39" s="23">
        <f t="shared" si="95"/>
        <v>12.931034482758621</v>
      </c>
      <c r="E39" s="23">
        <f t="shared" si="95"/>
        <v>13.23529411764706</v>
      </c>
      <c r="F39" s="23">
        <f t="shared" si="95"/>
        <v>10.344827586206895</v>
      </c>
      <c r="G39" s="23">
        <f t="shared" si="95"/>
        <v>13.793103448275861</v>
      </c>
      <c r="H39" s="23">
        <f t="shared" si="95"/>
        <v>16.379310344827587</v>
      </c>
      <c r="I39" s="23">
        <f t="shared" si="95"/>
        <v>20.68965517241379</v>
      </c>
      <c r="J39" s="23" t="str">
        <f t="shared" si="95"/>
        <v/>
      </c>
      <c r="K39" s="23" t="str">
        <f t="shared" si="95"/>
        <v/>
      </c>
      <c r="L39" s="23" t="str">
        <f t="shared" si="95"/>
        <v/>
      </c>
      <c r="M39" s="23" t="str">
        <f t="shared" si="95"/>
        <v/>
      </c>
      <c r="N39" s="23" t="str">
        <f t="shared" si="95"/>
        <v/>
      </c>
      <c r="O39" s="23" t="str">
        <f t="shared" si="95"/>
        <v/>
      </c>
      <c r="P39" s="23" t="str">
        <f t="shared" si="95"/>
        <v/>
      </c>
      <c r="Q39" s="23" t="str">
        <f t="shared" si="95"/>
        <v/>
      </c>
      <c r="R39" s="23" t="str">
        <f t="shared" si="95"/>
        <v/>
      </c>
      <c r="S39" s="23" t="str">
        <f t="shared" si="95"/>
        <v/>
      </c>
      <c r="T39" s="23" t="str">
        <f t="shared" si="95"/>
        <v/>
      </c>
      <c r="U39" s="23" t="str">
        <f t="shared" si="95"/>
        <v/>
      </c>
      <c r="V39" s="23" t="str">
        <f t="shared" si="95"/>
        <v/>
      </c>
      <c r="W39" s="23" t="str">
        <f t="shared" si="95"/>
        <v/>
      </c>
      <c r="X39" s="23" t="str">
        <f t="shared" si="95"/>
        <v/>
      </c>
      <c r="Y39" s="23" t="str">
        <f t="shared" si="95"/>
        <v/>
      </c>
      <c r="Z39" s="23" t="str">
        <f t="shared" si="95"/>
        <v/>
      </c>
      <c r="AA39" s="23" t="str">
        <f t="shared" si="95"/>
        <v/>
      </c>
      <c r="AB39" s="23" t="str">
        <f t="shared" si="95"/>
        <v/>
      </c>
      <c r="AC39" s="23" t="str">
        <f t="shared" si="95"/>
        <v/>
      </c>
      <c r="AD39" s="23" t="str">
        <f t="shared" si="95"/>
        <v/>
      </c>
      <c r="AE39" s="23" t="str">
        <f t="shared" si="95"/>
        <v/>
      </c>
      <c r="AF39" s="23" t="str">
        <f t="shared" si="95"/>
        <v/>
      </c>
      <c r="AG39" s="23" t="str">
        <f t="shared" si="95"/>
        <v/>
      </c>
      <c r="AH39" s="23" t="str">
        <f t="shared" si="95"/>
        <v/>
      </c>
      <c r="AI39" s="23" t="str">
        <f t="shared" ref="AI39:BN39" si="96">IF(AI$19&lt;&gt;"",IF(AI18&lt;&gt;"",AI18*$E9,AI$19*$E$10*$F9),"")</f>
        <v/>
      </c>
      <c r="AJ39" s="23" t="str">
        <f t="shared" si="96"/>
        <v/>
      </c>
      <c r="AK39" s="23" t="str">
        <f t="shared" si="96"/>
        <v/>
      </c>
      <c r="AL39" s="23" t="str">
        <f t="shared" si="96"/>
        <v/>
      </c>
      <c r="AM39" s="23" t="str">
        <f t="shared" si="96"/>
        <v/>
      </c>
      <c r="AN39" s="23" t="str">
        <f t="shared" si="96"/>
        <v/>
      </c>
      <c r="AO39" s="23" t="str">
        <f t="shared" si="96"/>
        <v/>
      </c>
      <c r="AP39" s="23" t="str">
        <f t="shared" si="96"/>
        <v/>
      </c>
      <c r="AQ39" s="23" t="str">
        <f t="shared" si="96"/>
        <v/>
      </c>
      <c r="AR39" s="23" t="str">
        <f t="shared" si="96"/>
        <v/>
      </c>
      <c r="AS39" s="23" t="str">
        <f t="shared" si="96"/>
        <v/>
      </c>
      <c r="AT39" s="23" t="str">
        <f t="shared" si="96"/>
        <v/>
      </c>
      <c r="AU39" s="23" t="str">
        <f t="shared" si="96"/>
        <v/>
      </c>
      <c r="AV39" s="23" t="str">
        <f t="shared" si="96"/>
        <v/>
      </c>
      <c r="AW39" s="23" t="str">
        <f t="shared" si="96"/>
        <v/>
      </c>
      <c r="AX39" s="23" t="str">
        <f t="shared" si="96"/>
        <v/>
      </c>
      <c r="AY39" s="23" t="str">
        <f t="shared" si="96"/>
        <v/>
      </c>
      <c r="AZ39" s="23" t="str">
        <f t="shared" si="96"/>
        <v/>
      </c>
      <c r="BA39" s="23" t="str">
        <f t="shared" si="96"/>
        <v/>
      </c>
      <c r="BB39" s="23" t="str">
        <f t="shared" si="96"/>
        <v/>
      </c>
      <c r="BC39" s="23" t="str">
        <f t="shared" si="96"/>
        <v/>
      </c>
      <c r="BD39" s="23" t="str">
        <f t="shared" si="96"/>
        <v/>
      </c>
      <c r="BE39" s="23" t="str">
        <f t="shared" si="96"/>
        <v/>
      </c>
      <c r="BF39" s="23" t="str">
        <f t="shared" si="96"/>
        <v/>
      </c>
      <c r="BG39" s="23" t="str">
        <f t="shared" si="96"/>
        <v/>
      </c>
      <c r="BH39" s="23" t="str">
        <f t="shared" si="96"/>
        <v/>
      </c>
      <c r="BI39" s="23" t="str">
        <f t="shared" si="96"/>
        <v/>
      </c>
      <c r="BJ39" s="23" t="str">
        <f t="shared" si="96"/>
        <v/>
      </c>
      <c r="BK39" s="23" t="str">
        <f t="shared" si="96"/>
        <v/>
      </c>
      <c r="BL39" s="23" t="str">
        <f t="shared" si="96"/>
        <v/>
      </c>
      <c r="BM39" s="23" t="str">
        <f t="shared" si="96"/>
        <v/>
      </c>
      <c r="BN39" s="23" t="str">
        <f t="shared" si="96"/>
        <v/>
      </c>
      <c r="BO39" s="23" t="str">
        <f t="shared" ref="BO39:BZ39" si="97">IF(BO$19&lt;&gt;"",IF(BO18&lt;&gt;"",BO18*$E9,BO$19*$E$10*$F9),"")</f>
        <v/>
      </c>
      <c r="BP39" s="23" t="str">
        <f t="shared" si="97"/>
        <v/>
      </c>
      <c r="BQ39" s="23" t="str">
        <f t="shared" si="97"/>
        <v/>
      </c>
      <c r="BR39" s="23" t="str">
        <f t="shared" si="97"/>
        <v/>
      </c>
      <c r="BS39" s="23" t="str">
        <f t="shared" si="97"/>
        <v/>
      </c>
      <c r="BT39" s="23" t="str">
        <f t="shared" si="97"/>
        <v/>
      </c>
      <c r="BU39" s="23" t="str">
        <f t="shared" si="97"/>
        <v/>
      </c>
      <c r="BV39" s="23" t="str">
        <f t="shared" si="97"/>
        <v/>
      </c>
      <c r="BW39" s="23" t="str">
        <f t="shared" si="97"/>
        <v/>
      </c>
      <c r="BX39" s="23" t="str">
        <f t="shared" si="97"/>
        <v/>
      </c>
      <c r="BY39" s="23" t="str">
        <f t="shared" si="97"/>
        <v/>
      </c>
      <c r="BZ39" s="23" t="str">
        <f t="shared" si="97"/>
        <v/>
      </c>
    </row>
    <row r="40" spans="1:78" hidden="1" x14ac:dyDescent="0.2">
      <c r="B40" s="21">
        <v>20</v>
      </c>
      <c r="C40" s="31">
        <f t="shared" ref="C40:AH40" si="98">IF(C$19&lt;&gt;"",IF(C19&lt;&gt;"",C19*$E10,C$19*$E$10*$F10),"")</f>
        <v>10</v>
      </c>
      <c r="D40" s="24">
        <f t="shared" si="98"/>
        <v>10.344827586206897</v>
      </c>
      <c r="E40" s="24">
        <f t="shared" si="98"/>
        <v>10.344827586206897</v>
      </c>
      <c r="F40" s="24">
        <f t="shared" si="98"/>
        <v>8.2758620689655178</v>
      </c>
      <c r="G40" s="24">
        <f t="shared" si="98"/>
        <v>11.03448275862069</v>
      </c>
      <c r="H40" s="24">
        <f t="shared" si="98"/>
        <v>13.103448275862069</v>
      </c>
      <c r="I40" s="24">
        <f t="shared" si="98"/>
        <v>16.551724137931036</v>
      </c>
      <c r="J40" s="24" t="str">
        <f t="shared" si="98"/>
        <v/>
      </c>
      <c r="K40" s="24" t="str">
        <f t="shared" si="98"/>
        <v/>
      </c>
      <c r="L40" s="24" t="str">
        <f t="shared" si="98"/>
        <v/>
      </c>
      <c r="M40" s="24" t="str">
        <f t="shared" si="98"/>
        <v/>
      </c>
      <c r="N40" s="24" t="str">
        <f t="shared" si="98"/>
        <v/>
      </c>
      <c r="O40" s="24" t="str">
        <f t="shared" si="98"/>
        <v/>
      </c>
      <c r="P40" s="24" t="str">
        <f t="shared" si="98"/>
        <v/>
      </c>
      <c r="Q40" s="24" t="str">
        <f t="shared" si="98"/>
        <v/>
      </c>
      <c r="R40" s="24" t="str">
        <f t="shared" si="98"/>
        <v/>
      </c>
      <c r="S40" s="24" t="str">
        <f t="shared" si="98"/>
        <v/>
      </c>
      <c r="T40" s="24" t="str">
        <f t="shared" si="98"/>
        <v/>
      </c>
      <c r="U40" s="24" t="str">
        <f t="shared" si="98"/>
        <v/>
      </c>
      <c r="V40" s="24" t="str">
        <f t="shared" si="98"/>
        <v/>
      </c>
      <c r="W40" s="24" t="str">
        <f t="shared" si="98"/>
        <v/>
      </c>
      <c r="X40" s="24" t="str">
        <f t="shared" si="98"/>
        <v/>
      </c>
      <c r="Y40" s="24" t="str">
        <f t="shared" si="98"/>
        <v/>
      </c>
      <c r="Z40" s="24" t="str">
        <f t="shared" si="98"/>
        <v/>
      </c>
      <c r="AA40" s="24" t="str">
        <f t="shared" si="98"/>
        <v/>
      </c>
      <c r="AB40" s="24" t="str">
        <f t="shared" si="98"/>
        <v/>
      </c>
      <c r="AC40" s="24" t="str">
        <f t="shared" si="98"/>
        <v/>
      </c>
      <c r="AD40" s="24" t="str">
        <f t="shared" si="98"/>
        <v/>
      </c>
      <c r="AE40" s="24" t="str">
        <f t="shared" si="98"/>
        <v/>
      </c>
      <c r="AF40" s="24" t="str">
        <f t="shared" si="98"/>
        <v/>
      </c>
      <c r="AG40" s="24" t="str">
        <f t="shared" si="98"/>
        <v/>
      </c>
      <c r="AH40" s="24" t="str">
        <f t="shared" si="98"/>
        <v/>
      </c>
      <c r="AI40" s="24" t="str">
        <f t="shared" ref="AI40:BN40" si="99">IF(AI$19&lt;&gt;"",IF(AI19&lt;&gt;"",AI19*$E10,AI$19*$E$10*$F10),"")</f>
        <v/>
      </c>
      <c r="AJ40" s="24" t="str">
        <f t="shared" si="99"/>
        <v/>
      </c>
      <c r="AK40" s="24" t="str">
        <f t="shared" si="99"/>
        <v/>
      </c>
      <c r="AL40" s="24" t="str">
        <f t="shared" si="99"/>
        <v/>
      </c>
      <c r="AM40" s="24" t="str">
        <f t="shared" si="99"/>
        <v/>
      </c>
      <c r="AN40" s="24" t="str">
        <f t="shared" si="99"/>
        <v/>
      </c>
      <c r="AO40" s="24" t="str">
        <f t="shared" si="99"/>
        <v/>
      </c>
      <c r="AP40" s="24" t="str">
        <f t="shared" si="99"/>
        <v/>
      </c>
      <c r="AQ40" s="24" t="str">
        <f t="shared" si="99"/>
        <v/>
      </c>
      <c r="AR40" s="24" t="str">
        <f t="shared" si="99"/>
        <v/>
      </c>
      <c r="AS40" s="24" t="str">
        <f t="shared" si="99"/>
        <v/>
      </c>
      <c r="AT40" s="24" t="str">
        <f t="shared" si="99"/>
        <v/>
      </c>
      <c r="AU40" s="24" t="str">
        <f t="shared" si="99"/>
        <v/>
      </c>
      <c r="AV40" s="24" t="str">
        <f t="shared" si="99"/>
        <v/>
      </c>
      <c r="AW40" s="24" t="str">
        <f t="shared" si="99"/>
        <v/>
      </c>
      <c r="AX40" s="24" t="str">
        <f t="shared" si="99"/>
        <v/>
      </c>
      <c r="AY40" s="24" t="str">
        <f t="shared" si="99"/>
        <v/>
      </c>
      <c r="AZ40" s="24" t="str">
        <f t="shared" si="99"/>
        <v/>
      </c>
      <c r="BA40" s="24" t="str">
        <f t="shared" si="99"/>
        <v/>
      </c>
      <c r="BB40" s="24" t="str">
        <f t="shared" si="99"/>
        <v/>
      </c>
      <c r="BC40" s="24" t="str">
        <f t="shared" si="99"/>
        <v/>
      </c>
      <c r="BD40" s="24" t="str">
        <f t="shared" si="99"/>
        <v/>
      </c>
      <c r="BE40" s="24" t="str">
        <f t="shared" si="99"/>
        <v/>
      </c>
      <c r="BF40" s="24" t="str">
        <f t="shared" si="99"/>
        <v/>
      </c>
      <c r="BG40" s="24" t="str">
        <f t="shared" si="99"/>
        <v/>
      </c>
      <c r="BH40" s="24" t="str">
        <f t="shared" si="99"/>
        <v/>
      </c>
      <c r="BI40" s="24" t="str">
        <f t="shared" si="99"/>
        <v/>
      </c>
      <c r="BJ40" s="24" t="str">
        <f t="shared" si="99"/>
        <v/>
      </c>
      <c r="BK40" s="24" t="str">
        <f t="shared" si="99"/>
        <v/>
      </c>
      <c r="BL40" s="24" t="str">
        <f t="shared" si="99"/>
        <v/>
      </c>
      <c r="BM40" s="24" t="str">
        <f t="shared" si="99"/>
        <v/>
      </c>
      <c r="BN40" s="24" t="str">
        <f t="shared" si="99"/>
        <v/>
      </c>
      <c r="BO40" s="24" t="str">
        <f t="shared" ref="BO40:BZ40" si="100">IF(BO$19&lt;&gt;"",IF(BO19&lt;&gt;"",BO19*$E10,BO$19*$E$10*$F10),"")</f>
        <v/>
      </c>
      <c r="BP40" s="24" t="str">
        <f t="shared" si="100"/>
        <v/>
      </c>
      <c r="BQ40" s="24" t="str">
        <f t="shared" si="100"/>
        <v/>
      </c>
      <c r="BR40" s="24" t="str">
        <f t="shared" si="100"/>
        <v/>
      </c>
      <c r="BS40" s="24" t="str">
        <f t="shared" si="100"/>
        <v/>
      </c>
      <c r="BT40" s="24" t="str">
        <f t="shared" si="100"/>
        <v/>
      </c>
      <c r="BU40" s="24" t="str">
        <f t="shared" si="100"/>
        <v/>
      </c>
      <c r="BV40" s="24" t="str">
        <f t="shared" si="100"/>
        <v/>
      </c>
      <c r="BW40" s="24" t="str">
        <f t="shared" si="100"/>
        <v/>
      </c>
      <c r="BX40" s="24" t="str">
        <f t="shared" si="100"/>
        <v/>
      </c>
      <c r="BY40" s="24" t="str">
        <f t="shared" si="100"/>
        <v/>
      </c>
      <c r="BZ40" s="24" t="str">
        <f t="shared" si="100"/>
        <v/>
      </c>
    </row>
    <row r="41" spans="1:78" hidden="1" x14ac:dyDescent="0.2">
      <c r="B41" s="8">
        <v>22</v>
      </c>
      <c r="C41" s="30">
        <f t="shared" ref="C41:AH41" si="101">IF(C$19&lt;&gt;"",IF(C20&lt;&gt;"",C20*$E11,C$19*$E$10*$F11),"")</f>
        <v>8.5</v>
      </c>
      <c r="D41" s="23">
        <f t="shared" si="101"/>
        <v>8.7931034482758612</v>
      </c>
      <c r="E41" s="23">
        <f t="shared" si="101"/>
        <v>8.16</v>
      </c>
      <c r="F41" s="23">
        <f t="shared" si="101"/>
        <v>7.0344827586206904</v>
      </c>
      <c r="G41" s="23">
        <f t="shared" si="101"/>
        <v>9.5200000000000014</v>
      </c>
      <c r="H41" s="23">
        <f t="shared" si="101"/>
        <v>11.137931034482758</v>
      </c>
      <c r="I41" s="23">
        <f t="shared" si="101"/>
        <v>14.068965517241381</v>
      </c>
      <c r="J41" s="23" t="str">
        <f t="shared" si="101"/>
        <v/>
      </c>
      <c r="K41" s="23" t="str">
        <f t="shared" si="101"/>
        <v/>
      </c>
      <c r="L41" s="23" t="str">
        <f t="shared" si="101"/>
        <v/>
      </c>
      <c r="M41" s="23" t="str">
        <f t="shared" si="101"/>
        <v/>
      </c>
      <c r="N41" s="23" t="str">
        <f t="shared" si="101"/>
        <v/>
      </c>
      <c r="O41" s="23" t="str">
        <f t="shared" si="101"/>
        <v/>
      </c>
      <c r="P41" s="23" t="str">
        <f t="shared" si="101"/>
        <v/>
      </c>
      <c r="Q41" s="23" t="str">
        <f t="shared" si="101"/>
        <v/>
      </c>
      <c r="R41" s="23" t="str">
        <f t="shared" si="101"/>
        <v/>
      </c>
      <c r="S41" s="23" t="str">
        <f t="shared" si="101"/>
        <v/>
      </c>
      <c r="T41" s="23" t="str">
        <f t="shared" si="101"/>
        <v/>
      </c>
      <c r="U41" s="23" t="str">
        <f t="shared" si="101"/>
        <v/>
      </c>
      <c r="V41" s="23" t="str">
        <f t="shared" si="101"/>
        <v/>
      </c>
      <c r="W41" s="23" t="str">
        <f t="shared" si="101"/>
        <v/>
      </c>
      <c r="X41" s="23" t="str">
        <f t="shared" si="101"/>
        <v/>
      </c>
      <c r="Y41" s="23" t="str">
        <f t="shared" si="101"/>
        <v/>
      </c>
      <c r="Z41" s="23" t="str">
        <f t="shared" si="101"/>
        <v/>
      </c>
      <c r="AA41" s="23" t="str">
        <f t="shared" si="101"/>
        <v/>
      </c>
      <c r="AB41" s="23" t="str">
        <f t="shared" si="101"/>
        <v/>
      </c>
      <c r="AC41" s="23" t="str">
        <f t="shared" si="101"/>
        <v/>
      </c>
      <c r="AD41" s="23" t="str">
        <f t="shared" si="101"/>
        <v/>
      </c>
      <c r="AE41" s="23" t="str">
        <f t="shared" si="101"/>
        <v/>
      </c>
      <c r="AF41" s="23" t="str">
        <f t="shared" si="101"/>
        <v/>
      </c>
      <c r="AG41" s="23" t="str">
        <f t="shared" si="101"/>
        <v/>
      </c>
      <c r="AH41" s="23" t="str">
        <f t="shared" si="101"/>
        <v/>
      </c>
      <c r="AI41" s="23" t="str">
        <f t="shared" ref="AI41:BN41" si="102">IF(AI$19&lt;&gt;"",IF(AI20&lt;&gt;"",AI20*$E11,AI$19*$E$10*$F11),"")</f>
        <v/>
      </c>
      <c r="AJ41" s="23" t="str">
        <f t="shared" si="102"/>
        <v/>
      </c>
      <c r="AK41" s="23" t="str">
        <f t="shared" si="102"/>
        <v/>
      </c>
      <c r="AL41" s="23" t="str">
        <f t="shared" si="102"/>
        <v/>
      </c>
      <c r="AM41" s="23" t="str">
        <f t="shared" si="102"/>
        <v/>
      </c>
      <c r="AN41" s="23" t="str">
        <f t="shared" si="102"/>
        <v/>
      </c>
      <c r="AO41" s="23" t="str">
        <f t="shared" si="102"/>
        <v/>
      </c>
      <c r="AP41" s="23" t="str">
        <f t="shared" si="102"/>
        <v/>
      </c>
      <c r="AQ41" s="23" t="str">
        <f t="shared" si="102"/>
        <v/>
      </c>
      <c r="AR41" s="23" t="str">
        <f t="shared" si="102"/>
        <v/>
      </c>
      <c r="AS41" s="23" t="str">
        <f t="shared" si="102"/>
        <v/>
      </c>
      <c r="AT41" s="23" t="str">
        <f t="shared" si="102"/>
        <v/>
      </c>
      <c r="AU41" s="23" t="str">
        <f t="shared" si="102"/>
        <v/>
      </c>
      <c r="AV41" s="23" t="str">
        <f t="shared" si="102"/>
        <v/>
      </c>
      <c r="AW41" s="23" t="str">
        <f t="shared" si="102"/>
        <v/>
      </c>
      <c r="AX41" s="23" t="str">
        <f t="shared" si="102"/>
        <v/>
      </c>
      <c r="AY41" s="23" t="str">
        <f t="shared" si="102"/>
        <v/>
      </c>
      <c r="AZ41" s="23" t="str">
        <f t="shared" si="102"/>
        <v/>
      </c>
      <c r="BA41" s="23" t="str">
        <f t="shared" si="102"/>
        <v/>
      </c>
      <c r="BB41" s="23" t="str">
        <f t="shared" si="102"/>
        <v/>
      </c>
      <c r="BC41" s="23" t="str">
        <f t="shared" si="102"/>
        <v/>
      </c>
      <c r="BD41" s="23" t="str">
        <f t="shared" si="102"/>
        <v/>
      </c>
      <c r="BE41" s="23" t="str">
        <f t="shared" si="102"/>
        <v/>
      </c>
      <c r="BF41" s="23" t="str">
        <f t="shared" si="102"/>
        <v/>
      </c>
      <c r="BG41" s="23" t="str">
        <f t="shared" si="102"/>
        <v/>
      </c>
      <c r="BH41" s="23" t="str">
        <f t="shared" si="102"/>
        <v/>
      </c>
      <c r="BI41" s="23" t="str">
        <f t="shared" si="102"/>
        <v/>
      </c>
      <c r="BJ41" s="23" t="str">
        <f t="shared" si="102"/>
        <v/>
      </c>
      <c r="BK41" s="23" t="str">
        <f t="shared" si="102"/>
        <v/>
      </c>
      <c r="BL41" s="23" t="str">
        <f t="shared" si="102"/>
        <v/>
      </c>
      <c r="BM41" s="23" t="str">
        <f t="shared" si="102"/>
        <v/>
      </c>
      <c r="BN41" s="23" t="str">
        <f t="shared" si="102"/>
        <v/>
      </c>
      <c r="BO41" s="23" t="str">
        <f t="shared" ref="BO41:BZ41" si="103">IF(BO$19&lt;&gt;"",IF(BO20&lt;&gt;"",BO20*$E11,BO$19*$E$10*$F11),"")</f>
        <v/>
      </c>
      <c r="BP41" s="23" t="str">
        <f t="shared" si="103"/>
        <v/>
      </c>
      <c r="BQ41" s="23" t="str">
        <f t="shared" si="103"/>
        <v/>
      </c>
      <c r="BR41" s="23" t="str">
        <f t="shared" si="103"/>
        <v/>
      </c>
      <c r="BS41" s="23" t="str">
        <f t="shared" si="103"/>
        <v/>
      </c>
      <c r="BT41" s="23" t="str">
        <f t="shared" si="103"/>
        <v/>
      </c>
      <c r="BU41" s="23" t="str">
        <f t="shared" si="103"/>
        <v/>
      </c>
      <c r="BV41" s="23" t="str">
        <f t="shared" si="103"/>
        <v/>
      </c>
      <c r="BW41" s="23" t="str">
        <f t="shared" si="103"/>
        <v/>
      </c>
      <c r="BX41" s="23" t="str">
        <f t="shared" si="103"/>
        <v/>
      </c>
      <c r="BY41" s="23" t="str">
        <f t="shared" si="103"/>
        <v/>
      </c>
      <c r="BZ41" s="23" t="str">
        <f t="shared" si="103"/>
        <v/>
      </c>
    </row>
    <row r="42" spans="1:78" hidden="1" x14ac:dyDescent="0.2">
      <c r="B42" s="8">
        <v>24</v>
      </c>
      <c r="C42" s="30">
        <f t="shared" ref="C42:AH42" si="104">IF(C$19&lt;&gt;"",IF(C21&lt;&gt;"",C21*$E12,C$19*$E$10*$F12),"")</f>
        <v>7</v>
      </c>
      <c r="D42" s="23">
        <f t="shared" si="104"/>
        <v>7.2413793103448274</v>
      </c>
      <c r="E42" s="23">
        <f t="shared" si="104"/>
        <v>6.333333333333333</v>
      </c>
      <c r="F42" s="23">
        <f t="shared" si="104"/>
        <v>5.7931034482758621</v>
      </c>
      <c r="G42" s="23">
        <f t="shared" si="104"/>
        <v>8</v>
      </c>
      <c r="H42" s="23">
        <f t="shared" si="104"/>
        <v>9.1724137931034484</v>
      </c>
      <c r="I42" s="23">
        <f t="shared" si="104"/>
        <v>11.586206896551724</v>
      </c>
      <c r="J42" s="23" t="str">
        <f t="shared" si="104"/>
        <v/>
      </c>
      <c r="K42" s="23" t="str">
        <f t="shared" si="104"/>
        <v/>
      </c>
      <c r="L42" s="23" t="str">
        <f t="shared" si="104"/>
        <v/>
      </c>
      <c r="M42" s="23" t="str">
        <f t="shared" si="104"/>
        <v/>
      </c>
      <c r="N42" s="23" t="str">
        <f t="shared" si="104"/>
        <v/>
      </c>
      <c r="O42" s="23" t="str">
        <f t="shared" si="104"/>
        <v/>
      </c>
      <c r="P42" s="23" t="str">
        <f t="shared" si="104"/>
        <v/>
      </c>
      <c r="Q42" s="23" t="str">
        <f t="shared" si="104"/>
        <v/>
      </c>
      <c r="R42" s="23" t="str">
        <f t="shared" si="104"/>
        <v/>
      </c>
      <c r="S42" s="23" t="str">
        <f t="shared" si="104"/>
        <v/>
      </c>
      <c r="T42" s="23" t="str">
        <f t="shared" si="104"/>
        <v/>
      </c>
      <c r="U42" s="23" t="str">
        <f t="shared" si="104"/>
        <v/>
      </c>
      <c r="V42" s="23" t="str">
        <f t="shared" si="104"/>
        <v/>
      </c>
      <c r="W42" s="23" t="str">
        <f t="shared" si="104"/>
        <v/>
      </c>
      <c r="X42" s="23" t="str">
        <f t="shared" si="104"/>
        <v/>
      </c>
      <c r="Y42" s="23" t="str">
        <f t="shared" si="104"/>
        <v/>
      </c>
      <c r="Z42" s="23" t="str">
        <f t="shared" si="104"/>
        <v/>
      </c>
      <c r="AA42" s="23" t="str">
        <f t="shared" si="104"/>
        <v/>
      </c>
      <c r="AB42" s="23" t="str">
        <f t="shared" si="104"/>
        <v/>
      </c>
      <c r="AC42" s="23" t="str">
        <f t="shared" si="104"/>
        <v/>
      </c>
      <c r="AD42" s="23" t="str">
        <f t="shared" si="104"/>
        <v/>
      </c>
      <c r="AE42" s="23" t="str">
        <f t="shared" si="104"/>
        <v/>
      </c>
      <c r="AF42" s="23" t="str">
        <f t="shared" si="104"/>
        <v/>
      </c>
      <c r="AG42" s="23" t="str">
        <f t="shared" si="104"/>
        <v/>
      </c>
      <c r="AH42" s="23" t="str">
        <f t="shared" si="104"/>
        <v/>
      </c>
      <c r="AI42" s="23" t="str">
        <f t="shared" ref="AI42:BN42" si="105">IF(AI$19&lt;&gt;"",IF(AI21&lt;&gt;"",AI21*$E12,AI$19*$E$10*$F12),"")</f>
        <v/>
      </c>
      <c r="AJ42" s="23" t="str">
        <f t="shared" si="105"/>
        <v/>
      </c>
      <c r="AK42" s="23" t="str">
        <f t="shared" si="105"/>
        <v/>
      </c>
      <c r="AL42" s="23" t="str">
        <f t="shared" si="105"/>
        <v/>
      </c>
      <c r="AM42" s="23" t="str">
        <f t="shared" si="105"/>
        <v/>
      </c>
      <c r="AN42" s="23" t="str">
        <f t="shared" si="105"/>
        <v/>
      </c>
      <c r="AO42" s="23" t="str">
        <f t="shared" si="105"/>
        <v/>
      </c>
      <c r="AP42" s="23" t="str">
        <f t="shared" si="105"/>
        <v/>
      </c>
      <c r="AQ42" s="23" t="str">
        <f t="shared" si="105"/>
        <v/>
      </c>
      <c r="AR42" s="23" t="str">
        <f t="shared" si="105"/>
        <v/>
      </c>
      <c r="AS42" s="23" t="str">
        <f t="shared" si="105"/>
        <v/>
      </c>
      <c r="AT42" s="23" t="str">
        <f t="shared" si="105"/>
        <v/>
      </c>
      <c r="AU42" s="23" t="str">
        <f t="shared" si="105"/>
        <v/>
      </c>
      <c r="AV42" s="23" t="str">
        <f t="shared" si="105"/>
        <v/>
      </c>
      <c r="AW42" s="23" t="str">
        <f t="shared" si="105"/>
        <v/>
      </c>
      <c r="AX42" s="23" t="str">
        <f t="shared" si="105"/>
        <v/>
      </c>
      <c r="AY42" s="23" t="str">
        <f t="shared" si="105"/>
        <v/>
      </c>
      <c r="AZ42" s="23" t="str">
        <f t="shared" si="105"/>
        <v/>
      </c>
      <c r="BA42" s="23" t="str">
        <f t="shared" si="105"/>
        <v/>
      </c>
      <c r="BB42" s="23" t="str">
        <f t="shared" si="105"/>
        <v/>
      </c>
      <c r="BC42" s="23" t="str">
        <f t="shared" si="105"/>
        <v/>
      </c>
      <c r="BD42" s="23" t="str">
        <f t="shared" si="105"/>
        <v/>
      </c>
      <c r="BE42" s="23" t="str">
        <f t="shared" si="105"/>
        <v/>
      </c>
      <c r="BF42" s="23" t="str">
        <f t="shared" si="105"/>
        <v/>
      </c>
      <c r="BG42" s="23" t="str">
        <f t="shared" si="105"/>
        <v/>
      </c>
      <c r="BH42" s="23" t="str">
        <f t="shared" si="105"/>
        <v/>
      </c>
      <c r="BI42" s="23" t="str">
        <f t="shared" si="105"/>
        <v/>
      </c>
      <c r="BJ42" s="23" t="str">
        <f t="shared" si="105"/>
        <v/>
      </c>
      <c r="BK42" s="23" t="str">
        <f t="shared" si="105"/>
        <v/>
      </c>
      <c r="BL42" s="23" t="str">
        <f t="shared" si="105"/>
        <v/>
      </c>
      <c r="BM42" s="23" t="str">
        <f t="shared" si="105"/>
        <v/>
      </c>
      <c r="BN42" s="23" t="str">
        <f t="shared" si="105"/>
        <v/>
      </c>
      <c r="BO42" s="23" t="str">
        <f t="shared" ref="BO42:BZ42" si="106">IF(BO$19&lt;&gt;"",IF(BO21&lt;&gt;"",BO21*$E12,BO$19*$E$10*$F12),"")</f>
        <v/>
      </c>
      <c r="BP42" s="23" t="str">
        <f t="shared" si="106"/>
        <v/>
      </c>
      <c r="BQ42" s="23" t="str">
        <f t="shared" si="106"/>
        <v/>
      </c>
      <c r="BR42" s="23" t="str">
        <f t="shared" si="106"/>
        <v/>
      </c>
      <c r="BS42" s="23" t="str">
        <f t="shared" si="106"/>
        <v/>
      </c>
      <c r="BT42" s="23" t="str">
        <f t="shared" si="106"/>
        <v/>
      </c>
      <c r="BU42" s="23" t="str">
        <f t="shared" si="106"/>
        <v/>
      </c>
      <c r="BV42" s="23" t="str">
        <f t="shared" si="106"/>
        <v/>
      </c>
      <c r="BW42" s="23" t="str">
        <f t="shared" si="106"/>
        <v/>
      </c>
      <c r="BX42" s="23" t="str">
        <f t="shared" si="106"/>
        <v/>
      </c>
      <c r="BY42" s="23" t="str">
        <f t="shared" si="106"/>
        <v/>
      </c>
      <c r="BZ42" s="23" t="str">
        <f t="shared" si="106"/>
        <v/>
      </c>
    </row>
    <row r="43" spans="1:78" hidden="1" x14ac:dyDescent="0.2">
      <c r="B43" s="8">
        <v>26</v>
      </c>
      <c r="C43" s="30">
        <f t="shared" ref="C43:AH43" si="107">IF(C$19&lt;&gt;"",IF(C22&lt;&gt;"",C22*$E13,C$19*$E$10*$F13),"")</f>
        <v>5.75</v>
      </c>
      <c r="D43" s="23">
        <f t="shared" si="107"/>
        <v>5.9482758620689644</v>
      </c>
      <c r="E43" s="23">
        <f t="shared" si="107"/>
        <v>5.9482758620689644</v>
      </c>
      <c r="F43" s="23">
        <f t="shared" si="107"/>
        <v>4.7586206896551726</v>
      </c>
      <c r="G43" s="23">
        <f t="shared" si="107"/>
        <v>6.3448275862068959</v>
      </c>
      <c r="H43" s="23">
        <f t="shared" si="107"/>
        <v>7.5344827586206895</v>
      </c>
      <c r="I43" s="23">
        <f t="shared" si="107"/>
        <v>9.5172413793103452</v>
      </c>
      <c r="J43" s="23" t="str">
        <f t="shared" si="107"/>
        <v/>
      </c>
      <c r="K43" s="23" t="str">
        <f t="shared" si="107"/>
        <v/>
      </c>
      <c r="L43" s="23" t="str">
        <f t="shared" si="107"/>
        <v/>
      </c>
      <c r="M43" s="23" t="str">
        <f t="shared" si="107"/>
        <v/>
      </c>
      <c r="N43" s="23" t="str">
        <f t="shared" si="107"/>
        <v/>
      </c>
      <c r="O43" s="23" t="str">
        <f t="shared" si="107"/>
        <v/>
      </c>
      <c r="P43" s="23" t="str">
        <f t="shared" si="107"/>
        <v/>
      </c>
      <c r="Q43" s="23" t="str">
        <f t="shared" si="107"/>
        <v/>
      </c>
      <c r="R43" s="23" t="str">
        <f t="shared" si="107"/>
        <v/>
      </c>
      <c r="S43" s="23" t="str">
        <f t="shared" si="107"/>
        <v/>
      </c>
      <c r="T43" s="23" t="str">
        <f t="shared" si="107"/>
        <v/>
      </c>
      <c r="U43" s="23" t="str">
        <f t="shared" si="107"/>
        <v/>
      </c>
      <c r="V43" s="23" t="str">
        <f t="shared" si="107"/>
        <v/>
      </c>
      <c r="W43" s="23" t="str">
        <f t="shared" si="107"/>
        <v/>
      </c>
      <c r="X43" s="23" t="str">
        <f t="shared" si="107"/>
        <v/>
      </c>
      <c r="Y43" s="23" t="str">
        <f t="shared" si="107"/>
        <v/>
      </c>
      <c r="Z43" s="23" t="str">
        <f t="shared" si="107"/>
        <v/>
      </c>
      <c r="AA43" s="23" t="str">
        <f t="shared" si="107"/>
        <v/>
      </c>
      <c r="AB43" s="23" t="str">
        <f t="shared" si="107"/>
        <v/>
      </c>
      <c r="AC43" s="23" t="str">
        <f t="shared" si="107"/>
        <v/>
      </c>
      <c r="AD43" s="23" t="str">
        <f t="shared" si="107"/>
        <v/>
      </c>
      <c r="AE43" s="23" t="str">
        <f t="shared" si="107"/>
        <v/>
      </c>
      <c r="AF43" s="23" t="str">
        <f t="shared" si="107"/>
        <v/>
      </c>
      <c r="AG43" s="23" t="str">
        <f t="shared" si="107"/>
        <v/>
      </c>
      <c r="AH43" s="23" t="str">
        <f t="shared" si="107"/>
        <v/>
      </c>
      <c r="AI43" s="23" t="str">
        <f t="shared" ref="AI43:BN43" si="108">IF(AI$19&lt;&gt;"",IF(AI22&lt;&gt;"",AI22*$E13,AI$19*$E$10*$F13),"")</f>
        <v/>
      </c>
      <c r="AJ43" s="23" t="str">
        <f t="shared" si="108"/>
        <v/>
      </c>
      <c r="AK43" s="23" t="str">
        <f t="shared" si="108"/>
        <v/>
      </c>
      <c r="AL43" s="23" t="str">
        <f t="shared" si="108"/>
        <v/>
      </c>
      <c r="AM43" s="23" t="str">
        <f t="shared" si="108"/>
        <v/>
      </c>
      <c r="AN43" s="23" t="str">
        <f t="shared" si="108"/>
        <v/>
      </c>
      <c r="AO43" s="23" t="str">
        <f t="shared" si="108"/>
        <v/>
      </c>
      <c r="AP43" s="23" t="str">
        <f t="shared" si="108"/>
        <v/>
      </c>
      <c r="AQ43" s="23" t="str">
        <f t="shared" si="108"/>
        <v/>
      </c>
      <c r="AR43" s="23" t="str">
        <f t="shared" si="108"/>
        <v/>
      </c>
      <c r="AS43" s="23" t="str">
        <f t="shared" si="108"/>
        <v/>
      </c>
      <c r="AT43" s="23" t="str">
        <f t="shared" si="108"/>
        <v/>
      </c>
      <c r="AU43" s="23" t="str">
        <f t="shared" si="108"/>
        <v/>
      </c>
      <c r="AV43" s="23" t="str">
        <f t="shared" si="108"/>
        <v/>
      </c>
      <c r="AW43" s="23" t="str">
        <f t="shared" si="108"/>
        <v/>
      </c>
      <c r="AX43" s="23" t="str">
        <f t="shared" si="108"/>
        <v/>
      </c>
      <c r="AY43" s="23" t="str">
        <f t="shared" si="108"/>
        <v/>
      </c>
      <c r="AZ43" s="23" t="str">
        <f t="shared" si="108"/>
        <v/>
      </c>
      <c r="BA43" s="23" t="str">
        <f t="shared" si="108"/>
        <v/>
      </c>
      <c r="BB43" s="23" t="str">
        <f t="shared" si="108"/>
        <v/>
      </c>
      <c r="BC43" s="23" t="str">
        <f t="shared" si="108"/>
        <v/>
      </c>
      <c r="BD43" s="23" t="str">
        <f t="shared" si="108"/>
        <v/>
      </c>
      <c r="BE43" s="23" t="str">
        <f t="shared" si="108"/>
        <v/>
      </c>
      <c r="BF43" s="23" t="str">
        <f t="shared" si="108"/>
        <v/>
      </c>
      <c r="BG43" s="23" t="str">
        <f t="shared" si="108"/>
        <v/>
      </c>
      <c r="BH43" s="23" t="str">
        <f t="shared" si="108"/>
        <v/>
      </c>
      <c r="BI43" s="23" t="str">
        <f t="shared" si="108"/>
        <v/>
      </c>
      <c r="BJ43" s="23" t="str">
        <f t="shared" si="108"/>
        <v/>
      </c>
      <c r="BK43" s="23" t="str">
        <f t="shared" si="108"/>
        <v/>
      </c>
      <c r="BL43" s="23" t="str">
        <f t="shared" si="108"/>
        <v/>
      </c>
      <c r="BM43" s="23" t="str">
        <f t="shared" si="108"/>
        <v/>
      </c>
      <c r="BN43" s="23" t="str">
        <f t="shared" si="108"/>
        <v/>
      </c>
      <c r="BO43" s="23" t="str">
        <f t="shared" ref="BO43:BZ43" si="109">IF(BO$19&lt;&gt;"",IF(BO22&lt;&gt;"",BO22*$E13,BO$19*$E$10*$F13),"")</f>
        <v/>
      </c>
      <c r="BP43" s="23" t="str">
        <f t="shared" si="109"/>
        <v/>
      </c>
      <c r="BQ43" s="23" t="str">
        <f t="shared" si="109"/>
        <v/>
      </c>
      <c r="BR43" s="23" t="str">
        <f t="shared" si="109"/>
        <v/>
      </c>
      <c r="BS43" s="23" t="str">
        <f t="shared" si="109"/>
        <v/>
      </c>
      <c r="BT43" s="23" t="str">
        <f t="shared" si="109"/>
        <v/>
      </c>
      <c r="BU43" s="23" t="str">
        <f t="shared" si="109"/>
        <v/>
      </c>
      <c r="BV43" s="23" t="str">
        <f t="shared" si="109"/>
        <v/>
      </c>
      <c r="BW43" s="23" t="str">
        <f t="shared" si="109"/>
        <v/>
      </c>
      <c r="BX43" s="23" t="str">
        <f t="shared" si="109"/>
        <v/>
      </c>
      <c r="BY43" s="23" t="str">
        <f t="shared" si="109"/>
        <v/>
      </c>
      <c r="BZ43" s="23" t="str">
        <f t="shared" si="109"/>
        <v/>
      </c>
    </row>
    <row r="44" spans="1:78" hidden="1" x14ac:dyDescent="0.2">
      <c r="B44" s="15">
        <v>28</v>
      </c>
      <c r="C44" s="32">
        <f t="shared" ref="C44:I45" si="110">IF(C43&lt;&gt;"",C43/C$30,"")</f>
        <v>4.7343147761671078</v>
      </c>
      <c r="D44" s="25">
        <f t="shared" si="110"/>
        <v>4.8975670098280419</v>
      </c>
      <c r="E44" s="25">
        <f t="shared" si="110"/>
        <v>4.8554226731544405</v>
      </c>
      <c r="F44" s="25">
        <f t="shared" si="110"/>
        <v>3.9180536078624351</v>
      </c>
      <c r="G44" s="25">
        <f t="shared" si="110"/>
        <v>5.2221298651309951</v>
      </c>
      <c r="H44" s="25">
        <f t="shared" si="110"/>
        <v>6.203584879115521</v>
      </c>
      <c r="I44" s="25">
        <f t="shared" si="110"/>
        <v>7.8361072157248701</v>
      </c>
      <c r="J44" s="25" t="str">
        <f t="shared" ref="J44:J45" si="111">IF(J43&lt;&gt;"",J43/J$30,"")</f>
        <v/>
      </c>
      <c r="K44" s="25" t="str">
        <f t="shared" ref="K44:K45" si="112">IF(K43&lt;&gt;"",K43/K$30,"")</f>
        <v/>
      </c>
      <c r="L44" s="25" t="str">
        <f t="shared" ref="L44:L45" si="113">IF(L43&lt;&gt;"",L43/L$30,"")</f>
        <v/>
      </c>
      <c r="M44" s="25" t="str">
        <f t="shared" ref="M44:M45" si="114">IF(M43&lt;&gt;"",M43/M$30,"")</f>
        <v/>
      </c>
      <c r="N44" s="25" t="str">
        <f t="shared" ref="N44:N45" si="115">IF(N43&lt;&gt;"",N43/N$30,"")</f>
        <v/>
      </c>
      <c r="O44" s="25" t="str">
        <f t="shared" ref="O44:O45" si="116">IF(O43&lt;&gt;"",O43/O$30,"")</f>
        <v/>
      </c>
      <c r="P44" s="25" t="str">
        <f t="shared" ref="P44:P45" si="117">IF(P43&lt;&gt;"",P43/P$30,"")</f>
        <v/>
      </c>
      <c r="Q44" s="25" t="str">
        <f t="shared" ref="Q44:Q45" si="118">IF(Q43&lt;&gt;"",Q43/Q$30,"")</f>
        <v/>
      </c>
      <c r="R44" s="25" t="str">
        <f t="shared" ref="R44:R45" si="119">IF(R43&lt;&gt;"",R43/R$30,"")</f>
        <v/>
      </c>
      <c r="S44" s="25" t="str">
        <f t="shared" ref="S44:S45" si="120">IF(S43&lt;&gt;"",S43/S$30,"")</f>
        <v/>
      </c>
      <c r="T44" s="25" t="str">
        <f t="shared" ref="T44:T45" si="121">IF(T43&lt;&gt;"",T43/T$30,"")</f>
        <v/>
      </c>
      <c r="U44" s="25" t="str">
        <f t="shared" ref="U44:U45" si="122">IF(U43&lt;&gt;"",U43/U$30,"")</f>
        <v/>
      </c>
      <c r="V44" s="25" t="str">
        <f t="shared" ref="V44:V45" si="123">IF(V43&lt;&gt;"",V43/V$30,"")</f>
        <v/>
      </c>
      <c r="W44" s="25" t="str">
        <f t="shared" ref="W44:W45" si="124">IF(W43&lt;&gt;"",W43/W$30,"")</f>
        <v/>
      </c>
      <c r="X44" s="25" t="str">
        <f t="shared" ref="X44:X45" si="125">IF(X43&lt;&gt;"",X43/X$30,"")</f>
        <v/>
      </c>
      <c r="Y44" s="25" t="str">
        <f t="shared" ref="Y44:Y45" si="126">IF(Y43&lt;&gt;"",Y43/Y$30,"")</f>
        <v/>
      </c>
      <c r="Z44" s="25" t="str">
        <f t="shared" ref="Z44:Z45" si="127">IF(Z43&lt;&gt;"",Z43/Z$30,"")</f>
        <v/>
      </c>
      <c r="AA44" s="25" t="str">
        <f t="shared" ref="AA44:AA45" si="128">IF(AA43&lt;&gt;"",AA43/AA$30,"")</f>
        <v/>
      </c>
      <c r="AB44" s="25" t="str">
        <f t="shared" ref="AB44:AB45" si="129">IF(AB43&lt;&gt;"",AB43/AB$30,"")</f>
        <v/>
      </c>
      <c r="AC44" s="25" t="str">
        <f t="shared" ref="AC44:AC45" si="130">IF(AC43&lt;&gt;"",AC43/AC$30,"")</f>
        <v/>
      </c>
      <c r="AD44" s="25" t="str">
        <f t="shared" ref="AD44:AD45" si="131">IF(AD43&lt;&gt;"",AD43/AD$30,"")</f>
        <v/>
      </c>
      <c r="AE44" s="25" t="str">
        <f t="shared" ref="AE44:AE45" si="132">IF(AE43&lt;&gt;"",AE43/AE$30,"")</f>
        <v/>
      </c>
      <c r="AF44" s="25" t="str">
        <f t="shared" ref="AF44:AF45" si="133">IF(AF43&lt;&gt;"",AF43/AF$30,"")</f>
        <v/>
      </c>
      <c r="AG44" s="25" t="str">
        <f t="shared" ref="AG44:AG45" si="134">IF(AG43&lt;&gt;"",AG43/AG$30,"")</f>
        <v/>
      </c>
      <c r="AH44" s="25" t="str">
        <f t="shared" ref="AH44:AH45" si="135">IF(AH43&lt;&gt;"",AH43/AH$30,"")</f>
        <v/>
      </c>
      <c r="AI44" s="25" t="str">
        <f t="shared" ref="AI44:AI45" si="136">IF(AI43&lt;&gt;"",AI43/AI$30,"")</f>
        <v/>
      </c>
      <c r="AJ44" s="25" t="str">
        <f t="shared" ref="AJ44:AJ45" si="137">IF(AJ43&lt;&gt;"",AJ43/AJ$30,"")</f>
        <v/>
      </c>
      <c r="AK44" s="25" t="str">
        <f t="shared" ref="AK44:AK45" si="138">IF(AK43&lt;&gt;"",AK43/AK$30,"")</f>
        <v/>
      </c>
      <c r="AL44" s="25" t="str">
        <f t="shared" ref="AL44:AL45" si="139">IF(AL43&lt;&gt;"",AL43/AL$30,"")</f>
        <v/>
      </c>
      <c r="AM44" s="25" t="str">
        <f t="shared" ref="AM44:AM45" si="140">IF(AM43&lt;&gt;"",AM43/AM$30,"")</f>
        <v/>
      </c>
      <c r="AN44" s="25" t="str">
        <f t="shared" ref="AN44:AN45" si="141">IF(AN43&lt;&gt;"",AN43/AN$30,"")</f>
        <v/>
      </c>
      <c r="AO44" s="25" t="str">
        <f t="shared" ref="AO44:AO45" si="142">IF(AO43&lt;&gt;"",AO43/AO$30,"")</f>
        <v/>
      </c>
      <c r="AP44" s="25" t="str">
        <f t="shared" ref="AP44:AP45" si="143">IF(AP43&lt;&gt;"",AP43/AP$30,"")</f>
        <v/>
      </c>
      <c r="AQ44" s="25" t="str">
        <f t="shared" ref="AQ44:AQ45" si="144">IF(AQ43&lt;&gt;"",AQ43/AQ$30,"")</f>
        <v/>
      </c>
      <c r="AR44" s="25" t="str">
        <f t="shared" ref="AR44:AR45" si="145">IF(AR43&lt;&gt;"",AR43/AR$30,"")</f>
        <v/>
      </c>
      <c r="AS44" s="25" t="str">
        <f t="shared" ref="AS44:AS45" si="146">IF(AS43&lt;&gt;"",AS43/AS$30,"")</f>
        <v/>
      </c>
      <c r="AT44" s="25" t="str">
        <f t="shared" ref="AT44:AT45" si="147">IF(AT43&lt;&gt;"",AT43/AT$30,"")</f>
        <v/>
      </c>
      <c r="AU44" s="25" t="str">
        <f t="shared" ref="AU44:AU45" si="148">IF(AU43&lt;&gt;"",AU43/AU$30,"")</f>
        <v/>
      </c>
      <c r="AV44" s="25" t="str">
        <f t="shared" ref="AV44:AV45" si="149">IF(AV43&lt;&gt;"",AV43/AV$30,"")</f>
        <v/>
      </c>
      <c r="AW44" s="25" t="str">
        <f t="shared" ref="AW44:AW45" si="150">IF(AW43&lt;&gt;"",AW43/AW$30,"")</f>
        <v/>
      </c>
      <c r="AX44" s="25" t="str">
        <f t="shared" ref="AX44:AX45" si="151">IF(AX43&lt;&gt;"",AX43/AX$30,"")</f>
        <v/>
      </c>
      <c r="AY44" s="25" t="str">
        <f t="shared" ref="AY44:AY45" si="152">IF(AY43&lt;&gt;"",AY43/AY$30,"")</f>
        <v/>
      </c>
      <c r="AZ44" s="25" t="str">
        <f t="shared" ref="AZ44:AZ45" si="153">IF(AZ43&lt;&gt;"",AZ43/AZ$30,"")</f>
        <v/>
      </c>
      <c r="BA44" s="25" t="str">
        <f t="shared" ref="BA44:BA45" si="154">IF(BA43&lt;&gt;"",BA43/BA$30,"")</f>
        <v/>
      </c>
      <c r="BB44" s="25" t="str">
        <f t="shared" ref="BB44:BB45" si="155">IF(BB43&lt;&gt;"",BB43/BB$30,"")</f>
        <v/>
      </c>
      <c r="BC44" s="25" t="str">
        <f t="shared" ref="BC44:BC45" si="156">IF(BC43&lt;&gt;"",BC43/BC$30,"")</f>
        <v/>
      </c>
      <c r="BD44" s="25" t="str">
        <f t="shared" ref="BD44:BD45" si="157">IF(BD43&lt;&gt;"",BD43/BD$30,"")</f>
        <v/>
      </c>
      <c r="BE44" s="25" t="str">
        <f t="shared" ref="BE44:BE45" si="158">IF(BE43&lt;&gt;"",BE43/BE$30,"")</f>
        <v/>
      </c>
      <c r="BF44" s="25" t="str">
        <f t="shared" ref="BF44:BF45" si="159">IF(BF43&lt;&gt;"",BF43/BF$30,"")</f>
        <v/>
      </c>
      <c r="BG44" s="25" t="str">
        <f t="shared" ref="BG44:BG45" si="160">IF(BG43&lt;&gt;"",BG43/BG$30,"")</f>
        <v/>
      </c>
      <c r="BH44" s="25" t="str">
        <f t="shared" ref="BH44:BH45" si="161">IF(BH43&lt;&gt;"",BH43/BH$30,"")</f>
        <v/>
      </c>
      <c r="BI44" s="25" t="str">
        <f t="shared" ref="BI44:BI45" si="162">IF(BI43&lt;&gt;"",BI43/BI$30,"")</f>
        <v/>
      </c>
      <c r="BJ44" s="25" t="str">
        <f t="shared" ref="BJ44:BJ45" si="163">IF(BJ43&lt;&gt;"",BJ43/BJ$30,"")</f>
        <v/>
      </c>
      <c r="BK44" s="25" t="str">
        <f t="shared" ref="BK44:BK45" si="164">IF(BK43&lt;&gt;"",BK43/BK$30,"")</f>
        <v/>
      </c>
      <c r="BL44" s="25" t="str">
        <f t="shared" ref="BL44:BL45" si="165">IF(BL43&lt;&gt;"",BL43/BL$30,"")</f>
        <v/>
      </c>
      <c r="BM44" s="25" t="str">
        <f t="shared" ref="BM44:BM45" si="166">IF(BM43&lt;&gt;"",BM43/BM$30,"")</f>
        <v/>
      </c>
      <c r="BN44" s="25" t="str">
        <f t="shared" ref="BN44:BN45" si="167">IF(BN43&lt;&gt;"",BN43/BN$30,"")</f>
        <v/>
      </c>
      <c r="BO44" s="25" t="str">
        <f t="shared" ref="BO44:BO45" si="168">IF(BO43&lt;&gt;"",BO43/BO$30,"")</f>
        <v/>
      </c>
      <c r="BP44" s="25" t="str">
        <f t="shared" ref="BP44:BP45" si="169">IF(BP43&lt;&gt;"",BP43/BP$30,"")</f>
        <v/>
      </c>
      <c r="BQ44" s="25" t="str">
        <f t="shared" ref="BQ44:BQ45" si="170">IF(BQ43&lt;&gt;"",BQ43/BQ$30,"")</f>
        <v/>
      </c>
      <c r="BR44" s="25" t="str">
        <f t="shared" ref="BR44:BR45" si="171">IF(BR43&lt;&gt;"",BR43/BR$30,"")</f>
        <v/>
      </c>
      <c r="BS44" s="25" t="str">
        <f t="shared" ref="BS44:BS45" si="172">IF(BS43&lt;&gt;"",BS43/BS$30,"")</f>
        <v/>
      </c>
      <c r="BT44" s="25" t="str">
        <f t="shared" ref="BT44:BT45" si="173">IF(BT43&lt;&gt;"",BT43/BT$30,"")</f>
        <v/>
      </c>
      <c r="BU44" s="25" t="str">
        <f t="shared" ref="BU44:BU45" si="174">IF(BU43&lt;&gt;"",BU43/BU$30,"")</f>
        <v/>
      </c>
      <c r="BV44" s="25" t="str">
        <f t="shared" ref="BV44:BV45" si="175">IF(BV43&lt;&gt;"",BV43/BV$30,"")</f>
        <v/>
      </c>
      <c r="BW44" s="25" t="str">
        <f t="shared" ref="BW44:BW45" si="176">IF(BW43&lt;&gt;"",BW43/BW$30,"")</f>
        <v/>
      </c>
      <c r="BX44" s="25" t="str">
        <f t="shared" ref="BX44:BX45" si="177">IF(BX43&lt;&gt;"",BX43/BX$30,"")</f>
        <v/>
      </c>
      <c r="BY44" s="25" t="str">
        <f t="shared" ref="BY44:BY45" si="178">IF(BY43&lt;&gt;"",BY43/BY$30,"")</f>
        <v/>
      </c>
      <c r="BZ44" s="25" t="str">
        <f t="shared" ref="BZ44:BZ45" si="179">IF(BZ43&lt;&gt;"",BZ43/BZ$30,"")</f>
        <v/>
      </c>
    </row>
    <row r="45" spans="1:78" ht="15" hidden="1" thickBot="1" x14ac:dyDescent="0.25">
      <c r="B45" s="16">
        <v>30</v>
      </c>
      <c r="C45" s="33">
        <f t="shared" si="110"/>
        <v>3.8980411130146457</v>
      </c>
      <c r="D45" s="26">
        <f t="shared" si="110"/>
        <v>4.0324563238082538</v>
      </c>
      <c r="E45" s="26">
        <f t="shared" si="110"/>
        <v>3.9633550766057062</v>
      </c>
      <c r="F45" s="26">
        <f t="shared" si="110"/>
        <v>3.2259650590466049</v>
      </c>
      <c r="G45" s="26">
        <f t="shared" si="110"/>
        <v>4.2980900517418421</v>
      </c>
      <c r="H45" s="26">
        <f t="shared" si="110"/>
        <v>5.1077780101571228</v>
      </c>
      <c r="I45" s="26">
        <f t="shared" si="110"/>
        <v>6.4519301180932098</v>
      </c>
      <c r="J45" s="26" t="str">
        <f t="shared" si="111"/>
        <v/>
      </c>
      <c r="K45" s="26" t="str">
        <f t="shared" si="112"/>
        <v/>
      </c>
      <c r="L45" s="26" t="str">
        <f t="shared" si="113"/>
        <v/>
      </c>
      <c r="M45" s="26" t="str">
        <f t="shared" si="114"/>
        <v/>
      </c>
      <c r="N45" s="26" t="str">
        <f t="shared" si="115"/>
        <v/>
      </c>
      <c r="O45" s="26" t="str">
        <f t="shared" si="116"/>
        <v/>
      </c>
      <c r="P45" s="26" t="str">
        <f t="shared" si="117"/>
        <v/>
      </c>
      <c r="Q45" s="26" t="str">
        <f t="shared" si="118"/>
        <v/>
      </c>
      <c r="R45" s="26" t="str">
        <f t="shared" si="119"/>
        <v/>
      </c>
      <c r="S45" s="26" t="str">
        <f t="shared" si="120"/>
        <v/>
      </c>
      <c r="T45" s="26" t="str">
        <f t="shared" si="121"/>
        <v/>
      </c>
      <c r="U45" s="26" t="str">
        <f t="shared" si="122"/>
        <v/>
      </c>
      <c r="V45" s="26" t="str">
        <f t="shared" si="123"/>
        <v/>
      </c>
      <c r="W45" s="26" t="str">
        <f t="shared" si="124"/>
        <v/>
      </c>
      <c r="X45" s="26" t="str">
        <f t="shared" si="125"/>
        <v/>
      </c>
      <c r="Y45" s="26" t="str">
        <f t="shared" si="126"/>
        <v/>
      </c>
      <c r="Z45" s="26" t="str">
        <f t="shared" si="127"/>
        <v/>
      </c>
      <c r="AA45" s="26" t="str">
        <f t="shared" si="128"/>
        <v/>
      </c>
      <c r="AB45" s="26" t="str">
        <f t="shared" si="129"/>
        <v/>
      </c>
      <c r="AC45" s="26" t="str">
        <f t="shared" si="130"/>
        <v/>
      </c>
      <c r="AD45" s="26" t="str">
        <f t="shared" si="131"/>
        <v/>
      </c>
      <c r="AE45" s="26" t="str">
        <f t="shared" si="132"/>
        <v/>
      </c>
      <c r="AF45" s="26" t="str">
        <f t="shared" si="133"/>
        <v/>
      </c>
      <c r="AG45" s="26" t="str">
        <f t="shared" si="134"/>
        <v/>
      </c>
      <c r="AH45" s="26" t="str">
        <f t="shared" si="135"/>
        <v/>
      </c>
      <c r="AI45" s="26" t="str">
        <f t="shared" si="136"/>
        <v/>
      </c>
      <c r="AJ45" s="26" t="str">
        <f t="shared" si="137"/>
        <v/>
      </c>
      <c r="AK45" s="26" t="str">
        <f t="shared" si="138"/>
        <v/>
      </c>
      <c r="AL45" s="26" t="str">
        <f t="shared" si="139"/>
        <v/>
      </c>
      <c r="AM45" s="26" t="str">
        <f t="shared" si="140"/>
        <v/>
      </c>
      <c r="AN45" s="26" t="str">
        <f t="shared" si="141"/>
        <v/>
      </c>
      <c r="AO45" s="26" t="str">
        <f t="shared" si="142"/>
        <v/>
      </c>
      <c r="AP45" s="26" t="str">
        <f t="shared" si="143"/>
        <v/>
      </c>
      <c r="AQ45" s="26" t="str">
        <f t="shared" si="144"/>
        <v/>
      </c>
      <c r="AR45" s="26" t="str">
        <f t="shared" si="145"/>
        <v/>
      </c>
      <c r="AS45" s="26" t="str">
        <f t="shared" si="146"/>
        <v/>
      </c>
      <c r="AT45" s="26" t="str">
        <f t="shared" si="147"/>
        <v/>
      </c>
      <c r="AU45" s="26" t="str">
        <f t="shared" si="148"/>
        <v/>
      </c>
      <c r="AV45" s="26" t="str">
        <f t="shared" si="149"/>
        <v/>
      </c>
      <c r="AW45" s="26" t="str">
        <f t="shared" si="150"/>
        <v/>
      </c>
      <c r="AX45" s="26" t="str">
        <f t="shared" si="151"/>
        <v/>
      </c>
      <c r="AY45" s="26" t="str">
        <f t="shared" si="152"/>
        <v/>
      </c>
      <c r="AZ45" s="26" t="str">
        <f t="shared" si="153"/>
        <v/>
      </c>
      <c r="BA45" s="26" t="str">
        <f t="shared" si="154"/>
        <v/>
      </c>
      <c r="BB45" s="26" t="str">
        <f t="shared" si="155"/>
        <v/>
      </c>
      <c r="BC45" s="26" t="str">
        <f t="shared" si="156"/>
        <v/>
      </c>
      <c r="BD45" s="26" t="str">
        <f t="shared" si="157"/>
        <v/>
      </c>
      <c r="BE45" s="26" t="str">
        <f t="shared" si="158"/>
        <v/>
      </c>
      <c r="BF45" s="26" t="str">
        <f t="shared" si="159"/>
        <v/>
      </c>
      <c r="BG45" s="26" t="str">
        <f t="shared" si="160"/>
        <v/>
      </c>
      <c r="BH45" s="26" t="str">
        <f t="shared" si="161"/>
        <v/>
      </c>
      <c r="BI45" s="26" t="str">
        <f t="shared" si="162"/>
        <v/>
      </c>
      <c r="BJ45" s="26" t="str">
        <f t="shared" si="163"/>
        <v/>
      </c>
      <c r="BK45" s="26" t="str">
        <f t="shared" si="164"/>
        <v/>
      </c>
      <c r="BL45" s="26" t="str">
        <f t="shared" si="165"/>
        <v/>
      </c>
      <c r="BM45" s="26" t="str">
        <f t="shared" si="166"/>
        <v/>
      </c>
      <c r="BN45" s="26" t="str">
        <f t="shared" si="167"/>
        <v/>
      </c>
      <c r="BO45" s="26" t="str">
        <f t="shared" si="168"/>
        <v/>
      </c>
      <c r="BP45" s="26" t="str">
        <f t="shared" si="169"/>
        <v/>
      </c>
      <c r="BQ45" s="26" t="str">
        <f t="shared" si="170"/>
        <v/>
      </c>
      <c r="BR45" s="26" t="str">
        <f t="shared" si="171"/>
        <v/>
      </c>
      <c r="BS45" s="26" t="str">
        <f t="shared" si="172"/>
        <v/>
      </c>
      <c r="BT45" s="26" t="str">
        <f t="shared" si="173"/>
        <v/>
      </c>
      <c r="BU45" s="26" t="str">
        <f t="shared" si="174"/>
        <v/>
      </c>
      <c r="BV45" s="26" t="str">
        <f t="shared" si="175"/>
        <v/>
      </c>
      <c r="BW45" s="26" t="str">
        <f t="shared" si="176"/>
        <v/>
      </c>
      <c r="BX45" s="26" t="str">
        <f t="shared" si="177"/>
        <v/>
      </c>
      <c r="BY45" s="26" t="str">
        <f t="shared" si="178"/>
        <v/>
      </c>
      <c r="BZ45" s="26" t="str">
        <f t="shared" si="179"/>
        <v/>
      </c>
    </row>
    <row r="46" spans="1:78" hidden="1" x14ac:dyDescent="0.2"/>
    <row r="47" spans="1:78" ht="15" thickBot="1" x14ac:dyDescent="0.25">
      <c r="B47" s="2" t="s">
        <v>28</v>
      </c>
    </row>
    <row r="48" spans="1:78" ht="15" thickBot="1" x14ac:dyDescent="0.25">
      <c r="A48" s="57" t="s">
        <v>29</v>
      </c>
      <c r="B48" s="5" t="s">
        <v>13</v>
      </c>
      <c r="C48" s="6" t="str">
        <f>C33</f>
        <v>ACROSⅡ</v>
      </c>
      <c r="D48" s="6" t="str">
        <f t="shared" ref="D48:BO48" si="180">D33</f>
        <v>Lady_Grey</v>
      </c>
      <c r="E48" s="6" t="str">
        <f t="shared" si="180"/>
        <v>HP5_PLUS</v>
      </c>
      <c r="F48" s="6" t="str">
        <f t="shared" si="180"/>
        <v>Rollei infrared</v>
      </c>
      <c r="G48" s="6" t="str">
        <f t="shared" si="180"/>
        <v>TMAX_100</v>
      </c>
      <c r="H48" s="6" t="str">
        <f t="shared" si="180"/>
        <v>上海_GP400</v>
      </c>
      <c r="I48" s="6" t="str">
        <f t="shared" si="180"/>
        <v>SILBERRA PAN100</v>
      </c>
      <c r="J48" s="6" t="str">
        <f t="shared" si="180"/>
        <v/>
      </c>
      <c r="K48" s="6" t="str">
        <f t="shared" si="180"/>
        <v/>
      </c>
      <c r="L48" s="6" t="str">
        <f t="shared" si="180"/>
        <v/>
      </c>
      <c r="M48" s="6" t="str">
        <f t="shared" si="180"/>
        <v/>
      </c>
      <c r="N48" s="6" t="str">
        <f t="shared" si="180"/>
        <v/>
      </c>
      <c r="O48" s="6" t="str">
        <f t="shared" si="180"/>
        <v/>
      </c>
      <c r="P48" s="6" t="str">
        <f t="shared" si="180"/>
        <v/>
      </c>
      <c r="Q48" s="6" t="str">
        <f t="shared" si="180"/>
        <v/>
      </c>
      <c r="R48" s="6" t="str">
        <f t="shared" si="180"/>
        <v/>
      </c>
      <c r="S48" s="6" t="str">
        <f t="shared" si="180"/>
        <v/>
      </c>
      <c r="T48" s="6" t="str">
        <f t="shared" si="180"/>
        <v/>
      </c>
      <c r="U48" s="6" t="str">
        <f t="shared" si="180"/>
        <v/>
      </c>
      <c r="V48" s="6" t="str">
        <f t="shared" si="180"/>
        <v/>
      </c>
      <c r="W48" s="6" t="str">
        <f t="shared" si="180"/>
        <v/>
      </c>
      <c r="X48" s="6" t="str">
        <f t="shared" si="180"/>
        <v/>
      </c>
      <c r="Y48" s="6" t="str">
        <f t="shared" si="180"/>
        <v/>
      </c>
      <c r="Z48" s="6" t="str">
        <f t="shared" si="180"/>
        <v/>
      </c>
      <c r="AA48" s="6" t="str">
        <f t="shared" si="180"/>
        <v/>
      </c>
      <c r="AB48" s="6" t="str">
        <f t="shared" si="180"/>
        <v/>
      </c>
      <c r="AC48" s="6" t="str">
        <f t="shared" si="180"/>
        <v/>
      </c>
      <c r="AD48" s="6" t="str">
        <f t="shared" si="180"/>
        <v/>
      </c>
      <c r="AE48" s="6" t="str">
        <f t="shared" si="180"/>
        <v/>
      </c>
      <c r="AF48" s="6" t="str">
        <f t="shared" si="180"/>
        <v/>
      </c>
      <c r="AG48" s="6" t="str">
        <f t="shared" si="180"/>
        <v/>
      </c>
      <c r="AH48" s="6" t="str">
        <f t="shared" si="180"/>
        <v/>
      </c>
      <c r="AI48" s="6" t="str">
        <f t="shared" si="180"/>
        <v/>
      </c>
      <c r="AJ48" s="6" t="str">
        <f t="shared" si="180"/>
        <v/>
      </c>
      <c r="AK48" s="6" t="str">
        <f t="shared" si="180"/>
        <v/>
      </c>
      <c r="AL48" s="6" t="str">
        <f t="shared" si="180"/>
        <v/>
      </c>
      <c r="AM48" s="6" t="str">
        <f t="shared" si="180"/>
        <v/>
      </c>
      <c r="AN48" s="6" t="str">
        <f t="shared" si="180"/>
        <v/>
      </c>
      <c r="AO48" s="6" t="str">
        <f t="shared" si="180"/>
        <v/>
      </c>
      <c r="AP48" s="6" t="str">
        <f t="shared" si="180"/>
        <v/>
      </c>
      <c r="AQ48" s="6" t="str">
        <f t="shared" si="180"/>
        <v/>
      </c>
      <c r="AR48" s="6" t="str">
        <f t="shared" si="180"/>
        <v/>
      </c>
      <c r="AS48" s="6" t="str">
        <f t="shared" si="180"/>
        <v/>
      </c>
      <c r="AT48" s="6" t="str">
        <f t="shared" si="180"/>
        <v/>
      </c>
      <c r="AU48" s="6" t="str">
        <f t="shared" si="180"/>
        <v/>
      </c>
      <c r="AV48" s="6" t="str">
        <f t="shared" si="180"/>
        <v/>
      </c>
      <c r="AW48" s="6" t="str">
        <f t="shared" si="180"/>
        <v/>
      </c>
      <c r="AX48" s="6" t="str">
        <f t="shared" si="180"/>
        <v/>
      </c>
      <c r="AY48" s="6" t="str">
        <f t="shared" si="180"/>
        <v/>
      </c>
      <c r="AZ48" s="6" t="str">
        <f t="shared" si="180"/>
        <v/>
      </c>
      <c r="BA48" s="6" t="str">
        <f t="shared" si="180"/>
        <v/>
      </c>
      <c r="BB48" s="6" t="str">
        <f t="shared" si="180"/>
        <v/>
      </c>
      <c r="BC48" s="6" t="str">
        <f t="shared" si="180"/>
        <v/>
      </c>
      <c r="BD48" s="6" t="str">
        <f t="shared" si="180"/>
        <v/>
      </c>
      <c r="BE48" s="6" t="str">
        <f t="shared" si="180"/>
        <v/>
      </c>
      <c r="BF48" s="6" t="str">
        <f t="shared" si="180"/>
        <v/>
      </c>
      <c r="BG48" s="6" t="str">
        <f t="shared" si="180"/>
        <v/>
      </c>
      <c r="BH48" s="6" t="str">
        <f t="shared" si="180"/>
        <v/>
      </c>
      <c r="BI48" s="6" t="str">
        <f t="shared" si="180"/>
        <v/>
      </c>
      <c r="BJ48" s="6" t="str">
        <f t="shared" si="180"/>
        <v/>
      </c>
      <c r="BK48" s="6" t="str">
        <f t="shared" si="180"/>
        <v/>
      </c>
      <c r="BL48" s="6" t="str">
        <f t="shared" si="180"/>
        <v/>
      </c>
      <c r="BM48" s="6" t="str">
        <f t="shared" si="180"/>
        <v/>
      </c>
      <c r="BN48" s="6" t="str">
        <f t="shared" si="180"/>
        <v/>
      </c>
      <c r="BO48" s="6" t="str">
        <f t="shared" si="180"/>
        <v/>
      </c>
      <c r="BP48" s="6" t="str">
        <f t="shared" ref="BP48:BZ48" si="181">BP33</f>
        <v/>
      </c>
      <c r="BQ48" s="6" t="str">
        <f t="shared" si="181"/>
        <v/>
      </c>
      <c r="BR48" s="6" t="str">
        <f t="shared" si="181"/>
        <v/>
      </c>
      <c r="BS48" s="6" t="str">
        <f t="shared" si="181"/>
        <v/>
      </c>
      <c r="BT48" s="6" t="str">
        <f t="shared" si="181"/>
        <v/>
      </c>
      <c r="BU48" s="6" t="str">
        <f t="shared" si="181"/>
        <v/>
      </c>
      <c r="BV48" s="6" t="str">
        <f t="shared" si="181"/>
        <v/>
      </c>
      <c r="BW48" s="6" t="str">
        <f t="shared" si="181"/>
        <v/>
      </c>
      <c r="BX48" s="6" t="str">
        <f t="shared" si="181"/>
        <v/>
      </c>
      <c r="BY48" s="6" t="str">
        <f t="shared" si="181"/>
        <v/>
      </c>
      <c r="BZ48" s="6" t="str">
        <f t="shared" si="181"/>
        <v/>
      </c>
    </row>
    <row r="49" spans="1:78" ht="15" thickTop="1" x14ac:dyDescent="0.2">
      <c r="A49" s="57"/>
      <c r="B49" s="48">
        <v>8</v>
      </c>
      <c r="C49" s="29">
        <f t="shared" ref="C49:AH49" si="182">IF(C34&lt;&gt;"",IF(OR($B$6=1,$B$6=2),C34,IF(OR($B$6=3,$B$6=4),C34*1.1,IF(OR($B$6=5,$B$6=6),C34*1.2,IF($B$6=7,C34*1.3,IF($B$6=8,C34*1.35,""))))),"")</f>
        <v>33.003720155358934</v>
      </c>
      <c r="D49" s="22">
        <f t="shared" si="182"/>
        <v>34.141779471060971</v>
      </c>
      <c r="E49" s="22">
        <f t="shared" si="182"/>
        <v>36.077808704307422</v>
      </c>
      <c r="F49" s="22">
        <f t="shared" si="182"/>
        <v>27.313423576848759</v>
      </c>
      <c r="G49" s="22">
        <f t="shared" si="182"/>
        <v>36.431438445291725</v>
      </c>
      <c r="H49" s="22">
        <f t="shared" si="182"/>
        <v>43.246253996677233</v>
      </c>
      <c r="I49" s="22">
        <f t="shared" si="182"/>
        <v>54.626847153697518</v>
      </c>
      <c r="J49" s="22" t="str">
        <f t="shared" si="182"/>
        <v/>
      </c>
      <c r="K49" s="22" t="str">
        <f t="shared" si="182"/>
        <v/>
      </c>
      <c r="L49" s="22" t="str">
        <f t="shared" si="182"/>
        <v/>
      </c>
      <c r="M49" s="22" t="str">
        <f t="shared" si="182"/>
        <v/>
      </c>
      <c r="N49" s="22" t="str">
        <f t="shared" si="182"/>
        <v/>
      </c>
      <c r="O49" s="22" t="str">
        <f t="shared" si="182"/>
        <v/>
      </c>
      <c r="P49" s="22" t="str">
        <f t="shared" si="182"/>
        <v/>
      </c>
      <c r="Q49" s="22" t="str">
        <f t="shared" si="182"/>
        <v/>
      </c>
      <c r="R49" s="22" t="str">
        <f t="shared" si="182"/>
        <v/>
      </c>
      <c r="S49" s="22" t="str">
        <f t="shared" si="182"/>
        <v/>
      </c>
      <c r="T49" s="22" t="str">
        <f t="shared" si="182"/>
        <v/>
      </c>
      <c r="U49" s="22" t="str">
        <f t="shared" si="182"/>
        <v/>
      </c>
      <c r="V49" s="22" t="str">
        <f t="shared" si="182"/>
        <v/>
      </c>
      <c r="W49" s="22" t="str">
        <f t="shared" si="182"/>
        <v/>
      </c>
      <c r="X49" s="22" t="str">
        <f t="shared" si="182"/>
        <v/>
      </c>
      <c r="Y49" s="22" t="str">
        <f t="shared" si="182"/>
        <v/>
      </c>
      <c r="Z49" s="22" t="str">
        <f t="shared" si="182"/>
        <v/>
      </c>
      <c r="AA49" s="22" t="str">
        <f t="shared" si="182"/>
        <v/>
      </c>
      <c r="AB49" s="22" t="str">
        <f t="shared" si="182"/>
        <v/>
      </c>
      <c r="AC49" s="22" t="str">
        <f t="shared" si="182"/>
        <v/>
      </c>
      <c r="AD49" s="22" t="str">
        <f t="shared" si="182"/>
        <v/>
      </c>
      <c r="AE49" s="22" t="str">
        <f t="shared" si="182"/>
        <v/>
      </c>
      <c r="AF49" s="22" t="str">
        <f t="shared" si="182"/>
        <v/>
      </c>
      <c r="AG49" s="22" t="str">
        <f t="shared" si="182"/>
        <v/>
      </c>
      <c r="AH49" s="22" t="str">
        <f t="shared" si="182"/>
        <v/>
      </c>
      <c r="AI49" s="22" t="str">
        <f t="shared" ref="AI49:BN49" si="183">IF(AI34&lt;&gt;"",IF(OR($B$6=1,$B$6=2),AI34,IF(OR($B$6=3,$B$6=4),AI34*1.1,IF(OR($B$6=5,$B$6=6),AI34*1.2,IF($B$6=7,AI34*1.3,IF($B$6=8,AI34*1.35,""))))),"")</f>
        <v/>
      </c>
      <c r="AJ49" s="22" t="str">
        <f t="shared" si="183"/>
        <v/>
      </c>
      <c r="AK49" s="22" t="str">
        <f t="shared" si="183"/>
        <v/>
      </c>
      <c r="AL49" s="22" t="str">
        <f t="shared" si="183"/>
        <v/>
      </c>
      <c r="AM49" s="22" t="str">
        <f t="shared" si="183"/>
        <v/>
      </c>
      <c r="AN49" s="22" t="str">
        <f t="shared" si="183"/>
        <v/>
      </c>
      <c r="AO49" s="22" t="str">
        <f t="shared" si="183"/>
        <v/>
      </c>
      <c r="AP49" s="22" t="str">
        <f t="shared" si="183"/>
        <v/>
      </c>
      <c r="AQ49" s="22" t="str">
        <f t="shared" si="183"/>
        <v/>
      </c>
      <c r="AR49" s="22" t="str">
        <f t="shared" si="183"/>
        <v/>
      </c>
      <c r="AS49" s="22" t="str">
        <f t="shared" si="183"/>
        <v/>
      </c>
      <c r="AT49" s="22" t="str">
        <f t="shared" si="183"/>
        <v/>
      </c>
      <c r="AU49" s="22" t="str">
        <f t="shared" si="183"/>
        <v/>
      </c>
      <c r="AV49" s="22" t="str">
        <f t="shared" si="183"/>
        <v/>
      </c>
      <c r="AW49" s="22" t="str">
        <f t="shared" si="183"/>
        <v/>
      </c>
      <c r="AX49" s="22" t="str">
        <f t="shared" si="183"/>
        <v/>
      </c>
      <c r="AY49" s="22" t="str">
        <f t="shared" si="183"/>
        <v/>
      </c>
      <c r="AZ49" s="22" t="str">
        <f t="shared" si="183"/>
        <v/>
      </c>
      <c r="BA49" s="22" t="str">
        <f t="shared" si="183"/>
        <v/>
      </c>
      <c r="BB49" s="22" t="str">
        <f t="shared" si="183"/>
        <v/>
      </c>
      <c r="BC49" s="22" t="str">
        <f t="shared" si="183"/>
        <v/>
      </c>
      <c r="BD49" s="22" t="str">
        <f t="shared" si="183"/>
        <v/>
      </c>
      <c r="BE49" s="22" t="str">
        <f t="shared" si="183"/>
        <v/>
      </c>
      <c r="BF49" s="22" t="str">
        <f t="shared" si="183"/>
        <v/>
      </c>
      <c r="BG49" s="22" t="str">
        <f t="shared" si="183"/>
        <v/>
      </c>
      <c r="BH49" s="22" t="str">
        <f t="shared" si="183"/>
        <v/>
      </c>
      <c r="BI49" s="22" t="str">
        <f t="shared" si="183"/>
        <v/>
      </c>
      <c r="BJ49" s="22" t="str">
        <f t="shared" si="183"/>
        <v/>
      </c>
      <c r="BK49" s="22" t="str">
        <f t="shared" si="183"/>
        <v/>
      </c>
      <c r="BL49" s="22" t="str">
        <f t="shared" si="183"/>
        <v/>
      </c>
      <c r="BM49" s="22" t="str">
        <f t="shared" si="183"/>
        <v/>
      </c>
      <c r="BN49" s="22" t="str">
        <f t="shared" si="183"/>
        <v/>
      </c>
      <c r="BO49" s="22" t="str">
        <f t="shared" ref="BO49:BZ49" si="184">IF(BO34&lt;&gt;"",IF(OR($B$6=1,$B$6=2),BO34,IF(OR($B$6=3,$B$6=4),BO34*1.1,IF(OR($B$6=5,$B$6=6),BO34*1.2,IF($B$6=7,BO34*1.3,IF($B$6=8,BO34*1.35,""))))),"")</f>
        <v/>
      </c>
      <c r="BP49" s="22" t="str">
        <f t="shared" si="184"/>
        <v/>
      </c>
      <c r="BQ49" s="22" t="str">
        <f t="shared" si="184"/>
        <v/>
      </c>
      <c r="BR49" s="22" t="str">
        <f t="shared" si="184"/>
        <v/>
      </c>
      <c r="BS49" s="22" t="str">
        <f t="shared" si="184"/>
        <v/>
      </c>
      <c r="BT49" s="22" t="str">
        <f t="shared" si="184"/>
        <v/>
      </c>
      <c r="BU49" s="22" t="str">
        <f t="shared" si="184"/>
        <v/>
      </c>
      <c r="BV49" s="22" t="str">
        <f t="shared" si="184"/>
        <v/>
      </c>
      <c r="BW49" s="22" t="str">
        <f t="shared" si="184"/>
        <v/>
      </c>
      <c r="BX49" s="22" t="str">
        <f t="shared" si="184"/>
        <v/>
      </c>
      <c r="BY49" s="22" t="str">
        <f t="shared" si="184"/>
        <v/>
      </c>
      <c r="BZ49" s="22" t="str">
        <f t="shared" si="184"/>
        <v/>
      </c>
    </row>
    <row r="50" spans="1:78" x14ac:dyDescent="0.2">
      <c r="A50" s="57"/>
      <c r="B50" s="48">
        <v>10</v>
      </c>
      <c r="C50" s="29">
        <f t="shared" ref="C50:AH50" si="185">IF(C35&lt;&gt;"",IF(OR($B$6=1,$B$6=2),C35,IF(OR($B$6=3,$B$6=4),C35*1.1,IF(OR($B$6=5,$B$6=6),C35*1.2,IF($B$6=7,C35*1.3,IF($B$6=8,C35*1.35,""))))),"")</f>
        <v>26.402976124287147</v>
      </c>
      <c r="D50" s="22">
        <f t="shared" si="185"/>
        <v>27.313423576848777</v>
      </c>
      <c r="E50" s="22">
        <f t="shared" si="185"/>
        <v>28.198747033251777</v>
      </c>
      <c r="F50" s="22">
        <f t="shared" si="185"/>
        <v>21.850738861479012</v>
      </c>
      <c r="G50" s="22">
        <f t="shared" si="185"/>
        <v>29.145150756233388</v>
      </c>
      <c r="H50" s="22">
        <f t="shared" si="185"/>
        <v>34.597003197341785</v>
      </c>
      <c r="I50" s="22">
        <f t="shared" si="185"/>
        <v>43.701477722958025</v>
      </c>
      <c r="J50" s="22" t="str">
        <f t="shared" si="185"/>
        <v/>
      </c>
      <c r="K50" s="22" t="str">
        <f t="shared" si="185"/>
        <v/>
      </c>
      <c r="L50" s="22" t="str">
        <f t="shared" si="185"/>
        <v/>
      </c>
      <c r="M50" s="22" t="str">
        <f t="shared" si="185"/>
        <v/>
      </c>
      <c r="N50" s="22" t="str">
        <f t="shared" si="185"/>
        <v/>
      </c>
      <c r="O50" s="22" t="str">
        <f t="shared" si="185"/>
        <v/>
      </c>
      <c r="P50" s="22" t="str">
        <f t="shared" si="185"/>
        <v/>
      </c>
      <c r="Q50" s="22" t="str">
        <f t="shared" si="185"/>
        <v/>
      </c>
      <c r="R50" s="22" t="str">
        <f t="shared" si="185"/>
        <v/>
      </c>
      <c r="S50" s="22" t="str">
        <f t="shared" si="185"/>
        <v/>
      </c>
      <c r="T50" s="22" t="str">
        <f t="shared" si="185"/>
        <v/>
      </c>
      <c r="U50" s="22" t="str">
        <f t="shared" si="185"/>
        <v/>
      </c>
      <c r="V50" s="22" t="str">
        <f t="shared" si="185"/>
        <v/>
      </c>
      <c r="W50" s="22" t="str">
        <f t="shared" si="185"/>
        <v/>
      </c>
      <c r="X50" s="22" t="str">
        <f t="shared" si="185"/>
        <v/>
      </c>
      <c r="Y50" s="22" t="str">
        <f t="shared" si="185"/>
        <v/>
      </c>
      <c r="Z50" s="22" t="str">
        <f t="shared" si="185"/>
        <v/>
      </c>
      <c r="AA50" s="22" t="str">
        <f t="shared" si="185"/>
        <v/>
      </c>
      <c r="AB50" s="22" t="str">
        <f t="shared" si="185"/>
        <v/>
      </c>
      <c r="AC50" s="22" t="str">
        <f t="shared" si="185"/>
        <v/>
      </c>
      <c r="AD50" s="22" t="str">
        <f t="shared" si="185"/>
        <v/>
      </c>
      <c r="AE50" s="22" t="str">
        <f t="shared" si="185"/>
        <v/>
      </c>
      <c r="AF50" s="22" t="str">
        <f t="shared" si="185"/>
        <v/>
      </c>
      <c r="AG50" s="22" t="str">
        <f t="shared" si="185"/>
        <v/>
      </c>
      <c r="AH50" s="22" t="str">
        <f t="shared" si="185"/>
        <v/>
      </c>
      <c r="AI50" s="22" t="str">
        <f t="shared" ref="AI50:BN50" si="186">IF(AI35&lt;&gt;"",IF(OR($B$6=1,$B$6=2),AI35,IF(OR($B$6=3,$B$6=4),AI35*1.1,IF(OR($B$6=5,$B$6=6),AI35*1.2,IF($B$6=7,AI35*1.3,IF($B$6=8,AI35*1.35,""))))),"")</f>
        <v/>
      </c>
      <c r="AJ50" s="22" t="str">
        <f t="shared" si="186"/>
        <v/>
      </c>
      <c r="AK50" s="22" t="str">
        <f t="shared" si="186"/>
        <v/>
      </c>
      <c r="AL50" s="22" t="str">
        <f t="shared" si="186"/>
        <v/>
      </c>
      <c r="AM50" s="22" t="str">
        <f t="shared" si="186"/>
        <v/>
      </c>
      <c r="AN50" s="22" t="str">
        <f t="shared" si="186"/>
        <v/>
      </c>
      <c r="AO50" s="22" t="str">
        <f t="shared" si="186"/>
        <v/>
      </c>
      <c r="AP50" s="22" t="str">
        <f t="shared" si="186"/>
        <v/>
      </c>
      <c r="AQ50" s="22" t="str">
        <f t="shared" si="186"/>
        <v/>
      </c>
      <c r="AR50" s="22" t="str">
        <f t="shared" si="186"/>
        <v/>
      </c>
      <c r="AS50" s="22" t="str">
        <f t="shared" si="186"/>
        <v/>
      </c>
      <c r="AT50" s="22" t="str">
        <f t="shared" si="186"/>
        <v/>
      </c>
      <c r="AU50" s="22" t="str">
        <f t="shared" si="186"/>
        <v/>
      </c>
      <c r="AV50" s="22" t="str">
        <f t="shared" si="186"/>
        <v/>
      </c>
      <c r="AW50" s="22" t="str">
        <f t="shared" si="186"/>
        <v/>
      </c>
      <c r="AX50" s="22" t="str">
        <f t="shared" si="186"/>
        <v/>
      </c>
      <c r="AY50" s="22" t="str">
        <f t="shared" si="186"/>
        <v/>
      </c>
      <c r="AZ50" s="22" t="str">
        <f t="shared" si="186"/>
        <v/>
      </c>
      <c r="BA50" s="22" t="str">
        <f t="shared" si="186"/>
        <v/>
      </c>
      <c r="BB50" s="22" t="str">
        <f t="shared" si="186"/>
        <v/>
      </c>
      <c r="BC50" s="22" t="str">
        <f t="shared" si="186"/>
        <v/>
      </c>
      <c r="BD50" s="22" t="str">
        <f t="shared" si="186"/>
        <v/>
      </c>
      <c r="BE50" s="22" t="str">
        <f t="shared" si="186"/>
        <v/>
      </c>
      <c r="BF50" s="22" t="str">
        <f t="shared" si="186"/>
        <v/>
      </c>
      <c r="BG50" s="22" t="str">
        <f t="shared" si="186"/>
        <v/>
      </c>
      <c r="BH50" s="22" t="str">
        <f t="shared" si="186"/>
        <v/>
      </c>
      <c r="BI50" s="22" t="str">
        <f t="shared" si="186"/>
        <v/>
      </c>
      <c r="BJ50" s="22" t="str">
        <f t="shared" si="186"/>
        <v/>
      </c>
      <c r="BK50" s="22" t="str">
        <f t="shared" si="186"/>
        <v/>
      </c>
      <c r="BL50" s="22" t="str">
        <f t="shared" si="186"/>
        <v/>
      </c>
      <c r="BM50" s="22" t="str">
        <f t="shared" si="186"/>
        <v/>
      </c>
      <c r="BN50" s="22" t="str">
        <f t="shared" si="186"/>
        <v/>
      </c>
      <c r="BO50" s="22" t="str">
        <f t="shared" ref="BO50:BZ50" si="187">IF(BO35&lt;&gt;"",IF(OR($B$6=1,$B$6=2),BO35,IF(OR($B$6=3,$B$6=4),BO35*1.1,IF(OR($B$6=5,$B$6=6),BO35*1.2,IF($B$6=7,BO35*1.3,IF($B$6=8,BO35*1.35,""))))),"")</f>
        <v/>
      </c>
      <c r="BP50" s="22" t="str">
        <f t="shared" si="187"/>
        <v/>
      </c>
      <c r="BQ50" s="22" t="str">
        <f t="shared" si="187"/>
        <v/>
      </c>
      <c r="BR50" s="22" t="str">
        <f t="shared" si="187"/>
        <v/>
      </c>
      <c r="BS50" s="22" t="str">
        <f t="shared" si="187"/>
        <v/>
      </c>
      <c r="BT50" s="22" t="str">
        <f t="shared" si="187"/>
        <v/>
      </c>
      <c r="BU50" s="22" t="str">
        <f t="shared" si="187"/>
        <v/>
      </c>
      <c r="BV50" s="22" t="str">
        <f t="shared" si="187"/>
        <v/>
      </c>
      <c r="BW50" s="22" t="str">
        <f t="shared" si="187"/>
        <v/>
      </c>
      <c r="BX50" s="22" t="str">
        <f t="shared" si="187"/>
        <v/>
      </c>
      <c r="BY50" s="22" t="str">
        <f t="shared" si="187"/>
        <v/>
      </c>
      <c r="BZ50" s="22" t="str">
        <f t="shared" si="187"/>
        <v/>
      </c>
    </row>
    <row r="51" spans="1:78" x14ac:dyDescent="0.2">
      <c r="A51" s="57"/>
      <c r="B51" s="14">
        <v>12</v>
      </c>
      <c r="C51" s="29">
        <f t="shared" ref="C51:AH51" si="188">IF(C36&lt;&gt;"",IF(OR($B$6=1,$B$6=2),C36,IF(OR($B$6=3,$B$6=4),C36*1.1,IF(OR($B$6=5,$B$6=6),C36*1.2,IF($B$6=7,C36*1.3,IF($B$6=8,C36*1.35,""))))),"")</f>
        <v>22.442529705644073</v>
      </c>
      <c r="D51" s="22">
        <f t="shared" si="188"/>
        <v>23.21641004032146</v>
      </c>
      <c r="E51" s="22">
        <f t="shared" si="188"/>
        <v>22.243171659829002</v>
      </c>
      <c r="F51" s="22">
        <f t="shared" si="188"/>
        <v>18.573128032257159</v>
      </c>
      <c r="G51" s="22">
        <f t="shared" si="188"/>
        <v>25.144978814940359</v>
      </c>
      <c r="H51" s="22">
        <f t="shared" si="188"/>
        <v>29.407452717740515</v>
      </c>
      <c r="I51" s="22">
        <f t="shared" si="188"/>
        <v>37.146256064514318</v>
      </c>
      <c r="J51" s="22" t="str">
        <f t="shared" si="188"/>
        <v/>
      </c>
      <c r="K51" s="22" t="str">
        <f t="shared" si="188"/>
        <v/>
      </c>
      <c r="L51" s="22" t="str">
        <f t="shared" si="188"/>
        <v/>
      </c>
      <c r="M51" s="22" t="str">
        <f t="shared" si="188"/>
        <v/>
      </c>
      <c r="N51" s="22" t="str">
        <f t="shared" si="188"/>
        <v/>
      </c>
      <c r="O51" s="22" t="str">
        <f t="shared" si="188"/>
        <v/>
      </c>
      <c r="P51" s="22" t="str">
        <f t="shared" si="188"/>
        <v/>
      </c>
      <c r="Q51" s="22" t="str">
        <f t="shared" si="188"/>
        <v/>
      </c>
      <c r="R51" s="22" t="str">
        <f t="shared" si="188"/>
        <v/>
      </c>
      <c r="S51" s="22" t="str">
        <f t="shared" si="188"/>
        <v/>
      </c>
      <c r="T51" s="22" t="str">
        <f t="shared" si="188"/>
        <v/>
      </c>
      <c r="U51" s="22" t="str">
        <f t="shared" si="188"/>
        <v/>
      </c>
      <c r="V51" s="22" t="str">
        <f t="shared" si="188"/>
        <v/>
      </c>
      <c r="W51" s="22" t="str">
        <f t="shared" si="188"/>
        <v/>
      </c>
      <c r="X51" s="22" t="str">
        <f t="shared" si="188"/>
        <v/>
      </c>
      <c r="Y51" s="22" t="str">
        <f t="shared" si="188"/>
        <v/>
      </c>
      <c r="Z51" s="22" t="str">
        <f t="shared" si="188"/>
        <v/>
      </c>
      <c r="AA51" s="22" t="str">
        <f t="shared" si="188"/>
        <v/>
      </c>
      <c r="AB51" s="22" t="str">
        <f t="shared" si="188"/>
        <v/>
      </c>
      <c r="AC51" s="22" t="str">
        <f t="shared" si="188"/>
        <v/>
      </c>
      <c r="AD51" s="22" t="str">
        <f t="shared" si="188"/>
        <v/>
      </c>
      <c r="AE51" s="22" t="str">
        <f t="shared" si="188"/>
        <v/>
      </c>
      <c r="AF51" s="22" t="str">
        <f t="shared" si="188"/>
        <v/>
      </c>
      <c r="AG51" s="22" t="str">
        <f t="shared" si="188"/>
        <v/>
      </c>
      <c r="AH51" s="22" t="str">
        <f t="shared" si="188"/>
        <v/>
      </c>
      <c r="AI51" s="22" t="str">
        <f t="shared" ref="AI51:BN51" si="189">IF(AI36&lt;&gt;"",IF(OR($B$6=1,$B$6=2),AI36,IF(OR($B$6=3,$B$6=4),AI36*1.1,IF(OR($B$6=5,$B$6=6),AI36*1.2,IF($B$6=7,AI36*1.3,IF($B$6=8,AI36*1.35,""))))),"")</f>
        <v/>
      </c>
      <c r="AJ51" s="22" t="str">
        <f t="shared" si="189"/>
        <v/>
      </c>
      <c r="AK51" s="22" t="str">
        <f t="shared" si="189"/>
        <v/>
      </c>
      <c r="AL51" s="22" t="str">
        <f t="shared" si="189"/>
        <v/>
      </c>
      <c r="AM51" s="22" t="str">
        <f t="shared" si="189"/>
        <v/>
      </c>
      <c r="AN51" s="22" t="str">
        <f t="shared" si="189"/>
        <v/>
      </c>
      <c r="AO51" s="22" t="str">
        <f t="shared" si="189"/>
        <v/>
      </c>
      <c r="AP51" s="22" t="str">
        <f t="shared" si="189"/>
        <v/>
      </c>
      <c r="AQ51" s="22" t="str">
        <f t="shared" si="189"/>
        <v/>
      </c>
      <c r="AR51" s="22" t="str">
        <f t="shared" si="189"/>
        <v/>
      </c>
      <c r="AS51" s="22" t="str">
        <f t="shared" si="189"/>
        <v/>
      </c>
      <c r="AT51" s="22" t="str">
        <f t="shared" si="189"/>
        <v/>
      </c>
      <c r="AU51" s="22" t="str">
        <f t="shared" si="189"/>
        <v/>
      </c>
      <c r="AV51" s="22" t="str">
        <f t="shared" si="189"/>
        <v/>
      </c>
      <c r="AW51" s="22" t="str">
        <f t="shared" si="189"/>
        <v/>
      </c>
      <c r="AX51" s="22" t="str">
        <f t="shared" si="189"/>
        <v/>
      </c>
      <c r="AY51" s="22" t="str">
        <f t="shared" si="189"/>
        <v/>
      </c>
      <c r="AZ51" s="22" t="str">
        <f t="shared" si="189"/>
        <v/>
      </c>
      <c r="BA51" s="22" t="str">
        <f t="shared" si="189"/>
        <v/>
      </c>
      <c r="BB51" s="22" t="str">
        <f t="shared" si="189"/>
        <v/>
      </c>
      <c r="BC51" s="22" t="str">
        <f t="shared" si="189"/>
        <v/>
      </c>
      <c r="BD51" s="22" t="str">
        <f t="shared" si="189"/>
        <v/>
      </c>
      <c r="BE51" s="22" t="str">
        <f t="shared" si="189"/>
        <v/>
      </c>
      <c r="BF51" s="22" t="str">
        <f t="shared" si="189"/>
        <v/>
      </c>
      <c r="BG51" s="22" t="str">
        <f t="shared" si="189"/>
        <v/>
      </c>
      <c r="BH51" s="22" t="str">
        <f t="shared" si="189"/>
        <v/>
      </c>
      <c r="BI51" s="22" t="str">
        <f t="shared" si="189"/>
        <v/>
      </c>
      <c r="BJ51" s="22" t="str">
        <f t="shared" si="189"/>
        <v/>
      </c>
      <c r="BK51" s="22" t="str">
        <f t="shared" si="189"/>
        <v/>
      </c>
      <c r="BL51" s="22" t="str">
        <f t="shared" si="189"/>
        <v/>
      </c>
      <c r="BM51" s="22" t="str">
        <f t="shared" si="189"/>
        <v/>
      </c>
      <c r="BN51" s="22" t="str">
        <f t="shared" si="189"/>
        <v/>
      </c>
      <c r="BO51" s="22" t="str">
        <f t="shared" ref="BO51:BZ51" si="190">IF(BO36&lt;&gt;"",IF(OR($B$6=1,$B$6=2),BO36,IF(OR($B$6=3,$B$6=4),BO36*1.1,IF(OR($B$6=5,$B$6=6),BO36*1.2,IF($B$6=7,BO36*1.3,IF($B$6=8,BO36*1.35,""))))),"")</f>
        <v/>
      </c>
      <c r="BP51" s="22" t="str">
        <f t="shared" si="190"/>
        <v/>
      </c>
      <c r="BQ51" s="22" t="str">
        <f t="shared" si="190"/>
        <v/>
      </c>
      <c r="BR51" s="22" t="str">
        <f t="shared" si="190"/>
        <v/>
      </c>
      <c r="BS51" s="22" t="str">
        <f t="shared" si="190"/>
        <v/>
      </c>
      <c r="BT51" s="22" t="str">
        <f t="shared" si="190"/>
        <v/>
      </c>
      <c r="BU51" s="22" t="str">
        <f t="shared" si="190"/>
        <v/>
      </c>
      <c r="BV51" s="22" t="str">
        <f t="shared" si="190"/>
        <v/>
      </c>
      <c r="BW51" s="22" t="str">
        <f t="shared" si="190"/>
        <v/>
      </c>
      <c r="BX51" s="22" t="str">
        <f t="shared" si="190"/>
        <v/>
      </c>
      <c r="BY51" s="22" t="str">
        <f t="shared" si="190"/>
        <v/>
      </c>
      <c r="BZ51" s="22" t="str">
        <f t="shared" si="190"/>
        <v/>
      </c>
    </row>
    <row r="52" spans="1:78" x14ac:dyDescent="0.2">
      <c r="A52" s="57"/>
      <c r="B52" s="14">
        <v>14</v>
      </c>
      <c r="C52" s="29">
        <f t="shared" ref="C52:AH52" si="191">IF(C37&lt;&gt;"",IF(OR($B$6=1,$B$6=2),C37,IF(OR($B$6=3,$B$6=4),C37*1.1,IF(OR($B$6=5,$B$6=6),C37*1.2,IF($B$6=7,C37*1.3,IF($B$6=8,C37*1.35,""))))),"")</f>
        <v>18.482083287001004</v>
      </c>
      <c r="D52" s="22">
        <f t="shared" si="191"/>
        <v>19.119396503794146</v>
      </c>
      <c r="E52" s="22">
        <f t="shared" si="191"/>
        <v>17.263899572579696</v>
      </c>
      <c r="F52" s="22">
        <f t="shared" si="191"/>
        <v>15.295517203035306</v>
      </c>
      <c r="G52" s="22">
        <f t="shared" si="191"/>
        <v>21.130234298269205</v>
      </c>
      <c r="H52" s="22">
        <f t="shared" si="191"/>
        <v>24.217902238139249</v>
      </c>
      <c r="I52" s="22">
        <f t="shared" si="191"/>
        <v>30.591034406070612</v>
      </c>
      <c r="J52" s="22" t="str">
        <f t="shared" si="191"/>
        <v/>
      </c>
      <c r="K52" s="22" t="str">
        <f t="shared" si="191"/>
        <v/>
      </c>
      <c r="L52" s="22" t="str">
        <f t="shared" si="191"/>
        <v/>
      </c>
      <c r="M52" s="22" t="str">
        <f t="shared" si="191"/>
        <v/>
      </c>
      <c r="N52" s="22" t="str">
        <f t="shared" si="191"/>
        <v/>
      </c>
      <c r="O52" s="22" t="str">
        <f t="shared" si="191"/>
        <v/>
      </c>
      <c r="P52" s="22" t="str">
        <f t="shared" si="191"/>
        <v/>
      </c>
      <c r="Q52" s="22" t="str">
        <f t="shared" si="191"/>
        <v/>
      </c>
      <c r="R52" s="22" t="str">
        <f t="shared" si="191"/>
        <v/>
      </c>
      <c r="S52" s="22" t="str">
        <f t="shared" si="191"/>
        <v/>
      </c>
      <c r="T52" s="22" t="str">
        <f t="shared" si="191"/>
        <v/>
      </c>
      <c r="U52" s="22" t="str">
        <f t="shared" si="191"/>
        <v/>
      </c>
      <c r="V52" s="22" t="str">
        <f t="shared" si="191"/>
        <v/>
      </c>
      <c r="W52" s="22" t="str">
        <f t="shared" si="191"/>
        <v/>
      </c>
      <c r="X52" s="22" t="str">
        <f t="shared" si="191"/>
        <v/>
      </c>
      <c r="Y52" s="22" t="str">
        <f t="shared" si="191"/>
        <v/>
      </c>
      <c r="Z52" s="22" t="str">
        <f t="shared" si="191"/>
        <v/>
      </c>
      <c r="AA52" s="22" t="str">
        <f t="shared" si="191"/>
        <v/>
      </c>
      <c r="AB52" s="22" t="str">
        <f t="shared" si="191"/>
        <v/>
      </c>
      <c r="AC52" s="22" t="str">
        <f t="shared" si="191"/>
        <v/>
      </c>
      <c r="AD52" s="22" t="str">
        <f t="shared" si="191"/>
        <v/>
      </c>
      <c r="AE52" s="22" t="str">
        <f t="shared" si="191"/>
        <v/>
      </c>
      <c r="AF52" s="22" t="str">
        <f t="shared" si="191"/>
        <v/>
      </c>
      <c r="AG52" s="22" t="str">
        <f t="shared" si="191"/>
        <v/>
      </c>
      <c r="AH52" s="22" t="str">
        <f t="shared" si="191"/>
        <v/>
      </c>
      <c r="AI52" s="22" t="str">
        <f t="shared" ref="AI52:BN52" si="192">IF(AI37&lt;&gt;"",IF(OR($B$6=1,$B$6=2),AI37,IF(OR($B$6=3,$B$6=4),AI37*1.1,IF(OR($B$6=5,$B$6=6),AI37*1.2,IF($B$6=7,AI37*1.3,IF($B$6=8,AI37*1.35,""))))),"")</f>
        <v/>
      </c>
      <c r="AJ52" s="22" t="str">
        <f t="shared" si="192"/>
        <v/>
      </c>
      <c r="AK52" s="22" t="str">
        <f t="shared" si="192"/>
        <v/>
      </c>
      <c r="AL52" s="22" t="str">
        <f t="shared" si="192"/>
        <v/>
      </c>
      <c r="AM52" s="22" t="str">
        <f t="shared" si="192"/>
        <v/>
      </c>
      <c r="AN52" s="22" t="str">
        <f t="shared" si="192"/>
        <v/>
      </c>
      <c r="AO52" s="22" t="str">
        <f t="shared" si="192"/>
        <v/>
      </c>
      <c r="AP52" s="22" t="str">
        <f t="shared" si="192"/>
        <v/>
      </c>
      <c r="AQ52" s="22" t="str">
        <f t="shared" si="192"/>
        <v/>
      </c>
      <c r="AR52" s="22" t="str">
        <f t="shared" si="192"/>
        <v/>
      </c>
      <c r="AS52" s="22" t="str">
        <f t="shared" si="192"/>
        <v/>
      </c>
      <c r="AT52" s="22" t="str">
        <f t="shared" si="192"/>
        <v/>
      </c>
      <c r="AU52" s="22" t="str">
        <f t="shared" si="192"/>
        <v/>
      </c>
      <c r="AV52" s="22" t="str">
        <f t="shared" si="192"/>
        <v/>
      </c>
      <c r="AW52" s="22" t="str">
        <f t="shared" si="192"/>
        <v/>
      </c>
      <c r="AX52" s="22" t="str">
        <f t="shared" si="192"/>
        <v/>
      </c>
      <c r="AY52" s="22" t="str">
        <f t="shared" si="192"/>
        <v/>
      </c>
      <c r="AZ52" s="22" t="str">
        <f t="shared" si="192"/>
        <v/>
      </c>
      <c r="BA52" s="22" t="str">
        <f t="shared" si="192"/>
        <v/>
      </c>
      <c r="BB52" s="22" t="str">
        <f t="shared" si="192"/>
        <v/>
      </c>
      <c r="BC52" s="22" t="str">
        <f t="shared" si="192"/>
        <v/>
      </c>
      <c r="BD52" s="22" t="str">
        <f t="shared" si="192"/>
        <v/>
      </c>
      <c r="BE52" s="22" t="str">
        <f t="shared" si="192"/>
        <v/>
      </c>
      <c r="BF52" s="22" t="str">
        <f t="shared" si="192"/>
        <v/>
      </c>
      <c r="BG52" s="22" t="str">
        <f t="shared" si="192"/>
        <v/>
      </c>
      <c r="BH52" s="22" t="str">
        <f t="shared" si="192"/>
        <v/>
      </c>
      <c r="BI52" s="22" t="str">
        <f t="shared" si="192"/>
        <v/>
      </c>
      <c r="BJ52" s="22" t="str">
        <f t="shared" si="192"/>
        <v/>
      </c>
      <c r="BK52" s="22" t="str">
        <f t="shared" si="192"/>
        <v/>
      </c>
      <c r="BL52" s="22" t="str">
        <f t="shared" si="192"/>
        <v/>
      </c>
      <c r="BM52" s="22" t="str">
        <f t="shared" si="192"/>
        <v/>
      </c>
      <c r="BN52" s="22" t="str">
        <f t="shared" si="192"/>
        <v/>
      </c>
      <c r="BO52" s="22" t="str">
        <f t="shared" ref="BO52:BZ52" si="193">IF(BO37&lt;&gt;"",IF(OR($B$6=1,$B$6=2),BO37,IF(OR($B$6=3,$B$6=4),BO37*1.1,IF(OR($B$6=5,$B$6=6),BO37*1.2,IF($B$6=7,BO37*1.3,IF($B$6=8,BO37*1.35,""))))),"")</f>
        <v/>
      </c>
      <c r="BP52" s="22" t="str">
        <f t="shared" si="193"/>
        <v/>
      </c>
      <c r="BQ52" s="22" t="str">
        <f t="shared" si="193"/>
        <v/>
      </c>
      <c r="BR52" s="22" t="str">
        <f t="shared" si="193"/>
        <v/>
      </c>
      <c r="BS52" s="22" t="str">
        <f t="shared" si="193"/>
        <v/>
      </c>
      <c r="BT52" s="22" t="str">
        <f t="shared" si="193"/>
        <v/>
      </c>
      <c r="BU52" s="22" t="str">
        <f t="shared" si="193"/>
        <v/>
      </c>
      <c r="BV52" s="22" t="str">
        <f t="shared" si="193"/>
        <v/>
      </c>
      <c r="BW52" s="22" t="str">
        <f t="shared" si="193"/>
        <v/>
      </c>
      <c r="BX52" s="22" t="str">
        <f t="shared" si="193"/>
        <v/>
      </c>
      <c r="BY52" s="22" t="str">
        <f t="shared" si="193"/>
        <v/>
      </c>
      <c r="BZ52" s="22" t="str">
        <f t="shared" si="193"/>
        <v/>
      </c>
    </row>
    <row r="53" spans="1:78" x14ac:dyDescent="0.2">
      <c r="A53" s="57"/>
      <c r="B53" s="14">
        <v>16</v>
      </c>
      <c r="C53" s="29">
        <f t="shared" ref="C53:AH53" si="194">IF(C38&lt;&gt;"",IF(OR($B$6=1,$B$6=2),C38,IF(OR($B$6=3,$B$6=4),C38*1.1,IF(OR($B$6=5,$B$6=6),C38*1.2,IF($B$6=7,C38*1.3,IF($B$6=8,C38*1.35,""))))),"")</f>
        <v>15.18171127146511</v>
      </c>
      <c r="D53" s="22">
        <f t="shared" si="194"/>
        <v>15.705218556688044</v>
      </c>
      <c r="E53" s="22">
        <f t="shared" si="194"/>
        <v>16.214279544119766</v>
      </c>
      <c r="F53" s="22">
        <f t="shared" si="194"/>
        <v>12.564174845350431</v>
      </c>
      <c r="G53" s="22">
        <f t="shared" si="194"/>
        <v>16.758461684834195</v>
      </c>
      <c r="H53" s="22">
        <f t="shared" si="194"/>
        <v>19.893276838471525</v>
      </c>
      <c r="I53" s="22">
        <f t="shared" si="194"/>
        <v>25.128349690700862</v>
      </c>
      <c r="J53" s="22" t="str">
        <f t="shared" si="194"/>
        <v/>
      </c>
      <c r="K53" s="22" t="str">
        <f t="shared" si="194"/>
        <v/>
      </c>
      <c r="L53" s="22" t="str">
        <f t="shared" si="194"/>
        <v/>
      </c>
      <c r="M53" s="22" t="str">
        <f t="shared" si="194"/>
        <v/>
      </c>
      <c r="N53" s="22" t="str">
        <f t="shared" si="194"/>
        <v/>
      </c>
      <c r="O53" s="22" t="str">
        <f t="shared" si="194"/>
        <v/>
      </c>
      <c r="P53" s="22" t="str">
        <f t="shared" si="194"/>
        <v/>
      </c>
      <c r="Q53" s="22" t="str">
        <f t="shared" si="194"/>
        <v/>
      </c>
      <c r="R53" s="22" t="str">
        <f t="shared" si="194"/>
        <v/>
      </c>
      <c r="S53" s="22" t="str">
        <f t="shared" si="194"/>
        <v/>
      </c>
      <c r="T53" s="22" t="str">
        <f t="shared" si="194"/>
        <v/>
      </c>
      <c r="U53" s="22" t="str">
        <f t="shared" si="194"/>
        <v/>
      </c>
      <c r="V53" s="22" t="str">
        <f t="shared" si="194"/>
        <v/>
      </c>
      <c r="W53" s="22" t="str">
        <f t="shared" si="194"/>
        <v/>
      </c>
      <c r="X53" s="22" t="str">
        <f t="shared" si="194"/>
        <v/>
      </c>
      <c r="Y53" s="22" t="str">
        <f t="shared" si="194"/>
        <v/>
      </c>
      <c r="Z53" s="22" t="str">
        <f t="shared" si="194"/>
        <v/>
      </c>
      <c r="AA53" s="22" t="str">
        <f t="shared" si="194"/>
        <v/>
      </c>
      <c r="AB53" s="22" t="str">
        <f t="shared" si="194"/>
        <v/>
      </c>
      <c r="AC53" s="22" t="str">
        <f t="shared" si="194"/>
        <v/>
      </c>
      <c r="AD53" s="22" t="str">
        <f t="shared" si="194"/>
        <v/>
      </c>
      <c r="AE53" s="22" t="str">
        <f t="shared" si="194"/>
        <v/>
      </c>
      <c r="AF53" s="22" t="str">
        <f t="shared" si="194"/>
        <v/>
      </c>
      <c r="AG53" s="22" t="str">
        <f t="shared" si="194"/>
        <v/>
      </c>
      <c r="AH53" s="22" t="str">
        <f t="shared" si="194"/>
        <v/>
      </c>
      <c r="AI53" s="22" t="str">
        <f t="shared" ref="AI53:BN53" si="195">IF(AI38&lt;&gt;"",IF(OR($B$6=1,$B$6=2),AI38,IF(OR($B$6=3,$B$6=4),AI38*1.1,IF(OR($B$6=5,$B$6=6),AI38*1.2,IF($B$6=7,AI38*1.3,IF($B$6=8,AI38*1.35,""))))),"")</f>
        <v/>
      </c>
      <c r="AJ53" s="22" t="str">
        <f t="shared" si="195"/>
        <v/>
      </c>
      <c r="AK53" s="22" t="str">
        <f t="shared" si="195"/>
        <v/>
      </c>
      <c r="AL53" s="22" t="str">
        <f t="shared" si="195"/>
        <v/>
      </c>
      <c r="AM53" s="22" t="str">
        <f t="shared" si="195"/>
        <v/>
      </c>
      <c r="AN53" s="22" t="str">
        <f t="shared" si="195"/>
        <v/>
      </c>
      <c r="AO53" s="22" t="str">
        <f t="shared" si="195"/>
        <v/>
      </c>
      <c r="AP53" s="22" t="str">
        <f t="shared" si="195"/>
        <v/>
      </c>
      <c r="AQ53" s="22" t="str">
        <f t="shared" si="195"/>
        <v/>
      </c>
      <c r="AR53" s="22" t="str">
        <f t="shared" si="195"/>
        <v/>
      </c>
      <c r="AS53" s="22" t="str">
        <f t="shared" si="195"/>
        <v/>
      </c>
      <c r="AT53" s="22" t="str">
        <f t="shared" si="195"/>
        <v/>
      </c>
      <c r="AU53" s="22" t="str">
        <f t="shared" si="195"/>
        <v/>
      </c>
      <c r="AV53" s="22" t="str">
        <f t="shared" si="195"/>
        <v/>
      </c>
      <c r="AW53" s="22" t="str">
        <f t="shared" si="195"/>
        <v/>
      </c>
      <c r="AX53" s="22" t="str">
        <f t="shared" si="195"/>
        <v/>
      </c>
      <c r="AY53" s="22" t="str">
        <f t="shared" si="195"/>
        <v/>
      </c>
      <c r="AZ53" s="22" t="str">
        <f t="shared" si="195"/>
        <v/>
      </c>
      <c r="BA53" s="22" t="str">
        <f t="shared" si="195"/>
        <v/>
      </c>
      <c r="BB53" s="22" t="str">
        <f t="shared" si="195"/>
        <v/>
      </c>
      <c r="BC53" s="22" t="str">
        <f t="shared" si="195"/>
        <v/>
      </c>
      <c r="BD53" s="22" t="str">
        <f t="shared" si="195"/>
        <v/>
      </c>
      <c r="BE53" s="22" t="str">
        <f t="shared" si="195"/>
        <v/>
      </c>
      <c r="BF53" s="22" t="str">
        <f t="shared" si="195"/>
        <v/>
      </c>
      <c r="BG53" s="22" t="str">
        <f t="shared" si="195"/>
        <v/>
      </c>
      <c r="BH53" s="22" t="str">
        <f t="shared" si="195"/>
        <v/>
      </c>
      <c r="BI53" s="22" t="str">
        <f t="shared" si="195"/>
        <v/>
      </c>
      <c r="BJ53" s="22" t="str">
        <f t="shared" si="195"/>
        <v/>
      </c>
      <c r="BK53" s="22" t="str">
        <f t="shared" si="195"/>
        <v/>
      </c>
      <c r="BL53" s="22" t="str">
        <f t="shared" si="195"/>
        <v/>
      </c>
      <c r="BM53" s="22" t="str">
        <f t="shared" si="195"/>
        <v/>
      </c>
      <c r="BN53" s="22" t="str">
        <f t="shared" si="195"/>
        <v/>
      </c>
      <c r="BO53" s="22" t="str">
        <f t="shared" ref="BO53:BZ53" si="196">IF(BO38&lt;&gt;"",IF(OR($B$6=1,$B$6=2),BO38,IF(OR($B$6=3,$B$6=4),BO38*1.1,IF(OR($B$6=5,$B$6=6),BO38*1.2,IF($B$6=7,BO38*1.3,IF($B$6=8,BO38*1.35,""))))),"")</f>
        <v/>
      </c>
      <c r="BP53" s="22" t="str">
        <f t="shared" si="196"/>
        <v/>
      </c>
      <c r="BQ53" s="22" t="str">
        <f t="shared" si="196"/>
        <v/>
      </c>
      <c r="BR53" s="22" t="str">
        <f t="shared" si="196"/>
        <v/>
      </c>
      <c r="BS53" s="22" t="str">
        <f t="shared" si="196"/>
        <v/>
      </c>
      <c r="BT53" s="22" t="str">
        <f t="shared" si="196"/>
        <v/>
      </c>
      <c r="BU53" s="22" t="str">
        <f t="shared" si="196"/>
        <v/>
      </c>
      <c r="BV53" s="22" t="str">
        <f t="shared" si="196"/>
        <v/>
      </c>
      <c r="BW53" s="22" t="str">
        <f t="shared" si="196"/>
        <v/>
      </c>
      <c r="BX53" s="22" t="str">
        <f t="shared" si="196"/>
        <v/>
      </c>
      <c r="BY53" s="22" t="str">
        <f t="shared" si="196"/>
        <v/>
      </c>
      <c r="BZ53" s="22" t="str">
        <f t="shared" si="196"/>
        <v/>
      </c>
    </row>
    <row r="54" spans="1:78" x14ac:dyDescent="0.2">
      <c r="A54" s="57"/>
      <c r="B54" s="8">
        <v>18</v>
      </c>
      <c r="C54" s="30">
        <f t="shared" ref="C54:AH54" si="197">IF(C39&lt;&gt;"",IF(OR($B$6=1,$B$6=2),C39,IF(OR($B$6=3,$B$6=4),C39*1.1,IF(OR($B$6=5,$B$6=6),C39*1.2,IF($B$6=7,C39*1.3,IF($B$6=8,C39*1.35,""))))),"")</f>
        <v>12.5</v>
      </c>
      <c r="D54" s="23">
        <f t="shared" si="197"/>
        <v>12.931034482758621</v>
      </c>
      <c r="E54" s="23">
        <f t="shared" si="197"/>
        <v>13.23529411764706</v>
      </c>
      <c r="F54" s="23">
        <f t="shared" si="197"/>
        <v>10.344827586206895</v>
      </c>
      <c r="G54" s="23">
        <f t="shared" si="197"/>
        <v>13.793103448275861</v>
      </c>
      <c r="H54" s="23">
        <f t="shared" si="197"/>
        <v>16.379310344827587</v>
      </c>
      <c r="I54" s="23">
        <f t="shared" si="197"/>
        <v>20.68965517241379</v>
      </c>
      <c r="J54" s="23" t="str">
        <f t="shared" si="197"/>
        <v/>
      </c>
      <c r="K54" s="23" t="str">
        <f t="shared" si="197"/>
        <v/>
      </c>
      <c r="L54" s="23" t="str">
        <f t="shared" si="197"/>
        <v/>
      </c>
      <c r="M54" s="23" t="str">
        <f t="shared" si="197"/>
        <v/>
      </c>
      <c r="N54" s="23" t="str">
        <f t="shared" si="197"/>
        <v/>
      </c>
      <c r="O54" s="23" t="str">
        <f t="shared" si="197"/>
        <v/>
      </c>
      <c r="P54" s="23" t="str">
        <f t="shared" si="197"/>
        <v/>
      </c>
      <c r="Q54" s="23" t="str">
        <f t="shared" si="197"/>
        <v/>
      </c>
      <c r="R54" s="23" t="str">
        <f t="shared" si="197"/>
        <v/>
      </c>
      <c r="S54" s="23" t="str">
        <f t="shared" si="197"/>
        <v/>
      </c>
      <c r="T54" s="23" t="str">
        <f t="shared" si="197"/>
        <v/>
      </c>
      <c r="U54" s="23" t="str">
        <f t="shared" si="197"/>
        <v/>
      </c>
      <c r="V54" s="23" t="str">
        <f t="shared" si="197"/>
        <v/>
      </c>
      <c r="W54" s="23" t="str">
        <f t="shared" si="197"/>
        <v/>
      </c>
      <c r="X54" s="23" t="str">
        <f t="shared" si="197"/>
        <v/>
      </c>
      <c r="Y54" s="23" t="str">
        <f t="shared" si="197"/>
        <v/>
      </c>
      <c r="Z54" s="23" t="str">
        <f t="shared" si="197"/>
        <v/>
      </c>
      <c r="AA54" s="23" t="str">
        <f t="shared" si="197"/>
        <v/>
      </c>
      <c r="AB54" s="23" t="str">
        <f t="shared" si="197"/>
        <v/>
      </c>
      <c r="AC54" s="23" t="str">
        <f t="shared" si="197"/>
        <v/>
      </c>
      <c r="AD54" s="23" t="str">
        <f t="shared" si="197"/>
        <v/>
      </c>
      <c r="AE54" s="23" t="str">
        <f t="shared" si="197"/>
        <v/>
      </c>
      <c r="AF54" s="23" t="str">
        <f t="shared" si="197"/>
        <v/>
      </c>
      <c r="AG54" s="23" t="str">
        <f t="shared" si="197"/>
        <v/>
      </c>
      <c r="AH54" s="23" t="str">
        <f t="shared" si="197"/>
        <v/>
      </c>
      <c r="AI54" s="23" t="str">
        <f t="shared" ref="AI54:BN54" si="198">IF(AI39&lt;&gt;"",IF(OR($B$6=1,$B$6=2),AI39,IF(OR($B$6=3,$B$6=4),AI39*1.1,IF(OR($B$6=5,$B$6=6),AI39*1.2,IF($B$6=7,AI39*1.3,IF($B$6=8,AI39*1.35,""))))),"")</f>
        <v/>
      </c>
      <c r="AJ54" s="23" t="str">
        <f t="shared" si="198"/>
        <v/>
      </c>
      <c r="AK54" s="23" t="str">
        <f t="shared" si="198"/>
        <v/>
      </c>
      <c r="AL54" s="23" t="str">
        <f t="shared" si="198"/>
        <v/>
      </c>
      <c r="AM54" s="23" t="str">
        <f t="shared" si="198"/>
        <v/>
      </c>
      <c r="AN54" s="23" t="str">
        <f t="shared" si="198"/>
        <v/>
      </c>
      <c r="AO54" s="23" t="str">
        <f t="shared" si="198"/>
        <v/>
      </c>
      <c r="AP54" s="23" t="str">
        <f t="shared" si="198"/>
        <v/>
      </c>
      <c r="AQ54" s="23" t="str">
        <f t="shared" si="198"/>
        <v/>
      </c>
      <c r="AR54" s="23" t="str">
        <f t="shared" si="198"/>
        <v/>
      </c>
      <c r="AS54" s="23" t="str">
        <f t="shared" si="198"/>
        <v/>
      </c>
      <c r="AT54" s="23" t="str">
        <f t="shared" si="198"/>
        <v/>
      </c>
      <c r="AU54" s="23" t="str">
        <f t="shared" si="198"/>
        <v/>
      </c>
      <c r="AV54" s="23" t="str">
        <f t="shared" si="198"/>
        <v/>
      </c>
      <c r="AW54" s="23" t="str">
        <f t="shared" si="198"/>
        <v/>
      </c>
      <c r="AX54" s="23" t="str">
        <f t="shared" si="198"/>
        <v/>
      </c>
      <c r="AY54" s="23" t="str">
        <f t="shared" si="198"/>
        <v/>
      </c>
      <c r="AZ54" s="23" t="str">
        <f t="shared" si="198"/>
        <v/>
      </c>
      <c r="BA54" s="23" t="str">
        <f t="shared" si="198"/>
        <v/>
      </c>
      <c r="BB54" s="23" t="str">
        <f t="shared" si="198"/>
        <v/>
      </c>
      <c r="BC54" s="23" t="str">
        <f t="shared" si="198"/>
        <v/>
      </c>
      <c r="BD54" s="23" t="str">
        <f t="shared" si="198"/>
        <v/>
      </c>
      <c r="BE54" s="23" t="str">
        <f t="shared" si="198"/>
        <v/>
      </c>
      <c r="BF54" s="23" t="str">
        <f t="shared" si="198"/>
        <v/>
      </c>
      <c r="BG54" s="23" t="str">
        <f t="shared" si="198"/>
        <v/>
      </c>
      <c r="BH54" s="23" t="str">
        <f t="shared" si="198"/>
        <v/>
      </c>
      <c r="BI54" s="23" t="str">
        <f t="shared" si="198"/>
        <v/>
      </c>
      <c r="BJ54" s="23" t="str">
        <f t="shared" si="198"/>
        <v/>
      </c>
      <c r="BK54" s="23" t="str">
        <f t="shared" si="198"/>
        <v/>
      </c>
      <c r="BL54" s="23" t="str">
        <f t="shared" si="198"/>
        <v/>
      </c>
      <c r="BM54" s="23" t="str">
        <f t="shared" si="198"/>
        <v/>
      </c>
      <c r="BN54" s="23" t="str">
        <f t="shared" si="198"/>
        <v/>
      </c>
      <c r="BO54" s="23" t="str">
        <f t="shared" ref="BO54:BZ54" si="199">IF(BO39&lt;&gt;"",IF(OR($B$6=1,$B$6=2),BO39,IF(OR($B$6=3,$B$6=4),BO39*1.1,IF(OR($B$6=5,$B$6=6),BO39*1.2,IF($B$6=7,BO39*1.3,IF($B$6=8,BO39*1.35,""))))),"")</f>
        <v/>
      </c>
      <c r="BP54" s="23" t="str">
        <f t="shared" si="199"/>
        <v/>
      </c>
      <c r="BQ54" s="23" t="str">
        <f t="shared" si="199"/>
        <v/>
      </c>
      <c r="BR54" s="23" t="str">
        <f t="shared" si="199"/>
        <v/>
      </c>
      <c r="BS54" s="23" t="str">
        <f t="shared" si="199"/>
        <v/>
      </c>
      <c r="BT54" s="23" t="str">
        <f t="shared" si="199"/>
        <v/>
      </c>
      <c r="BU54" s="23" t="str">
        <f t="shared" si="199"/>
        <v/>
      </c>
      <c r="BV54" s="23" t="str">
        <f t="shared" si="199"/>
        <v/>
      </c>
      <c r="BW54" s="23" t="str">
        <f t="shared" si="199"/>
        <v/>
      </c>
      <c r="BX54" s="23" t="str">
        <f t="shared" si="199"/>
        <v/>
      </c>
      <c r="BY54" s="23" t="str">
        <f t="shared" si="199"/>
        <v/>
      </c>
      <c r="BZ54" s="23" t="str">
        <f t="shared" si="199"/>
        <v/>
      </c>
    </row>
    <row r="55" spans="1:78" x14ac:dyDescent="0.2">
      <c r="A55" s="57"/>
      <c r="B55" s="21">
        <v>20</v>
      </c>
      <c r="C55" s="31">
        <f t="shared" ref="C55:AH55" si="200">IF(C40&lt;&gt;"",IF(OR($B$6=1,$B$6=2),C40,IF(OR($B$6=3,$B$6=4),C40*1.1,IF(OR($B$6=5,$B$6=6),C40*1.2,IF($B$6=7,C40*1.3,IF($B$6=8,C40*1.35,""))))),"")</f>
        <v>10</v>
      </c>
      <c r="D55" s="24">
        <f t="shared" si="200"/>
        <v>10.344827586206897</v>
      </c>
      <c r="E55" s="24">
        <f t="shared" si="200"/>
        <v>10.344827586206897</v>
      </c>
      <c r="F55" s="24">
        <f t="shared" si="200"/>
        <v>8.2758620689655178</v>
      </c>
      <c r="G55" s="24">
        <f t="shared" si="200"/>
        <v>11.03448275862069</v>
      </c>
      <c r="H55" s="24">
        <f t="shared" si="200"/>
        <v>13.103448275862069</v>
      </c>
      <c r="I55" s="24">
        <f t="shared" si="200"/>
        <v>16.551724137931036</v>
      </c>
      <c r="J55" s="24" t="str">
        <f t="shared" si="200"/>
        <v/>
      </c>
      <c r="K55" s="24" t="str">
        <f t="shared" si="200"/>
        <v/>
      </c>
      <c r="L55" s="24" t="str">
        <f t="shared" si="200"/>
        <v/>
      </c>
      <c r="M55" s="24" t="str">
        <f t="shared" si="200"/>
        <v/>
      </c>
      <c r="N55" s="24" t="str">
        <f t="shared" si="200"/>
        <v/>
      </c>
      <c r="O55" s="24" t="str">
        <f t="shared" si="200"/>
        <v/>
      </c>
      <c r="P55" s="24" t="str">
        <f t="shared" si="200"/>
        <v/>
      </c>
      <c r="Q55" s="24" t="str">
        <f t="shared" si="200"/>
        <v/>
      </c>
      <c r="R55" s="24" t="str">
        <f t="shared" si="200"/>
        <v/>
      </c>
      <c r="S55" s="24" t="str">
        <f t="shared" si="200"/>
        <v/>
      </c>
      <c r="T55" s="24" t="str">
        <f t="shared" si="200"/>
        <v/>
      </c>
      <c r="U55" s="24" t="str">
        <f t="shared" si="200"/>
        <v/>
      </c>
      <c r="V55" s="24" t="str">
        <f t="shared" si="200"/>
        <v/>
      </c>
      <c r="W55" s="24" t="str">
        <f t="shared" si="200"/>
        <v/>
      </c>
      <c r="X55" s="24" t="str">
        <f t="shared" si="200"/>
        <v/>
      </c>
      <c r="Y55" s="24" t="str">
        <f t="shared" si="200"/>
        <v/>
      </c>
      <c r="Z55" s="24" t="str">
        <f t="shared" si="200"/>
        <v/>
      </c>
      <c r="AA55" s="24" t="str">
        <f t="shared" si="200"/>
        <v/>
      </c>
      <c r="AB55" s="24" t="str">
        <f t="shared" si="200"/>
        <v/>
      </c>
      <c r="AC55" s="24" t="str">
        <f t="shared" si="200"/>
        <v/>
      </c>
      <c r="AD55" s="24" t="str">
        <f t="shared" si="200"/>
        <v/>
      </c>
      <c r="AE55" s="24" t="str">
        <f t="shared" si="200"/>
        <v/>
      </c>
      <c r="AF55" s="24" t="str">
        <f t="shared" si="200"/>
        <v/>
      </c>
      <c r="AG55" s="24" t="str">
        <f t="shared" si="200"/>
        <v/>
      </c>
      <c r="AH55" s="24" t="str">
        <f t="shared" si="200"/>
        <v/>
      </c>
      <c r="AI55" s="24" t="str">
        <f t="shared" ref="AI55:BN55" si="201">IF(AI40&lt;&gt;"",IF(OR($B$6=1,$B$6=2),AI40,IF(OR($B$6=3,$B$6=4),AI40*1.1,IF(OR($B$6=5,$B$6=6),AI40*1.2,IF($B$6=7,AI40*1.3,IF($B$6=8,AI40*1.35,""))))),"")</f>
        <v/>
      </c>
      <c r="AJ55" s="24" t="str">
        <f t="shared" si="201"/>
        <v/>
      </c>
      <c r="AK55" s="24" t="str">
        <f t="shared" si="201"/>
        <v/>
      </c>
      <c r="AL55" s="24" t="str">
        <f t="shared" si="201"/>
        <v/>
      </c>
      <c r="AM55" s="24" t="str">
        <f t="shared" si="201"/>
        <v/>
      </c>
      <c r="AN55" s="24" t="str">
        <f t="shared" si="201"/>
        <v/>
      </c>
      <c r="AO55" s="24" t="str">
        <f t="shared" si="201"/>
        <v/>
      </c>
      <c r="AP55" s="24" t="str">
        <f t="shared" si="201"/>
        <v/>
      </c>
      <c r="AQ55" s="24" t="str">
        <f t="shared" si="201"/>
        <v/>
      </c>
      <c r="AR55" s="24" t="str">
        <f t="shared" si="201"/>
        <v/>
      </c>
      <c r="AS55" s="24" t="str">
        <f t="shared" si="201"/>
        <v/>
      </c>
      <c r="AT55" s="24" t="str">
        <f t="shared" si="201"/>
        <v/>
      </c>
      <c r="AU55" s="24" t="str">
        <f t="shared" si="201"/>
        <v/>
      </c>
      <c r="AV55" s="24" t="str">
        <f t="shared" si="201"/>
        <v/>
      </c>
      <c r="AW55" s="24" t="str">
        <f t="shared" si="201"/>
        <v/>
      </c>
      <c r="AX55" s="24" t="str">
        <f t="shared" si="201"/>
        <v/>
      </c>
      <c r="AY55" s="24" t="str">
        <f t="shared" si="201"/>
        <v/>
      </c>
      <c r="AZ55" s="24" t="str">
        <f t="shared" si="201"/>
        <v/>
      </c>
      <c r="BA55" s="24" t="str">
        <f t="shared" si="201"/>
        <v/>
      </c>
      <c r="BB55" s="24" t="str">
        <f t="shared" si="201"/>
        <v/>
      </c>
      <c r="BC55" s="24" t="str">
        <f t="shared" si="201"/>
        <v/>
      </c>
      <c r="BD55" s="24" t="str">
        <f t="shared" si="201"/>
        <v/>
      </c>
      <c r="BE55" s="24" t="str">
        <f t="shared" si="201"/>
        <v/>
      </c>
      <c r="BF55" s="24" t="str">
        <f t="shared" si="201"/>
        <v/>
      </c>
      <c r="BG55" s="24" t="str">
        <f t="shared" si="201"/>
        <v/>
      </c>
      <c r="BH55" s="24" t="str">
        <f t="shared" si="201"/>
        <v/>
      </c>
      <c r="BI55" s="24" t="str">
        <f t="shared" si="201"/>
        <v/>
      </c>
      <c r="BJ55" s="24" t="str">
        <f t="shared" si="201"/>
        <v/>
      </c>
      <c r="BK55" s="24" t="str">
        <f t="shared" si="201"/>
        <v/>
      </c>
      <c r="BL55" s="24" t="str">
        <f t="shared" si="201"/>
        <v/>
      </c>
      <c r="BM55" s="24" t="str">
        <f t="shared" si="201"/>
        <v/>
      </c>
      <c r="BN55" s="24" t="str">
        <f t="shared" si="201"/>
        <v/>
      </c>
      <c r="BO55" s="24" t="str">
        <f t="shared" ref="BO55:BZ55" si="202">IF(BO40&lt;&gt;"",IF(OR($B$6=1,$B$6=2),BO40,IF(OR($B$6=3,$B$6=4),BO40*1.1,IF(OR($B$6=5,$B$6=6),BO40*1.2,IF($B$6=7,BO40*1.3,IF($B$6=8,BO40*1.35,""))))),"")</f>
        <v/>
      </c>
      <c r="BP55" s="24" t="str">
        <f t="shared" si="202"/>
        <v/>
      </c>
      <c r="BQ55" s="24" t="str">
        <f t="shared" si="202"/>
        <v/>
      </c>
      <c r="BR55" s="24" t="str">
        <f t="shared" si="202"/>
        <v/>
      </c>
      <c r="BS55" s="24" t="str">
        <f t="shared" si="202"/>
        <v/>
      </c>
      <c r="BT55" s="24" t="str">
        <f t="shared" si="202"/>
        <v/>
      </c>
      <c r="BU55" s="24" t="str">
        <f t="shared" si="202"/>
        <v/>
      </c>
      <c r="BV55" s="24" t="str">
        <f t="shared" si="202"/>
        <v/>
      </c>
      <c r="BW55" s="24" t="str">
        <f t="shared" si="202"/>
        <v/>
      </c>
      <c r="BX55" s="24" t="str">
        <f t="shared" si="202"/>
        <v/>
      </c>
      <c r="BY55" s="24" t="str">
        <f t="shared" si="202"/>
        <v/>
      </c>
      <c r="BZ55" s="24" t="str">
        <f t="shared" si="202"/>
        <v/>
      </c>
    </row>
    <row r="56" spans="1:78" x14ac:dyDescent="0.2">
      <c r="A56" s="57"/>
      <c r="B56" s="8">
        <v>22</v>
      </c>
      <c r="C56" s="30">
        <f t="shared" ref="C56:AH56" si="203">IF(C41&lt;&gt;"",IF(OR($B$6=1,$B$6=2),C41,IF(OR($B$6=3,$B$6=4),C41*1.1,IF(OR($B$6=5,$B$6=6),C41*1.2,IF($B$6=7,C41*1.3,IF($B$6=8,C41*1.35,""))))),"")</f>
        <v>8.5</v>
      </c>
      <c r="D56" s="23">
        <f t="shared" si="203"/>
        <v>8.7931034482758612</v>
      </c>
      <c r="E56" s="23">
        <f t="shared" si="203"/>
        <v>8.16</v>
      </c>
      <c r="F56" s="23">
        <f t="shared" si="203"/>
        <v>7.0344827586206904</v>
      </c>
      <c r="G56" s="23">
        <f t="shared" si="203"/>
        <v>9.5200000000000014</v>
      </c>
      <c r="H56" s="23">
        <f t="shared" si="203"/>
        <v>11.137931034482758</v>
      </c>
      <c r="I56" s="23">
        <f t="shared" si="203"/>
        <v>14.068965517241381</v>
      </c>
      <c r="J56" s="23" t="str">
        <f t="shared" si="203"/>
        <v/>
      </c>
      <c r="K56" s="23" t="str">
        <f t="shared" si="203"/>
        <v/>
      </c>
      <c r="L56" s="23" t="str">
        <f t="shared" si="203"/>
        <v/>
      </c>
      <c r="M56" s="23" t="str">
        <f t="shared" si="203"/>
        <v/>
      </c>
      <c r="N56" s="23" t="str">
        <f t="shared" si="203"/>
        <v/>
      </c>
      <c r="O56" s="23" t="str">
        <f t="shared" si="203"/>
        <v/>
      </c>
      <c r="P56" s="23" t="str">
        <f t="shared" si="203"/>
        <v/>
      </c>
      <c r="Q56" s="23" t="str">
        <f t="shared" si="203"/>
        <v/>
      </c>
      <c r="R56" s="23" t="str">
        <f t="shared" si="203"/>
        <v/>
      </c>
      <c r="S56" s="23" t="str">
        <f t="shared" si="203"/>
        <v/>
      </c>
      <c r="T56" s="23" t="str">
        <f t="shared" si="203"/>
        <v/>
      </c>
      <c r="U56" s="23" t="str">
        <f t="shared" si="203"/>
        <v/>
      </c>
      <c r="V56" s="23" t="str">
        <f t="shared" si="203"/>
        <v/>
      </c>
      <c r="W56" s="23" t="str">
        <f t="shared" si="203"/>
        <v/>
      </c>
      <c r="X56" s="23" t="str">
        <f t="shared" si="203"/>
        <v/>
      </c>
      <c r="Y56" s="23" t="str">
        <f t="shared" si="203"/>
        <v/>
      </c>
      <c r="Z56" s="23" t="str">
        <f t="shared" si="203"/>
        <v/>
      </c>
      <c r="AA56" s="23" t="str">
        <f t="shared" si="203"/>
        <v/>
      </c>
      <c r="AB56" s="23" t="str">
        <f t="shared" si="203"/>
        <v/>
      </c>
      <c r="AC56" s="23" t="str">
        <f t="shared" si="203"/>
        <v/>
      </c>
      <c r="AD56" s="23" t="str">
        <f t="shared" si="203"/>
        <v/>
      </c>
      <c r="AE56" s="23" t="str">
        <f t="shared" si="203"/>
        <v/>
      </c>
      <c r="AF56" s="23" t="str">
        <f t="shared" si="203"/>
        <v/>
      </c>
      <c r="AG56" s="23" t="str">
        <f t="shared" si="203"/>
        <v/>
      </c>
      <c r="AH56" s="23" t="str">
        <f t="shared" si="203"/>
        <v/>
      </c>
      <c r="AI56" s="23" t="str">
        <f t="shared" ref="AI56:BN56" si="204">IF(AI41&lt;&gt;"",IF(OR($B$6=1,$B$6=2),AI41,IF(OR($B$6=3,$B$6=4),AI41*1.1,IF(OR($B$6=5,$B$6=6),AI41*1.2,IF($B$6=7,AI41*1.3,IF($B$6=8,AI41*1.35,""))))),"")</f>
        <v/>
      </c>
      <c r="AJ56" s="23" t="str">
        <f t="shared" si="204"/>
        <v/>
      </c>
      <c r="AK56" s="23" t="str">
        <f t="shared" si="204"/>
        <v/>
      </c>
      <c r="AL56" s="23" t="str">
        <f t="shared" si="204"/>
        <v/>
      </c>
      <c r="AM56" s="23" t="str">
        <f t="shared" si="204"/>
        <v/>
      </c>
      <c r="AN56" s="23" t="str">
        <f t="shared" si="204"/>
        <v/>
      </c>
      <c r="AO56" s="23" t="str">
        <f t="shared" si="204"/>
        <v/>
      </c>
      <c r="AP56" s="23" t="str">
        <f t="shared" si="204"/>
        <v/>
      </c>
      <c r="AQ56" s="23" t="str">
        <f t="shared" si="204"/>
        <v/>
      </c>
      <c r="AR56" s="23" t="str">
        <f t="shared" si="204"/>
        <v/>
      </c>
      <c r="AS56" s="23" t="str">
        <f t="shared" si="204"/>
        <v/>
      </c>
      <c r="AT56" s="23" t="str">
        <f t="shared" si="204"/>
        <v/>
      </c>
      <c r="AU56" s="23" t="str">
        <f t="shared" si="204"/>
        <v/>
      </c>
      <c r="AV56" s="23" t="str">
        <f t="shared" si="204"/>
        <v/>
      </c>
      <c r="AW56" s="23" t="str">
        <f t="shared" si="204"/>
        <v/>
      </c>
      <c r="AX56" s="23" t="str">
        <f t="shared" si="204"/>
        <v/>
      </c>
      <c r="AY56" s="23" t="str">
        <f t="shared" si="204"/>
        <v/>
      </c>
      <c r="AZ56" s="23" t="str">
        <f t="shared" si="204"/>
        <v/>
      </c>
      <c r="BA56" s="23" t="str">
        <f t="shared" si="204"/>
        <v/>
      </c>
      <c r="BB56" s="23" t="str">
        <f t="shared" si="204"/>
        <v/>
      </c>
      <c r="BC56" s="23" t="str">
        <f t="shared" si="204"/>
        <v/>
      </c>
      <c r="BD56" s="23" t="str">
        <f t="shared" si="204"/>
        <v/>
      </c>
      <c r="BE56" s="23" t="str">
        <f t="shared" si="204"/>
        <v/>
      </c>
      <c r="BF56" s="23" t="str">
        <f t="shared" si="204"/>
        <v/>
      </c>
      <c r="BG56" s="23" t="str">
        <f t="shared" si="204"/>
        <v/>
      </c>
      <c r="BH56" s="23" t="str">
        <f t="shared" si="204"/>
        <v/>
      </c>
      <c r="BI56" s="23" t="str">
        <f t="shared" si="204"/>
        <v/>
      </c>
      <c r="BJ56" s="23" t="str">
        <f t="shared" si="204"/>
        <v/>
      </c>
      <c r="BK56" s="23" t="str">
        <f t="shared" si="204"/>
        <v/>
      </c>
      <c r="BL56" s="23" t="str">
        <f t="shared" si="204"/>
        <v/>
      </c>
      <c r="BM56" s="23" t="str">
        <f t="shared" si="204"/>
        <v/>
      </c>
      <c r="BN56" s="23" t="str">
        <f t="shared" si="204"/>
        <v/>
      </c>
      <c r="BO56" s="23" t="str">
        <f t="shared" ref="BO56:BZ56" si="205">IF(BO41&lt;&gt;"",IF(OR($B$6=1,$B$6=2),BO41,IF(OR($B$6=3,$B$6=4),BO41*1.1,IF(OR($B$6=5,$B$6=6),BO41*1.2,IF($B$6=7,BO41*1.3,IF($B$6=8,BO41*1.35,""))))),"")</f>
        <v/>
      </c>
      <c r="BP56" s="23" t="str">
        <f t="shared" si="205"/>
        <v/>
      </c>
      <c r="BQ56" s="23" t="str">
        <f t="shared" si="205"/>
        <v/>
      </c>
      <c r="BR56" s="23" t="str">
        <f t="shared" si="205"/>
        <v/>
      </c>
      <c r="BS56" s="23" t="str">
        <f t="shared" si="205"/>
        <v/>
      </c>
      <c r="BT56" s="23" t="str">
        <f t="shared" si="205"/>
        <v/>
      </c>
      <c r="BU56" s="23" t="str">
        <f t="shared" si="205"/>
        <v/>
      </c>
      <c r="BV56" s="23" t="str">
        <f t="shared" si="205"/>
        <v/>
      </c>
      <c r="BW56" s="23" t="str">
        <f t="shared" si="205"/>
        <v/>
      </c>
      <c r="BX56" s="23" t="str">
        <f t="shared" si="205"/>
        <v/>
      </c>
      <c r="BY56" s="23" t="str">
        <f t="shared" si="205"/>
        <v/>
      </c>
      <c r="BZ56" s="23" t="str">
        <f t="shared" si="205"/>
        <v/>
      </c>
    </row>
    <row r="57" spans="1:78" x14ac:dyDescent="0.2">
      <c r="A57" s="57"/>
      <c r="B57" s="8">
        <v>24</v>
      </c>
      <c r="C57" s="30">
        <f t="shared" ref="C57:AH57" si="206">IF(C42&lt;&gt;"",IF(OR($B$6=1,$B$6=2),C42,IF(OR($B$6=3,$B$6=4),C42*1.1,IF(OR($B$6=5,$B$6=6),C42*1.2,IF($B$6=7,C42*1.3,IF($B$6=8,C42*1.35,""))))),"")</f>
        <v>7</v>
      </c>
      <c r="D57" s="23">
        <f t="shared" si="206"/>
        <v>7.2413793103448274</v>
      </c>
      <c r="E57" s="23">
        <f t="shared" si="206"/>
        <v>6.333333333333333</v>
      </c>
      <c r="F57" s="23">
        <f t="shared" si="206"/>
        <v>5.7931034482758621</v>
      </c>
      <c r="G57" s="23">
        <f t="shared" si="206"/>
        <v>8</v>
      </c>
      <c r="H57" s="23">
        <f t="shared" si="206"/>
        <v>9.1724137931034484</v>
      </c>
      <c r="I57" s="23">
        <f t="shared" si="206"/>
        <v>11.586206896551724</v>
      </c>
      <c r="J57" s="23" t="str">
        <f t="shared" si="206"/>
        <v/>
      </c>
      <c r="K57" s="23" t="str">
        <f t="shared" si="206"/>
        <v/>
      </c>
      <c r="L57" s="23" t="str">
        <f t="shared" si="206"/>
        <v/>
      </c>
      <c r="M57" s="23" t="str">
        <f t="shared" si="206"/>
        <v/>
      </c>
      <c r="N57" s="23" t="str">
        <f t="shared" si="206"/>
        <v/>
      </c>
      <c r="O57" s="23" t="str">
        <f t="shared" si="206"/>
        <v/>
      </c>
      <c r="P57" s="23" t="str">
        <f t="shared" si="206"/>
        <v/>
      </c>
      <c r="Q57" s="23" t="str">
        <f t="shared" si="206"/>
        <v/>
      </c>
      <c r="R57" s="23" t="str">
        <f t="shared" si="206"/>
        <v/>
      </c>
      <c r="S57" s="23" t="str">
        <f t="shared" si="206"/>
        <v/>
      </c>
      <c r="T57" s="23" t="str">
        <f t="shared" si="206"/>
        <v/>
      </c>
      <c r="U57" s="23" t="str">
        <f t="shared" si="206"/>
        <v/>
      </c>
      <c r="V57" s="23" t="str">
        <f t="shared" si="206"/>
        <v/>
      </c>
      <c r="W57" s="23" t="str">
        <f t="shared" si="206"/>
        <v/>
      </c>
      <c r="X57" s="23" t="str">
        <f t="shared" si="206"/>
        <v/>
      </c>
      <c r="Y57" s="23" t="str">
        <f t="shared" si="206"/>
        <v/>
      </c>
      <c r="Z57" s="23" t="str">
        <f t="shared" si="206"/>
        <v/>
      </c>
      <c r="AA57" s="23" t="str">
        <f t="shared" si="206"/>
        <v/>
      </c>
      <c r="AB57" s="23" t="str">
        <f t="shared" si="206"/>
        <v/>
      </c>
      <c r="AC57" s="23" t="str">
        <f t="shared" si="206"/>
        <v/>
      </c>
      <c r="AD57" s="23" t="str">
        <f t="shared" si="206"/>
        <v/>
      </c>
      <c r="AE57" s="23" t="str">
        <f t="shared" si="206"/>
        <v/>
      </c>
      <c r="AF57" s="23" t="str">
        <f t="shared" si="206"/>
        <v/>
      </c>
      <c r="AG57" s="23" t="str">
        <f t="shared" si="206"/>
        <v/>
      </c>
      <c r="AH57" s="23" t="str">
        <f t="shared" si="206"/>
        <v/>
      </c>
      <c r="AI57" s="23" t="str">
        <f t="shared" ref="AI57:BN57" si="207">IF(AI42&lt;&gt;"",IF(OR($B$6=1,$B$6=2),AI42,IF(OR($B$6=3,$B$6=4),AI42*1.1,IF(OR($B$6=5,$B$6=6),AI42*1.2,IF($B$6=7,AI42*1.3,IF($B$6=8,AI42*1.35,""))))),"")</f>
        <v/>
      </c>
      <c r="AJ57" s="23" t="str">
        <f t="shared" si="207"/>
        <v/>
      </c>
      <c r="AK57" s="23" t="str">
        <f t="shared" si="207"/>
        <v/>
      </c>
      <c r="AL57" s="23" t="str">
        <f t="shared" si="207"/>
        <v/>
      </c>
      <c r="AM57" s="23" t="str">
        <f t="shared" si="207"/>
        <v/>
      </c>
      <c r="AN57" s="23" t="str">
        <f t="shared" si="207"/>
        <v/>
      </c>
      <c r="AO57" s="23" t="str">
        <f t="shared" si="207"/>
        <v/>
      </c>
      <c r="AP57" s="23" t="str">
        <f t="shared" si="207"/>
        <v/>
      </c>
      <c r="AQ57" s="23" t="str">
        <f t="shared" si="207"/>
        <v/>
      </c>
      <c r="AR57" s="23" t="str">
        <f t="shared" si="207"/>
        <v/>
      </c>
      <c r="AS57" s="23" t="str">
        <f t="shared" si="207"/>
        <v/>
      </c>
      <c r="AT57" s="23" t="str">
        <f t="shared" si="207"/>
        <v/>
      </c>
      <c r="AU57" s="23" t="str">
        <f t="shared" si="207"/>
        <v/>
      </c>
      <c r="AV57" s="23" t="str">
        <f t="shared" si="207"/>
        <v/>
      </c>
      <c r="AW57" s="23" t="str">
        <f t="shared" si="207"/>
        <v/>
      </c>
      <c r="AX57" s="23" t="str">
        <f t="shared" si="207"/>
        <v/>
      </c>
      <c r="AY57" s="23" t="str">
        <f t="shared" si="207"/>
        <v/>
      </c>
      <c r="AZ57" s="23" t="str">
        <f t="shared" si="207"/>
        <v/>
      </c>
      <c r="BA57" s="23" t="str">
        <f t="shared" si="207"/>
        <v/>
      </c>
      <c r="BB57" s="23" t="str">
        <f t="shared" si="207"/>
        <v/>
      </c>
      <c r="BC57" s="23" t="str">
        <f t="shared" si="207"/>
        <v/>
      </c>
      <c r="BD57" s="23" t="str">
        <f t="shared" si="207"/>
        <v/>
      </c>
      <c r="BE57" s="23" t="str">
        <f t="shared" si="207"/>
        <v/>
      </c>
      <c r="BF57" s="23" t="str">
        <f t="shared" si="207"/>
        <v/>
      </c>
      <c r="BG57" s="23" t="str">
        <f t="shared" si="207"/>
        <v/>
      </c>
      <c r="BH57" s="23" t="str">
        <f t="shared" si="207"/>
        <v/>
      </c>
      <c r="BI57" s="23" t="str">
        <f t="shared" si="207"/>
        <v/>
      </c>
      <c r="BJ57" s="23" t="str">
        <f t="shared" si="207"/>
        <v/>
      </c>
      <c r="BK57" s="23" t="str">
        <f t="shared" si="207"/>
        <v/>
      </c>
      <c r="BL57" s="23" t="str">
        <f t="shared" si="207"/>
        <v/>
      </c>
      <c r="BM57" s="23" t="str">
        <f t="shared" si="207"/>
        <v/>
      </c>
      <c r="BN57" s="23" t="str">
        <f t="shared" si="207"/>
        <v/>
      </c>
      <c r="BO57" s="23" t="str">
        <f t="shared" ref="BO57:BZ57" si="208">IF(BO42&lt;&gt;"",IF(OR($B$6=1,$B$6=2),BO42,IF(OR($B$6=3,$B$6=4),BO42*1.1,IF(OR($B$6=5,$B$6=6),BO42*1.2,IF($B$6=7,BO42*1.3,IF($B$6=8,BO42*1.35,""))))),"")</f>
        <v/>
      </c>
      <c r="BP57" s="23" t="str">
        <f t="shared" si="208"/>
        <v/>
      </c>
      <c r="BQ57" s="23" t="str">
        <f t="shared" si="208"/>
        <v/>
      </c>
      <c r="BR57" s="23" t="str">
        <f t="shared" si="208"/>
        <v/>
      </c>
      <c r="BS57" s="23" t="str">
        <f t="shared" si="208"/>
        <v/>
      </c>
      <c r="BT57" s="23" t="str">
        <f t="shared" si="208"/>
        <v/>
      </c>
      <c r="BU57" s="23" t="str">
        <f t="shared" si="208"/>
        <v/>
      </c>
      <c r="BV57" s="23" t="str">
        <f t="shared" si="208"/>
        <v/>
      </c>
      <c r="BW57" s="23" t="str">
        <f t="shared" si="208"/>
        <v/>
      </c>
      <c r="BX57" s="23" t="str">
        <f t="shared" si="208"/>
        <v/>
      </c>
      <c r="BY57" s="23" t="str">
        <f t="shared" si="208"/>
        <v/>
      </c>
      <c r="BZ57" s="23" t="str">
        <f t="shared" si="208"/>
        <v/>
      </c>
    </row>
    <row r="58" spans="1:78" x14ac:dyDescent="0.2">
      <c r="A58" s="57"/>
      <c r="B58" s="8">
        <v>26</v>
      </c>
      <c r="C58" s="30">
        <f t="shared" ref="C58:AH58" si="209">IF(C43&lt;&gt;"",IF(OR($B$6=1,$B$6=2),C43,IF(OR($B$6=3,$B$6=4),C43*1.1,IF(OR($B$6=5,$B$6=6),C43*1.2,IF($B$6=7,C43*1.3,IF($B$6=8,C43*1.35,""))))),"")</f>
        <v>5.75</v>
      </c>
      <c r="D58" s="23">
        <f t="shared" si="209"/>
        <v>5.9482758620689644</v>
      </c>
      <c r="E58" s="23">
        <f t="shared" si="209"/>
        <v>5.9482758620689644</v>
      </c>
      <c r="F58" s="23">
        <f t="shared" si="209"/>
        <v>4.7586206896551726</v>
      </c>
      <c r="G58" s="23">
        <f t="shared" si="209"/>
        <v>6.3448275862068959</v>
      </c>
      <c r="H58" s="23">
        <f t="shared" si="209"/>
        <v>7.5344827586206895</v>
      </c>
      <c r="I58" s="23">
        <f t="shared" si="209"/>
        <v>9.5172413793103452</v>
      </c>
      <c r="J58" s="23" t="str">
        <f t="shared" si="209"/>
        <v/>
      </c>
      <c r="K58" s="23" t="str">
        <f t="shared" si="209"/>
        <v/>
      </c>
      <c r="L58" s="23" t="str">
        <f t="shared" si="209"/>
        <v/>
      </c>
      <c r="M58" s="23" t="str">
        <f t="shared" si="209"/>
        <v/>
      </c>
      <c r="N58" s="23" t="str">
        <f t="shared" si="209"/>
        <v/>
      </c>
      <c r="O58" s="23" t="str">
        <f t="shared" si="209"/>
        <v/>
      </c>
      <c r="P58" s="23" t="str">
        <f t="shared" si="209"/>
        <v/>
      </c>
      <c r="Q58" s="23" t="str">
        <f t="shared" si="209"/>
        <v/>
      </c>
      <c r="R58" s="23" t="str">
        <f t="shared" si="209"/>
        <v/>
      </c>
      <c r="S58" s="23" t="str">
        <f t="shared" si="209"/>
        <v/>
      </c>
      <c r="T58" s="23" t="str">
        <f t="shared" si="209"/>
        <v/>
      </c>
      <c r="U58" s="23" t="str">
        <f t="shared" si="209"/>
        <v/>
      </c>
      <c r="V58" s="23" t="str">
        <f t="shared" si="209"/>
        <v/>
      </c>
      <c r="W58" s="23" t="str">
        <f t="shared" si="209"/>
        <v/>
      </c>
      <c r="X58" s="23" t="str">
        <f t="shared" si="209"/>
        <v/>
      </c>
      <c r="Y58" s="23" t="str">
        <f t="shared" si="209"/>
        <v/>
      </c>
      <c r="Z58" s="23" t="str">
        <f t="shared" si="209"/>
        <v/>
      </c>
      <c r="AA58" s="23" t="str">
        <f t="shared" si="209"/>
        <v/>
      </c>
      <c r="AB58" s="23" t="str">
        <f t="shared" si="209"/>
        <v/>
      </c>
      <c r="AC58" s="23" t="str">
        <f t="shared" si="209"/>
        <v/>
      </c>
      <c r="AD58" s="23" t="str">
        <f t="shared" si="209"/>
        <v/>
      </c>
      <c r="AE58" s="23" t="str">
        <f t="shared" si="209"/>
        <v/>
      </c>
      <c r="AF58" s="23" t="str">
        <f t="shared" si="209"/>
        <v/>
      </c>
      <c r="AG58" s="23" t="str">
        <f t="shared" si="209"/>
        <v/>
      </c>
      <c r="AH58" s="23" t="str">
        <f t="shared" si="209"/>
        <v/>
      </c>
      <c r="AI58" s="23" t="str">
        <f t="shared" ref="AI58:BN58" si="210">IF(AI43&lt;&gt;"",IF(OR($B$6=1,$B$6=2),AI43,IF(OR($B$6=3,$B$6=4),AI43*1.1,IF(OR($B$6=5,$B$6=6),AI43*1.2,IF($B$6=7,AI43*1.3,IF($B$6=8,AI43*1.35,""))))),"")</f>
        <v/>
      </c>
      <c r="AJ58" s="23" t="str">
        <f t="shared" si="210"/>
        <v/>
      </c>
      <c r="AK58" s="23" t="str">
        <f t="shared" si="210"/>
        <v/>
      </c>
      <c r="AL58" s="23" t="str">
        <f t="shared" si="210"/>
        <v/>
      </c>
      <c r="AM58" s="23" t="str">
        <f t="shared" si="210"/>
        <v/>
      </c>
      <c r="AN58" s="23" t="str">
        <f t="shared" si="210"/>
        <v/>
      </c>
      <c r="AO58" s="23" t="str">
        <f t="shared" si="210"/>
        <v/>
      </c>
      <c r="AP58" s="23" t="str">
        <f t="shared" si="210"/>
        <v/>
      </c>
      <c r="AQ58" s="23" t="str">
        <f t="shared" si="210"/>
        <v/>
      </c>
      <c r="AR58" s="23" t="str">
        <f t="shared" si="210"/>
        <v/>
      </c>
      <c r="AS58" s="23" t="str">
        <f t="shared" si="210"/>
        <v/>
      </c>
      <c r="AT58" s="23" t="str">
        <f t="shared" si="210"/>
        <v/>
      </c>
      <c r="AU58" s="23" t="str">
        <f t="shared" si="210"/>
        <v/>
      </c>
      <c r="AV58" s="23" t="str">
        <f t="shared" si="210"/>
        <v/>
      </c>
      <c r="AW58" s="23" t="str">
        <f t="shared" si="210"/>
        <v/>
      </c>
      <c r="AX58" s="23" t="str">
        <f t="shared" si="210"/>
        <v/>
      </c>
      <c r="AY58" s="23" t="str">
        <f t="shared" si="210"/>
        <v/>
      </c>
      <c r="AZ58" s="23" t="str">
        <f t="shared" si="210"/>
        <v/>
      </c>
      <c r="BA58" s="23" t="str">
        <f t="shared" si="210"/>
        <v/>
      </c>
      <c r="BB58" s="23" t="str">
        <f t="shared" si="210"/>
        <v/>
      </c>
      <c r="BC58" s="23" t="str">
        <f t="shared" si="210"/>
        <v/>
      </c>
      <c r="BD58" s="23" t="str">
        <f t="shared" si="210"/>
        <v/>
      </c>
      <c r="BE58" s="23" t="str">
        <f t="shared" si="210"/>
        <v/>
      </c>
      <c r="BF58" s="23" t="str">
        <f t="shared" si="210"/>
        <v/>
      </c>
      <c r="BG58" s="23" t="str">
        <f t="shared" si="210"/>
        <v/>
      </c>
      <c r="BH58" s="23" t="str">
        <f t="shared" si="210"/>
        <v/>
      </c>
      <c r="BI58" s="23" t="str">
        <f t="shared" si="210"/>
        <v/>
      </c>
      <c r="BJ58" s="23" t="str">
        <f t="shared" si="210"/>
        <v/>
      </c>
      <c r="BK58" s="23" t="str">
        <f t="shared" si="210"/>
        <v/>
      </c>
      <c r="BL58" s="23" t="str">
        <f t="shared" si="210"/>
        <v/>
      </c>
      <c r="BM58" s="23" t="str">
        <f t="shared" si="210"/>
        <v/>
      </c>
      <c r="BN58" s="23" t="str">
        <f t="shared" si="210"/>
        <v/>
      </c>
      <c r="BO58" s="23" t="str">
        <f t="shared" ref="BO58:BZ58" si="211">IF(BO43&lt;&gt;"",IF(OR($B$6=1,$B$6=2),BO43,IF(OR($B$6=3,$B$6=4),BO43*1.1,IF(OR($B$6=5,$B$6=6),BO43*1.2,IF($B$6=7,BO43*1.3,IF($B$6=8,BO43*1.35,""))))),"")</f>
        <v/>
      </c>
      <c r="BP58" s="23" t="str">
        <f t="shared" si="211"/>
        <v/>
      </c>
      <c r="BQ58" s="23" t="str">
        <f t="shared" si="211"/>
        <v/>
      </c>
      <c r="BR58" s="23" t="str">
        <f t="shared" si="211"/>
        <v/>
      </c>
      <c r="BS58" s="23" t="str">
        <f t="shared" si="211"/>
        <v/>
      </c>
      <c r="BT58" s="23" t="str">
        <f t="shared" si="211"/>
        <v/>
      </c>
      <c r="BU58" s="23" t="str">
        <f t="shared" si="211"/>
        <v/>
      </c>
      <c r="BV58" s="23" t="str">
        <f t="shared" si="211"/>
        <v/>
      </c>
      <c r="BW58" s="23" t="str">
        <f t="shared" si="211"/>
        <v/>
      </c>
      <c r="BX58" s="23" t="str">
        <f t="shared" si="211"/>
        <v/>
      </c>
      <c r="BY58" s="23" t="str">
        <f t="shared" si="211"/>
        <v/>
      </c>
      <c r="BZ58" s="23" t="str">
        <f t="shared" si="211"/>
        <v/>
      </c>
    </row>
    <row r="59" spans="1:78" x14ac:dyDescent="0.2">
      <c r="A59" s="57"/>
      <c r="B59" s="15">
        <v>28</v>
      </c>
      <c r="C59" s="32">
        <f t="shared" ref="C59:AH59" si="212">IF(C44&lt;&gt;"",IF(OR($B$6=1,$B$6=2),C44,IF(OR($B$6=3,$B$6=4),C44*1.1,IF(OR($B$6=5,$B$6=6),C44*1.2,IF($B$6=7,C44*1.3,IF($B$6=8,C44*1.35,""))))),"")</f>
        <v>4.7343147761671078</v>
      </c>
      <c r="D59" s="25">
        <f t="shared" si="212"/>
        <v>4.8975670098280419</v>
      </c>
      <c r="E59" s="25">
        <f t="shared" si="212"/>
        <v>4.8554226731544405</v>
      </c>
      <c r="F59" s="25">
        <f t="shared" si="212"/>
        <v>3.9180536078624351</v>
      </c>
      <c r="G59" s="25">
        <f t="shared" si="212"/>
        <v>5.2221298651309951</v>
      </c>
      <c r="H59" s="25">
        <f t="shared" si="212"/>
        <v>6.203584879115521</v>
      </c>
      <c r="I59" s="25">
        <f t="shared" si="212"/>
        <v>7.8361072157248701</v>
      </c>
      <c r="J59" s="25" t="str">
        <f t="shared" si="212"/>
        <v/>
      </c>
      <c r="K59" s="25" t="str">
        <f t="shared" si="212"/>
        <v/>
      </c>
      <c r="L59" s="25" t="str">
        <f t="shared" si="212"/>
        <v/>
      </c>
      <c r="M59" s="25" t="str">
        <f t="shared" si="212"/>
        <v/>
      </c>
      <c r="N59" s="25" t="str">
        <f t="shared" si="212"/>
        <v/>
      </c>
      <c r="O59" s="25" t="str">
        <f t="shared" si="212"/>
        <v/>
      </c>
      <c r="P59" s="25" t="str">
        <f t="shared" si="212"/>
        <v/>
      </c>
      <c r="Q59" s="25" t="str">
        <f t="shared" si="212"/>
        <v/>
      </c>
      <c r="R59" s="25" t="str">
        <f t="shared" si="212"/>
        <v/>
      </c>
      <c r="S59" s="25" t="str">
        <f t="shared" si="212"/>
        <v/>
      </c>
      <c r="T59" s="25" t="str">
        <f t="shared" si="212"/>
        <v/>
      </c>
      <c r="U59" s="25" t="str">
        <f t="shared" si="212"/>
        <v/>
      </c>
      <c r="V59" s="25" t="str">
        <f t="shared" si="212"/>
        <v/>
      </c>
      <c r="W59" s="25" t="str">
        <f t="shared" si="212"/>
        <v/>
      </c>
      <c r="X59" s="25" t="str">
        <f t="shared" si="212"/>
        <v/>
      </c>
      <c r="Y59" s="25" t="str">
        <f t="shared" si="212"/>
        <v/>
      </c>
      <c r="Z59" s="25" t="str">
        <f t="shared" si="212"/>
        <v/>
      </c>
      <c r="AA59" s="25" t="str">
        <f t="shared" si="212"/>
        <v/>
      </c>
      <c r="AB59" s="25" t="str">
        <f t="shared" si="212"/>
        <v/>
      </c>
      <c r="AC59" s="25" t="str">
        <f t="shared" si="212"/>
        <v/>
      </c>
      <c r="AD59" s="25" t="str">
        <f t="shared" si="212"/>
        <v/>
      </c>
      <c r="AE59" s="25" t="str">
        <f t="shared" si="212"/>
        <v/>
      </c>
      <c r="AF59" s="25" t="str">
        <f t="shared" si="212"/>
        <v/>
      </c>
      <c r="AG59" s="25" t="str">
        <f t="shared" si="212"/>
        <v/>
      </c>
      <c r="AH59" s="25" t="str">
        <f t="shared" si="212"/>
        <v/>
      </c>
      <c r="AI59" s="25" t="str">
        <f t="shared" ref="AI59:BN59" si="213">IF(AI44&lt;&gt;"",IF(OR($B$6=1,$B$6=2),AI44,IF(OR($B$6=3,$B$6=4),AI44*1.1,IF(OR($B$6=5,$B$6=6),AI44*1.2,IF($B$6=7,AI44*1.3,IF($B$6=8,AI44*1.35,""))))),"")</f>
        <v/>
      </c>
      <c r="AJ59" s="25" t="str">
        <f t="shared" si="213"/>
        <v/>
      </c>
      <c r="AK59" s="25" t="str">
        <f t="shared" si="213"/>
        <v/>
      </c>
      <c r="AL59" s="25" t="str">
        <f t="shared" si="213"/>
        <v/>
      </c>
      <c r="AM59" s="25" t="str">
        <f t="shared" si="213"/>
        <v/>
      </c>
      <c r="AN59" s="25" t="str">
        <f t="shared" si="213"/>
        <v/>
      </c>
      <c r="AO59" s="25" t="str">
        <f t="shared" si="213"/>
        <v/>
      </c>
      <c r="AP59" s="25" t="str">
        <f t="shared" si="213"/>
        <v/>
      </c>
      <c r="AQ59" s="25" t="str">
        <f t="shared" si="213"/>
        <v/>
      </c>
      <c r="AR59" s="25" t="str">
        <f t="shared" si="213"/>
        <v/>
      </c>
      <c r="AS59" s="25" t="str">
        <f t="shared" si="213"/>
        <v/>
      </c>
      <c r="AT59" s="25" t="str">
        <f t="shared" si="213"/>
        <v/>
      </c>
      <c r="AU59" s="25" t="str">
        <f t="shared" si="213"/>
        <v/>
      </c>
      <c r="AV59" s="25" t="str">
        <f t="shared" si="213"/>
        <v/>
      </c>
      <c r="AW59" s="25" t="str">
        <f t="shared" si="213"/>
        <v/>
      </c>
      <c r="AX59" s="25" t="str">
        <f t="shared" si="213"/>
        <v/>
      </c>
      <c r="AY59" s="25" t="str">
        <f t="shared" si="213"/>
        <v/>
      </c>
      <c r="AZ59" s="25" t="str">
        <f t="shared" si="213"/>
        <v/>
      </c>
      <c r="BA59" s="25" t="str">
        <f t="shared" si="213"/>
        <v/>
      </c>
      <c r="BB59" s="25" t="str">
        <f t="shared" si="213"/>
        <v/>
      </c>
      <c r="BC59" s="25" t="str">
        <f t="shared" si="213"/>
        <v/>
      </c>
      <c r="BD59" s="25" t="str">
        <f t="shared" si="213"/>
        <v/>
      </c>
      <c r="BE59" s="25" t="str">
        <f t="shared" si="213"/>
        <v/>
      </c>
      <c r="BF59" s="25" t="str">
        <f t="shared" si="213"/>
        <v/>
      </c>
      <c r="BG59" s="25" t="str">
        <f t="shared" si="213"/>
        <v/>
      </c>
      <c r="BH59" s="25" t="str">
        <f t="shared" si="213"/>
        <v/>
      </c>
      <c r="BI59" s="25" t="str">
        <f t="shared" si="213"/>
        <v/>
      </c>
      <c r="BJ59" s="25" t="str">
        <f t="shared" si="213"/>
        <v/>
      </c>
      <c r="BK59" s="25" t="str">
        <f t="shared" si="213"/>
        <v/>
      </c>
      <c r="BL59" s="25" t="str">
        <f t="shared" si="213"/>
        <v/>
      </c>
      <c r="BM59" s="25" t="str">
        <f t="shared" si="213"/>
        <v/>
      </c>
      <c r="BN59" s="25" t="str">
        <f t="shared" si="213"/>
        <v/>
      </c>
      <c r="BO59" s="25" t="str">
        <f t="shared" ref="BO59:BZ59" si="214">IF(BO44&lt;&gt;"",IF(OR($B$6=1,$B$6=2),BO44,IF(OR($B$6=3,$B$6=4),BO44*1.1,IF(OR($B$6=5,$B$6=6),BO44*1.2,IF($B$6=7,BO44*1.3,IF($B$6=8,BO44*1.35,""))))),"")</f>
        <v/>
      </c>
      <c r="BP59" s="25" t="str">
        <f t="shared" si="214"/>
        <v/>
      </c>
      <c r="BQ59" s="25" t="str">
        <f t="shared" si="214"/>
        <v/>
      </c>
      <c r="BR59" s="25" t="str">
        <f t="shared" si="214"/>
        <v/>
      </c>
      <c r="BS59" s="25" t="str">
        <f t="shared" si="214"/>
        <v/>
      </c>
      <c r="BT59" s="25" t="str">
        <f t="shared" si="214"/>
        <v/>
      </c>
      <c r="BU59" s="25" t="str">
        <f t="shared" si="214"/>
        <v/>
      </c>
      <c r="BV59" s="25" t="str">
        <f t="shared" si="214"/>
        <v/>
      </c>
      <c r="BW59" s="25" t="str">
        <f t="shared" si="214"/>
        <v/>
      </c>
      <c r="BX59" s="25" t="str">
        <f t="shared" si="214"/>
        <v/>
      </c>
      <c r="BY59" s="25" t="str">
        <f t="shared" si="214"/>
        <v/>
      </c>
      <c r="BZ59" s="25" t="str">
        <f t="shared" si="214"/>
        <v/>
      </c>
    </row>
    <row r="60" spans="1:78" ht="15" thickBot="1" x14ac:dyDescent="0.25">
      <c r="A60" s="57"/>
      <c r="B60" s="16">
        <v>30</v>
      </c>
      <c r="C60" s="33">
        <f t="shared" ref="C60:AH60" si="215">IF(C45&lt;&gt;"",IF(OR($B$6=1,$B$6=2),C45,IF(OR($B$6=3,$B$6=4),C45*1.1,IF(OR($B$6=5,$B$6=6),C45*1.2,IF($B$6=7,C45*1.3,IF($B$6=8,C45*1.35,""))))),"")</f>
        <v>3.8980411130146457</v>
      </c>
      <c r="D60" s="26">
        <f t="shared" si="215"/>
        <v>4.0324563238082538</v>
      </c>
      <c r="E60" s="26">
        <f t="shared" si="215"/>
        <v>3.9633550766057062</v>
      </c>
      <c r="F60" s="26">
        <f t="shared" si="215"/>
        <v>3.2259650590466049</v>
      </c>
      <c r="G60" s="26">
        <f t="shared" si="215"/>
        <v>4.2980900517418421</v>
      </c>
      <c r="H60" s="26">
        <f t="shared" si="215"/>
        <v>5.1077780101571228</v>
      </c>
      <c r="I60" s="26">
        <f t="shared" si="215"/>
        <v>6.4519301180932098</v>
      </c>
      <c r="J60" s="26" t="str">
        <f t="shared" si="215"/>
        <v/>
      </c>
      <c r="K60" s="26" t="str">
        <f t="shared" si="215"/>
        <v/>
      </c>
      <c r="L60" s="26" t="str">
        <f t="shared" si="215"/>
        <v/>
      </c>
      <c r="M60" s="26" t="str">
        <f t="shared" si="215"/>
        <v/>
      </c>
      <c r="N60" s="26" t="str">
        <f t="shared" si="215"/>
        <v/>
      </c>
      <c r="O60" s="26" t="str">
        <f t="shared" si="215"/>
        <v/>
      </c>
      <c r="P60" s="26" t="str">
        <f t="shared" si="215"/>
        <v/>
      </c>
      <c r="Q60" s="26" t="str">
        <f t="shared" si="215"/>
        <v/>
      </c>
      <c r="R60" s="26" t="str">
        <f t="shared" si="215"/>
        <v/>
      </c>
      <c r="S60" s="26" t="str">
        <f t="shared" si="215"/>
        <v/>
      </c>
      <c r="T60" s="26" t="str">
        <f t="shared" si="215"/>
        <v/>
      </c>
      <c r="U60" s="26" t="str">
        <f t="shared" si="215"/>
        <v/>
      </c>
      <c r="V60" s="26" t="str">
        <f t="shared" si="215"/>
        <v/>
      </c>
      <c r="W60" s="26" t="str">
        <f t="shared" si="215"/>
        <v/>
      </c>
      <c r="X60" s="26" t="str">
        <f t="shared" si="215"/>
        <v/>
      </c>
      <c r="Y60" s="26" t="str">
        <f t="shared" si="215"/>
        <v/>
      </c>
      <c r="Z60" s="26" t="str">
        <f t="shared" si="215"/>
        <v/>
      </c>
      <c r="AA60" s="26" t="str">
        <f t="shared" si="215"/>
        <v/>
      </c>
      <c r="AB60" s="26" t="str">
        <f t="shared" si="215"/>
        <v/>
      </c>
      <c r="AC60" s="26" t="str">
        <f t="shared" si="215"/>
        <v/>
      </c>
      <c r="AD60" s="26" t="str">
        <f t="shared" si="215"/>
        <v/>
      </c>
      <c r="AE60" s="26" t="str">
        <f t="shared" si="215"/>
        <v/>
      </c>
      <c r="AF60" s="26" t="str">
        <f t="shared" si="215"/>
        <v/>
      </c>
      <c r="AG60" s="26" t="str">
        <f t="shared" si="215"/>
        <v/>
      </c>
      <c r="AH60" s="26" t="str">
        <f t="shared" si="215"/>
        <v/>
      </c>
      <c r="AI60" s="26" t="str">
        <f t="shared" ref="AI60:BN60" si="216">IF(AI45&lt;&gt;"",IF(OR($B$6=1,$B$6=2),AI45,IF(OR($B$6=3,$B$6=4),AI45*1.1,IF(OR($B$6=5,$B$6=6),AI45*1.2,IF($B$6=7,AI45*1.3,IF($B$6=8,AI45*1.35,""))))),"")</f>
        <v/>
      </c>
      <c r="AJ60" s="26" t="str">
        <f t="shared" si="216"/>
        <v/>
      </c>
      <c r="AK60" s="26" t="str">
        <f t="shared" si="216"/>
        <v/>
      </c>
      <c r="AL60" s="26" t="str">
        <f t="shared" si="216"/>
        <v/>
      </c>
      <c r="AM60" s="26" t="str">
        <f t="shared" si="216"/>
        <v/>
      </c>
      <c r="AN60" s="26" t="str">
        <f t="shared" si="216"/>
        <v/>
      </c>
      <c r="AO60" s="26" t="str">
        <f t="shared" si="216"/>
        <v/>
      </c>
      <c r="AP60" s="26" t="str">
        <f t="shared" si="216"/>
        <v/>
      </c>
      <c r="AQ60" s="26" t="str">
        <f t="shared" si="216"/>
        <v/>
      </c>
      <c r="AR60" s="26" t="str">
        <f t="shared" si="216"/>
        <v/>
      </c>
      <c r="AS60" s="26" t="str">
        <f t="shared" si="216"/>
        <v/>
      </c>
      <c r="AT60" s="26" t="str">
        <f t="shared" si="216"/>
        <v/>
      </c>
      <c r="AU60" s="26" t="str">
        <f t="shared" si="216"/>
        <v/>
      </c>
      <c r="AV60" s="26" t="str">
        <f t="shared" si="216"/>
        <v/>
      </c>
      <c r="AW60" s="26" t="str">
        <f t="shared" si="216"/>
        <v/>
      </c>
      <c r="AX60" s="26" t="str">
        <f t="shared" si="216"/>
        <v/>
      </c>
      <c r="AY60" s="26" t="str">
        <f t="shared" si="216"/>
        <v/>
      </c>
      <c r="AZ60" s="26" t="str">
        <f t="shared" si="216"/>
        <v/>
      </c>
      <c r="BA60" s="26" t="str">
        <f t="shared" si="216"/>
        <v/>
      </c>
      <c r="BB60" s="26" t="str">
        <f t="shared" si="216"/>
        <v/>
      </c>
      <c r="BC60" s="26" t="str">
        <f t="shared" si="216"/>
        <v/>
      </c>
      <c r="BD60" s="26" t="str">
        <f t="shared" si="216"/>
        <v/>
      </c>
      <c r="BE60" s="26" t="str">
        <f t="shared" si="216"/>
        <v/>
      </c>
      <c r="BF60" s="26" t="str">
        <f t="shared" si="216"/>
        <v/>
      </c>
      <c r="BG60" s="26" t="str">
        <f t="shared" si="216"/>
        <v/>
      </c>
      <c r="BH60" s="26" t="str">
        <f t="shared" si="216"/>
        <v/>
      </c>
      <c r="BI60" s="26" t="str">
        <f t="shared" si="216"/>
        <v/>
      </c>
      <c r="BJ60" s="26" t="str">
        <f t="shared" si="216"/>
        <v/>
      </c>
      <c r="BK60" s="26" t="str">
        <f t="shared" si="216"/>
        <v/>
      </c>
      <c r="BL60" s="26" t="str">
        <f t="shared" si="216"/>
        <v/>
      </c>
      <c r="BM60" s="26" t="str">
        <f t="shared" si="216"/>
        <v/>
      </c>
      <c r="BN60" s="26" t="str">
        <f t="shared" si="216"/>
        <v/>
      </c>
      <c r="BO60" s="26" t="str">
        <f t="shared" ref="BO60:BZ60" si="217">IF(BO45&lt;&gt;"",IF(OR($B$6=1,$B$6=2),BO45,IF(OR($B$6=3,$B$6=4),BO45*1.1,IF(OR($B$6=5,$B$6=6),BO45*1.2,IF($B$6=7,BO45*1.3,IF($B$6=8,BO45*1.35,""))))),"")</f>
        <v/>
      </c>
      <c r="BP60" s="26" t="str">
        <f t="shared" si="217"/>
        <v/>
      </c>
      <c r="BQ60" s="26" t="str">
        <f t="shared" si="217"/>
        <v/>
      </c>
      <c r="BR60" s="26" t="str">
        <f t="shared" si="217"/>
        <v/>
      </c>
      <c r="BS60" s="26" t="str">
        <f t="shared" si="217"/>
        <v/>
      </c>
      <c r="BT60" s="26" t="str">
        <f t="shared" si="217"/>
        <v/>
      </c>
      <c r="BU60" s="26" t="str">
        <f t="shared" si="217"/>
        <v/>
      </c>
      <c r="BV60" s="26" t="str">
        <f t="shared" si="217"/>
        <v/>
      </c>
      <c r="BW60" s="26" t="str">
        <f t="shared" si="217"/>
        <v/>
      </c>
      <c r="BX60" s="26" t="str">
        <f t="shared" si="217"/>
        <v/>
      </c>
      <c r="BY60" s="26" t="str">
        <f t="shared" si="217"/>
        <v/>
      </c>
      <c r="BZ60" s="26" t="str">
        <f t="shared" si="217"/>
        <v/>
      </c>
    </row>
  </sheetData>
  <sortState columnSort="1" ref="C17:H22">
    <sortCondition ref="C17:H17"/>
  </sortState>
  <mergeCells count="2">
    <mergeCell ref="A17:A22"/>
    <mergeCell ref="A48:A6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2" sqref="D12"/>
    </sheetView>
  </sheetViews>
  <sheetFormatPr defaultColWidth="16.5" defaultRowHeight="14.25" x14ac:dyDescent="0.2"/>
  <cols>
    <col min="1" max="1" width="5.375" customWidth="1"/>
    <col min="2" max="7" width="16.375" customWidth="1"/>
    <col min="8" max="8" width="16.5" customWidth="1"/>
  </cols>
  <sheetData>
    <row r="1" spans="1:16" ht="24.75" x14ac:dyDescent="0.2">
      <c r="A1" s="3" t="s">
        <v>10</v>
      </c>
    </row>
    <row r="3" spans="1:16" ht="15" thickBot="1" x14ac:dyDescent="0.25">
      <c r="B3" s="1" t="s">
        <v>11</v>
      </c>
      <c r="C3" t="s">
        <v>2</v>
      </c>
    </row>
    <row r="4" spans="1:16" ht="15" thickBot="1" x14ac:dyDescent="0.25">
      <c r="B4" s="5" t="s">
        <v>19</v>
      </c>
      <c r="C4" s="38">
        <v>18</v>
      </c>
      <c r="D4" s="38">
        <v>20</v>
      </c>
      <c r="E4" s="38">
        <v>22</v>
      </c>
      <c r="F4" s="38">
        <v>24</v>
      </c>
      <c r="G4" s="39">
        <v>26</v>
      </c>
    </row>
    <row r="5" spans="1:16" ht="15" thickTop="1" x14ac:dyDescent="0.2">
      <c r="B5" s="40" t="s">
        <v>0</v>
      </c>
      <c r="C5" s="4">
        <v>8.5</v>
      </c>
      <c r="D5" s="4">
        <v>7.25</v>
      </c>
      <c r="E5" s="4">
        <v>6.25</v>
      </c>
      <c r="F5" s="4">
        <v>5.25</v>
      </c>
      <c r="G5" s="9">
        <v>4.5</v>
      </c>
    </row>
    <row r="6" spans="1:16" x14ac:dyDescent="0.2">
      <c r="B6" s="40" t="s">
        <v>1</v>
      </c>
      <c r="C6" s="4">
        <v>12.5</v>
      </c>
      <c r="D6" s="4">
        <v>10</v>
      </c>
      <c r="E6" s="4">
        <v>8.5</v>
      </c>
      <c r="F6" s="4">
        <v>7</v>
      </c>
      <c r="G6" s="9">
        <v>5.75</v>
      </c>
    </row>
    <row r="7" spans="1:16" x14ac:dyDescent="0.2">
      <c r="B7" s="40" t="s">
        <v>4</v>
      </c>
      <c r="C7" s="46">
        <f>C6/C5</f>
        <v>1.4705882352941178</v>
      </c>
      <c r="D7" s="46">
        <f>D6/D5</f>
        <v>1.3793103448275863</v>
      </c>
      <c r="E7" s="46">
        <f>E6/E5</f>
        <v>1.36</v>
      </c>
      <c r="F7" s="46">
        <f>F6/F5</f>
        <v>1.3333333333333333</v>
      </c>
      <c r="G7" s="47">
        <f>G6/G5</f>
        <v>1.2777777777777777</v>
      </c>
    </row>
    <row r="8" spans="1:16" ht="15" thickBot="1" x14ac:dyDescent="0.25">
      <c r="B8" s="41" t="s">
        <v>9</v>
      </c>
      <c r="C8" s="11">
        <f>C6/$D6</f>
        <v>1.25</v>
      </c>
      <c r="D8" s="11">
        <f>D6/$D6</f>
        <v>1</v>
      </c>
      <c r="E8" s="11">
        <f>E6/$D6</f>
        <v>0.85</v>
      </c>
      <c r="F8" s="11">
        <f>F6/$D6</f>
        <v>0.7</v>
      </c>
      <c r="G8" s="12">
        <f>G6/$D6</f>
        <v>0.57499999999999996</v>
      </c>
      <c r="H8" s="4"/>
      <c r="I8" s="4"/>
      <c r="J8" s="4"/>
    </row>
    <row r="9" spans="1:16" x14ac:dyDescent="0.2">
      <c r="H9" s="4"/>
      <c r="I9" s="4"/>
      <c r="J9" s="4"/>
    </row>
    <row r="10" spans="1:16" ht="15" thickBot="1" x14ac:dyDescent="0.25">
      <c r="B10" s="2" t="s">
        <v>6</v>
      </c>
      <c r="C10" s="42"/>
      <c r="D10" s="42"/>
      <c r="E10" s="42"/>
      <c r="F10" s="42"/>
      <c r="G10" s="42"/>
      <c r="I10" s="2" t="s">
        <v>12</v>
      </c>
      <c r="P10" s="42"/>
    </row>
    <row r="11" spans="1:16" ht="15" thickBot="1" x14ac:dyDescent="0.25">
      <c r="B11" s="5" t="s">
        <v>13</v>
      </c>
      <c r="C11" s="38">
        <v>18</v>
      </c>
      <c r="D11" s="44">
        <v>20</v>
      </c>
      <c r="E11" s="38">
        <v>22</v>
      </c>
      <c r="F11" s="38">
        <v>24</v>
      </c>
      <c r="G11" s="39">
        <v>26</v>
      </c>
      <c r="I11" s="5" t="s">
        <v>13</v>
      </c>
      <c r="J11" s="13" t="s">
        <v>17</v>
      </c>
      <c r="K11" s="13" t="s">
        <v>16</v>
      </c>
      <c r="L11" s="13" t="s">
        <v>15</v>
      </c>
      <c r="M11" s="13" t="s">
        <v>14</v>
      </c>
      <c r="N11" s="35" t="s">
        <v>18</v>
      </c>
      <c r="P11" s="4"/>
    </row>
    <row r="12" spans="1:16" ht="15.75" thickTop="1" thickBot="1" x14ac:dyDescent="0.25">
      <c r="B12" s="45" t="s">
        <v>7</v>
      </c>
      <c r="C12" s="18">
        <v>8.5</v>
      </c>
      <c r="D12" s="20">
        <v>7.25</v>
      </c>
      <c r="E12" s="18">
        <v>6.25</v>
      </c>
      <c r="F12" s="18">
        <v>5.25</v>
      </c>
      <c r="G12" s="43">
        <v>4.5</v>
      </c>
      <c r="I12" s="6" t="str">
        <f>IF(B12&lt;&gt;"",B12,"")</f>
        <v>ACROSⅡ</v>
      </c>
      <c r="J12" s="27" t="str">
        <f t="shared" ref="J12:M17" si="0">IF(AE15&lt;&gt;"",AD15/AE15,"")</f>
        <v/>
      </c>
      <c r="K12" s="34" t="str">
        <f t="shared" si="0"/>
        <v/>
      </c>
      <c r="L12" s="34" t="str">
        <f t="shared" si="0"/>
        <v/>
      </c>
      <c r="M12" s="34" t="str">
        <f t="shared" si="0"/>
        <v/>
      </c>
      <c r="N12" s="36" t="str">
        <f t="shared" ref="N12:N17" si="1">IF(J12&lt;&gt;"",AVERAGE(J12:M12),"")</f>
        <v/>
      </c>
      <c r="P12" s="4"/>
    </row>
    <row r="13" spans="1:16" ht="15.75" thickTop="1" thickBot="1" x14ac:dyDescent="0.25">
      <c r="B13" s="45" t="s">
        <v>8</v>
      </c>
      <c r="C13" s="18"/>
      <c r="D13" s="20">
        <v>7.5</v>
      </c>
      <c r="E13" s="18"/>
      <c r="F13" s="18"/>
      <c r="G13" s="43"/>
      <c r="I13" s="6" t="str">
        <f>IF(B13&lt;&gt;"",B13,"")</f>
        <v>Lady Grey</v>
      </c>
      <c r="J13" s="27" t="str">
        <f t="shared" si="0"/>
        <v/>
      </c>
      <c r="K13" s="27" t="str">
        <f t="shared" si="0"/>
        <v/>
      </c>
      <c r="L13" s="27" t="str">
        <f t="shared" si="0"/>
        <v/>
      </c>
      <c r="M13" s="27" t="str">
        <f t="shared" si="0"/>
        <v/>
      </c>
      <c r="N13" s="37" t="str">
        <f t="shared" si="1"/>
        <v/>
      </c>
      <c r="P13" s="4"/>
    </row>
    <row r="14" spans="1:16" ht="15.75" thickTop="1" thickBot="1" x14ac:dyDescent="0.25">
      <c r="B14" s="4"/>
      <c r="C14" s="4"/>
      <c r="D14" s="4"/>
      <c r="E14" s="4"/>
      <c r="F14" s="4"/>
      <c r="G14" s="4"/>
      <c r="I14" s="6" t="str">
        <f>IF(B14&lt;&gt;"",B14,"")</f>
        <v/>
      </c>
      <c r="J14" s="27" t="str">
        <f t="shared" si="0"/>
        <v/>
      </c>
      <c r="K14" s="27" t="str">
        <f t="shared" si="0"/>
        <v/>
      </c>
      <c r="L14" s="27" t="str">
        <f t="shared" si="0"/>
        <v/>
      </c>
      <c r="M14" s="27" t="str">
        <f t="shared" si="0"/>
        <v/>
      </c>
      <c r="N14" s="37" t="str">
        <f t="shared" si="1"/>
        <v/>
      </c>
      <c r="P14" s="4"/>
    </row>
    <row r="15" spans="1:16" ht="15.75" thickTop="1" thickBot="1" x14ac:dyDescent="0.25">
      <c r="I15" s="6" t="e">
        <f>IF(#REF!&lt;&gt;"",#REF!,"")</f>
        <v>#REF!</v>
      </c>
      <c r="J15" s="27" t="str">
        <f t="shared" si="0"/>
        <v/>
      </c>
      <c r="K15" s="27" t="str">
        <f t="shared" si="0"/>
        <v/>
      </c>
      <c r="L15" s="27" t="str">
        <f t="shared" si="0"/>
        <v/>
      </c>
      <c r="M15" s="27" t="str">
        <f t="shared" si="0"/>
        <v/>
      </c>
      <c r="N15" s="37" t="str">
        <f t="shared" si="1"/>
        <v/>
      </c>
    </row>
    <row r="16" spans="1:16" ht="15.75" thickTop="1" thickBot="1" x14ac:dyDescent="0.25">
      <c r="I16" s="6" t="e">
        <f>IF(#REF!&lt;&gt;"",#REF!,"")</f>
        <v>#REF!</v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7" t="str">
        <f t="shared" si="0"/>
        <v/>
      </c>
      <c r="N16" s="37" t="str">
        <f t="shared" si="1"/>
        <v/>
      </c>
    </row>
    <row r="17" spans="9:14" ht="15.75" thickTop="1" thickBot="1" x14ac:dyDescent="0.25">
      <c r="I17" s="6" t="e">
        <f>IF(#REF!&lt;&gt;"",#REF!,"")</f>
        <v>#REF!</v>
      </c>
      <c r="J17" s="27" t="str">
        <f t="shared" si="0"/>
        <v/>
      </c>
      <c r="K17" s="27" t="str">
        <f t="shared" si="0"/>
        <v/>
      </c>
      <c r="L17" s="27" t="str">
        <f t="shared" si="0"/>
        <v/>
      </c>
      <c r="M17" s="27" t="str">
        <f t="shared" si="0"/>
        <v/>
      </c>
      <c r="N17" s="37" t="str">
        <f t="shared" si="1"/>
        <v/>
      </c>
    </row>
    <row r="18" spans="9:14" ht="15" thickTop="1" x14ac:dyDescent="0.2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G8" sqref="G8"/>
    </sheetView>
  </sheetViews>
  <sheetFormatPr defaultColWidth="16.375" defaultRowHeight="14.25" x14ac:dyDescent="0.2"/>
  <cols>
    <col min="1" max="1" width="5.375" customWidth="1"/>
  </cols>
  <sheetData>
    <row r="2" spans="2:11" ht="15" thickBot="1" x14ac:dyDescent="0.25">
      <c r="B2" s="2" t="s">
        <v>5</v>
      </c>
    </row>
    <row r="3" spans="2:11" ht="15" thickBot="1" x14ac:dyDescent="0.25">
      <c r="B3" s="5" t="s">
        <v>13</v>
      </c>
      <c r="C3" s="14">
        <v>14</v>
      </c>
      <c r="D3" s="14">
        <v>16</v>
      </c>
      <c r="E3" s="8">
        <v>18</v>
      </c>
      <c r="F3" s="21">
        <v>20</v>
      </c>
      <c r="G3" s="8">
        <v>22</v>
      </c>
      <c r="H3" s="8">
        <v>24</v>
      </c>
      <c r="I3" s="8">
        <v>26</v>
      </c>
      <c r="J3" s="15">
        <v>28</v>
      </c>
      <c r="K3" s="16">
        <v>30</v>
      </c>
    </row>
    <row r="4" spans="2:11" ht="15.75" thickTop="1" thickBot="1" x14ac:dyDescent="0.25">
      <c r="B4" s="6" t="str">
        <f>IF(Sheet2!B12&lt;&gt;"",Sheet2!B12,"")</f>
        <v>ACROSⅡ</v>
      </c>
      <c r="C4" s="28" t="e">
        <f>IF(D4&lt;&gt;"",D4*#REF!,"")</f>
        <v>#REF!</v>
      </c>
      <c r="D4" s="29" t="e">
        <f>IF(E4&lt;&gt;"",E4*#REF!,"")</f>
        <v>#REF!</v>
      </c>
      <c r="E4" s="30">
        <f>IF(Sheet2!D12&lt;&gt;"",IF(Sheet2!C12&lt;&gt;"",Sheet2!$C5,Sheet2!D$12*Sheet2!$D$7*Sheet2!$C8),"")</f>
        <v>8.5</v>
      </c>
      <c r="F4" s="31">
        <f>IF(Sheet2!E12&lt;&gt;"",IF(Sheet2!D12&lt;&gt;"",Sheet2!$C5,Sheet2!E$12*Sheet2!$D$7*Sheet2!$C8),"")</f>
        <v>8.5</v>
      </c>
      <c r="G4" s="30">
        <f>IF(Sheet2!F12&lt;&gt;"",IF(Sheet2!E12&lt;&gt;"",Sheet2!$C5,Sheet2!F$12*Sheet2!$D$7*Sheet2!$C8),"")</f>
        <v>8.5</v>
      </c>
      <c r="H4" s="30">
        <f>IF(Sheet2!G12&lt;&gt;"",IF(Sheet2!F12&lt;&gt;"",Sheet2!$C5,Sheet2!G$12*Sheet2!$D$7*Sheet2!$C8),"")</f>
        <v>8.5</v>
      </c>
      <c r="I4" s="30" t="str">
        <f>IF(Sheet2!H12&lt;&gt;"",IF(Sheet2!G12&lt;&gt;"",Sheet2!$C5,Sheet2!H$12*Sheet2!$D$7*Sheet2!$C8),"")</f>
        <v/>
      </c>
      <c r="J4" s="32" t="str">
        <f>IF(I4&lt;&gt;"",I4/#REF!,"")</f>
        <v/>
      </c>
      <c r="K4" s="33" t="str">
        <f>IF(J4&lt;&gt;"",J4/#REF!,"")</f>
        <v/>
      </c>
    </row>
    <row r="5" spans="2:11" ht="15.75" thickTop="1" thickBot="1" x14ac:dyDescent="0.25">
      <c r="B5" s="6" t="str">
        <f>IF(Sheet2!B13&lt;&gt;"",Sheet2!B13,"")</f>
        <v>Lady Grey</v>
      </c>
      <c r="C5" s="22" t="e">
        <f>IF(D5&lt;&gt;"",D5*#REF!,"")</f>
        <v>#REF!</v>
      </c>
      <c r="D5" s="22" t="e">
        <f>IF(E5&lt;&gt;"",E5*#REF!,"")</f>
        <v>#REF!</v>
      </c>
      <c r="E5" s="30">
        <f>IF(Sheet2!D13&lt;&gt;"",IF(Sheet2!C13&lt;&gt;"",Sheet2!$C6,Sheet2!D$12*Sheet2!$D$7*Sheet2!$C9),"")</f>
        <v>0</v>
      </c>
      <c r="F5" s="24" t="e">
        <f>IF(#REF!&lt;&gt;"",IF(#REF!&lt;&gt;"",#REF!*#REF!,#REF!*#REF!*#REF!),"")</f>
        <v>#REF!</v>
      </c>
      <c r="G5" s="23" t="e">
        <f>IF(#REF!&lt;&gt;"",IF(#REF!&lt;&gt;"",#REF!*#REF!,#REF!*#REF!*#REF!),"")</f>
        <v>#REF!</v>
      </c>
      <c r="H5" s="23" t="e">
        <f>IF(#REF!&lt;&gt;"",IF(#REF!&lt;&gt;"",#REF!*#REF!,#REF!*#REF!*#REF!),"")</f>
        <v>#REF!</v>
      </c>
      <c r="I5" s="23" t="e">
        <f>IF(#REF!&lt;&gt;"",IF(#REF!&lt;&gt;"",#REF!*#REF!,#REF!*#REF!*#REF!),"")</f>
        <v>#REF!</v>
      </c>
      <c r="J5" s="25" t="e">
        <f>IF(I5&lt;&gt;"",I5/#REF!,"")</f>
        <v>#REF!</v>
      </c>
      <c r="K5" s="26" t="e">
        <f>IF(J5&lt;&gt;"",J5/#REF!,"")</f>
        <v>#REF!</v>
      </c>
    </row>
    <row r="6" spans="2:11" ht="15.75" thickTop="1" thickBot="1" x14ac:dyDescent="0.25">
      <c r="B6" s="6" t="str">
        <f>IF(Sheet2!B14&lt;&gt;"",Sheet2!B14,"")</f>
        <v/>
      </c>
      <c r="C6" s="22" t="str">
        <f>IF(D6&lt;&gt;"",D6*#REF!,"")</f>
        <v/>
      </c>
      <c r="D6" s="22" t="str">
        <f>IF(E6&lt;&gt;"",E6*#REF!,"")</f>
        <v/>
      </c>
      <c r="E6" s="30" t="str">
        <f>IF(Sheet2!D14&lt;&gt;"",IF(Sheet2!C14&lt;&gt;"",Sheet2!$C7,Sheet2!D$12*Sheet2!$D$7*Sheet2!$C10),"")</f>
        <v/>
      </c>
      <c r="F6" s="24" t="e">
        <f>IF(#REF!&lt;&gt;"",IF(#REF!&lt;&gt;"",#REF!*#REF!,#REF!*#REF!*#REF!),"")</f>
        <v>#REF!</v>
      </c>
      <c r="G6" s="23" t="e">
        <f>IF(#REF!&lt;&gt;"",IF(#REF!&lt;&gt;"",#REF!*#REF!,#REF!*#REF!*#REF!),"")</f>
        <v>#REF!</v>
      </c>
      <c r="H6" s="23" t="e">
        <f>IF(#REF!&lt;&gt;"",IF(#REF!&lt;&gt;"",#REF!*#REF!,#REF!*#REF!*#REF!),"")</f>
        <v>#REF!</v>
      </c>
      <c r="I6" s="23" t="e">
        <f>IF(#REF!&lt;&gt;"",IF(#REF!&lt;&gt;"",#REF!*#REF!,#REF!*#REF!*#REF!),"")</f>
        <v>#REF!</v>
      </c>
      <c r="J6" s="25" t="e">
        <f>IF(I6&lt;&gt;"",I6/#REF!,"")</f>
        <v>#REF!</v>
      </c>
      <c r="K6" s="26" t="e">
        <f>IF(J6&lt;&gt;"",J6/#REF!,"")</f>
        <v>#REF!</v>
      </c>
    </row>
    <row r="7" spans="2:11" ht="15.75" thickTop="1" thickBot="1" x14ac:dyDescent="0.25">
      <c r="B7" s="6" t="str">
        <f>IF(Sheet2!B15&lt;&gt;"",Sheet2!B15,"")</f>
        <v/>
      </c>
      <c r="C7" s="22" t="str">
        <f>IF(D7&lt;&gt;"",D7*#REF!,"")</f>
        <v/>
      </c>
      <c r="D7" s="22" t="str">
        <f>IF(E7&lt;&gt;"",E7*#REF!,"")</f>
        <v/>
      </c>
      <c r="E7" s="30" t="str">
        <f>IF(Sheet2!D15&lt;&gt;"",IF(Sheet2!C15&lt;&gt;"",Sheet2!$C8,Sheet2!D$12*Sheet2!$D$7*Sheet2!$C11),"")</f>
        <v/>
      </c>
      <c r="F7" s="24" t="e">
        <f>IF(#REF!&lt;&gt;"",IF(#REF!&lt;&gt;"",#REF!*#REF!,#REF!*#REF!*#REF!),"")</f>
        <v>#REF!</v>
      </c>
      <c r="G7" s="23" t="e">
        <f>IF(#REF!&lt;&gt;"",IF(#REF!&lt;&gt;"",#REF!*#REF!,#REF!*#REF!*#REF!),"")</f>
        <v>#REF!</v>
      </c>
      <c r="H7" s="23" t="e">
        <f>IF(#REF!&lt;&gt;"",IF(#REF!&lt;&gt;"",#REF!*#REF!,#REF!*#REF!*#REF!),"")</f>
        <v>#REF!</v>
      </c>
      <c r="I7" s="23" t="e">
        <f>IF(#REF!&lt;&gt;"",IF(#REF!&lt;&gt;"",#REF!*#REF!,#REF!*#REF!*#REF!),"")</f>
        <v>#REF!</v>
      </c>
      <c r="J7" s="25" t="e">
        <f>IF(I7&lt;&gt;"",I7/#REF!,"")</f>
        <v>#REF!</v>
      </c>
      <c r="K7" s="26" t="e">
        <f>IF(J7&lt;&gt;"",J7/#REF!,"")</f>
        <v>#REF!</v>
      </c>
    </row>
    <row r="8" spans="2:11" ht="15.75" thickTop="1" thickBot="1" x14ac:dyDescent="0.25">
      <c r="B8" s="6" t="str">
        <f>IF(Sheet2!B16&lt;&gt;"",Sheet2!B16,"")</f>
        <v/>
      </c>
      <c r="C8" s="22" t="str">
        <f>IF(D8&lt;&gt;"",D8*#REF!,"")</f>
        <v/>
      </c>
      <c r="D8" s="22" t="str">
        <f>IF(E8&lt;&gt;"",E8*#REF!,"")</f>
        <v/>
      </c>
      <c r="E8" s="30" t="str">
        <f>IF(Sheet2!D16&lt;&gt;"",IF(Sheet2!C16&lt;&gt;"",Sheet2!$C9,Sheet2!D$12*Sheet2!$D$7*Sheet2!$C12),"")</f>
        <v/>
      </c>
      <c r="F8" s="24" t="e">
        <f>IF(#REF!&lt;&gt;"",IF(#REF!&lt;&gt;"",#REF!*#REF!,#REF!*#REF!*#REF!),"")</f>
        <v>#REF!</v>
      </c>
      <c r="G8" s="23" t="e">
        <f>IF(#REF!&lt;&gt;"",IF(#REF!&lt;&gt;"",#REF!*#REF!,#REF!*#REF!*#REF!),"")</f>
        <v>#REF!</v>
      </c>
      <c r="H8" s="23" t="e">
        <f>IF(#REF!&lt;&gt;"",IF(#REF!&lt;&gt;"",#REF!*#REF!,#REF!*#REF!*#REF!),"")</f>
        <v>#REF!</v>
      </c>
      <c r="I8" s="23" t="e">
        <f>IF(#REF!&lt;&gt;"",IF(#REF!&lt;&gt;"",#REF!*#REF!,#REF!*#REF!*#REF!),"")</f>
        <v>#REF!</v>
      </c>
      <c r="J8" s="25" t="e">
        <f>IF(I8&lt;&gt;"",I8/#REF!,"")</f>
        <v>#REF!</v>
      </c>
      <c r="K8" s="26" t="e">
        <f>IF(J8&lt;&gt;"",J8/#REF!,"")</f>
        <v>#REF!</v>
      </c>
    </row>
    <row r="9" spans="2:11" ht="15.75" thickTop="1" thickBot="1" x14ac:dyDescent="0.25">
      <c r="B9" s="6" t="str">
        <f>IF(Sheet2!B17&lt;&gt;"",Sheet2!B17,"")</f>
        <v/>
      </c>
      <c r="C9" s="22" t="str">
        <f>IF(D9&lt;&gt;"",D9*#REF!,"")</f>
        <v/>
      </c>
      <c r="D9" s="22" t="str">
        <f>IF(E9&lt;&gt;"",E9*#REF!,"")</f>
        <v/>
      </c>
      <c r="E9" s="30" t="str">
        <f>IF(Sheet2!D17&lt;&gt;"",IF(Sheet2!C17&lt;&gt;"",Sheet2!$C10,Sheet2!D$12*Sheet2!$D$7*Sheet2!$C13),"")</f>
        <v/>
      </c>
      <c r="F9" s="24" t="e">
        <f>IF(#REF!&lt;&gt;"",IF(#REF!&lt;&gt;"",#REF!*#REF!,#REF!*#REF!*#REF!),"")</f>
        <v>#REF!</v>
      </c>
      <c r="G9" s="23" t="e">
        <f>IF(#REF!&lt;&gt;"",IF(#REF!&lt;&gt;"",#REF!*#REF!,#REF!*#REF!*#REF!),"")</f>
        <v>#REF!</v>
      </c>
      <c r="H9" s="23" t="e">
        <f>IF(#REF!&lt;&gt;"",IF(#REF!&lt;&gt;"",#REF!*#REF!,#REF!*#REF!*#REF!),"")</f>
        <v>#REF!</v>
      </c>
      <c r="I9" s="23" t="e">
        <f>IF(#REF!&lt;&gt;"",IF(#REF!&lt;&gt;"",#REF!*#REF!,#REF!*#REF!*#REF!),"")</f>
        <v>#REF!</v>
      </c>
      <c r="J9" s="25" t="e">
        <f>IF(I9&lt;&gt;"",I9/#REF!,"")</f>
        <v>#REF!</v>
      </c>
      <c r="K9" s="26" t="e">
        <f>IF(J9&lt;&gt;"",J9/#REF!,"")</f>
        <v>#REF!</v>
      </c>
    </row>
    <row r="10" spans="2:11" ht="15" thickTop="1" x14ac:dyDescent="0.2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2021-11-15T15:02:35Z</dcterms:created>
  <dcterms:modified xsi:type="dcterms:W3CDTF">2022-02-04T13:18:39Z</dcterms:modified>
</cp:coreProperties>
</file>