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3995" windowHeight="67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Sheet1!$B$1:$H$199</definedName>
  </definedNames>
  <calcPr calcId="145621"/>
</workbook>
</file>

<file path=xl/calcChain.xml><?xml version="1.0" encoding="utf-8"?>
<calcChain xmlns="http://schemas.openxmlformats.org/spreadsheetml/2006/main">
  <c r="E148" i="1" l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85" i="1"/>
  <c r="H84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1" i="1"/>
  <c r="H90" i="1"/>
  <c r="H89" i="1"/>
  <c r="H88" i="1"/>
  <c r="H86" i="1"/>
  <c r="B199" i="1" l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</calcChain>
</file>

<file path=xl/sharedStrings.xml><?xml version="1.0" encoding="utf-8"?>
<sst xmlns="http://schemas.openxmlformats.org/spreadsheetml/2006/main" count="545" uniqueCount="127">
  <si>
    <t>会社名</t>
    <rPh sb="0" eb="2">
      <t>カイシャ</t>
    </rPh>
    <rPh sb="2" eb="3">
      <t>メイ</t>
    </rPh>
    <phoneticPr fontId="1"/>
  </si>
  <si>
    <t>フィルム</t>
    <phoneticPr fontId="1"/>
  </si>
  <si>
    <t>番号</t>
    <rPh sb="0" eb="2">
      <t>バンゴウ</t>
    </rPh>
    <phoneticPr fontId="1"/>
  </si>
  <si>
    <t>Fujifilm</t>
    <phoneticPr fontId="1"/>
  </si>
  <si>
    <t>業務用フィルム_ISO400</t>
    <rPh sb="0" eb="3">
      <t>ギョウムヨウ</t>
    </rPh>
    <phoneticPr fontId="1"/>
  </si>
  <si>
    <t>業務用フィルム_ISO100</t>
    <rPh sb="0" eb="3">
      <t>ギョウムヨウ</t>
    </rPh>
    <phoneticPr fontId="1"/>
  </si>
  <si>
    <t>KODAK</t>
    <phoneticPr fontId="1"/>
  </si>
  <si>
    <t>GOLD_200</t>
    <phoneticPr fontId="1"/>
  </si>
  <si>
    <t>NEOPAN_Acros_100_II</t>
    <phoneticPr fontId="1"/>
  </si>
  <si>
    <t>Lomography</t>
    <phoneticPr fontId="1"/>
  </si>
  <si>
    <t>BLACK&amp;WHITE_LADY_GREY_400</t>
    <phoneticPr fontId="1"/>
  </si>
  <si>
    <t>C200</t>
    <phoneticPr fontId="1"/>
  </si>
  <si>
    <t>400TX</t>
    <phoneticPr fontId="1"/>
  </si>
  <si>
    <t>SUPERIA_Venus800</t>
    <phoneticPr fontId="1"/>
  </si>
  <si>
    <t>SUPERIA_PREMIUM_400</t>
    <phoneticPr fontId="1"/>
  </si>
  <si>
    <t>ULTRAMAX_400</t>
    <phoneticPr fontId="1"/>
  </si>
  <si>
    <t>ILFORD</t>
    <phoneticPr fontId="1"/>
  </si>
  <si>
    <t>Delta_100</t>
    <phoneticPr fontId="1"/>
  </si>
  <si>
    <t>Lomography</t>
    <phoneticPr fontId="1"/>
  </si>
  <si>
    <t>Berlin_Kino</t>
    <phoneticPr fontId="1"/>
  </si>
  <si>
    <t>KENTMERE</t>
    <phoneticPr fontId="1"/>
  </si>
  <si>
    <t>PAN100</t>
    <phoneticPr fontId="1"/>
  </si>
  <si>
    <t>ILFORD</t>
    <phoneticPr fontId="1"/>
  </si>
  <si>
    <t>Delta_400</t>
    <phoneticPr fontId="1"/>
  </si>
  <si>
    <t>NEOPAN_Acros_100_II</t>
    <phoneticPr fontId="1"/>
  </si>
  <si>
    <t>Delta_100</t>
    <phoneticPr fontId="1"/>
  </si>
  <si>
    <t>ULTRAMAX_400</t>
    <phoneticPr fontId="1"/>
  </si>
  <si>
    <t>ROLLEI</t>
    <phoneticPr fontId="1"/>
  </si>
  <si>
    <t>SUPERPAN_200</t>
    <phoneticPr fontId="1"/>
  </si>
  <si>
    <t>HP5_PLUS</t>
    <phoneticPr fontId="1"/>
  </si>
  <si>
    <t>PAN100</t>
    <phoneticPr fontId="1"/>
  </si>
  <si>
    <t>Lomography</t>
    <phoneticPr fontId="1"/>
  </si>
  <si>
    <t>Fujifilm</t>
    <phoneticPr fontId="1"/>
  </si>
  <si>
    <t>PRO400H</t>
    <phoneticPr fontId="1"/>
  </si>
  <si>
    <t>Lomography</t>
    <phoneticPr fontId="1"/>
  </si>
  <si>
    <t>Lady_Grey_400</t>
    <phoneticPr fontId="1"/>
  </si>
  <si>
    <t>FUJICOLOR_100</t>
    <phoneticPr fontId="1"/>
  </si>
  <si>
    <t>VIBE</t>
    <phoneticPr fontId="1"/>
  </si>
  <si>
    <t>100BW</t>
    <phoneticPr fontId="1"/>
  </si>
  <si>
    <t>Fomapan100_Classic</t>
  </si>
  <si>
    <t>Foma</t>
    <phoneticPr fontId="1"/>
  </si>
  <si>
    <t>Fujifilm</t>
    <phoneticPr fontId="1"/>
  </si>
  <si>
    <t>Velvia_100</t>
    <phoneticPr fontId="1"/>
  </si>
  <si>
    <t>Lomography</t>
    <phoneticPr fontId="1"/>
  </si>
  <si>
    <t>Color_Negative_800</t>
    <phoneticPr fontId="1"/>
  </si>
  <si>
    <t>FUJICOLOR_100</t>
    <phoneticPr fontId="1"/>
  </si>
  <si>
    <t>PRO400H</t>
    <phoneticPr fontId="1"/>
  </si>
  <si>
    <t>PORTRA800</t>
    <phoneticPr fontId="1"/>
  </si>
  <si>
    <t>EARL_GRAY_B&amp;W_100</t>
    <phoneticPr fontId="1"/>
  </si>
  <si>
    <t>INFRARED_400S</t>
    <phoneticPr fontId="1"/>
  </si>
  <si>
    <t>T-MAX_100</t>
    <phoneticPr fontId="1"/>
  </si>
  <si>
    <t>上海</t>
    <rPh sb="0" eb="2">
      <t>シャンハイ</t>
    </rPh>
    <phoneticPr fontId="1"/>
  </si>
  <si>
    <t>GP3_PAN400</t>
    <phoneticPr fontId="1"/>
  </si>
  <si>
    <t>EKTAR_100</t>
    <phoneticPr fontId="1"/>
  </si>
  <si>
    <t>Lomography</t>
    <phoneticPr fontId="1"/>
  </si>
  <si>
    <t>Provia_100F</t>
    <phoneticPr fontId="1"/>
  </si>
  <si>
    <t>Silberra</t>
    <phoneticPr fontId="1"/>
  </si>
  <si>
    <t>FP4_PLUS</t>
    <phoneticPr fontId="1"/>
  </si>
  <si>
    <t>JCH</t>
    <phoneticPr fontId="1"/>
  </si>
  <si>
    <t>Street_Pan_400</t>
    <phoneticPr fontId="1"/>
  </si>
  <si>
    <t>KOSMO</t>
    <phoneticPr fontId="1"/>
  </si>
  <si>
    <t>FOTO_MONO_100</t>
    <phoneticPr fontId="1"/>
  </si>
  <si>
    <t>ORIENTAL</t>
    <phoneticPr fontId="1"/>
  </si>
  <si>
    <t>AGFAPHOTO</t>
    <phoneticPr fontId="1"/>
  </si>
  <si>
    <t>APX_400</t>
    <phoneticPr fontId="1"/>
  </si>
  <si>
    <t>Color_Negative_100</t>
    <phoneticPr fontId="1"/>
  </si>
  <si>
    <t>PRO_160_NS</t>
    <phoneticPr fontId="1"/>
  </si>
  <si>
    <t>Fujifilm</t>
    <phoneticPr fontId="1"/>
  </si>
  <si>
    <t>Fomapan100_Classic</t>
    <phoneticPr fontId="1"/>
  </si>
  <si>
    <t>HOLGA400</t>
    <phoneticPr fontId="1"/>
  </si>
  <si>
    <t>HOLGA</t>
    <phoneticPr fontId="1"/>
  </si>
  <si>
    <t>PORTRA160</t>
    <phoneticPr fontId="1"/>
  </si>
  <si>
    <t>KODAK</t>
    <phoneticPr fontId="1"/>
  </si>
  <si>
    <t>ROLLEI</t>
    <phoneticPr fontId="1"/>
  </si>
  <si>
    <t>RPX100</t>
    <phoneticPr fontId="1"/>
  </si>
  <si>
    <t>フィルム行数</t>
    <rPh sb="4" eb="6">
      <t>ギョウスウ</t>
    </rPh>
    <phoneticPr fontId="1"/>
  </si>
  <si>
    <t>頁番号</t>
    <rPh sb="0" eb="1">
      <t>ページ</t>
    </rPh>
    <rPh sb="1" eb="3">
      <t>バンゴウ</t>
    </rPh>
    <phoneticPr fontId="1"/>
  </si>
  <si>
    <t>情報</t>
    <rPh sb="0" eb="2">
      <t>ジョウホウ</t>
    </rPh>
    <phoneticPr fontId="1"/>
  </si>
  <si>
    <t>カラー</t>
    <phoneticPr fontId="1"/>
  </si>
  <si>
    <t>大きさ</t>
    <rPh sb="0" eb="1">
      <t>オオ</t>
    </rPh>
    <phoneticPr fontId="1"/>
  </si>
  <si>
    <t>35mm</t>
    <phoneticPr fontId="1"/>
  </si>
  <si>
    <t>情報、大きさについてもＥｘｃｅｌで分けられるようにした方がいいのでは</t>
    <rPh sb="0" eb="2">
      <t>ジョウホウ</t>
    </rPh>
    <rPh sb="3" eb="4">
      <t>オオ</t>
    </rPh>
    <rPh sb="17" eb="18">
      <t>ワ</t>
    </rPh>
    <rPh sb="27" eb="28">
      <t>ホウ</t>
    </rPh>
    <phoneticPr fontId="1"/>
  </si>
  <si>
    <t>白黒</t>
    <rPh sb="0" eb="2">
      <t>シロクロ</t>
    </rPh>
    <phoneticPr fontId="1"/>
  </si>
  <si>
    <t>35mm</t>
    <phoneticPr fontId="1"/>
  </si>
  <si>
    <t>リバーサル</t>
    <phoneticPr fontId="1"/>
  </si>
  <si>
    <t>フィルム情報</t>
    <rPh sb="4" eb="6">
      <t>ジョウホウ</t>
    </rPh>
    <phoneticPr fontId="1"/>
  </si>
  <si>
    <t>NEOPAN_Acros_100_II</t>
  </si>
  <si>
    <t>BLACK&amp;WHITE_LADY_GREY_400</t>
  </si>
  <si>
    <t>400TX</t>
  </si>
  <si>
    <t>Delta_100</t>
  </si>
  <si>
    <t>Berlin_Kino</t>
  </si>
  <si>
    <t>PAN100</t>
  </si>
  <si>
    <t>Delta_400</t>
  </si>
  <si>
    <t>SUPERPAN_200</t>
  </si>
  <si>
    <t>HP5_PLUS</t>
  </si>
  <si>
    <t>Lady_Grey_400</t>
  </si>
  <si>
    <t>100BW</t>
  </si>
  <si>
    <t>C200</t>
  </si>
  <si>
    <t>Color_Negative_100</t>
  </si>
  <si>
    <t>Color_Negative_800</t>
  </si>
  <si>
    <t>FUJICOLOR_100</t>
  </si>
  <si>
    <t>GOLD_200</t>
  </si>
  <si>
    <t>PRO400H</t>
  </si>
  <si>
    <t>SUPERIA_PREMIUM_400</t>
  </si>
  <si>
    <t>SUPERIA_Venus800</t>
  </si>
  <si>
    <t>ULTRAMAX_400</t>
  </si>
  <si>
    <t>業務用フィルム_ISO100</t>
  </si>
  <si>
    <t>業務用フィルム_ISO400</t>
  </si>
  <si>
    <t>カラー</t>
    <phoneticPr fontId="1"/>
  </si>
  <si>
    <t>INFRARED_400S</t>
    <phoneticPr fontId="1"/>
  </si>
  <si>
    <t>リバーサル</t>
    <phoneticPr fontId="1"/>
  </si>
  <si>
    <t>120mm</t>
    <phoneticPr fontId="1"/>
  </si>
  <si>
    <t>-</t>
    <phoneticPr fontId="1"/>
  </si>
  <si>
    <t>EARL_GRAY_B&amp;W_100</t>
  </si>
  <si>
    <t>PRO_160_NS</t>
  </si>
  <si>
    <t>FP4_PLUS</t>
  </si>
  <si>
    <t>Street_Pan_400</t>
  </si>
  <si>
    <t>FOTO_MONO_100</t>
  </si>
  <si>
    <t>New_Seagull_100</t>
  </si>
  <si>
    <t>New_Seagull_100</t>
    <phoneticPr fontId="1"/>
  </si>
  <si>
    <t>APX_400</t>
  </si>
  <si>
    <t>APX_400</t>
    <phoneticPr fontId="1"/>
  </si>
  <si>
    <t>←ここらへんから怪しいな…</t>
    <rPh sb="8" eb="9">
      <t>アヤ</t>
    </rPh>
    <phoneticPr fontId="1"/>
  </si>
  <si>
    <t>Redscale_XR_35mm_ISO_50–200</t>
  </si>
  <si>
    <t>Redscale_XR_35mm_ISO_50–200</t>
    <phoneticPr fontId="1"/>
  </si>
  <si>
    <t>Lomography</t>
    <phoneticPr fontId="1"/>
  </si>
  <si>
    <t>画像化</t>
    <rPh sb="0" eb="3">
      <t>ガゾウカ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</si>
</sst>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00"/>
  </numFmts>
  <fonts count="4" x14ac:knownFonts="1">
    <font>
      <sz val="11"/>
      <color theme="1"/>
      <name val="ＤＦ平成明朝体W3"/>
      <family val="2"/>
      <charset val="128"/>
    </font>
    <font>
      <sz val="6"/>
      <name val="ＤＦ平成明朝体W3"/>
      <family val="2"/>
      <charset val="128"/>
    </font>
    <font>
      <b/>
      <sz val="11"/>
      <color theme="1"/>
      <name val="ＤＦ平成明朝体W3"/>
      <family val="1"/>
      <charset val="128"/>
    </font>
    <font>
      <sz val="11"/>
      <color theme="1"/>
      <name val="ＤＦ平成明朝体W3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3" fillId="0" borderId="2" xfId="0" applyFont="1" applyBorder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3" fillId="0" borderId="2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9"/>
  <sheetViews>
    <sheetView tabSelected="1" topLeftCell="A19" workbookViewId="0">
      <selection activeCell="A61" sqref="A61"/>
    </sheetView>
  </sheetViews>
  <sheetFormatPr defaultRowHeight="14.25" x14ac:dyDescent="0.2"/>
  <cols>
    <col min="3" max="3" width="11.625" bestFit="1" customWidth="1"/>
    <col min="4" max="4" width="28.25" bestFit="1" customWidth="1"/>
    <col min="5" max="5" width="11.625" bestFit="1" customWidth="1"/>
    <col min="6" max="6" width="7.5" customWidth="1"/>
    <col min="7" max="7" width="15" bestFit="1" customWidth="1"/>
    <col min="8" max="8" width="8.125" bestFit="1" customWidth="1"/>
  </cols>
  <sheetData>
    <row r="1" spans="1:13" ht="15" thickBot="1" x14ac:dyDescent="0.25">
      <c r="A1" s="6" t="s">
        <v>126</v>
      </c>
      <c r="B1" s="2" t="s">
        <v>2</v>
      </c>
      <c r="C1" s="2" t="s">
        <v>0</v>
      </c>
      <c r="D1" s="2" t="s">
        <v>1</v>
      </c>
      <c r="E1" s="2" t="s">
        <v>77</v>
      </c>
      <c r="F1" s="2" t="s">
        <v>79</v>
      </c>
      <c r="G1" s="2" t="s">
        <v>75</v>
      </c>
      <c r="H1" s="3" t="s">
        <v>76</v>
      </c>
      <c r="J1" s="11" t="s">
        <v>85</v>
      </c>
      <c r="K1" s="12" t="s">
        <v>77</v>
      </c>
      <c r="L1" s="7"/>
      <c r="M1" t="s">
        <v>81</v>
      </c>
    </row>
    <row r="2" spans="1:13" ht="15" thickTop="1" x14ac:dyDescent="0.2">
      <c r="A2">
        <v>1</v>
      </c>
      <c r="B2" s="5">
        <v>1</v>
      </c>
      <c r="C2" t="s">
        <v>3</v>
      </c>
      <c r="D2" t="s">
        <v>4</v>
      </c>
      <c r="E2" t="str">
        <f t="shared" ref="E2:E65" si="0">IF(D2="","",VLOOKUP(D2,$J$2:$K$1000,2,FALSE))</f>
        <v>カラー</v>
      </c>
      <c r="F2" t="s">
        <v>80</v>
      </c>
      <c r="G2">
        <v>5</v>
      </c>
      <c r="H2" s="4">
        <f>IF(G2="","",ROUNDDOWN(SUM($G$2:$G2)/7+0.999+COUNTIF($F$2:$F2,"&lt;&gt;35mm"),0))</f>
        <v>1</v>
      </c>
      <c r="J2" s="8" t="s">
        <v>96</v>
      </c>
      <c r="K2" s="9" t="s">
        <v>82</v>
      </c>
    </row>
    <row r="3" spans="1:13" x14ac:dyDescent="0.2">
      <c r="A3">
        <v>1</v>
      </c>
      <c r="B3" s="5">
        <f>IF(C3&lt;&gt;"",B2+1,"")</f>
        <v>2</v>
      </c>
      <c r="C3" t="s">
        <v>3</v>
      </c>
      <c r="D3" t="s">
        <v>4</v>
      </c>
      <c r="E3" t="str">
        <f t="shared" si="0"/>
        <v>カラー</v>
      </c>
      <c r="F3" t="s">
        <v>80</v>
      </c>
      <c r="G3">
        <v>5</v>
      </c>
      <c r="H3" s="4">
        <f>IF(G3="","",ROUNDDOWN(SUM($G$2:$G3)/7+0.999+COUNTIF($F$2:$F3,"&lt;&gt;35mm"),0))</f>
        <v>2</v>
      </c>
      <c r="J3" s="8" t="s">
        <v>88</v>
      </c>
      <c r="K3" s="9" t="s">
        <v>82</v>
      </c>
    </row>
    <row r="4" spans="1:13" x14ac:dyDescent="0.2">
      <c r="A4">
        <v>1</v>
      </c>
      <c r="B4" s="5">
        <f t="shared" ref="B4:B67" si="1">IF(C4&lt;&gt;"",B3+1,"")</f>
        <v>3</v>
      </c>
      <c r="C4" t="s">
        <v>3</v>
      </c>
      <c r="D4" t="s">
        <v>4</v>
      </c>
      <c r="E4" t="str">
        <f t="shared" si="0"/>
        <v>カラー</v>
      </c>
      <c r="F4" t="s">
        <v>80</v>
      </c>
      <c r="G4">
        <v>5</v>
      </c>
      <c r="H4" s="4">
        <f>IF(G4="","",ROUNDDOWN(SUM($G$2:$G4)/7+0.999+COUNTIF($F$2:$F4,"&lt;&gt;35mm"),0))</f>
        <v>3</v>
      </c>
      <c r="J4" s="8" t="s">
        <v>87</v>
      </c>
      <c r="K4" s="9" t="s">
        <v>82</v>
      </c>
    </row>
    <row r="5" spans="1:13" x14ac:dyDescent="0.2">
      <c r="A5">
        <v>1</v>
      </c>
      <c r="B5" s="5">
        <f t="shared" si="1"/>
        <v>4</v>
      </c>
      <c r="C5" t="s">
        <v>3</v>
      </c>
      <c r="D5" t="s">
        <v>4</v>
      </c>
      <c r="E5" t="str">
        <f t="shared" si="0"/>
        <v>カラー</v>
      </c>
      <c r="F5" t="s">
        <v>80</v>
      </c>
      <c r="G5">
        <v>5</v>
      </c>
      <c r="H5" s="4">
        <f>IF(G5="","",ROUNDDOWN(SUM($G$2:$G5)/7+0.999+COUNTIF($F$2:$F5,"&lt;&gt;35mm"),0))</f>
        <v>3</v>
      </c>
      <c r="J5" s="8" t="s">
        <v>90</v>
      </c>
      <c r="K5" s="9" t="s">
        <v>82</v>
      </c>
    </row>
    <row r="6" spans="1:13" x14ac:dyDescent="0.2">
      <c r="A6">
        <v>1</v>
      </c>
      <c r="B6" s="5">
        <f t="shared" si="1"/>
        <v>5</v>
      </c>
      <c r="C6" t="s">
        <v>3</v>
      </c>
      <c r="D6" t="s">
        <v>5</v>
      </c>
      <c r="E6" t="str">
        <f t="shared" si="0"/>
        <v>カラー</v>
      </c>
      <c r="F6" t="s">
        <v>80</v>
      </c>
      <c r="G6">
        <v>5</v>
      </c>
      <c r="H6" s="4">
        <f>IF(G6="","",ROUNDDOWN(SUM($G$2:$G6)/7+0.999+COUNTIF($F$2:$F6,"&lt;&gt;35mm"),0))</f>
        <v>4</v>
      </c>
      <c r="J6" s="8" t="s">
        <v>89</v>
      </c>
      <c r="K6" s="9" t="s">
        <v>82</v>
      </c>
    </row>
    <row r="7" spans="1:13" x14ac:dyDescent="0.2">
      <c r="A7">
        <v>1</v>
      </c>
      <c r="B7" s="5">
        <f t="shared" si="1"/>
        <v>6</v>
      </c>
      <c r="C7" t="s">
        <v>3</v>
      </c>
      <c r="D7" t="s">
        <v>4</v>
      </c>
      <c r="E7" t="str">
        <f t="shared" si="0"/>
        <v>カラー</v>
      </c>
      <c r="F7" t="s">
        <v>80</v>
      </c>
      <c r="G7">
        <v>5</v>
      </c>
      <c r="H7" s="4">
        <f>IF(G7="","",ROUNDDOWN(SUM($G$2:$G7)/7+0.999+COUNTIF($F$2:$F7,"&lt;&gt;35mm"),0))</f>
        <v>5</v>
      </c>
      <c r="J7" s="8" t="s">
        <v>92</v>
      </c>
      <c r="K7" s="9" t="s">
        <v>82</v>
      </c>
    </row>
    <row r="8" spans="1:13" x14ac:dyDescent="0.2">
      <c r="A8">
        <v>1</v>
      </c>
      <c r="B8" s="5">
        <f t="shared" si="1"/>
        <v>7</v>
      </c>
      <c r="C8" t="s">
        <v>3</v>
      </c>
      <c r="D8" t="s">
        <v>4</v>
      </c>
      <c r="E8" t="str">
        <f t="shared" si="0"/>
        <v>カラー</v>
      </c>
      <c r="F8" t="s">
        <v>80</v>
      </c>
      <c r="G8">
        <v>5</v>
      </c>
      <c r="H8" s="4">
        <f>IF(G8="","",ROUNDDOWN(SUM($G$2:$G8)/7+0.999+COUNTIF($F$2:$F8,"&lt;&gt;35mm"),0))</f>
        <v>5</v>
      </c>
      <c r="J8" s="8" t="s">
        <v>39</v>
      </c>
      <c r="K8" s="9" t="s">
        <v>82</v>
      </c>
    </row>
    <row r="9" spans="1:13" x14ac:dyDescent="0.2">
      <c r="A9">
        <v>1</v>
      </c>
      <c r="B9" s="5">
        <f t="shared" si="1"/>
        <v>8</v>
      </c>
      <c r="C9" t="s">
        <v>6</v>
      </c>
      <c r="D9" t="s">
        <v>7</v>
      </c>
      <c r="E9" t="str">
        <f t="shared" si="0"/>
        <v>カラー</v>
      </c>
      <c r="F9" t="s">
        <v>80</v>
      </c>
      <c r="G9">
        <v>7</v>
      </c>
      <c r="H9" s="4">
        <f>IF(G9="","",ROUNDDOWN(SUM($G$2:$G9)/7+0.999+COUNTIF($F$2:$F9,"&lt;&gt;35mm"),0))</f>
        <v>6</v>
      </c>
      <c r="J9" s="8" t="s">
        <v>94</v>
      </c>
      <c r="K9" s="9" t="s">
        <v>82</v>
      </c>
    </row>
    <row r="10" spans="1:13" x14ac:dyDescent="0.2">
      <c r="A10">
        <v>1</v>
      </c>
      <c r="B10" s="5">
        <f t="shared" si="1"/>
        <v>9</v>
      </c>
      <c r="C10" t="s">
        <v>3</v>
      </c>
      <c r="D10" t="s">
        <v>8</v>
      </c>
      <c r="E10" t="str">
        <f t="shared" si="0"/>
        <v>白黒</v>
      </c>
      <c r="F10" t="s">
        <v>80</v>
      </c>
      <c r="G10">
        <v>7</v>
      </c>
      <c r="H10" s="4">
        <f>IF(G10="","",ROUNDDOWN(SUM($G$2:$G10)/7+0.999+COUNTIF($F$2:$F10,"&lt;&gt;35mm"),0))</f>
        <v>7</v>
      </c>
      <c r="J10" s="8" t="s">
        <v>95</v>
      </c>
      <c r="K10" s="9" t="s">
        <v>82</v>
      </c>
    </row>
    <row r="11" spans="1:13" x14ac:dyDescent="0.2">
      <c r="A11">
        <v>1</v>
      </c>
      <c r="B11" s="5">
        <f t="shared" si="1"/>
        <v>10</v>
      </c>
      <c r="C11" t="s">
        <v>9</v>
      </c>
      <c r="D11" t="s">
        <v>10</v>
      </c>
      <c r="E11" t="str">
        <f t="shared" si="0"/>
        <v>白黒</v>
      </c>
      <c r="F11" t="s">
        <v>80</v>
      </c>
      <c r="G11">
        <v>7</v>
      </c>
      <c r="H11" s="4">
        <f>IF(G11="","",ROUNDDOWN(SUM($G$2:$G11)/7+0.999+COUNTIF($F$2:$F11,"&lt;&gt;35mm"),0))</f>
        <v>8</v>
      </c>
      <c r="J11" s="8" t="s">
        <v>86</v>
      </c>
      <c r="K11" s="9" t="s">
        <v>82</v>
      </c>
    </row>
    <row r="12" spans="1:13" x14ac:dyDescent="0.2">
      <c r="A12">
        <v>1</v>
      </c>
      <c r="B12" s="5">
        <f t="shared" si="1"/>
        <v>11</v>
      </c>
      <c r="C12" t="s">
        <v>3</v>
      </c>
      <c r="D12" t="s">
        <v>11</v>
      </c>
      <c r="E12" t="str">
        <f t="shared" si="0"/>
        <v>カラー</v>
      </c>
      <c r="F12" t="s">
        <v>80</v>
      </c>
      <c r="G12">
        <v>7</v>
      </c>
      <c r="H12" s="4">
        <f>IF(G12="","",ROUNDDOWN(SUM($G$2:$G12)/7+0.999+COUNTIF($F$2:$F12,"&lt;&gt;35mm"),0))</f>
        <v>9</v>
      </c>
      <c r="J12" s="8" t="s">
        <v>91</v>
      </c>
      <c r="K12" s="9" t="s">
        <v>82</v>
      </c>
    </row>
    <row r="13" spans="1:13" x14ac:dyDescent="0.2">
      <c r="A13">
        <v>1</v>
      </c>
      <c r="B13" s="5">
        <f t="shared" si="1"/>
        <v>12</v>
      </c>
      <c r="C13" t="s">
        <v>6</v>
      </c>
      <c r="D13" t="s">
        <v>12</v>
      </c>
      <c r="E13" t="str">
        <f t="shared" si="0"/>
        <v>白黒</v>
      </c>
      <c r="F13" t="s">
        <v>80</v>
      </c>
      <c r="G13">
        <v>7</v>
      </c>
      <c r="H13" s="4">
        <f>IF(G13="","",ROUNDDOWN(SUM($G$2:$G13)/7+0.999+COUNTIF($F$2:$F13,"&lt;&gt;35mm"),0))</f>
        <v>10</v>
      </c>
      <c r="J13" s="8" t="s">
        <v>93</v>
      </c>
      <c r="K13" s="9" t="s">
        <v>82</v>
      </c>
    </row>
    <row r="14" spans="1:13" x14ac:dyDescent="0.2">
      <c r="A14">
        <v>1</v>
      </c>
      <c r="B14" s="5">
        <f t="shared" si="1"/>
        <v>13</v>
      </c>
      <c r="C14" t="s">
        <v>3</v>
      </c>
      <c r="D14" t="s">
        <v>13</v>
      </c>
      <c r="E14" t="str">
        <f t="shared" si="0"/>
        <v>カラー</v>
      </c>
      <c r="F14" t="s">
        <v>83</v>
      </c>
      <c r="G14">
        <v>6</v>
      </c>
      <c r="H14" s="4">
        <f>IF(G14="","",ROUNDDOWN(SUM($G$2:$G14)/7+0.999+COUNTIF($F$2:$F14,"&lt;&gt;35mm"),0))</f>
        <v>11</v>
      </c>
      <c r="J14" s="8" t="s">
        <v>97</v>
      </c>
      <c r="K14" s="9" t="s">
        <v>108</v>
      </c>
    </row>
    <row r="15" spans="1:13" x14ac:dyDescent="0.2">
      <c r="A15">
        <v>1</v>
      </c>
      <c r="B15" s="5">
        <f t="shared" si="1"/>
        <v>14</v>
      </c>
      <c r="C15" t="s">
        <v>3</v>
      </c>
      <c r="D15" t="s">
        <v>14</v>
      </c>
      <c r="E15" t="str">
        <f t="shared" si="0"/>
        <v>カラー</v>
      </c>
      <c r="F15" t="s">
        <v>83</v>
      </c>
      <c r="G15">
        <v>7</v>
      </c>
      <c r="H15" s="4">
        <f>IF(G15="","",ROUNDDOWN(SUM($G$2:$G15)/7+0.999+COUNTIF($F$2:$F15,"&lt;&gt;35mm"),0))</f>
        <v>12</v>
      </c>
      <c r="J15" s="8" t="s">
        <v>98</v>
      </c>
      <c r="K15" s="9" t="s">
        <v>108</v>
      </c>
    </row>
    <row r="16" spans="1:13" x14ac:dyDescent="0.2">
      <c r="A16">
        <v>1</v>
      </c>
      <c r="B16" s="5">
        <f t="shared" si="1"/>
        <v>15</v>
      </c>
      <c r="C16" t="s">
        <v>6</v>
      </c>
      <c r="D16" t="s">
        <v>15</v>
      </c>
      <c r="E16" t="str">
        <f t="shared" si="0"/>
        <v>カラー</v>
      </c>
      <c r="F16" t="s">
        <v>83</v>
      </c>
      <c r="G16">
        <v>7</v>
      </c>
      <c r="H16" s="4">
        <f>IF(G16="","",ROUNDDOWN(SUM($G$2:$G16)/7+0.999+COUNTIF($F$2:$F16,"&lt;&gt;35mm"),0))</f>
        <v>13</v>
      </c>
      <c r="J16" s="8" t="s">
        <v>99</v>
      </c>
      <c r="K16" s="9" t="s">
        <v>108</v>
      </c>
    </row>
    <row r="17" spans="1:11" x14ac:dyDescent="0.2">
      <c r="A17">
        <v>1</v>
      </c>
      <c r="B17" s="5">
        <f t="shared" si="1"/>
        <v>16</v>
      </c>
      <c r="C17" t="s">
        <v>16</v>
      </c>
      <c r="D17" t="s">
        <v>17</v>
      </c>
      <c r="E17" t="str">
        <f t="shared" si="0"/>
        <v>白黒</v>
      </c>
      <c r="F17" t="s">
        <v>80</v>
      </c>
      <c r="G17">
        <v>7</v>
      </c>
      <c r="H17" s="4">
        <f>IF(G17="","",ROUNDDOWN(SUM($G$2:$G17)/7+0.999+COUNTIF($F$2:$F17,"&lt;&gt;35mm"),0))</f>
        <v>14</v>
      </c>
      <c r="J17" s="8" t="s">
        <v>100</v>
      </c>
      <c r="K17" s="9" t="s">
        <v>108</v>
      </c>
    </row>
    <row r="18" spans="1:11" x14ac:dyDescent="0.2">
      <c r="A18">
        <v>1</v>
      </c>
      <c r="B18" s="5">
        <f t="shared" si="1"/>
        <v>17</v>
      </c>
      <c r="C18" t="s">
        <v>18</v>
      </c>
      <c r="D18" t="s">
        <v>19</v>
      </c>
      <c r="E18" t="str">
        <f t="shared" si="0"/>
        <v>白黒</v>
      </c>
      <c r="F18" t="s">
        <v>80</v>
      </c>
      <c r="G18">
        <v>7</v>
      </c>
      <c r="H18" s="4">
        <f>IF(G18="","",ROUNDDOWN(SUM($G$2:$G18)/7+0.999+COUNTIF($F$2:$F18,"&lt;&gt;35mm"),0))</f>
        <v>15</v>
      </c>
      <c r="J18" s="8" t="s">
        <v>101</v>
      </c>
      <c r="K18" s="9" t="s">
        <v>108</v>
      </c>
    </row>
    <row r="19" spans="1:11" x14ac:dyDescent="0.2">
      <c r="A19">
        <v>1</v>
      </c>
      <c r="B19" s="5">
        <f t="shared" si="1"/>
        <v>18</v>
      </c>
      <c r="C19" t="s">
        <v>20</v>
      </c>
      <c r="D19" t="s">
        <v>21</v>
      </c>
      <c r="E19" t="str">
        <f t="shared" si="0"/>
        <v>白黒</v>
      </c>
      <c r="F19" t="s">
        <v>80</v>
      </c>
      <c r="G19">
        <v>7</v>
      </c>
      <c r="H19" s="4">
        <f>IF(G19="","",ROUNDDOWN(SUM($G$2:$G19)/7+0.999+COUNTIF($F$2:$F19,"&lt;&gt;35mm"),0))</f>
        <v>16</v>
      </c>
      <c r="J19" s="8" t="s">
        <v>102</v>
      </c>
      <c r="K19" s="9" t="s">
        <v>108</v>
      </c>
    </row>
    <row r="20" spans="1:11" x14ac:dyDescent="0.2">
      <c r="A20">
        <v>1</v>
      </c>
      <c r="B20" s="5">
        <f t="shared" si="1"/>
        <v>19</v>
      </c>
      <c r="C20" t="s">
        <v>3</v>
      </c>
      <c r="D20" t="s">
        <v>14</v>
      </c>
      <c r="E20" t="str">
        <f t="shared" si="0"/>
        <v>カラー</v>
      </c>
      <c r="F20" t="s">
        <v>83</v>
      </c>
      <c r="G20">
        <v>6</v>
      </c>
      <c r="H20" s="4">
        <f>IF(G20="","",ROUNDDOWN(SUM($G$2:$G20)/7+0.999+COUNTIF($F$2:$F20,"&lt;&gt;35mm"),0))</f>
        <v>17</v>
      </c>
      <c r="J20" s="8" t="s">
        <v>103</v>
      </c>
      <c r="K20" s="9" t="s">
        <v>108</v>
      </c>
    </row>
    <row r="21" spans="1:11" x14ac:dyDescent="0.2">
      <c r="A21">
        <v>1</v>
      </c>
      <c r="B21" s="5">
        <f t="shared" si="1"/>
        <v>20</v>
      </c>
      <c r="C21" t="s">
        <v>22</v>
      </c>
      <c r="D21" t="s">
        <v>23</v>
      </c>
      <c r="E21" t="str">
        <f t="shared" si="0"/>
        <v>白黒</v>
      </c>
      <c r="F21" t="s">
        <v>80</v>
      </c>
      <c r="G21">
        <v>7</v>
      </c>
      <c r="H21" s="4">
        <f>IF(G21="","",ROUNDDOWN(SUM($G$2:$G21)/7+0.999+COUNTIF($F$2:$F21,"&lt;&gt;35mm"),0))</f>
        <v>18</v>
      </c>
      <c r="J21" s="8" t="s">
        <v>104</v>
      </c>
      <c r="K21" s="9" t="s">
        <v>108</v>
      </c>
    </row>
    <row r="22" spans="1:11" x14ac:dyDescent="0.2">
      <c r="A22">
        <v>1</v>
      </c>
      <c r="B22" s="5">
        <f t="shared" si="1"/>
        <v>21</v>
      </c>
      <c r="C22" t="s">
        <v>3</v>
      </c>
      <c r="D22" t="s">
        <v>24</v>
      </c>
      <c r="E22" t="str">
        <f t="shared" si="0"/>
        <v>白黒</v>
      </c>
      <c r="F22" t="s">
        <v>80</v>
      </c>
      <c r="G22">
        <v>6</v>
      </c>
      <c r="H22" s="4">
        <f>IF(G22="","",ROUNDDOWN(SUM($G$2:$G22)/7+0.999+COUNTIF($F$2:$F22,"&lt;&gt;35mm"),0))</f>
        <v>19</v>
      </c>
      <c r="J22" s="8" t="s">
        <v>105</v>
      </c>
      <c r="K22" s="9" t="s">
        <v>108</v>
      </c>
    </row>
    <row r="23" spans="1:11" x14ac:dyDescent="0.2">
      <c r="A23">
        <v>1</v>
      </c>
      <c r="B23" s="5">
        <f t="shared" si="1"/>
        <v>22</v>
      </c>
      <c r="C23" t="s">
        <v>22</v>
      </c>
      <c r="D23" t="s">
        <v>25</v>
      </c>
      <c r="E23" t="str">
        <f t="shared" si="0"/>
        <v>白黒</v>
      </c>
      <c r="F23" t="s">
        <v>80</v>
      </c>
      <c r="G23">
        <v>2</v>
      </c>
      <c r="H23" s="4">
        <f>IF(G23="","",ROUNDDOWN(SUM($G$2:$G23)/7+0.999+COUNTIF($F$2:$F23,"&lt;&gt;35mm"),0))</f>
        <v>19</v>
      </c>
      <c r="J23" s="8" t="s">
        <v>106</v>
      </c>
      <c r="K23" s="9" t="s">
        <v>108</v>
      </c>
    </row>
    <row r="24" spans="1:11" x14ac:dyDescent="0.2">
      <c r="A24">
        <v>1</v>
      </c>
      <c r="B24" s="5">
        <f t="shared" si="1"/>
        <v>23</v>
      </c>
      <c r="C24" t="s">
        <v>6</v>
      </c>
      <c r="D24" t="s">
        <v>26</v>
      </c>
      <c r="E24" t="str">
        <f t="shared" si="0"/>
        <v>カラー</v>
      </c>
      <c r="F24" t="s">
        <v>83</v>
      </c>
      <c r="G24">
        <v>5</v>
      </c>
      <c r="H24" s="4">
        <f>IF(G24="","",ROUNDDOWN(SUM($G$2:$G24)/7+0.999+COUNTIF($F$2:$F24,"&lt;&gt;35mm"),0))</f>
        <v>20</v>
      </c>
      <c r="J24" s="8" t="s">
        <v>107</v>
      </c>
      <c r="K24" s="9" t="s">
        <v>108</v>
      </c>
    </row>
    <row r="25" spans="1:11" x14ac:dyDescent="0.2">
      <c r="A25">
        <v>1</v>
      </c>
      <c r="B25" s="5">
        <f t="shared" si="1"/>
        <v>24</v>
      </c>
      <c r="C25" t="s">
        <v>22</v>
      </c>
      <c r="D25" t="s">
        <v>17</v>
      </c>
      <c r="E25" t="str">
        <f t="shared" si="0"/>
        <v>白黒</v>
      </c>
      <c r="F25" t="s">
        <v>80</v>
      </c>
      <c r="G25">
        <v>5</v>
      </c>
      <c r="H25" s="4">
        <f>IF(G25="","",ROUNDDOWN(SUM($G$2:$G25)/7+0.999+COUNTIF($F$2:$F25,"&lt;&gt;35mm"),0))</f>
        <v>21</v>
      </c>
      <c r="J25" s="8" t="s">
        <v>42</v>
      </c>
      <c r="K25" s="10" t="s">
        <v>84</v>
      </c>
    </row>
    <row r="26" spans="1:11" x14ac:dyDescent="0.2">
      <c r="A26">
        <v>1</v>
      </c>
      <c r="B26" s="5">
        <f t="shared" si="1"/>
        <v>25</v>
      </c>
      <c r="C26" t="s">
        <v>22</v>
      </c>
      <c r="D26" t="s">
        <v>17</v>
      </c>
      <c r="E26" t="str">
        <f t="shared" si="0"/>
        <v>白黒</v>
      </c>
      <c r="F26" t="s">
        <v>80</v>
      </c>
      <c r="G26">
        <v>4</v>
      </c>
      <c r="H26" s="4">
        <f>IF(G26="","",ROUNDDOWN(SUM($G$2:$G26)/7+0.999+COUNTIF($F$2:$F26,"&lt;&gt;35mm"),0))</f>
        <v>21</v>
      </c>
      <c r="J26" s="8" t="s">
        <v>47</v>
      </c>
      <c r="K26" s="10" t="s">
        <v>78</v>
      </c>
    </row>
    <row r="27" spans="1:11" x14ac:dyDescent="0.2">
      <c r="A27">
        <v>1</v>
      </c>
      <c r="B27" s="5">
        <f t="shared" si="1"/>
        <v>26</v>
      </c>
      <c r="C27" t="s">
        <v>6</v>
      </c>
      <c r="D27" t="s">
        <v>7</v>
      </c>
      <c r="E27" t="str">
        <f t="shared" si="0"/>
        <v>カラー</v>
      </c>
      <c r="F27" t="s">
        <v>83</v>
      </c>
      <c r="G27">
        <v>7</v>
      </c>
      <c r="H27" s="4">
        <f>IF(G27="","",ROUNDDOWN(SUM($G$2:$G27)/7+0.999+COUNTIF($F$2:$F27,"&lt;&gt;35mm"),0))</f>
        <v>22</v>
      </c>
      <c r="J27" s="8" t="s">
        <v>48</v>
      </c>
      <c r="K27" s="10" t="s">
        <v>82</v>
      </c>
    </row>
    <row r="28" spans="1:11" x14ac:dyDescent="0.2">
      <c r="A28">
        <v>1</v>
      </c>
      <c r="B28" s="5">
        <f t="shared" si="1"/>
        <v>27</v>
      </c>
      <c r="C28" t="s">
        <v>22</v>
      </c>
      <c r="D28" t="s">
        <v>25</v>
      </c>
      <c r="E28" t="str">
        <f t="shared" si="0"/>
        <v>白黒</v>
      </c>
      <c r="F28" t="s">
        <v>80</v>
      </c>
      <c r="G28">
        <v>3</v>
      </c>
      <c r="H28" s="4">
        <f>IF(G28="","",ROUNDDOWN(SUM($G$2:$G28)/7+0.999+COUNTIF($F$2:$F28,"&lt;&gt;35mm"),0))</f>
        <v>23</v>
      </c>
      <c r="J28" s="8" t="s">
        <v>50</v>
      </c>
      <c r="K28" s="10" t="s">
        <v>82</v>
      </c>
    </row>
    <row r="29" spans="1:11" x14ac:dyDescent="0.2">
      <c r="A29">
        <v>1</v>
      </c>
      <c r="B29" s="5">
        <f t="shared" si="1"/>
        <v>28</v>
      </c>
      <c r="C29" t="s">
        <v>22</v>
      </c>
      <c r="D29" t="s">
        <v>25</v>
      </c>
      <c r="E29" t="str">
        <f t="shared" si="0"/>
        <v>白黒</v>
      </c>
      <c r="F29" t="s">
        <v>80</v>
      </c>
      <c r="G29">
        <v>4</v>
      </c>
      <c r="H29" s="4">
        <f>IF(G29="","",ROUNDDOWN(SUM($G$2:$G29)/7+0.999+COUNTIF($F$2:$F29,"&lt;&gt;35mm"),0))</f>
        <v>23</v>
      </c>
      <c r="J29" s="8" t="s">
        <v>109</v>
      </c>
      <c r="K29" s="10" t="s">
        <v>82</v>
      </c>
    </row>
    <row r="30" spans="1:11" x14ac:dyDescent="0.2">
      <c r="A30">
        <v>1</v>
      </c>
      <c r="B30" s="5">
        <f t="shared" si="1"/>
        <v>29</v>
      </c>
      <c r="C30" t="s">
        <v>22</v>
      </c>
      <c r="D30" t="s">
        <v>25</v>
      </c>
      <c r="E30" t="str">
        <f t="shared" si="0"/>
        <v>白黒</v>
      </c>
      <c r="F30" t="s">
        <v>80</v>
      </c>
      <c r="G30">
        <v>4</v>
      </c>
      <c r="H30" s="4">
        <f>IF(G30="","",ROUNDDOWN(SUM($G$2:$G30)/7+0.999+COUNTIF($F$2:$F30,"&lt;&gt;35mm"),0))</f>
        <v>24</v>
      </c>
      <c r="J30" s="8" t="s">
        <v>52</v>
      </c>
      <c r="K30" s="10" t="s">
        <v>82</v>
      </c>
    </row>
    <row r="31" spans="1:11" x14ac:dyDescent="0.2">
      <c r="A31">
        <v>1</v>
      </c>
      <c r="B31" s="5">
        <f t="shared" si="1"/>
        <v>30</v>
      </c>
      <c r="C31" t="s">
        <v>27</v>
      </c>
      <c r="D31" t="s">
        <v>28</v>
      </c>
      <c r="E31" t="str">
        <f t="shared" si="0"/>
        <v>白黒</v>
      </c>
      <c r="F31" t="s">
        <v>80</v>
      </c>
      <c r="G31">
        <v>7</v>
      </c>
      <c r="H31" s="4">
        <f>IF(G31="","",ROUNDDOWN(SUM($G$2:$G31)/7+0.999+COUNTIF($F$2:$F31,"&lt;&gt;35mm"),0))</f>
        <v>25</v>
      </c>
      <c r="J31" s="8" t="s">
        <v>53</v>
      </c>
      <c r="K31" s="10" t="s">
        <v>78</v>
      </c>
    </row>
    <row r="32" spans="1:11" x14ac:dyDescent="0.2">
      <c r="A32">
        <v>1</v>
      </c>
      <c r="B32" s="5">
        <f t="shared" si="1"/>
        <v>31</v>
      </c>
      <c r="C32" t="s">
        <v>22</v>
      </c>
      <c r="D32" t="s">
        <v>29</v>
      </c>
      <c r="E32" t="str">
        <f t="shared" si="0"/>
        <v>白黒</v>
      </c>
      <c r="F32" t="s">
        <v>80</v>
      </c>
      <c r="G32">
        <v>5</v>
      </c>
      <c r="H32" s="4">
        <f>IF(G32="","",ROUNDDOWN(SUM($G$2:$G32)/7+0.999+COUNTIF($F$2:$F32,"&lt;&gt;35mm"),0))</f>
        <v>26</v>
      </c>
      <c r="J32" s="8" t="s">
        <v>55</v>
      </c>
      <c r="K32" s="10" t="s">
        <v>110</v>
      </c>
    </row>
    <row r="33" spans="1:11" x14ac:dyDescent="0.2">
      <c r="A33">
        <v>1</v>
      </c>
      <c r="B33" s="5">
        <f t="shared" si="1"/>
        <v>32</v>
      </c>
      <c r="C33" t="s">
        <v>22</v>
      </c>
      <c r="D33" t="s">
        <v>25</v>
      </c>
      <c r="E33" t="str">
        <f t="shared" si="0"/>
        <v>白黒</v>
      </c>
      <c r="F33" t="s">
        <v>80</v>
      </c>
      <c r="G33">
        <v>5</v>
      </c>
      <c r="H33" s="4">
        <f>IF(G33="","",ROUNDDOWN(SUM($G$2:$G33)/7+0.999+COUNTIF($F$2:$F33,"&lt;&gt;35mm"),0))</f>
        <v>26</v>
      </c>
      <c r="J33" s="8" t="s">
        <v>114</v>
      </c>
      <c r="K33" s="13" t="s">
        <v>78</v>
      </c>
    </row>
    <row r="34" spans="1:11" x14ac:dyDescent="0.2">
      <c r="A34">
        <v>1</v>
      </c>
      <c r="B34" s="5">
        <f t="shared" si="1"/>
        <v>33</v>
      </c>
      <c r="C34" t="s">
        <v>22</v>
      </c>
      <c r="D34" t="s">
        <v>29</v>
      </c>
      <c r="E34" t="str">
        <f t="shared" si="0"/>
        <v>白黒</v>
      </c>
      <c r="F34" t="s">
        <v>80</v>
      </c>
      <c r="G34">
        <v>4</v>
      </c>
      <c r="H34" s="4">
        <f>IF(G34="","",ROUNDDOWN(SUM($G$2:$G34)/7+0.999+COUNTIF($F$2:$F34,"&lt;&gt;35mm"),0))</f>
        <v>27</v>
      </c>
      <c r="J34" s="8" t="s">
        <v>115</v>
      </c>
      <c r="K34" s="13" t="s">
        <v>82</v>
      </c>
    </row>
    <row r="35" spans="1:11" x14ac:dyDescent="0.2">
      <c r="A35">
        <v>1</v>
      </c>
      <c r="B35" s="5">
        <f t="shared" si="1"/>
        <v>34</v>
      </c>
      <c r="C35" t="s">
        <v>22</v>
      </c>
      <c r="D35" t="s">
        <v>25</v>
      </c>
      <c r="E35" t="str">
        <f t="shared" si="0"/>
        <v>白黒</v>
      </c>
      <c r="F35" t="s">
        <v>80</v>
      </c>
      <c r="G35">
        <v>5</v>
      </c>
      <c r="H35" s="4">
        <f>IF(G35="","",ROUNDDOWN(SUM($G$2:$G35)/7+0.999+COUNTIF($F$2:$F35,"&lt;&gt;35mm"),0))</f>
        <v>28</v>
      </c>
      <c r="J35" s="8" t="s">
        <v>116</v>
      </c>
      <c r="K35" s="13" t="s">
        <v>82</v>
      </c>
    </row>
    <row r="36" spans="1:11" x14ac:dyDescent="0.2">
      <c r="A36">
        <v>1</v>
      </c>
      <c r="B36" s="5">
        <f t="shared" si="1"/>
        <v>35</v>
      </c>
      <c r="C36" t="s">
        <v>22</v>
      </c>
      <c r="D36" t="s">
        <v>29</v>
      </c>
      <c r="E36" t="str">
        <f t="shared" si="0"/>
        <v>白黒</v>
      </c>
      <c r="F36" t="s">
        <v>80</v>
      </c>
      <c r="G36">
        <v>3</v>
      </c>
      <c r="H36" s="4">
        <f>IF(G36="","",ROUNDDOWN(SUM($G$2:$G36)/7+0.999+COUNTIF($F$2:$F36,"&lt;&gt;35mm"),0))</f>
        <v>28</v>
      </c>
      <c r="J36" s="8" t="s">
        <v>117</v>
      </c>
      <c r="K36" s="13" t="s">
        <v>82</v>
      </c>
    </row>
    <row r="37" spans="1:11" x14ac:dyDescent="0.2">
      <c r="A37">
        <v>1</v>
      </c>
      <c r="B37" s="5">
        <f t="shared" si="1"/>
        <v>36</v>
      </c>
      <c r="C37" t="s">
        <v>20</v>
      </c>
      <c r="D37" t="s">
        <v>30</v>
      </c>
      <c r="E37" t="str">
        <f t="shared" si="0"/>
        <v>白黒</v>
      </c>
      <c r="F37" t="s">
        <v>80</v>
      </c>
      <c r="G37">
        <v>5</v>
      </c>
      <c r="H37" s="4">
        <f>IF(G37="","",ROUNDDOWN(SUM($G$2:$G37)/7+0.999+COUNTIF($F$2:$F37,"&lt;&gt;35mm"),0))</f>
        <v>29</v>
      </c>
      <c r="J37" s="8" t="s">
        <v>118</v>
      </c>
      <c r="K37" s="13" t="s">
        <v>82</v>
      </c>
    </row>
    <row r="38" spans="1:11" x14ac:dyDescent="0.2">
      <c r="A38">
        <v>1</v>
      </c>
      <c r="B38" s="5">
        <f t="shared" si="1"/>
        <v>37</v>
      </c>
      <c r="C38" t="s">
        <v>22</v>
      </c>
      <c r="D38" t="s">
        <v>29</v>
      </c>
      <c r="E38" t="str">
        <f t="shared" si="0"/>
        <v>白黒</v>
      </c>
      <c r="F38" t="s">
        <v>80</v>
      </c>
      <c r="G38">
        <v>7</v>
      </c>
      <c r="H38" s="4">
        <f>IF(G38="","",ROUNDDOWN(SUM($G$2:$G38)/7+0.999+COUNTIF($F$2:$F38,"&lt;&gt;35mm"),0))</f>
        <v>30</v>
      </c>
      <c r="J38" s="8" t="s">
        <v>120</v>
      </c>
      <c r="K38" s="13" t="s">
        <v>82</v>
      </c>
    </row>
    <row r="39" spans="1:11" x14ac:dyDescent="0.2">
      <c r="A39">
        <v>1</v>
      </c>
      <c r="B39" s="5">
        <f t="shared" si="1"/>
        <v>38</v>
      </c>
      <c r="C39" t="s">
        <v>31</v>
      </c>
      <c r="D39" t="s">
        <v>19</v>
      </c>
      <c r="E39" t="str">
        <f t="shared" si="0"/>
        <v>白黒</v>
      </c>
      <c r="F39" t="s">
        <v>80</v>
      </c>
      <c r="G39">
        <v>7</v>
      </c>
      <c r="H39" s="4">
        <f>IF(G39="","",ROUNDDOWN(SUM($G$2:$G39)/7+0.999+COUNTIF($F$2:$F39,"&lt;&gt;35mm"),0))</f>
        <v>31</v>
      </c>
      <c r="J39" s="8" t="s">
        <v>69</v>
      </c>
      <c r="K39" s="13" t="s">
        <v>82</v>
      </c>
    </row>
    <row r="40" spans="1:11" x14ac:dyDescent="0.2">
      <c r="A40">
        <v>1</v>
      </c>
      <c r="B40" s="5">
        <f t="shared" si="1"/>
        <v>39</v>
      </c>
      <c r="C40" t="s">
        <v>22</v>
      </c>
      <c r="D40" t="s">
        <v>29</v>
      </c>
      <c r="E40" t="str">
        <f t="shared" si="0"/>
        <v>白黒</v>
      </c>
      <c r="F40" t="s">
        <v>80</v>
      </c>
      <c r="G40">
        <v>4</v>
      </c>
      <c r="H40" s="4">
        <f>IF(G40="","",ROUNDDOWN(SUM($G$2:$G40)/7+0.999+COUNTIF($F$2:$F40,"&lt;&gt;35mm"),0))</f>
        <v>31</v>
      </c>
      <c r="J40" s="8" t="s">
        <v>71</v>
      </c>
      <c r="K40" s="13" t="s">
        <v>78</v>
      </c>
    </row>
    <row r="41" spans="1:11" x14ac:dyDescent="0.2">
      <c r="A41">
        <v>1</v>
      </c>
      <c r="B41" s="5">
        <f t="shared" si="1"/>
        <v>40</v>
      </c>
      <c r="C41" t="s">
        <v>22</v>
      </c>
      <c r="D41" t="s">
        <v>29</v>
      </c>
      <c r="E41" t="str">
        <f t="shared" si="0"/>
        <v>白黒</v>
      </c>
      <c r="F41" t="s">
        <v>80</v>
      </c>
      <c r="G41">
        <v>7</v>
      </c>
      <c r="H41" s="4">
        <f>IF(G41="","",ROUNDDOWN(SUM($G$2:$G41)/7+0.999+COUNTIF($F$2:$F41,"&lt;&gt;35mm"),0))</f>
        <v>32</v>
      </c>
      <c r="J41" s="8" t="s">
        <v>74</v>
      </c>
      <c r="K41" s="13" t="s">
        <v>82</v>
      </c>
    </row>
    <row r="42" spans="1:11" x14ac:dyDescent="0.2">
      <c r="A42">
        <v>1</v>
      </c>
      <c r="B42" s="5">
        <f t="shared" si="1"/>
        <v>41</v>
      </c>
      <c r="C42" t="s">
        <v>22</v>
      </c>
      <c r="D42" t="s">
        <v>29</v>
      </c>
      <c r="E42" t="str">
        <f t="shared" si="0"/>
        <v>白黒</v>
      </c>
      <c r="F42" t="s">
        <v>80</v>
      </c>
      <c r="G42">
        <v>4</v>
      </c>
      <c r="H42" s="4">
        <f>IF(G42="","",ROUNDDOWN(SUM($G$2:$G42)/7+0.999+COUNTIF($F$2:$F42,"&lt;&gt;35mm"),0))</f>
        <v>33</v>
      </c>
      <c r="J42" s="8" t="s">
        <v>123</v>
      </c>
      <c r="K42" s="13" t="s">
        <v>78</v>
      </c>
    </row>
    <row r="43" spans="1:11" x14ac:dyDescent="0.2">
      <c r="A43">
        <v>1</v>
      </c>
      <c r="B43" s="5">
        <f t="shared" si="1"/>
        <v>42</v>
      </c>
      <c r="C43" t="s">
        <v>32</v>
      </c>
      <c r="D43" t="s">
        <v>33</v>
      </c>
      <c r="E43" t="str">
        <f t="shared" si="0"/>
        <v>カラー</v>
      </c>
      <c r="F43" t="s">
        <v>80</v>
      </c>
      <c r="G43">
        <v>7</v>
      </c>
      <c r="H43" s="4">
        <f>IF(G43="","",ROUNDDOWN(SUM($G$2:$G43)/7+0.999+COUNTIF($F$2:$F43,"&lt;&gt;35mm"),0))</f>
        <v>34</v>
      </c>
    </row>
    <row r="44" spans="1:11" x14ac:dyDescent="0.2">
      <c r="A44">
        <v>1</v>
      </c>
      <c r="B44" s="5">
        <f t="shared" si="1"/>
        <v>43</v>
      </c>
      <c r="C44" t="s">
        <v>3</v>
      </c>
      <c r="D44" t="s">
        <v>5</v>
      </c>
      <c r="E44" t="str">
        <f t="shared" si="0"/>
        <v>カラー</v>
      </c>
      <c r="F44" t="s">
        <v>80</v>
      </c>
      <c r="G44">
        <v>5</v>
      </c>
      <c r="H44" s="4">
        <f>IF(G44="","",ROUNDDOWN(SUM($G$2:$G44)/7+0.999+COUNTIF($F$2:$F44,"&lt;&gt;35mm"),0))</f>
        <v>35</v>
      </c>
    </row>
    <row r="45" spans="1:11" x14ac:dyDescent="0.2">
      <c r="A45">
        <v>1</v>
      </c>
      <c r="B45" s="5">
        <f t="shared" si="1"/>
        <v>44</v>
      </c>
      <c r="C45" t="s">
        <v>22</v>
      </c>
      <c r="D45" t="s">
        <v>29</v>
      </c>
      <c r="E45" t="str">
        <f t="shared" si="0"/>
        <v>白黒</v>
      </c>
      <c r="F45" t="s">
        <v>80</v>
      </c>
      <c r="G45">
        <v>4</v>
      </c>
      <c r="H45" s="4">
        <f>IF(G45="","",ROUNDDOWN(SUM($G$2:$G45)/7+0.999+COUNTIF($F$2:$F45,"&lt;&gt;35mm"),0))</f>
        <v>35</v>
      </c>
    </row>
    <row r="46" spans="1:11" x14ac:dyDescent="0.2">
      <c r="A46">
        <v>1</v>
      </c>
      <c r="B46" s="5">
        <f t="shared" si="1"/>
        <v>45</v>
      </c>
      <c r="C46" t="s">
        <v>22</v>
      </c>
      <c r="D46" t="s">
        <v>29</v>
      </c>
      <c r="E46" t="str">
        <f t="shared" si="0"/>
        <v>白黒</v>
      </c>
      <c r="F46" t="s">
        <v>80</v>
      </c>
      <c r="G46">
        <v>4</v>
      </c>
      <c r="H46" s="4">
        <f>IF(G46="","",ROUNDDOWN(SUM($G$2:$G46)/7+0.999+COUNTIF($F$2:$F46,"&lt;&gt;35mm"),0))</f>
        <v>36</v>
      </c>
    </row>
    <row r="47" spans="1:11" x14ac:dyDescent="0.2">
      <c r="A47">
        <v>1</v>
      </c>
      <c r="B47" s="5">
        <f t="shared" si="1"/>
        <v>46</v>
      </c>
      <c r="C47" t="s">
        <v>22</v>
      </c>
      <c r="D47" t="s">
        <v>29</v>
      </c>
      <c r="E47" t="str">
        <f t="shared" si="0"/>
        <v>白黒</v>
      </c>
      <c r="F47" t="s">
        <v>80</v>
      </c>
      <c r="G47">
        <v>7</v>
      </c>
      <c r="H47" s="4">
        <f>IF(G47="","",ROUNDDOWN(SUM($G$2:$G47)/7+0.999+COUNTIF($F$2:$F47,"&lt;&gt;35mm"),0))</f>
        <v>37</v>
      </c>
    </row>
    <row r="48" spans="1:11" x14ac:dyDescent="0.2">
      <c r="A48">
        <v>1</v>
      </c>
      <c r="B48" s="5">
        <f t="shared" si="1"/>
        <v>47</v>
      </c>
      <c r="C48" t="s">
        <v>22</v>
      </c>
      <c r="D48" t="s">
        <v>25</v>
      </c>
      <c r="E48" t="str">
        <f t="shared" si="0"/>
        <v>白黒</v>
      </c>
      <c r="F48" t="s">
        <v>80</v>
      </c>
      <c r="G48">
        <v>4</v>
      </c>
      <c r="H48" s="4">
        <f>IF(G48="","",ROUNDDOWN(SUM($G$2:$G48)/7+0.999+COUNTIF($F$2:$F48,"&lt;&gt;35mm"),0))</f>
        <v>37</v>
      </c>
    </row>
    <row r="49" spans="1:8" x14ac:dyDescent="0.2">
      <c r="A49">
        <v>1</v>
      </c>
      <c r="B49" s="5">
        <f t="shared" si="1"/>
        <v>48</v>
      </c>
      <c r="C49" t="s">
        <v>6</v>
      </c>
      <c r="D49" t="s">
        <v>7</v>
      </c>
      <c r="E49" t="str">
        <f t="shared" si="0"/>
        <v>カラー</v>
      </c>
      <c r="F49" t="s">
        <v>80</v>
      </c>
      <c r="G49">
        <v>7</v>
      </c>
      <c r="H49" s="4">
        <f>IF(G49="","",ROUNDDOWN(SUM($G$2:$G49)/7+0.999+COUNTIF($F$2:$F49,"&lt;&gt;35mm"),0))</f>
        <v>38</v>
      </c>
    </row>
    <row r="50" spans="1:8" x14ac:dyDescent="0.2">
      <c r="A50">
        <v>1</v>
      </c>
      <c r="B50" s="5">
        <f t="shared" si="1"/>
        <v>49</v>
      </c>
      <c r="C50" t="s">
        <v>22</v>
      </c>
      <c r="D50" t="s">
        <v>29</v>
      </c>
      <c r="E50" t="str">
        <f t="shared" si="0"/>
        <v>白黒</v>
      </c>
      <c r="F50" t="s">
        <v>80</v>
      </c>
      <c r="G50">
        <v>7</v>
      </c>
      <c r="H50" s="4">
        <f>IF(G50="","",ROUNDDOWN(SUM($G$2:$G50)/7+0.999+COUNTIF($F$2:$F50,"&lt;&gt;35mm"),0))</f>
        <v>39</v>
      </c>
    </row>
    <row r="51" spans="1:8" x14ac:dyDescent="0.2">
      <c r="A51">
        <v>1</v>
      </c>
      <c r="B51" s="5">
        <f t="shared" si="1"/>
        <v>50</v>
      </c>
      <c r="C51" t="s">
        <v>22</v>
      </c>
      <c r="D51" t="s">
        <v>29</v>
      </c>
      <c r="E51" t="str">
        <f t="shared" si="0"/>
        <v>白黒</v>
      </c>
      <c r="F51" t="s">
        <v>80</v>
      </c>
      <c r="G51">
        <v>4</v>
      </c>
      <c r="H51" s="4">
        <f>IF(G51="","",ROUNDDOWN(SUM($G$2:$G51)/7+0.999+COUNTIF($F$2:$F51,"&lt;&gt;35mm"),0))</f>
        <v>40</v>
      </c>
    </row>
    <row r="52" spans="1:8" x14ac:dyDescent="0.2">
      <c r="A52">
        <v>1</v>
      </c>
      <c r="B52" s="5">
        <f t="shared" si="1"/>
        <v>51</v>
      </c>
      <c r="C52" t="s">
        <v>22</v>
      </c>
      <c r="D52" t="s">
        <v>29</v>
      </c>
      <c r="E52" t="str">
        <f t="shared" si="0"/>
        <v>白黒</v>
      </c>
      <c r="F52" t="s">
        <v>80</v>
      </c>
      <c r="G52">
        <v>5</v>
      </c>
      <c r="H52" s="4">
        <f>IF(G52="","",ROUNDDOWN(SUM($G$2:$G52)/7+0.999+COUNTIF($F$2:$F52,"&lt;&gt;35mm"),0))</f>
        <v>41</v>
      </c>
    </row>
    <row r="53" spans="1:8" x14ac:dyDescent="0.2">
      <c r="A53">
        <v>1</v>
      </c>
      <c r="B53" s="5">
        <f t="shared" si="1"/>
        <v>52</v>
      </c>
      <c r="C53" t="s">
        <v>22</v>
      </c>
      <c r="D53" t="s">
        <v>29</v>
      </c>
      <c r="E53" t="str">
        <f t="shared" si="0"/>
        <v>白黒</v>
      </c>
      <c r="F53" t="s">
        <v>80</v>
      </c>
      <c r="G53">
        <v>4</v>
      </c>
      <c r="H53" s="4">
        <f>IF(G53="","",ROUNDDOWN(SUM($G$2:$G53)/7+0.999+COUNTIF($F$2:$F53,"&lt;&gt;35mm"),0))</f>
        <v>41</v>
      </c>
    </row>
    <row r="54" spans="1:8" x14ac:dyDescent="0.2">
      <c r="A54">
        <v>1</v>
      </c>
      <c r="B54" s="5">
        <f t="shared" si="1"/>
        <v>53</v>
      </c>
      <c r="C54" t="s">
        <v>34</v>
      </c>
      <c r="D54" t="s">
        <v>35</v>
      </c>
      <c r="E54" t="str">
        <f t="shared" si="0"/>
        <v>白黒</v>
      </c>
      <c r="F54" t="s">
        <v>80</v>
      </c>
      <c r="G54">
        <v>7</v>
      </c>
      <c r="H54" s="4">
        <f>IF(G54="","",ROUNDDOWN(SUM($G$2:$G54)/7+0.999+COUNTIF($F$2:$F54,"&lt;&gt;35mm"),0))</f>
        <v>42</v>
      </c>
    </row>
    <row r="55" spans="1:8" x14ac:dyDescent="0.2">
      <c r="A55">
        <v>1</v>
      </c>
      <c r="B55" s="5">
        <f t="shared" si="1"/>
        <v>54</v>
      </c>
      <c r="C55" t="s">
        <v>22</v>
      </c>
      <c r="D55" t="s">
        <v>29</v>
      </c>
      <c r="E55" t="str">
        <f t="shared" si="0"/>
        <v>白黒</v>
      </c>
      <c r="F55" t="s">
        <v>80</v>
      </c>
      <c r="G55">
        <v>4</v>
      </c>
      <c r="H55" s="4">
        <f>IF(G55="","",ROUNDDOWN(SUM($G$2:$G55)/7+0.999+COUNTIF($F$2:$F55,"&lt;&gt;35mm"),0))</f>
        <v>43</v>
      </c>
    </row>
    <row r="56" spans="1:8" x14ac:dyDescent="0.2">
      <c r="A56">
        <v>1</v>
      </c>
      <c r="B56" s="5">
        <f t="shared" si="1"/>
        <v>55</v>
      </c>
      <c r="C56" t="s">
        <v>22</v>
      </c>
      <c r="D56" t="s">
        <v>29</v>
      </c>
      <c r="E56" t="str">
        <f t="shared" si="0"/>
        <v>白黒</v>
      </c>
      <c r="F56" t="s">
        <v>80</v>
      </c>
      <c r="G56">
        <v>7</v>
      </c>
      <c r="H56" s="4">
        <f>IF(G56="","",ROUNDDOWN(SUM($G$2:$G56)/7+0.999+COUNTIF($F$2:$F56,"&lt;&gt;35mm"),0))</f>
        <v>44</v>
      </c>
    </row>
    <row r="57" spans="1:8" x14ac:dyDescent="0.2">
      <c r="A57">
        <v>1</v>
      </c>
      <c r="B57" s="5">
        <f t="shared" si="1"/>
        <v>56</v>
      </c>
      <c r="C57" t="s">
        <v>22</v>
      </c>
      <c r="D57" t="s">
        <v>29</v>
      </c>
      <c r="E57" t="str">
        <f t="shared" si="0"/>
        <v>白黒</v>
      </c>
      <c r="F57" t="s">
        <v>80</v>
      </c>
      <c r="G57">
        <v>4</v>
      </c>
      <c r="H57" s="4">
        <f>IF(G57="","",ROUNDDOWN(SUM($G$2:$G57)/7+0.999+COUNTIF($F$2:$F57,"&lt;&gt;35mm"),0))</f>
        <v>44</v>
      </c>
    </row>
    <row r="58" spans="1:8" x14ac:dyDescent="0.2">
      <c r="A58">
        <v>1</v>
      </c>
      <c r="B58" s="5">
        <f t="shared" si="1"/>
        <v>57</v>
      </c>
      <c r="C58" t="s">
        <v>3</v>
      </c>
      <c r="D58" t="s">
        <v>36</v>
      </c>
      <c r="E58" t="str">
        <f t="shared" si="0"/>
        <v>カラー</v>
      </c>
      <c r="F58" t="s">
        <v>80</v>
      </c>
      <c r="G58">
        <v>6</v>
      </c>
      <c r="H58" s="4">
        <f>IF(G58="","",ROUNDDOWN(SUM($G$2:$G58)/7+0.999+COUNTIF($F$2:$F58,"&lt;&gt;35mm"),0))</f>
        <v>45</v>
      </c>
    </row>
    <row r="59" spans="1:8" x14ac:dyDescent="0.2">
      <c r="A59">
        <v>1</v>
      </c>
      <c r="B59" s="5">
        <f t="shared" si="1"/>
        <v>58</v>
      </c>
      <c r="C59" t="s">
        <v>22</v>
      </c>
      <c r="D59" t="s">
        <v>29</v>
      </c>
      <c r="E59" t="str">
        <f t="shared" si="0"/>
        <v>白黒</v>
      </c>
      <c r="F59" t="s">
        <v>80</v>
      </c>
      <c r="G59">
        <v>7</v>
      </c>
      <c r="H59" s="4">
        <f>IF(G59="","",ROUNDDOWN(SUM($G$2:$G59)/7+0.999+COUNTIF($F$2:$F59,"&lt;&gt;35mm"),0))</f>
        <v>46</v>
      </c>
    </row>
    <row r="60" spans="1:8" x14ac:dyDescent="0.2">
      <c r="A60">
        <v>1</v>
      </c>
      <c r="B60" s="5">
        <f t="shared" si="1"/>
        <v>59</v>
      </c>
      <c r="C60" t="s">
        <v>22</v>
      </c>
      <c r="D60" t="s">
        <v>29</v>
      </c>
      <c r="E60" t="str">
        <f t="shared" si="0"/>
        <v>白黒</v>
      </c>
      <c r="F60" t="s">
        <v>80</v>
      </c>
      <c r="G60">
        <v>4</v>
      </c>
      <c r="H60" s="4">
        <f>IF(G60="","",ROUNDDOWN(SUM($G$2:$G60)/7+0.999+COUNTIF($F$2:$F60,"&lt;&gt;35mm"),0))</f>
        <v>47</v>
      </c>
    </row>
    <row r="61" spans="1:8" x14ac:dyDescent="0.2">
      <c r="A61">
        <v>1</v>
      </c>
      <c r="B61" s="5">
        <f t="shared" si="1"/>
        <v>60</v>
      </c>
      <c r="C61" t="s">
        <v>22</v>
      </c>
      <c r="D61" t="s">
        <v>29</v>
      </c>
      <c r="E61" t="str">
        <f t="shared" si="0"/>
        <v>白黒</v>
      </c>
      <c r="F61" t="s">
        <v>80</v>
      </c>
      <c r="G61">
        <v>4</v>
      </c>
      <c r="H61" s="4">
        <f>IF(G61="","",ROUNDDOWN(SUM($G$2:$G61)/7+0.999+COUNTIF($F$2:$F61,"&lt;&gt;35mm"),0))</f>
        <v>47</v>
      </c>
    </row>
    <row r="62" spans="1:8" x14ac:dyDescent="0.2">
      <c r="B62" s="5">
        <f t="shared" si="1"/>
        <v>61</v>
      </c>
      <c r="C62" t="s">
        <v>22</v>
      </c>
      <c r="D62" t="s">
        <v>29</v>
      </c>
      <c r="E62" t="str">
        <f t="shared" si="0"/>
        <v>白黒</v>
      </c>
      <c r="F62" t="s">
        <v>80</v>
      </c>
      <c r="G62">
        <v>6</v>
      </c>
      <c r="H62" s="4">
        <f>IF(G62="","",ROUNDDOWN(SUM($G$2:$G62)/7+0.999+COUNTIF($F$2:$F62,"&lt;&gt;35mm"),0))</f>
        <v>48</v>
      </c>
    </row>
    <row r="63" spans="1:8" x14ac:dyDescent="0.2">
      <c r="B63" s="5">
        <f t="shared" si="1"/>
        <v>62</v>
      </c>
      <c r="C63" t="s">
        <v>22</v>
      </c>
      <c r="D63" t="s">
        <v>25</v>
      </c>
      <c r="E63" t="str">
        <f t="shared" si="0"/>
        <v>白黒</v>
      </c>
      <c r="F63" t="s">
        <v>80</v>
      </c>
      <c r="G63">
        <v>3</v>
      </c>
      <c r="H63" s="4">
        <f>IF(G63="","",ROUNDDOWN(SUM($G$2:$G63)/7+0.999+COUNTIF($F$2:$F63,"&lt;&gt;35mm"),0))</f>
        <v>49</v>
      </c>
    </row>
    <row r="64" spans="1:8" x14ac:dyDescent="0.2">
      <c r="B64" s="5">
        <f t="shared" si="1"/>
        <v>63</v>
      </c>
      <c r="C64" t="s">
        <v>22</v>
      </c>
      <c r="D64" t="s">
        <v>29</v>
      </c>
      <c r="E64" t="str">
        <f t="shared" si="0"/>
        <v>白黒</v>
      </c>
      <c r="F64" t="s">
        <v>80</v>
      </c>
      <c r="G64">
        <v>7</v>
      </c>
      <c r="H64" s="4">
        <f>IF(G64="","",ROUNDDOWN(SUM($G$2:$G64)/7+0.999+COUNTIF($F$2:$F64,"&lt;&gt;35mm"),0))</f>
        <v>50</v>
      </c>
    </row>
    <row r="65" spans="2:8" x14ac:dyDescent="0.2">
      <c r="B65" s="5">
        <f t="shared" si="1"/>
        <v>64</v>
      </c>
      <c r="C65" t="s">
        <v>22</v>
      </c>
      <c r="D65" t="s">
        <v>25</v>
      </c>
      <c r="E65" t="str">
        <f t="shared" si="0"/>
        <v>白黒</v>
      </c>
      <c r="F65" t="s">
        <v>80</v>
      </c>
      <c r="G65">
        <v>3</v>
      </c>
      <c r="H65" s="4">
        <f>IF(G65="","",ROUNDDOWN(SUM($G$2:$G65)/7+0.999+COUNTIF($F$2:$F65,"&lt;&gt;35mm"),0))</f>
        <v>50</v>
      </c>
    </row>
    <row r="66" spans="2:8" x14ac:dyDescent="0.2">
      <c r="B66" s="5">
        <f t="shared" si="1"/>
        <v>65</v>
      </c>
      <c r="C66" t="s">
        <v>22</v>
      </c>
      <c r="D66" t="s">
        <v>25</v>
      </c>
      <c r="E66" t="str">
        <f t="shared" ref="E66:E129" si="2">IF(D66="","",VLOOKUP(D66,$J$2:$K$1000,2,FALSE))</f>
        <v>白黒</v>
      </c>
      <c r="F66" t="s">
        <v>80</v>
      </c>
      <c r="G66">
        <v>4</v>
      </c>
      <c r="H66" s="4">
        <f>IF(G66="","",ROUNDDOWN(SUM($G$2:$G66)/7+0.999+COUNTIF($F$2:$F66,"&lt;&gt;35mm"),0))</f>
        <v>51</v>
      </c>
    </row>
    <row r="67" spans="2:8" x14ac:dyDescent="0.2">
      <c r="B67" s="5">
        <f t="shared" si="1"/>
        <v>66</v>
      </c>
      <c r="C67" t="s">
        <v>37</v>
      </c>
      <c r="D67" t="s">
        <v>38</v>
      </c>
      <c r="E67" t="str">
        <f t="shared" si="2"/>
        <v>白黒</v>
      </c>
      <c r="F67" t="s">
        <v>80</v>
      </c>
      <c r="G67">
        <v>7</v>
      </c>
      <c r="H67" s="4">
        <f>IF(G67="","",ROUNDDOWN(SUM($G$2:$G67)/7+0.999+COUNTIF($F$2:$F67,"&lt;&gt;35mm"),0))</f>
        <v>52</v>
      </c>
    </row>
    <row r="68" spans="2:8" x14ac:dyDescent="0.2">
      <c r="B68" s="5">
        <f t="shared" ref="B68:B131" si="3">IF(C68&lt;&gt;"",B67+1,"")</f>
        <v>67</v>
      </c>
      <c r="C68" t="s">
        <v>22</v>
      </c>
      <c r="D68" t="s">
        <v>29</v>
      </c>
      <c r="E68" t="str">
        <f t="shared" si="2"/>
        <v>白黒</v>
      </c>
      <c r="F68" t="s">
        <v>80</v>
      </c>
      <c r="G68">
        <v>4</v>
      </c>
      <c r="H68" s="4">
        <f>IF(G68="","",ROUNDDOWN(SUM($G$2:$G68)/7+0.999+COUNTIF($F$2:$F68,"&lt;&gt;35mm"),0))</f>
        <v>52</v>
      </c>
    </row>
    <row r="69" spans="2:8" x14ac:dyDescent="0.2">
      <c r="B69" s="5">
        <f t="shared" si="3"/>
        <v>68</v>
      </c>
      <c r="C69" t="s">
        <v>34</v>
      </c>
      <c r="D69" s="1" t="s">
        <v>65</v>
      </c>
      <c r="E69" t="str">
        <f t="shared" si="2"/>
        <v>カラー</v>
      </c>
      <c r="F69" t="s">
        <v>80</v>
      </c>
      <c r="G69">
        <v>7</v>
      </c>
      <c r="H69" s="4">
        <f>IF(G69="","",ROUNDDOWN(SUM($G$2:$G69)/7+0.999+COUNTIF($F$2:$F69,"&lt;&gt;35mm"),0))</f>
        <v>53</v>
      </c>
    </row>
    <row r="70" spans="2:8" x14ac:dyDescent="0.2">
      <c r="B70" s="5">
        <f t="shared" si="3"/>
        <v>69</v>
      </c>
      <c r="C70" t="s">
        <v>22</v>
      </c>
      <c r="D70" t="s">
        <v>25</v>
      </c>
      <c r="E70" t="str">
        <f t="shared" si="2"/>
        <v>白黒</v>
      </c>
      <c r="F70" t="s">
        <v>80</v>
      </c>
      <c r="G70">
        <v>4</v>
      </c>
      <c r="H70" s="4">
        <f>IF(G70="","",ROUNDDOWN(SUM($G$2:$G70)/7+0.999+COUNTIF($F$2:$F70,"&lt;&gt;35mm"),0))</f>
        <v>54</v>
      </c>
    </row>
    <row r="71" spans="2:8" x14ac:dyDescent="0.2">
      <c r="B71" s="5">
        <f t="shared" si="3"/>
        <v>70</v>
      </c>
      <c r="C71" t="s">
        <v>22</v>
      </c>
      <c r="D71" t="s">
        <v>25</v>
      </c>
      <c r="E71" t="str">
        <f t="shared" si="2"/>
        <v>白黒</v>
      </c>
      <c r="F71" t="s">
        <v>80</v>
      </c>
      <c r="G71">
        <v>5</v>
      </c>
      <c r="H71" s="4">
        <f>IF(G71="","",ROUNDDOWN(SUM($G$2:$G71)/7+0.999+COUNTIF($F$2:$F71,"&lt;&gt;35mm"),0))</f>
        <v>54</v>
      </c>
    </row>
    <row r="72" spans="2:8" x14ac:dyDescent="0.2">
      <c r="B72" s="5">
        <f t="shared" si="3"/>
        <v>71</v>
      </c>
      <c r="C72" t="s">
        <v>22</v>
      </c>
      <c r="D72" t="s">
        <v>25</v>
      </c>
      <c r="E72" t="str">
        <f t="shared" si="2"/>
        <v>白黒</v>
      </c>
      <c r="F72" t="s">
        <v>80</v>
      </c>
      <c r="G72">
        <v>4</v>
      </c>
      <c r="H72" s="4">
        <f>IF(G72="","",ROUNDDOWN(SUM($G$2:$G72)/7+0.999+COUNTIF($F$2:$F72,"&lt;&gt;35mm"),0))</f>
        <v>55</v>
      </c>
    </row>
    <row r="73" spans="2:8" x14ac:dyDescent="0.2">
      <c r="B73" s="5">
        <f t="shared" si="3"/>
        <v>72</v>
      </c>
      <c r="C73" t="s">
        <v>22</v>
      </c>
      <c r="D73" t="s">
        <v>29</v>
      </c>
      <c r="E73" t="str">
        <f t="shared" si="2"/>
        <v>白黒</v>
      </c>
      <c r="F73" t="s">
        <v>80</v>
      </c>
      <c r="G73">
        <v>4</v>
      </c>
      <c r="H73" s="4">
        <f>IF(G73="","",ROUNDDOWN(SUM($G$2:$G73)/7+0.999+COUNTIF($F$2:$F73,"&lt;&gt;35mm"),0))</f>
        <v>56</v>
      </c>
    </row>
    <row r="74" spans="2:8" x14ac:dyDescent="0.2">
      <c r="B74" s="5">
        <f t="shared" si="3"/>
        <v>73</v>
      </c>
      <c r="C74" t="s">
        <v>40</v>
      </c>
      <c r="D74" t="s">
        <v>39</v>
      </c>
      <c r="E74" t="str">
        <f t="shared" si="2"/>
        <v>白黒</v>
      </c>
      <c r="F74" t="s">
        <v>80</v>
      </c>
      <c r="G74">
        <v>5</v>
      </c>
      <c r="H74" s="4">
        <f>IF(G74="","",ROUNDDOWN(SUM($G$2:$G74)/7+0.999+COUNTIF($F$2:$F74,"&lt;&gt;35mm"),0))</f>
        <v>56</v>
      </c>
    </row>
    <row r="75" spans="2:8" x14ac:dyDescent="0.2">
      <c r="B75" s="5">
        <f t="shared" si="3"/>
        <v>74</v>
      </c>
      <c r="C75" t="s">
        <v>22</v>
      </c>
      <c r="D75" t="s">
        <v>25</v>
      </c>
      <c r="E75" t="str">
        <f t="shared" si="2"/>
        <v>白黒</v>
      </c>
      <c r="F75" t="s">
        <v>80</v>
      </c>
      <c r="G75">
        <v>7</v>
      </c>
      <c r="H75" s="4">
        <f>IF(G75="","",ROUNDDOWN(SUM($G$2:$G75)/7+0.999+COUNTIF($F$2:$F75,"&lt;&gt;35mm"),0))</f>
        <v>57</v>
      </c>
    </row>
    <row r="76" spans="2:8" x14ac:dyDescent="0.2">
      <c r="B76" s="5">
        <f t="shared" si="3"/>
        <v>75</v>
      </c>
      <c r="C76" t="s">
        <v>22</v>
      </c>
      <c r="D76" t="s">
        <v>25</v>
      </c>
      <c r="E76" t="str">
        <f t="shared" si="2"/>
        <v>白黒</v>
      </c>
      <c r="F76" t="s">
        <v>80</v>
      </c>
      <c r="G76">
        <v>7</v>
      </c>
      <c r="H76" s="4">
        <f>IF(G76="","",ROUNDDOWN(SUM($G$2:$G76)/7+0.999+COUNTIF($F$2:$F76,"&lt;&gt;35mm"),0))</f>
        <v>58</v>
      </c>
    </row>
    <row r="77" spans="2:8" x14ac:dyDescent="0.2">
      <c r="B77" s="5">
        <f t="shared" si="3"/>
        <v>76</v>
      </c>
      <c r="C77" t="s">
        <v>41</v>
      </c>
      <c r="D77" t="s">
        <v>14</v>
      </c>
      <c r="E77" t="str">
        <f t="shared" si="2"/>
        <v>カラー</v>
      </c>
      <c r="F77" t="s">
        <v>80</v>
      </c>
      <c r="G77">
        <v>5</v>
      </c>
      <c r="H77" s="4">
        <f>IF(G77="","",ROUNDDOWN(SUM($G$2:$G77)/7+0.999+COUNTIF($F$2:$F77,"&lt;&gt;35mm"),0))</f>
        <v>59</v>
      </c>
    </row>
    <row r="78" spans="2:8" x14ac:dyDescent="0.2">
      <c r="B78" s="5">
        <f t="shared" si="3"/>
        <v>77</v>
      </c>
      <c r="C78" t="s">
        <v>3</v>
      </c>
      <c r="D78" t="s">
        <v>42</v>
      </c>
      <c r="E78" t="str">
        <f t="shared" si="2"/>
        <v>リバーサル</v>
      </c>
      <c r="F78" t="s">
        <v>80</v>
      </c>
      <c r="G78">
        <v>7</v>
      </c>
      <c r="H78" s="4">
        <f>IF(G78="","",ROUNDDOWN(SUM($G$2:$G78)/7+0.999+COUNTIF($F$2:$F78,"&lt;&gt;35mm"),0))</f>
        <v>60</v>
      </c>
    </row>
    <row r="79" spans="2:8" x14ac:dyDescent="0.2">
      <c r="B79" s="5">
        <f t="shared" si="3"/>
        <v>78</v>
      </c>
      <c r="C79" t="s">
        <v>43</v>
      </c>
      <c r="D79" t="s">
        <v>44</v>
      </c>
      <c r="E79" t="str">
        <f t="shared" si="2"/>
        <v>カラー</v>
      </c>
      <c r="F79" t="s">
        <v>80</v>
      </c>
      <c r="G79">
        <v>7</v>
      </c>
      <c r="H79" s="4">
        <f>IF(G79="","",ROUNDDOWN(SUM($G$2:$G79)/7+0.999+COUNTIF($F$2:$F79,"&lt;&gt;35mm"),0))</f>
        <v>61</v>
      </c>
    </row>
    <row r="80" spans="2:8" x14ac:dyDescent="0.2">
      <c r="B80" s="5">
        <f t="shared" si="3"/>
        <v>79</v>
      </c>
      <c r="C80" t="s">
        <v>22</v>
      </c>
      <c r="D80" t="s">
        <v>25</v>
      </c>
      <c r="E80" t="str">
        <f t="shared" si="2"/>
        <v>白黒</v>
      </c>
      <c r="F80" t="s">
        <v>80</v>
      </c>
      <c r="G80">
        <v>5</v>
      </c>
      <c r="H80" s="4">
        <f>IF(G80="","",ROUNDDOWN(SUM($G$2:$G80)/7+0.999+COUNTIF($F$2:$F80,"&lt;&gt;35mm"),0))</f>
        <v>62</v>
      </c>
    </row>
    <row r="81" spans="2:8" x14ac:dyDescent="0.2">
      <c r="B81" s="5">
        <f t="shared" si="3"/>
        <v>80</v>
      </c>
      <c r="C81" t="s">
        <v>22</v>
      </c>
      <c r="D81" t="s">
        <v>25</v>
      </c>
      <c r="E81" t="str">
        <f t="shared" si="2"/>
        <v>白黒</v>
      </c>
      <c r="F81" t="s">
        <v>80</v>
      </c>
      <c r="G81">
        <v>4</v>
      </c>
      <c r="H81" s="4">
        <f>IF(G81="","",ROUNDDOWN(SUM($G$2:$G81)/7+0.999+COUNTIF($F$2:$F81,"&lt;&gt;35mm"),0))</f>
        <v>62</v>
      </c>
    </row>
    <row r="82" spans="2:8" x14ac:dyDescent="0.2">
      <c r="B82" s="5">
        <f t="shared" si="3"/>
        <v>81</v>
      </c>
      <c r="C82" t="s">
        <v>41</v>
      </c>
      <c r="D82" t="s">
        <v>8</v>
      </c>
      <c r="E82" t="str">
        <f t="shared" si="2"/>
        <v>白黒</v>
      </c>
      <c r="F82" t="s">
        <v>80</v>
      </c>
      <c r="G82">
        <v>7</v>
      </c>
      <c r="H82" s="4">
        <f>IF(G82="","",ROUNDDOWN(SUM($G$2:$G82)/7+0.999+COUNTIF($F$2:$F82,"&lt;&gt;35mm"),0))</f>
        <v>63</v>
      </c>
    </row>
    <row r="83" spans="2:8" x14ac:dyDescent="0.2">
      <c r="B83" s="5">
        <f t="shared" si="3"/>
        <v>82</v>
      </c>
      <c r="C83" t="s">
        <v>22</v>
      </c>
      <c r="D83" t="s">
        <v>25</v>
      </c>
      <c r="E83" t="str">
        <f t="shared" si="2"/>
        <v>白黒</v>
      </c>
      <c r="F83" t="s">
        <v>80</v>
      </c>
      <c r="G83">
        <v>7</v>
      </c>
      <c r="H83" s="4">
        <f>IF(G83="","",ROUNDDOWN(SUM($G$2:$G83)/7+0.999+COUNTIF($F$2:$F83,"&lt;&gt;35mm"),0))</f>
        <v>64</v>
      </c>
    </row>
    <row r="84" spans="2:8" x14ac:dyDescent="0.2">
      <c r="B84" s="5">
        <f t="shared" si="3"/>
        <v>83</v>
      </c>
      <c r="C84" t="s">
        <v>22</v>
      </c>
      <c r="D84" t="s">
        <v>25</v>
      </c>
      <c r="E84" t="str">
        <f t="shared" si="2"/>
        <v>白黒</v>
      </c>
      <c r="F84" t="s">
        <v>80</v>
      </c>
      <c r="G84">
        <v>5</v>
      </c>
      <c r="H84" s="4">
        <f>IF(G84="","",ROUNDDOWN(SUM($G$2:$G84)/7+0.999+COUNTIF($F$2:$F84,"&lt;&gt;35mm"),0))</f>
        <v>65</v>
      </c>
    </row>
    <row r="85" spans="2:8" x14ac:dyDescent="0.2">
      <c r="B85" s="5">
        <f t="shared" si="3"/>
        <v>84</v>
      </c>
      <c r="C85" t="s">
        <v>22</v>
      </c>
      <c r="D85" t="s">
        <v>25</v>
      </c>
      <c r="E85" t="str">
        <f t="shared" si="2"/>
        <v>白黒</v>
      </c>
      <c r="F85" t="s">
        <v>80</v>
      </c>
      <c r="G85">
        <v>4</v>
      </c>
      <c r="H85" s="4">
        <f>IF(G85="","",ROUNDDOWN(SUM($G$2:$G85)/7+0.999+COUNTIF($F$2:$F85,"&lt;&gt;35mm"),0))</f>
        <v>66</v>
      </c>
    </row>
    <row r="86" spans="2:8" x14ac:dyDescent="0.2">
      <c r="B86" s="5">
        <f t="shared" si="3"/>
        <v>85</v>
      </c>
      <c r="C86" t="s">
        <v>41</v>
      </c>
      <c r="D86" t="s">
        <v>8</v>
      </c>
      <c r="E86" t="str">
        <f t="shared" si="2"/>
        <v>白黒</v>
      </c>
      <c r="F86" t="s">
        <v>111</v>
      </c>
      <c r="G86" t="s">
        <v>112</v>
      </c>
      <c r="H86" s="4">
        <f>IF(G86="","",ROUNDDOWN(SUM($G$2:$G86)/7+0.999+COUNTIF($F$2:$F86,"&lt;&gt;35mm"),0))</f>
        <v>67</v>
      </c>
    </row>
    <row r="87" spans="2:8" x14ac:dyDescent="0.2">
      <c r="B87" s="5">
        <f t="shared" si="3"/>
        <v>86</v>
      </c>
      <c r="C87" t="s">
        <v>22</v>
      </c>
      <c r="D87" t="s">
        <v>25</v>
      </c>
      <c r="E87" t="str">
        <f t="shared" si="2"/>
        <v>白黒</v>
      </c>
      <c r="F87" t="s">
        <v>80</v>
      </c>
      <c r="G87">
        <v>4</v>
      </c>
      <c r="H87" s="4">
        <v>66</v>
      </c>
    </row>
    <row r="88" spans="2:8" x14ac:dyDescent="0.2">
      <c r="B88" s="5">
        <f t="shared" si="3"/>
        <v>87</v>
      </c>
      <c r="C88" t="s">
        <v>43</v>
      </c>
      <c r="D88" t="s">
        <v>44</v>
      </c>
      <c r="E88" t="str">
        <f t="shared" si="2"/>
        <v>カラー</v>
      </c>
      <c r="F88" t="s">
        <v>80</v>
      </c>
      <c r="G88">
        <v>7</v>
      </c>
      <c r="H88" s="4">
        <f>IF(G88="","",ROUNDDOWN(SUM($G$2:$G88)/7+0.999+COUNTIF($F$2:$F88,"&lt;&gt;35mm"),0))</f>
        <v>68</v>
      </c>
    </row>
    <row r="89" spans="2:8" x14ac:dyDescent="0.2">
      <c r="B89" s="5">
        <f t="shared" si="3"/>
        <v>88</v>
      </c>
      <c r="C89" t="s">
        <v>3</v>
      </c>
      <c r="D89" t="s">
        <v>45</v>
      </c>
      <c r="E89" t="str">
        <f t="shared" si="2"/>
        <v>カラー</v>
      </c>
      <c r="F89" t="s">
        <v>80</v>
      </c>
      <c r="G89">
        <v>5</v>
      </c>
      <c r="H89" s="4">
        <f>IF(G89="","",ROUNDDOWN(SUM($G$2:$G89)/7+0.999+COUNTIF($F$2:$F89,"&lt;&gt;35mm"),0))</f>
        <v>69</v>
      </c>
    </row>
    <row r="90" spans="2:8" x14ac:dyDescent="0.2">
      <c r="B90" s="5">
        <f t="shared" si="3"/>
        <v>89</v>
      </c>
      <c r="C90" t="s">
        <v>22</v>
      </c>
      <c r="D90" t="s">
        <v>25</v>
      </c>
      <c r="E90" t="str">
        <f t="shared" si="2"/>
        <v>白黒</v>
      </c>
      <c r="F90" t="s">
        <v>80</v>
      </c>
      <c r="G90">
        <v>7</v>
      </c>
      <c r="H90" s="4">
        <f>IF(G90="","",ROUNDDOWN(SUM($G$2:$G90)/7+0.999+COUNTIF($F$2:$F90,"&lt;&gt;35mm"),0))</f>
        <v>70</v>
      </c>
    </row>
    <row r="91" spans="2:8" x14ac:dyDescent="0.2">
      <c r="B91" s="5">
        <f t="shared" si="3"/>
        <v>90</v>
      </c>
      <c r="C91" t="s">
        <v>22</v>
      </c>
      <c r="D91" t="s">
        <v>25</v>
      </c>
      <c r="E91" t="str">
        <f t="shared" si="2"/>
        <v>白黒</v>
      </c>
      <c r="F91" t="s">
        <v>80</v>
      </c>
      <c r="G91">
        <v>6</v>
      </c>
      <c r="H91" s="4">
        <f>IF(G91="","",ROUNDDOWN(SUM($G$2:$G91)/7+0.999+COUNTIF($F$2:$F91,"&lt;&gt;35mm"),0))</f>
        <v>71</v>
      </c>
    </row>
    <row r="92" spans="2:8" x14ac:dyDescent="0.2">
      <c r="B92" s="5">
        <f t="shared" si="3"/>
        <v>91</v>
      </c>
      <c r="C92" t="s">
        <v>22</v>
      </c>
      <c r="D92" t="s">
        <v>17</v>
      </c>
      <c r="E92" t="str">
        <f t="shared" si="2"/>
        <v>白黒</v>
      </c>
      <c r="F92" t="s">
        <v>80</v>
      </c>
      <c r="G92">
        <v>7</v>
      </c>
      <c r="H92" s="4">
        <v>73</v>
      </c>
    </row>
    <row r="93" spans="2:8" x14ac:dyDescent="0.2">
      <c r="B93" s="5">
        <f t="shared" si="3"/>
        <v>92</v>
      </c>
      <c r="C93" t="s">
        <v>32</v>
      </c>
      <c r="D93" t="s">
        <v>46</v>
      </c>
      <c r="E93" t="str">
        <f t="shared" si="2"/>
        <v>カラー</v>
      </c>
      <c r="F93" t="s">
        <v>111</v>
      </c>
      <c r="G93" t="s">
        <v>112</v>
      </c>
      <c r="H93" s="4">
        <v>72</v>
      </c>
    </row>
    <row r="94" spans="2:8" x14ac:dyDescent="0.2">
      <c r="B94" s="5">
        <f t="shared" si="3"/>
        <v>93</v>
      </c>
      <c r="C94" t="s">
        <v>22</v>
      </c>
      <c r="D94" t="s">
        <v>17</v>
      </c>
      <c r="E94" t="str">
        <f t="shared" si="2"/>
        <v>白黒</v>
      </c>
      <c r="F94" t="s">
        <v>80</v>
      </c>
      <c r="G94">
        <v>6</v>
      </c>
      <c r="H94" s="4">
        <f>IF(G94="","",ROUNDDOWN(SUM($G$2:$G94)/7+0.999+COUNTIF($F$2:$F94,"&lt;&gt;35mm"),0))</f>
        <v>74</v>
      </c>
    </row>
    <row r="95" spans="2:8" x14ac:dyDescent="0.2">
      <c r="B95" s="5">
        <f t="shared" si="3"/>
        <v>94</v>
      </c>
      <c r="C95" t="s">
        <v>32</v>
      </c>
      <c r="D95" t="s">
        <v>14</v>
      </c>
      <c r="E95" t="str">
        <f t="shared" si="2"/>
        <v>カラー</v>
      </c>
      <c r="F95" t="s">
        <v>80</v>
      </c>
      <c r="G95">
        <v>6</v>
      </c>
      <c r="H95" s="4">
        <f>IF(G95="","",ROUNDDOWN(SUM($G$2:$G95)/7+0.999+COUNTIF($F$2:$F95,"&lt;&gt;35mm"),0))</f>
        <v>74</v>
      </c>
    </row>
    <row r="96" spans="2:8" x14ac:dyDescent="0.2">
      <c r="B96" s="5">
        <f t="shared" si="3"/>
        <v>95</v>
      </c>
      <c r="C96" t="s">
        <v>22</v>
      </c>
      <c r="D96" t="s">
        <v>29</v>
      </c>
      <c r="E96" t="str">
        <f t="shared" si="2"/>
        <v>白黒</v>
      </c>
      <c r="F96" t="s">
        <v>80</v>
      </c>
      <c r="G96">
        <v>3</v>
      </c>
      <c r="H96" s="4">
        <f>IF(G96="","",ROUNDDOWN(SUM($G$2:$G96)/7+0.999+COUNTIF($F$2:$F96,"&lt;&gt;35mm"),0))</f>
        <v>75</v>
      </c>
    </row>
    <row r="97" spans="2:8" x14ac:dyDescent="0.2">
      <c r="B97" s="5">
        <f t="shared" si="3"/>
        <v>96</v>
      </c>
      <c r="C97" t="s">
        <v>6</v>
      </c>
      <c r="D97" t="s">
        <v>7</v>
      </c>
      <c r="E97" t="str">
        <f t="shared" si="2"/>
        <v>カラー</v>
      </c>
      <c r="F97" t="s">
        <v>80</v>
      </c>
      <c r="G97">
        <v>7</v>
      </c>
      <c r="H97" s="4">
        <f>IF(G97="","",ROUNDDOWN(SUM($G$2:$G97)/7+0.999+COUNTIF($F$2:$F97,"&lt;&gt;35mm"),0))</f>
        <v>76</v>
      </c>
    </row>
    <row r="98" spans="2:8" x14ac:dyDescent="0.2">
      <c r="B98" s="5">
        <f t="shared" si="3"/>
        <v>97</v>
      </c>
      <c r="C98" t="s">
        <v>6</v>
      </c>
      <c r="D98" t="s">
        <v>47</v>
      </c>
      <c r="E98" t="str">
        <f t="shared" si="2"/>
        <v>カラー</v>
      </c>
      <c r="F98" t="s">
        <v>80</v>
      </c>
      <c r="G98">
        <v>7</v>
      </c>
      <c r="H98" s="4">
        <f>IF(G98="","",ROUNDDOWN(SUM($G$2:$G98)/7+0.999+COUNTIF($F$2:$F98,"&lt;&gt;35mm"),0))</f>
        <v>77</v>
      </c>
    </row>
    <row r="99" spans="2:8" x14ac:dyDescent="0.2">
      <c r="B99" s="5">
        <f t="shared" si="3"/>
        <v>98</v>
      </c>
      <c r="C99" t="s">
        <v>31</v>
      </c>
      <c r="D99" t="s">
        <v>113</v>
      </c>
      <c r="E99" t="str">
        <f t="shared" si="2"/>
        <v>白黒</v>
      </c>
      <c r="F99" t="s">
        <v>80</v>
      </c>
      <c r="G99">
        <v>7</v>
      </c>
      <c r="H99" s="4">
        <f>IF(G99="","",ROUNDDOWN(SUM($G$2:$G99)/7+0.999+COUNTIF($F$2:$F99,"&lt;&gt;35mm"),0))</f>
        <v>78</v>
      </c>
    </row>
    <row r="100" spans="2:8" x14ac:dyDescent="0.2">
      <c r="B100" s="5">
        <f t="shared" si="3"/>
        <v>99</v>
      </c>
      <c r="C100" t="s">
        <v>22</v>
      </c>
      <c r="D100" t="s">
        <v>29</v>
      </c>
      <c r="E100" t="str">
        <f t="shared" si="2"/>
        <v>白黒</v>
      </c>
      <c r="F100" t="s">
        <v>80</v>
      </c>
      <c r="G100">
        <v>5</v>
      </c>
      <c r="H100" s="4">
        <f>IF(G100="","",ROUNDDOWN(SUM($G$2:$G100)/7+0.999+COUNTIF($F$2:$F100,"&lt;&gt;35mm"),0))</f>
        <v>79</v>
      </c>
    </row>
    <row r="101" spans="2:8" x14ac:dyDescent="0.2">
      <c r="B101" s="5">
        <f>IF(C101&lt;&gt;"",B100+1,"")</f>
        <v>100</v>
      </c>
      <c r="C101" t="s">
        <v>6</v>
      </c>
      <c r="D101" t="s">
        <v>50</v>
      </c>
      <c r="E101" t="str">
        <f t="shared" si="2"/>
        <v>白黒</v>
      </c>
      <c r="F101" t="s">
        <v>80</v>
      </c>
      <c r="G101">
        <v>6</v>
      </c>
      <c r="H101" s="4">
        <f>IF(G101="","",ROUNDDOWN(SUM($G$2:$G101)/7+0.999+COUNTIF($F$2:$F101,"&lt;&gt;35mm"),0))</f>
        <v>79</v>
      </c>
    </row>
    <row r="102" spans="2:8" x14ac:dyDescent="0.2">
      <c r="B102" s="5">
        <f>IF(C102&lt;&gt;"",B101+1,"")</f>
        <v>101</v>
      </c>
      <c r="C102" t="s">
        <v>27</v>
      </c>
      <c r="D102" t="s">
        <v>49</v>
      </c>
      <c r="E102" t="str">
        <f t="shared" si="2"/>
        <v>白黒</v>
      </c>
      <c r="F102" t="s">
        <v>80</v>
      </c>
      <c r="G102">
        <v>7</v>
      </c>
      <c r="H102" s="4">
        <f>IF(G102="","",ROUNDDOWN(SUM($G$2:$G102)/7+0.999+COUNTIF($F$2:$F102,"&lt;&gt;35mm"),0))</f>
        <v>80</v>
      </c>
    </row>
    <row r="103" spans="2:8" x14ac:dyDescent="0.2">
      <c r="B103" s="5">
        <f t="shared" si="3"/>
        <v>102</v>
      </c>
      <c r="C103" t="s">
        <v>51</v>
      </c>
      <c r="D103" t="s">
        <v>52</v>
      </c>
      <c r="E103" t="str">
        <f t="shared" si="2"/>
        <v>白黒</v>
      </c>
      <c r="F103" t="s">
        <v>80</v>
      </c>
      <c r="G103">
        <v>7</v>
      </c>
      <c r="H103" s="4">
        <f>IF(G103="","",ROUNDDOWN(SUM($G$2:$G103)/7+0.999+COUNTIF($F$2:$F103,"&lt;&gt;35mm"),0))</f>
        <v>81</v>
      </c>
    </row>
    <row r="104" spans="2:8" x14ac:dyDescent="0.2">
      <c r="B104" s="5">
        <f t="shared" si="3"/>
        <v>103</v>
      </c>
      <c r="C104" t="s">
        <v>6</v>
      </c>
      <c r="D104" t="s">
        <v>53</v>
      </c>
      <c r="E104" t="str">
        <f t="shared" si="2"/>
        <v>カラー</v>
      </c>
      <c r="F104" t="s">
        <v>80</v>
      </c>
      <c r="G104">
        <v>7</v>
      </c>
      <c r="H104" s="4">
        <f>IF(G104="","",ROUNDDOWN(SUM($G$2:$G104)/7+0.999+COUNTIF($F$2:$F104,"&lt;&gt;35mm"),0))</f>
        <v>82</v>
      </c>
    </row>
    <row r="105" spans="2:8" x14ac:dyDescent="0.2">
      <c r="B105" s="5">
        <f t="shared" si="3"/>
        <v>104</v>
      </c>
      <c r="C105" t="s">
        <v>22</v>
      </c>
      <c r="D105" t="s">
        <v>29</v>
      </c>
      <c r="E105" t="str">
        <f t="shared" si="2"/>
        <v>白黒</v>
      </c>
      <c r="F105" t="s">
        <v>80</v>
      </c>
      <c r="G105">
        <v>4</v>
      </c>
      <c r="H105" s="4">
        <f>IF(G105="","",ROUNDDOWN(SUM($G$2:$G105)/7+0.999+COUNTIF($F$2:$F105,"&lt;&gt;35mm"),0))</f>
        <v>83</v>
      </c>
    </row>
    <row r="106" spans="2:8" x14ac:dyDescent="0.2">
      <c r="B106" s="5">
        <f t="shared" si="3"/>
        <v>105</v>
      </c>
      <c r="C106" t="s">
        <v>22</v>
      </c>
      <c r="D106" t="s">
        <v>29</v>
      </c>
      <c r="E106" t="str">
        <f t="shared" si="2"/>
        <v>白黒</v>
      </c>
      <c r="F106" t="s">
        <v>80</v>
      </c>
      <c r="G106">
        <v>5</v>
      </c>
      <c r="H106" s="4">
        <f>IF(G106="","",ROUNDDOWN(SUM($G$2:$G106)/7+0.999+COUNTIF($F$2:$F106,"&lt;&gt;35mm"),0))</f>
        <v>84</v>
      </c>
    </row>
    <row r="107" spans="2:8" x14ac:dyDescent="0.2">
      <c r="B107" s="5">
        <f t="shared" si="3"/>
        <v>106</v>
      </c>
      <c r="C107" t="s">
        <v>22</v>
      </c>
      <c r="D107" t="s">
        <v>29</v>
      </c>
      <c r="E107" t="str">
        <f t="shared" si="2"/>
        <v>白黒</v>
      </c>
      <c r="F107" t="s">
        <v>80</v>
      </c>
      <c r="G107">
        <v>4</v>
      </c>
      <c r="H107" s="4">
        <f>IF(G107="","",ROUNDDOWN(SUM($G$2:$G107)/7+0.999+COUNTIF($F$2:$F107,"&lt;&gt;35mm"),0))</f>
        <v>84</v>
      </c>
    </row>
    <row r="108" spans="2:8" x14ac:dyDescent="0.2">
      <c r="B108" s="5">
        <f t="shared" si="3"/>
        <v>107</v>
      </c>
      <c r="C108" t="s">
        <v>22</v>
      </c>
      <c r="D108" t="s">
        <v>29</v>
      </c>
      <c r="E108" t="str">
        <f t="shared" si="2"/>
        <v>白黒</v>
      </c>
      <c r="F108" t="s">
        <v>80</v>
      </c>
      <c r="G108">
        <v>7</v>
      </c>
      <c r="H108" s="4">
        <f>IF(G108="","",ROUNDDOWN(SUM($G$2:$G108)/7+0.999+COUNTIF($F$2:$F108,"&lt;&gt;35mm"),0))</f>
        <v>85</v>
      </c>
    </row>
    <row r="109" spans="2:8" x14ac:dyDescent="0.2">
      <c r="B109" s="5">
        <f t="shared" si="3"/>
        <v>108</v>
      </c>
      <c r="C109" t="s">
        <v>54</v>
      </c>
      <c r="D109" t="s">
        <v>35</v>
      </c>
      <c r="E109" t="str">
        <f t="shared" si="2"/>
        <v>白黒</v>
      </c>
      <c r="F109" t="s">
        <v>80</v>
      </c>
      <c r="G109">
        <v>7</v>
      </c>
      <c r="H109" s="4">
        <f>IF(G109="","",ROUNDDOWN(SUM($G$2:$G109)/7+0.999+COUNTIF($F$2:$F109,"&lt;&gt;35mm"),0))</f>
        <v>86</v>
      </c>
    </row>
    <row r="110" spans="2:8" x14ac:dyDescent="0.2">
      <c r="B110" s="5">
        <f t="shared" si="3"/>
        <v>109</v>
      </c>
      <c r="C110" t="s">
        <v>22</v>
      </c>
      <c r="D110" t="s">
        <v>29</v>
      </c>
      <c r="E110" t="str">
        <f t="shared" si="2"/>
        <v>白黒</v>
      </c>
      <c r="F110" t="s">
        <v>80</v>
      </c>
      <c r="G110">
        <v>4</v>
      </c>
      <c r="H110" s="4">
        <f>IF(G110="","",ROUNDDOWN(SUM($G$2:$G110)/7+0.999+COUNTIF($F$2:$F110,"&lt;&gt;35mm"),0))</f>
        <v>87</v>
      </c>
    </row>
    <row r="111" spans="2:8" x14ac:dyDescent="0.2">
      <c r="B111" s="5">
        <f t="shared" si="3"/>
        <v>110</v>
      </c>
      <c r="C111" t="s">
        <v>22</v>
      </c>
      <c r="D111" t="s">
        <v>29</v>
      </c>
      <c r="E111" t="str">
        <f t="shared" si="2"/>
        <v>白黒</v>
      </c>
      <c r="F111" t="s">
        <v>80</v>
      </c>
      <c r="G111">
        <v>7</v>
      </c>
      <c r="H111" s="4">
        <f>IF(G111="","",ROUNDDOWN(SUM($G$2:$G111)/7+0.999+COUNTIF($F$2:$F111,"&lt;&gt;35mm"),0))</f>
        <v>88</v>
      </c>
    </row>
    <row r="112" spans="2:8" x14ac:dyDescent="0.2">
      <c r="B112" s="5">
        <f t="shared" si="3"/>
        <v>111</v>
      </c>
      <c r="C112" t="s">
        <v>22</v>
      </c>
      <c r="D112" t="s">
        <v>29</v>
      </c>
      <c r="E112" t="str">
        <f t="shared" si="2"/>
        <v>白黒</v>
      </c>
      <c r="F112" t="s">
        <v>80</v>
      </c>
      <c r="G112">
        <v>7</v>
      </c>
      <c r="H112" s="4">
        <f>IF(G112="","",ROUNDDOWN(SUM($G$2:$G112)/7+0.999+COUNTIF($F$2:$F112,"&lt;&gt;35mm"),0))</f>
        <v>89</v>
      </c>
    </row>
    <row r="113" spans="2:8" x14ac:dyDescent="0.2">
      <c r="B113" s="5">
        <f t="shared" si="3"/>
        <v>112</v>
      </c>
      <c r="C113" t="s">
        <v>22</v>
      </c>
      <c r="D113" t="s">
        <v>29</v>
      </c>
      <c r="E113" t="str">
        <f t="shared" si="2"/>
        <v>白黒</v>
      </c>
      <c r="F113" t="s">
        <v>80</v>
      </c>
      <c r="G113">
        <v>4</v>
      </c>
      <c r="H113" s="4">
        <f>IF(G113="","",ROUNDDOWN(SUM($G$2:$G113)/7+0.999+COUNTIF($F$2:$F113,"&lt;&gt;35mm"),0))</f>
        <v>89</v>
      </c>
    </row>
    <row r="114" spans="2:8" x14ac:dyDescent="0.2">
      <c r="B114" s="5">
        <f t="shared" si="3"/>
        <v>113</v>
      </c>
      <c r="C114" t="s">
        <v>32</v>
      </c>
      <c r="D114" t="s">
        <v>55</v>
      </c>
      <c r="E114" t="str">
        <f t="shared" si="2"/>
        <v>リバーサル</v>
      </c>
      <c r="F114" t="s">
        <v>111</v>
      </c>
      <c r="G114" t="s">
        <v>112</v>
      </c>
      <c r="H114" s="4">
        <f>IF(G114="","",ROUNDDOWN(SUM($G$2:$G114)/7+0.999+COUNTIF($F$2:$F114,"&lt;&gt;35mm"),0))</f>
        <v>90</v>
      </c>
    </row>
    <row r="115" spans="2:8" x14ac:dyDescent="0.2">
      <c r="B115" s="5">
        <f t="shared" si="3"/>
        <v>114</v>
      </c>
      <c r="C115" t="s">
        <v>32</v>
      </c>
      <c r="D115" t="s">
        <v>42</v>
      </c>
      <c r="E115" t="str">
        <f t="shared" si="2"/>
        <v>リバーサル</v>
      </c>
      <c r="F115" t="s">
        <v>80</v>
      </c>
      <c r="G115">
        <v>7</v>
      </c>
      <c r="H115" s="4">
        <f>IF(G115="","",ROUNDDOWN(SUM($G$2:$G115)/7+0.999+COUNTIF($F$2:$F115,"&lt;&gt;35mm"),0))</f>
        <v>91</v>
      </c>
    </row>
    <row r="116" spans="2:8" x14ac:dyDescent="0.2">
      <c r="B116" s="5">
        <f t="shared" si="3"/>
        <v>115</v>
      </c>
      <c r="C116" t="s">
        <v>32</v>
      </c>
      <c r="D116" t="s">
        <v>55</v>
      </c>
      <c r="E116" t="str">
        <f t="shared" si="2"/>
        <v>リバーサル</v>
      </c>
      <c r="F116" t="s">
        <v>80</v>
      </c>
      <c r="G116">
        <v>7</v>
      </c>
      <c r="H116" s="4">
        <f>IF(G116="","",ROUNDDOWN(SUM($G$2:$G116)/7+0.999+COUNTIF($F$2:$F116,"&lt;&gt;35mm"),0))</f>
        <v>92</v>
      </c>
    </row>
    <row r="117" spans="2:8" x14ac:dyDescent="0.2">
      <c r="B117" s="5">
        <f t="shared" si="3"/>
        <v>116</v>
      </c>
      <c r="C117" t="s">
        <v>3</v>
      </c>
      <c r="D117" t="s">
        <v>66</v>
      </c>
      <c r="E117" t="str">
        <f t="shared" si="2"/>
        <v>カラー</v>
      </c>
      <c r="F117" t="s">
        <v>111</v>
      </c>
      <c r="G117" t="s">
        <v>112</v>
      </c>
      <c r="H117" s="4">
        <f>IF(G117="","",ROUNDDOWN(SUM($G$2:$G117)/7+0.999+COUNTIF($F$2:$F117,"&lt;&gt;35mm"),0))</f>
        <v>93</v>
      </c>
    </row>
    <row r="118" spans="2:8" x14ac:dyDescent="0.2">
      <c r="B118" s="5">
        <f t="shared" si="3"/>
        <v>117</v>
      </c>
      <c r="C118" t="s">
        <v>56</v>
      </c>
      <c r="D118" t="s">
        <v>21</v>
      </c>
      <c r="E118" t="str">
        <f t="shared" si="2"/>
        <v>白黒</v>
      </c>
      <c r="F118" t="s">
        <v>80</v>
      </c>
      <c r="G118">
        <v>7</v>
      </c>
      <c r="H118" s="4">
        <f>IF(G118="","",ROUNDDOWN(SUM($G$2:$G118)/7+0.999+COUNTIF($F$2:$F118,"&lt;&gt;35mm"),0))</f>
        <v>94</v>
      </c>
    </row>
    <row r="119" spans="2:8" x14ac:dyDescent="0.2">
      <c r="B119" s="5">
        <f t="shared" si="3"/>
        <v>118</v>
      </c>
      <c r="C119" t="s">
        <v>22</v>
      </c>
      <c r="D119" t="s">
        <v>29</v>
      </c>
      <c r="E119" t="str">
        <f t="shared" si="2"/>
        <v>白黒</v>
      </c>
      <c r="F119" t="s">
        <v>80</v>
      </c>
      <c r="G119">
        <v>5</v>
      </c>
      <c r="H119" s="4">
        <f>IF(G119="","",ROUNDDOWN(SUM($G$2:$G119)/7+0.999+COUNTIF($F$2:$F119,"&lt;&gt;35mm"),0))</f>
        <v>95</v>
      </c>
    </row>
    <row r="120" spans="2:8" x14ac:dyDescent="0.2">
      <c r="B120" s="5">
        <f t="shared" si="3"/>
        <v>119</v>
      </c>
      <c r="C120" t="s">
        <v>22</v>
      </c>
      <c r="D120" t="s">
        <v>57</v>
      </c>
      <c r="E120" t="str">
        <f t="shared" si="2"/>
        <v>白黒</v>
      </c>
      <c r="F120" t="s">
        <v>80</v>
      </c>
      <c r="G120">
        <v>7</v>
      </c>
      <c r="H120" s="4">
        <f>IF(G120="","",ROUNDDOWN(SUM($G$2:$G120)/7+0.999+COUNTIF($F$2:$F120,"&lt;&gt;35mm"),0))</f>
        <v>96</v>
      </c>
    </row>
    <row r="121" spans="2:8" x14ac:dyDescent="0.2">
      <c r="B121" s="5">
        <f t="shared" si="3"/>
        <v>120</v>
      </c>
      <c r="C121" t="s">
        <v>22</v>
      </c>
      <c r="D121" t="s">
        <v>29</v>
      </c>
      <c r="E121" t="str">
        <f t="shared" si="2"/>
        <v>白黒</v>
      </c>
      <c r="F121" t="s">
        <v>80</v>
      </c>
      <c r="G121">
        <v>7</v>
      </c>
      <c r="H121" s="4">
        <f>IF(G121="","",ROUNDDOWN(SUM($G$2:$G121)/7+0.999+COUNTIF($F$2:$F121,"&lt;&gt;35mm"),0))</f>
        <v>97</v>
      </c>
    </row>
    <row r="122" spans="2:8" x14ac:dyDescent="0.2">
      <c r="B122" s="5">
        <f t="shared" si="3"/>
        <v>121</v>
      </c>
      <c r="C122" t="s">
        <v>58</v>
      </c>
      <c r="D122" t="s">
        <v>59</v>
      </c>
      <c r="E122" t="str">
        <f t="shared" si="2"/>
        <v>白黒</v>
      </c>
      <c r="F122" t="s">
        <v>80</v>
      </c>
      <c r="G122">
        <v>7</v>
      </c>
      <c r="H122" s="4">
        <f>IF(G122="","",ROUNDDOWN(SUM($G$2:$G122)/7+0.999+COUNTIF($F$2:$F122,"&lt;&gt;35mm"),0))</f>
        <v>98</v>
      </c>
    </row>
    <row r="123" spans="2:8" x14ac:dyDescent="0.2">
      <c r="B123" s="5">
        <f t="shared" si="3"/>
        <v>122</v>
      </c>
      <c r="C123" t="s">
        <v>22</v>
      </c>
      <c r="D123" t="s">
        <v>29</v>
      </c>
      <c r="E123" t="str">
        <f t="shared" si="2"/>
        <v>白黒</v>
      </c>
      <c r="F123" t="s">
        <v>80</v>
      </c>
      <c r="G123">
        <v>4</v>
      </c>
      <c r="H123" s="4">
        <f>IF(G123="","",ROUNDDOWN(SUM($G$2:$G123)/7+0.999+COUNTIF($F$2:$F123,"&lt;&gt;35mm"),0))</f>
        <v>99</v>
      </c>
    </row>
    <row r="124" spans="2:8" x14ac:dyDescent="0.2">
      <c r="B124" s="5">
        <f t="shared" si="3"/>
        <v>123</v>
      </c>
      <c r="C124" t="s">
        <v>22</v>
      </c>
      <c r="D124" t="s">
        <v>29</v>
      </c>
      <c r="E124" t="str">
        <f t="shared" si="2"/>
        <v>白黒</v>
      </c>
      <c r="F124" t="s">
        <v>80</v>
      </c>
      <c r="G124">
        <v>7</v>
      </c>
      <c r="H124" s="4">
        <f>IF(G124="","",ROUNDDOWN(SUM($G$2:$G124)/7+0.999+COUNTIF($F$2:$F124,"&lt;&gt;35mm"),0))</f>
        <v>100</v>
      </c>
    </row>
    <row r="125" spans="2:8" x14ac:dyDescent="0.2">
      <c r="B125" s="5">
        <f t="shared" si="3"/>
        <v>124</v>
      </c>
      <c r="C125" t="s">
        <v>22</v>
      </c>
      <c r="D125" t="s">
        <v>29</v>
      </c>
      <c r="E125" t="str">
        <f t="shared" si="2"/>
        <v>白黒</v>
      </c>
      <c r="F125" t="s">
        <v>80</v>
      </c>
      <c r="G125">
        <v>5</v>
      </c>
      <c r="H125" s="4">
        <f>IF(G125="","",ROUNDDOWN(SUM($G$2:$G125)/7+0.999+COUNTIF($F$2:$F125,"&lt;&gt;35mm"),0))</f>
        <v>100</v>
      </c>
    </row>
    <row r="126" spans="2:8" x14ac:dyDescent="0.2">
      <c r="B126" s="5">
        <f t="shared" si="3"/>
        <v>125</v>
      </c>
      <c r="C126" t="s">
        <v>60</v>
      </c>
      <c r="D126" t="s">
        <v>61</v>
      </c>
      <c r="E126" t="str">
        <f t="shared" si="2"/>
        <v>白黒</v>
      </c>
      <c r="F126" t="s">
        <v>80</v>
      </c>
      <c r="G126">
        <v>8</v>
      </c>
      <c r="H126" s="4">
        <f>IF(G126="","",ROUNDDOWN(SUM($G$2:$G126)/7+0.999+COUNTIF($F$2:$F126,"&lt;&gt;35mm"),0))</f>
        <v>102</v>
      </c>
    </row>
    <row r="127" spans="2:8" x14ac:dyDescent="0.2">
      <c r="B127" s="5">
        <f t="shared" si="3"/>
        <v>126</v>
      </c>
      <c r="C127" t="s">
        <v>22</v>
      </c>
      <c r="D127" t="s">
        <v>29</v>
      </c>
      <c r="E127" t="str">
        <f t="shared" si="2"/>
        <v>白黒</v>
      </c>
      <c r="F127" t="s">
        <v>80</v>
      </c>
      <c r="G127">
        <v>4</v>
      </c>
      <c r="H127" s="4">
        <f>IF(G127="","",ROUNDDOWN(SUM($G$2:$G127)/7+0.999+COUNTIF($F$2:$F127,"&lt;&gt;35mm"),0))</f>
        <v>102</v>
      </c>
    </row>
    <row r="128" spans="2:8" x14ac:dyDescent="0.2">
      <c r="B128" s="5">
        <f t="shared" si="3"/>
        <v>127</v>
      </c>
      <c r="C128" t="s">
        <v>22</v>
      </c>
      <c r="D128" t="s">
        <v>29</v>
      </c>
      <c r="E128" t="str">
        <f t="shared" si="2"/>
        <v>白黒</v>
      </c>
      <c r="F128" t="s">
        <v>80</v>
      </c>
      <c r="G128">
        <v>7</v>
      </c>
      <c r="H128" s="4">
        <f>IF(G128="","",ROUNDDOWN(SUM($G$2:$G128)/7+0.999+COUNTIF($F$2:$F128,"&lt;&gt;35mm"),0))</f>
        <v>103</v>
      </c>
    </row>
    <row r="129" spans="2:8" x14ac:dyDescent="0.2">
      <c r="B129" s="5">
        <f t="shared" si="3"/>
        <v>128</v>
      </c>
      <c r="C129" t="s">
        <v>22</v>
      </c>
      <c r="D129" t="s">
        <v>29</v>
      </c>
      <c r="E129" t="str">
        <f t="shared" si="2"/>
        <v>白黒</v>
      </c>
      <c r="F129" t="s">
        <v>80</v>
      </c>
      <c r="G129">
        <v>4</v>
      </c>
      <c r="H129" s="4">
        <f>IF(G129="","",ROUNDDOWN(SUM($G$2:$G129)/7+0.999+COUNTIF($F$2:$F129,"&lt;&gt;35mm"),0))</f>
        <v>104</v>
      </c>
    </row>
    <row r="130" spans="2:8" x14ac:dyDescent="0.2">
      <c r="B130" s="5">
        <f t="shared" si="3"/>
        <v>129</v>
      </c>
      <c r="C130" t="s">
        <v>6</v>
      </c>
      <c r="D130" t="s">
        <v>7</v>
      </c>
      <c r="E130" t="str">
        <f t="shared" ref="E130:E148" si="4">IF(D130="","",VLOOKUP(D130,$J$2:$K$1000,2,FALSE))</f>
        <v>カラー</v>
      </c>
      <c r="F130" t="s">
        <v>80</v>
      </c>
      <c r="G130">
        <v>7</v>
      </c>
      <c r="H130" s="4">
        <f>IF(G130="","",ROUNDDOWN(SUM($G$2:$G130)/7+0.999+COUNTIF($F$2:$F130,"&lt;&gt;35mm"),0))</f>
        <v>105</v>
      </c>
    </row>
    <row r="131" spans="2:8" x14ac:dyDescent="0.2">
      <c r="B131" s="5">
        <f t="shared" si="3"/>
        <v>130</v>
      </c>
      <c r="C131" t="s">
        <v>6</v>
      </c>
      <c r="D131" t="s">
        <v>7</v>
      </c>
      <c r="E131" t="str">
        <f t="shared" si="4"/>
        <v>カラー</v>
      </c>
      <c r="F131" t="s">
        <v>80</v>
      </c>
      <c r="G131">
        <v>7</v>
      </c>
      <c r="H131" s="4">
        <f>IF(G131="","",ROUNDDOWN(SUM($G$2:$G131)/7+0.999+COUNTIF($F$2:$F131,"&lt;&gt;35mm"),0))</f>
        <v>106</v>
      </c>
    </row>
    <row r="132" spans="2:8" x14ac:dyDescent="0.2">
      <c r="B132" s="5">
        <f t="shared" ref="B132:B195" si="5">IF(C132&lt;&gt;"",B131+1,"")</f>
        <v>131</v>
      </c>
      <c r="C132" t="s">
        <v>62</v>
      </c>
      <c r="D132" t="s">
        <v>119</v>
      </c>
      <c r="E132" t="str">
        <f t="shared" si="4"/>
        <v>白黒</v>
      </c>
      <c r="F132" t="s">
        <v>80</v>
      </c>
      <c r="G132">
        <v>7</v>
      </c>
      <c r="H132" s="4">
        <f>IF(G132="","",ROUNDDOWN(SUM($G$2:$G132)/7+0.999+COUNTIF($F$2:$F132,"&lt;&gt;35mm"),0))</f>
        <v>107</v>
      </c>
    </row>
    <row r="133" spans="2:8" x14ac:dyDescent="0.2">
      <c r="B133" s="5">
        <f t="shared" si="5"/>
        <v>132</v>
      </c>
      <c r="C133" t="s">
        <v>22</v>
      </c>
      <c r="D133" t="s">
        <v>29</v>
      </c>
      <c r="E133" t="str">
        <f t="shared" si="4"/>
        <v>白黒</v>
      </c>
      <c r="F133" t="s">
        <v>80</v>
      </c>
      <c r="G133">
        <v>7</v>
      </c>
      <c r="H133" s="4">
        <f>IF(G133="","",ROUNDDOWN(SUM($G$2:$G133)/7+0.999+COUNTIF($F$2:$F133,"&lt;&gt;35mm"),0))</f>
        <v>108</v>
      </c>
    </row>
    <row r="134" spans="2:8" x14ac:dyDescent="0.2">
      <c r="B134" s="5">
        <f t="shared" si="5"/>
        <v>133</v>
      </c>
      <c r="C134" t="s">
        <v>6</v>
      </c>
      <c r="D134" t="s">
        <v>7</v>
      </c>
      <c r="E134" t="str">
        <f t="shared" si="4"/>
        <v>カラー</v>
      </c>
      <c r="F134" t="s">
        <v>80</v>
      </c>
      <c r="G134">
        <v>7</v>
      </c>
      <c r="H134" s="4">
        <f>IF(G134="","",ROUNDDOWN(SUM($G$2:$G134)/7+0.999+COUNTIF($F$2:$F134,"&lt;&gt;35mm"),0))</f>
        <v>109</v>
      </c>
    </row>
    <row r="135" spans="2:8" x14ac:dyDescent="0.2">
      <c r="B135" s="5">
        <f t="shared" si="5"/>
        <v>134</v>
      </c>
      <c r="C135" t="s">
        <v>63</v>
      </c>
      <c r="D135" t="s">
        <v>121</v>
      </c>
      <c r="E135" t="str">
        <f t="shared" si="4"/>
        <v>白黒</v>
      </c>
      <c r="F135" t="s">
        <v>80</v>
      </c>
      <c r="G135">
        <v>7</v>
      </c>
      <c r="H135" s="4">
        <f>IF(G135="","",ROUNDDOWN(SUM($G$2:$G135)/7+0.999+COUNTIF($F$2:$F135,"&lt;&gt;35mm"),0))</f>
        <v>110</v>
      </c>
    </row>
    <row r="136" spans="2:8" x14ac:dyDescent="0.2">
      <c r="B136" s="5">
        <f t="shared" si="5"/>
        <v>135</v>
      </c>
      <c r="C136" t="s">
        <v>22</v>
      </c>
      <c r="D136" t="s">
        <v>29</v>
      </c>
      <c r="E136" t="str">
        <f t="shared" si="4"/>
        <v>白黒</v>
      </c>
      <c r="F136" t="s">
        <v>80</v>
      </c>
      <c r="G136">
        <v>4</v>
      </c>
      <c r="H136" s="4">
        <f>IF(G136="","",ROUNDDOWN(SUM($G$2:$G136)/7+0.999+COUNTIF($F$2:$F136,"&lt;&gt;35mm"),0))</f>
        <v>110</v>
      </c>
    </row>
    <row r="137" spans="2:8" x14ac:dyDescent="0.2">
      <c r="B137" s="5">
        <f t="shared" si="5"/>
        <v>136</v>
      </c>
      <c r="C137" t="s">
        <v>22</v>
      </c>
      <c r="D137" t="s">
        <v>29</v>
      </c>
      <c r="E137" t="str">
        <f t="shared" si="4"/>
        <v>白黒</v>
      </c>
      <c r="F137" t="s">
        <v>80</v>
      </c>
      <c r="G137">
        <v>4</v>
      </c>
      <c r="H137" s="4">
        <f>IF(G137="","",ROUNDDOWN(SUM($G$2:$G137)/7+0.999+COUNTIF($F$2:$F138,"&lt;&gt;35mm"),0))</f>
        <v>111</v>
      </c>
    </row>
    <row r="138" spans="2:8" x14ac:dyDescent="0.2">
      <c r="B138" s="5">
        <f t="shared" si="5"/>
        <v>137</v>
      </c>
      <c r="C138" t="s">
        <v>22</v>
      </c>
      <c r="D138" t="s">
        <v>29</v>
      </c>
      <c r="E138" t="str">
        <f t="shared" si="4"/>
        <v>白黒</v>
      </c>
      <c r="F138" t="s">
        <v>80</v>
      </c>
      <c r="G138">
        <v>4</v>
      </c>
      <c r="H138" s="4">
        <f>IF(G138="","",ROUNDDOWN(SUM($G$2:$G138)/7+0.999+COUNTIF($F$2:$F138,"&lt;&gt;35mm"),0))</f>
        <v>111</v>
      </c>
    </row>
    <row r="139" spans="2:8" x14ac:dyDescent="0.2">
      <c r="B139" s="5">
        <f t="shared" si="5"/>
        <v>138</v>
      </c>
      <c r="C139" t="s">
        <v>22</v>
      </c>
      <c r="D139" t="s">
        <v>29</v>
      </c>
      <c r="E139" t="str">
        <f t="shared" si="4"/>
        <v>白黒</v>
      </c>
      <c r="F139" t="s">
        <v>80</v>
      </c>
      <c r="G139">
        <v>4</v>
      </c>
      <c r="H139" s="4">
        <f>IF(G139="","",ROUNDDOWN(SUM($G$2:$G139)/7+0.999+COUNTIF($F$2:$F139,"&lt;&gt;35mm"),0))</f>
        <v>112</v>
      </c>
    </row>
    <row r="140" spans="2:8" x14ac:dyDescent="0.2">
      <c r="B140" s="5">
        <f t="shared" si="5"/>
        <v>139</v>
      </c>
      <c r="C140" t="s">
        <v>63</v>
      </c>
      <c r="D140" t="s">
        <v>64</v>
      </c>
      <c r="E140" t="str">
        <f t="shared" si="4"/>
        <v>白黒</v>
      </c>
      <c r="F140" t="s">
        <v>80</v>
      </c>
      <c r="G140">
        <v>7</v>
      </c>
      <c r="H140" s="4">
        <f>IF(G140="","",ROUNDDOWN(SUM($G$2:$G140)/7+0.999+COUNTIF($F$2:$F140,"&lt;&gt;35mm"),0))</f>
        <v>113</v>
      </c>
    </row>
    <row r="141" spans="2:8" x14ac:dyDescent="0.2">
      <c r="B141" s="5">
        <f t="shared" si="5"/>
        <v>140</v>
      </c>
      <c r="C141" t="s">
        <v>16</v>
      </c>
      <c r="D141" t="s">
        <v>29</v>
      </c>
      <c r="E141" t="str">
        <f t="shared" si="4"/>
        <v>白黒</v>
      </c>
      <c r="F141" t="s">
        <v>80</v>
      </c>
      <c r="G141">
        <v>7</v>
      </c>
      <c r="H141" s="4">
        <f>IF(G141="","",ROUNDDOWN(SUM($G$2:$G141)/7+0.999+COUNTIF($F$2:$F141,"&lt;&gt;35mm"),0))</f>
        <v>114</v>
      </c>
    </row>
    <row r="142" spans="2:8" x14ac:dyDescent="0.2">
      <c r="B142" s="5">
        <f t="shared" si="5"/>
        <v>141</v>
      </c>
      <c r="C142" t="s">
        <v>16</v>
      </c>
      <c r="D142" t="s">
        <v>29</v>
      </c>
      <c r="E142" t="str">
        <f t="shared" si="4"/>
        <v>白黒</v>
      </c>
      <c r="F142" t="s">
        <v>80</v>
      </c>
      <c r="G142">
        <v>4</v>
      </c>
      <c r="H142" s="4">
        <f>IF(G142="","",ROUNDDOWN(SUM($G$2:$G142)/7+0.999+COUNTIF($F$2:$F142,"&lt;&gt;35mm"),0))</f>
        <v>115</v>
      </c>
    </row>
    <row r="143" spans="2:8" x14ac:dyDescent="0.2">
      <c r="B143" s="5">
        <f t="shared" si="5"/>
        <v>142</v>
      </c>
      <c r="C143" t="s">
        <v>16</v>
      </c>
      <c r="D143" t="s">
        <v>29</v>
      </c>
      <c r="E143" t="str">
        <f t="shared" si="4"/>
        <v>白黒</v>
      </c>
      <c r="F143" t="s">
        <v>80</v>
      </c>
      <c r="G143">
        <v>5</v>
      </c>
      <c r="H143" s="4">
        <f>IF(G143="","",ROUNDDOWN(SUM($G$2:$G143)/7+0.999+COUNTIF($F$2:$F143,"&lt;&gt;35mm"),0))</f>
        <v>115</v>
      </c>
    </row>
    <row r="144" spans="2:8" x14ac:dyDescent="0.2">
      <c r="B144" s="5">
        <f t="shared" si="5"/>
        <v>143</v>
      </c>
      <c r="C144" t="s">
        <v>67</v>
      </c>
      <c r="D144" t="s">
        <v>8</v>
      </c>
      <c r="E144" t="str">
        <f t="shared" si="4"/>
        <v>白黒</v>
      </c>
      <c r="F144" t="s">
        <v>80</v>
      </c>
      <c r="G144">
        <v>7</v>
      </c>
      <c r="H144" s="4">
        <f>IF(G144="","",ROUNDDOWN(SUM($G$2:$G144)/7+0.999+COUNTIF($F$2:$F144,"&lt;&gt;35mm"),0))</f>
        <v>116</v>
      </c>
    </row>
    <row r="145" spans="1:9" x14ac:dyDescent="0.2">
      <c r="B145" s="5">
        <f t="shared" si="5"/>
        <v>144</v>
      </c>
      <c r="C145" t="s">
        <v>40</v>
      </c>
      <c r="D145" t="s">
        <v>68</v>
      </c>
      <c r="E145" t="str">
        <f t="shared" si="4"/>
        <v>白黒</v>
      </c>
      <c r="F145" t="s">
        <v>80</v>
      </c>
      <c r="G145">
        <v>7</v>
      </c>
      <c r="H145" s="4">
        <f>IF(G145="","",ROUNDDOWN(SUM($G$2:$G145)/7+0.999+COUNTIF($F$2:$F145,"&lt;&gt;35mm"),0))</f>
        <v>117</v>
      </c>
      <c r="I145" t="s">
        <v>122</v>
      </c>
    </row>
    <row r="146" spans="1:9" x14ac:dyDescent="0.2">
      <c r="B146" s="5">
        <f t="shared" si="5"/>
        <v>145</v>
      </c>
      <c r="C146" t="s">
        <v>70</v>
      </c>
      <c r="D146" t="s">
        <v>69</v>
      </c>
      <c r="E146" t="str">
        <f t="shared" si="4"/>
        <v>白黒</v>
      </c>
      <c r="F146" t="s">
        <v>80</v>
      </c>
      <c r="G146">
        <v>7</v>
      </c>
      <c r="H146" s="4">
        <f>IF(G146="","",ROUNDDOWN(SUM($G$2:$G146)/7+0.999+COUNTIF($F$2:$F146,"&lt;&gt;35mm"),0))</f>
        <v>118</v>
      </c>
    </row>
    <row r="147" spans="1:9" x14ac:dyDescent="0.2">
      <c r="B147" s="5">
        <f t="shared" si="5"/>
        <v>146</v>
      </c>
      <c r="C147" t="s">
        <v>72</v>
      </c>
      <c r="D147" t="s">
        <v>71</v>
      </c>
      <c r="E147" t="str">
        <f t="shared" si="4"/>
        <v>カラー</v>
      </c>
      <c r="F147" t="s">
        <v>80</v>
      </c>
      <c r="G147">
        <v>7</v>
      </c>
      <c r="H147" s="4">
        <f>IF(G147="","",ROUNDDOWN(SUM($G$2:$G147)/7+0.999+COUNTIF($F$2:$F147,"&lt;&gt;35mm"),0))</f>
        <v>119</v>
      </c>
    </row>
    <row r="148" spans="1:9" x14ac:dyDescent="0.2">
      <c r="B148" s="5">
        <f t="shared" si="5"/>
        <v>147</v>
      </c>
      <c r="C148" t="s">
        <v>73</v>
      </c>
      <c r="D148" t="s">
        <v>74</v>
      </c>
      <c r="E148" t="str">
        <f t="shared" si="4"/>
        <v>白黒</v>
      </c>
      <c r="F148" t="s">
        <v>80</v>
      </c>
      <c r="G148">
        <v>4</v>
      </c>
      <c r="H148" s="4">
        <f>IF(G148="","",ROUNDDOWN(SUM($G$2:$G148)/7+0.999+COUNTIF($F$2:$F148,"&lt;&gt;35mm"),0))</f>
        <v>120</v>
      </c>
    </row>
    <row r="149" spans="1:9" x14ac:dyDescent="0.2">
      <c r="A149">
        <v>1</v>
      </c>
      <c r="B149" s="5">
        <f t="shared" si="5"/>
        <v>148</v>
      </c>
      <c r="C149" t="s">
        <v>125</v>
      </c>
      <c r="D149" t="s">
        <v>124</v>
      </c>
      <c r="E149" t="str">
        <f>IF(D149="","",VLOOKUP(D149,$J$2:$K$1000,2,FALSE))</f>
        <v>カラー</v>
      </c>
      <c r="F149" t="s">
        <v>83</v>
      </c>
      <c r="G149">
        <v>7</v>
      </c>
      <c r="H149" s="4">
        <f>IF(G149="","",ROUNDDOWN(SUM($G$2:$G149)/7+0.999+COUNTIF($F$2:$F149,"&lt;&gt;35mm"),0))</f>
        <v>121</v>
      </c>
    </row>
    <row r="150" spans="1:9" x14ac:dyDescent="0.2">
      <c r="A150">
        <v>1</v>
      </c>
      <c r="B150" s="5">
        <f t="shared" si="5"/>
        <v>149</v>
      </c>
      <c r="C150" t="s">
        <v>6</v>
      </c>
      <c r="D150" t="s">
        <v>7</v>
      </c>
      <c r="E150" t="str">
        <f t="shared" ref="E150:E199" si="6">IF(D150="","",VLOOKUP(D150,$J$2:$K$1000,2,FALSE))</f>
        <v>カラー</v>
      </c>
      <c r="F150" t="s">
        <v>83</v>
      </c>
      <c r="G150">
        <v>7</v>
      </c>
      <c r="H150" s="4">
        <f>IF(G150="","",ROUNDDOWN(SUM($G$2:$G150)/7+0.999+COUNTIF($F$2:$F150,"&lt;&gt;35mm"),0))</f>
        <v>122</v>
      </c>
    </row>
    <row r="151" spans="1:9" x14ac:dyDescent="0.2">
      <c r="B151" s="5" t="str">
        <f t="shared" si="5"/>
        <v/>
      </c>
      <c r="E151" t="str">
        <f t="shared" si="6"/>
        <v/>
      </c>
      <c r="H151" s="4" t="str">
        <f>IF(G151="","",ROUNDDOWN(SUM($G$2:$G151)/7+0.999+COUNTIF($F$2:$F151,"&lt;&gt;35mm"),0))</f>
        <v/>
      </c>
    </row>
    <row r="152" spans="1:9" x14ac:dyDescent="0.2">
      <c r="B152" s="5" t="str">
        <f t="shared" si="5"/>
        <v/>
      </c>
      <c r="E152" t="str">
        <f t="shared" si="6"/>
        <v/>
      </c>
      <c r="H152" s="4" t="str">
        <f>IF(G152="","",ROUNDDOWN(SUM($G$2:$G152)/7+0.999+COUNTIF($F$2:$F152,"&lt;&gt;35mm"),0))</f>
        <v/>
      </c>
    </row>
    <row r="153" spans="1:9" x14ac:dyDescent="0.2">
      <c r="B153" s="5" t="str">
        <f t="shared" si="5"/>
        <v/>
      </c>
      <c r="E153" t="str">
        <f t="shared" si="6"/>
        <v/>
      </c>
      <c r="H153" s="4" t="str">
        <f>IF(G153="","",ROUNDDOWN(SUM($G$2:$G153)/7+0.999+COUNTIF($F$2:$F153,"&lt;&gt;35mm"),0))</f>
        <v/>
      </c>
    </row>
    <row r="154" spans="1:9" x14ac:dyDescent="0.2">
      <c r="B154" s="5" t="str">
        <f t="shared" si="5"/>
        <v/>
      </c>
      <c r="E154" t="str">
        <f t="shared" si="6"/>
        <v/>
      </c>
      <c r="H154" s="4" t="str">
        <f>IF(G154="","",ROUNDDOWN(SUM($G$2:$G154)/7+0.999+COUNTIF($F$2:$F154,"&lt;&gt;35mm"),0))</f>
        <v/>
      </c>
    </row>
    <row r="155" spans="1:9" x14ac:dyDescent="0.2">
      <c r="B155" s="5" t="str">
        <f t="shared" si="5"/>
        <v/>
      </c>
      <c r="E155" t="str">
        <f t="shared" si="6"/>
        <v/>
      </c>
      <c r="H155" s="4" t="str">
        <f>IF(G155="","",ROUNDDOWN(SUM($G$2:$G155)/7+0.999+COUNTIF($F$2:$F155,"&lt;&gt;35mm"),0))</f>
        <v/>
      </c>
    </row>
    <row r="156" spans="1:9" x14ac:dyDescent="0.2">
      <c r="B156" s="5" t="str">
        <f t="shared" si="5"/>
        <v/>
      </c>
      <c r="E156" t="str">
        <f t="shared" si="6"/>
        <v/>
      </c>
      <c r="H156" s="4" t="str">
        <f>IF(G156="","",ROUNDDOWN(SUM($G$2:$G156)/7+0.999+COUNTIF($F$2:$F156,"&lt;&gt;35mm"),0))</f>
        <v/>
      </c>
    </row>
    <row r="157" spans="1:9" x14ac:dyDescent="0.2">
      <c r="B157" s="5" t="str">
        <f t="shared" si="5"/>
        <v/>
      </c>
      <c r="E157" t="str">
        <f t="shared" si="6"/>
        <v/>
      </c>
      <c r="H157" s="4" t="str">
        <f>IF(G157="","",ROUNDDOWN(SUM($G$2:$G157)/7+0.999+COUNTIF($F$2:$F157,"&lt;&gt;35mm"),0))</f>
        <v/>
      </c>
    </row>
    <row r="158" spans="1:9" x14ac:dyDescent="0.2">
      <c r="B158" s="5" t="str">
        <f t="shared" si="5"/>
        <v/>
      </c>
      <c r="E158" t="str">
        <f t="shared" si="6"/>
        <v/>
      </c>
      <c r="H158" s="4" t="str">
        <f>IF(G158="","",ROUNDDOWN(SUM($G$2:$G158)/7+0.999+COUNTIF($F$2:$F158,"&lt;&gt;35mm"),0))</f>
        <v/>
      </c>
    </row>
    <row r="159" spans="1:9" x14ac:dyDescent="0.2">
      <c r="B159" s="5" t="str">
        <f t="shared" si="5"/>
        <v/>
      </c>
      <c r="E159" t="str">
        <f t="shared" si="6"/>
        <v/>
      </c>
      <c r="H159" s="4" t="str">
        <f>IF(G159="","",ROUNDDOWN(SUM($G$2:$G159)/7+0.999+COUNTIF($F$2:$F159,"&lt;&gt;35mm"),0))</f>
        <v/>
      </c>
    </row>
    <row r="160" spans="1:9" x14ac:dyDescent="0.2">
      <c r="B160" s="5" t="str">
        <f t="shared" si="5"/>
        <v/>
      </c>
      <c r="E160" t="str">
        <f t="shared" si="6"/>
        <v/>
      </c>
      <c r="H160" s="4" t="str">
        <f>IF(G160="","",ROUNDDOWN(SUM($G$2:$G160)/7+0.999+COUNTIF($F$2:$F160,"&lt;&gt;35mm"),0))</f>
        <v/>
      </c>
    </row>
    <row r="161" spans="2:8" x14ac:dyDescent="0.2">
      <c r="B161" s="5" t="str">
        <f t="shared" si="5"/>
        <v/>
      </c>
      <c r="E161" t="str">
        <f t="shared" si="6"/>
        <v/>
      </c>
      <c r="H161" s="4" t="str">
        <f>IF(G161="","",ROUNDDOWN(SUM($G$2:$G161)/7+0.999+COUNTIF($F$2:$F161,"&lt;&gt;35mm"),0))</f>
        <v/>
      </c>
    </row>
    <row r="162" spans="2:8" x14ac:dyDescent="0.2">
      <c r="B162" s="5" t="str">
        <f t="shared" si="5"/>
        <v/>
      </c>
      <c r="E162" t="str">
        <f t="shared" si="6"/>
        <v/>
      </c>
      <c r="H162" s="4" t="str">
        <f>IF(G162="","",ROUNDDOWN(SUM($G$2:$G162)/7+0.999+COUNTIF($F$2:$F162,"&lt;&gt;35mm"),0))</f>
        <v/>
      </c>
    </row>
    <row r="163" spans="2:8" x14ac:dyDescent="0.2">
      <c r="B163" s="5" t="str">
        <f t="shared" si="5"/>
        <v/>
      </c>
      <c r="E163" t="str">
        <f t="shared" si="6"/>
        <v/>
      </c>
      <c r="H163" s="4" t="str">
        <f>IF(G163="","",ROUNDDOWN(SUM($G$2:$G163)/7+0.999+COUNTIF($F$2:$F163,"&lt;&gt;35mm"),0))</f>
        <v/>
      </c>
    </row>
    <row r="164" spans="2:8" x14ac:dyDescent="0.2">
      <c r="B164" s="5" t="str">
        <f t="shared" si="5"/>
        <v/>
      </c>
      <c r="E164" t="str">
        <f t="shared" si="6"/>
        <v/>
      </c>
      <c r="H164" s="4" t="str">
        <f>IF(G164="","",ROUNDDOWN(SUM($G$2:$G164)/7+0.999+COUNTIF($F$2:$F164,"&lt;&gt;35mm"),0))</f>
        <v/>
      </c>
    </row>
    <row r="165" spans="2:8" x14ac:dyDescent="0.2">
      <c r="B165" s="5" t="str">
        <f t="shared" si="5"/>
        <v/>
      </c>
      <c r="E165" t="str">
        <f t="shared" si="6"/>
        <v/>
      </c>
      <c r="H165" s="4" t="str">
        <f>IF(G165="","",ROUNDDOWN(SUM($G$2:$G165)/7+0.999+COUNTIF($F$2:$F165,"&lt;&gt;35mm"),0))</f>
        <v/>
      </c>
    </row>
    <row r="166" spans="2:8" x14ac:dyDescent="0.2">
      <c r="B166" s="5" t="str">
        <f t="shared" si="5"/>
        <v/>
      </c>
      <c r="E166" t="str">
        <f t="shared" si="6"/>
        <v/>
      </c>
      <c r="H166" s="4" t="str">
        <f>IF(G166="","",ROUNDDOWN(SUM($G$2:$G166)/7+0.999+COUNTIF($F$2:$F166,"&lt;&gt;35mm"),0))</f>
        <v/>
      </c>
    </row>
    <row r="167" spans="2:8" x14ac:dyDescent="0.2">
      <c r="B167" s="5" t="str">
        <f t="shared" si="5"/>
        <v/>
      </c>
      <c r="E167" t="str">
        <f t="shared" si="6"/>
        <v/>
      </c>
      <c r="H167" s="4" t="str">
        <f>IF(G167="","",ROUNDDOWN(SUM($G$2:$G167)/7+0.999+COUNTIF($F$2:$F167,"&lt;&gt;35mm"),0))</f>
        <v/>
      </c>
    </row>
    <row r="168" spans="2:8" x14ac:dyDescent="0.2">
      <c r="B168" s="5" t="str">
        <f t="shared" si="5"/>
        <v/>
      </c>
      <c r="E168" t="str">
        <f t="shared" si="6"/>
        <v/>
      </c>
      <c r="H168" s="4" t="str">
        <f>IF(G168="","",ROUNDDOWN(SUM($G$2:$G168)/7+0.999+COUNTIF($F$2:$F168,"&lt;&gt;35mm"),0))</f>
        <v/>
      </c>
    </row>
    <row r="169" spans="2:8" x14ac:dyDescent="0.2">
      <c r="B169" s="5" t="str">
        <f t="shared" si="5"/>
        <v/>
      </c>
      <c r="E169" t="str">
        <f t="shared" si="6"/>
        <v/>
      </c>
      <c r="H169" s="4" t="str">
        <f>IF(G169="","",ROUNDDOWN(SUM($G$2:$G169)/7+0.999+COUNTIF($F$2:$F169,"&lt;&gt;35mm"),0))</f>
        <v/>
      </c>
    </row>
    <row r="170" spans="2:8" x14ac:dyDescent="0.2">
      <c r="B170" s="5" t="str">
        <f t="shared" si="5"/>
        <v/>
      </c>
      <c r="E170" t="str">
        <f t="shared" si="6"/>
        <v/>
      </c>
      <c r="H170" s="4" t="str">
        <f>IF(G170="","",ROUNDDOWN(SUM($G$2:$G170)/7+0.999+COUNTIF($F$2:$F170,"&lt;&gt;35mm"),0))</f>
        <v/>
      </c>
    </row>
    <row r="171" spans="2:8" x14ac:dyDescent="0.2">
      <c r="B171" s="5" t="str">
        <f t="shared" si="5"/>
        <v/>
      </c>
      <c r="E171" t="str">
        <f t="shared" si="6"/>
        <v/>
      </c>
      <c r="H171" s="4" t="str">
        <f>IF(G171="","",ROUNDDOWN(SUM($G$2:$G171)/7+0.999+COUNTIF($F$2:$F171,"&lt;&gt;35mm"),0))</f>
        <v/>
      </c>
    </row>
    <row r="172" spans="2:8" x14ac:dyDescent="0.2">
      <c r="B172" s="5" t="str">
        <f t="shared" si="5"/>
        <v/>
      </c>
      <c r="E172" t="str">
        <f t="shared" si="6"/>
        <v/>
      </c>
      <c r="H172" s="4" t="str">
        <f>IF(G172="","",ROUNDDOWN(SUM($G$2:$G172)/7+0.999+COUNTIF($F$2:$F172,"&lt;&gt;35mm"),0))</f>
        <v/>
      </c>
    </row>
    <row r="173" spans="2:8" x14ac:dyDescent="0.2">
      <c r="B173" s="5" t="str">
        <f t="shared" si="5"/>
        <v/>
      </c>
      <c r="E173" t="str">
        <f t="shared" si="6"/>
        <v/>
      </c>
      <c r="H173" s="4" t="str">
        <f>IF(G173="","",ROUNDDOWN(SUM($G$2:$G173)/7+0.999+COUNTIF($F$2:$F173,"&lt;&gt;35mm"),0))</f>
        <v/>
      </c>
    </row>
    <row r="174" spans="2:8" x14ac:dyDescent="0.2">
      <c r="B174" s="5" t="str">
        <f t="shared" si="5"/>
        <v/>
      </c>
      <c r="E174" t="str">
        <f t="shared" si="6"/>
        <v/>
      </c>
      <c r="H174" s="4" t="str">
        <f>IF(G174="","",ROUNDDOWN(SUM($G$2:$G174)/7+0.999+COUNTIF($F$2:$F174,"&lt;&gt;35mm"),0))</f>
        <v/>
      </c>
    </row>
    <row r="175" spans="2:8" x14ac:dyDescent="0.2">
      <c r="B175" s="5" t="str">
        <f t="shared" si="5"/>
        <v/>
      </c>
      <c r="E175" t="str">
        <f t="shared" si="6"/>
        <v/>
      </c>
      <c r="H175" s="4" t="str">
        <f>IF(G175="","",ROUNDDOWN(SUM($G$2:$G175)/7+0.999+COUNTIF($F$2:$F175,"&lt;&gt;35mm"),0))</f>
        <v/>
      </c>
    </row>
    <row r="176" spans="2:8" x14ac:dyDescent="0.2">
      <c r="B176" s="5" t="str">
        <f t="shared" si="5"/>
        <v/>
      </c>
      <c r="E176" t="str">
        <f t="shared" si="6"/>
        <v/>
      </c>
      <c r="H176" s="4" t="str">
        <f>IF(G176="","",ROUNDDOWN(SUM($G$2:$G176)/7+0.999+COUNTIF($F$2:$F176,"&lt;&gt;35mm"),0))</f>
        <v/>
      </c>
    </row>
    <row r="177" spans="2:8" x14ac:dyDescent="0.2">
      <c r="B177" s="5" t="str">
        <f t="shared" si="5"/>
        <v/>
      </c>
      <c r="E177" t="str">
        <f t="shared" si="6"/>
        <v/>
      </c>
      <c r="H177" s="4" t="str">
        <f>IF(G177="","",ROUNDDOWN(SUM($G$2:$G177)/7+0.999+COUNTIF($F$2:$F177,"&lt;&gt;35mm"),0))</f>
        <v/>
      </c>
    </row>
    <row r="178" spans="2:8" x14ac:dyDescent="0.2">
      <c r="B178" s="5" t="str">
        <f t="shared" si="5"/>
        <v/>
      </c>
      <c r="E178" t="str">
        <f t="shared" si="6"/>
        <v/>
      </c>
      <c r="H178" s="4" t="str">
        <f>IF(G178="","",ROUNDDOWN(SUM($G$2:$G178)/7+0.999+COUNTIF($F$2:$F178,"&lt;&gt;35mm"),0))</f>
        <v/>
      </c>
    </row>
    <row r="179" spans="2:8" x14ac:dyDescent="0.2">
      <c r="B179" s="5" t="str">
        <f t="shared" si="5"/>
        <v/>
      </c>
      <c r="E179" t="str">
        <f t="shared" si="6"/>
        <v/>
      </c>
      <c r="H179" s="4" t="str">
        <f>IF(G179="","",ROUNDDOWN(SUM($G$2:$G179)/7+0.999+COUNTIF($F$2:$F179,"&lt;&gt;35mm"),0))</f>
        <v/>
      </c>
    </row>
    <row r="180" spans="2:8" x14ac:dyDescent="0.2">
      <c r="B180" s="5" t="str">
        <f t="shared" si="5"/>
        <v/>
      </c>
      <c r="E180" t="str">
        <f t="shared" si="6"/>
        <v/>
      </c>
      <c r="H180" s="4" t="str">
        <f>IF(G180="","",ROUNDDOWN(SUM($G$2:$G180)/7+0.999+COUNTIF($F$2:$F180,"&lt;&gt;35mm"),0))</f>
        <v/>
      </c>
    </row>
    <row r="181" spans="2:8" x14ac:dyDescent="0.2">
      <c r="B181" s="5" t="str">
        <f t="shared" si="5"/>
        <v/>
      </c>
      <c r="E181" t="str">
        <f t="shared" si="6"/>
        <v/>
      </c>
      <c r="H181" s="4" t="str">
        <f>IF(G181="","",ROUNDDOWN(SUM($G$2:$G181)/7+0.999+COUNTIF($F$2:$F181,"&lt;&gt;35mm"),0))</f>
        <v/>
      </c>
    </row>
    <row r="182" spans="2:8" x14ac:dyDescent="0.2">
      <c r="B182" s="5" t="str">
        <f t="shared" si="5"/>
        <v/>
      </c>
      <c r="E182" t="str">
        <f t="shared" si="6"/>
        <v/>
      </c>
      <c r="H182" s="4" t="str">
        <f>IF(G182="","",ROUNDDOWN(SUM($G$2:$G182)/7+0.999+COUNTIF($F$2:$F182,"&lt;&gt;35mm"),0))</f>
        <v/>
      </c>
    </row>
    <row r="183" spans="2:8" x14ac:dyDescent="0.2">
      <c r="B183" s="5" t="str">
        <f t="shared" si="5"/>
        <v/>
      </c>
      <c r="E183" t="str">
        <f t="shared" si="6"/>
        <v/>
      </c>
      <c r="H183" s="4" t="str">
        <f>IF(G183="","",ROUNDDOWN(SUM($G$2:$G183)/7+0.999+COUNTIF($F$2:$F183,"&lt;&gt;35mm"),0))</f>
        <v/>
      </c>
    </row>
    <row r="184" spans="2:8" x14ac:dyDescent="0.2">
      <c r="B184" s="5" t="str">
        <f t="shared" si="5"/>
        <v/>
      </c>
      <c r="E184" t="str">
        <f t="shared" si="6"/>
        <v/>
      </c>
      <c r="H184" s="4" t="str">
        <f>IF(G184="","",ROUNDDOWN(SUM($G$2:$G184)/7+0.999+COUNTIF($F$2:$F184,"&lt;&gt;35mm"),0))</f>
        <v/>
      </c>
    </row>
    <row r="185" spans="2:8" x14ac:dyDescent="0.2">
      <c r="B185" s="5" t="str">
        <f t="shared" si="5"/>
        <v/>
      </c>
      <c r="E185" t="str">
        <f t="shared" si="6"/>
        <v/>
      </c>
      <c r="H185" s="4" t="str">
        <f>IF(G185="","",ROUNDDOWN(SUM($G$2:$G185)/7+0.999+COUNTIF($F$2:$F185,"&lt;&gt;35mm"),0))</f>
        <v/>
      </c>
    </row>
    <row r="186" spans="2:8" x14ac:dyDescent="0.2">
      <c r="B186" s="5" t="str">
        <f t="shared" si="5"/>
        <v/>
      </c>
      <c r="E186" t="str">
        <f t="shared" si="6"/>
        <v/>
      </c>
      <c r="H186" s="4" t="str">
        <f>IF(G186="","",ROUNDDOWN(SUM($G$2:$G186)/7+0.999+COUNTIF($F$2:$F186,"&lt;&gt;35mm"),0))</f>
        <v/>
      </c>
    </row>
    <row r="187" spans="2:8" x14ac:dyDescent="0.2">
      <c r="B187" s="5" t="str">
        <f t="shared" si="5"/>
        <v/>
      </c>
      <c r="E187" t="str">
        <f t="shared" si="6"/>
        <v/>
      </c>
      <c r="H187" s="4" t="str">
        <f>IF(G187="","",ROUNDDOWN(SUM($G$2:$G187)/7+0.999+COUNTIF($F$2:$F187,"&lt;&gt;35mm"),0))</f>
        <v/>
      </c>
    </row>
    <row r="188" spans="2:8" x14ac:dyDescent="0.2">
      <c r="B188" s="5" t="str">
        <f t="shared" si="5"/>
        <v/>
      </c>
      <c r="E188" t="str">
        <f t="shared" si="6"/>
        <v/>
      </c>
      <c r="H188" s="4" t="str">
        <f>IF(G188="","",ROUNDDOWN(SUM($G$2:$G188)/7+0.999+COUNTIF($F$2:$F188,"&lt;&gt;35mm"),0))</f>
        <v/>
      </c>
    </row>
    <row r="189" spans="2:8" x14ac:dyDescent="0.2">
      <c r="B189" s="5" t="str">
        <f t="shared" si="5"/>
        <v/>
      </c>
      <c r="E189" t="str">
        <f t="shared" si="6"/>
        <v/>
      </c>
      <c r="H189" s="4" t="str">
        <f>IF(G189="","",ROUNDDOWN(SUM($G$2:$G189)/7+0.999+COUNTIF($F$2:$F189,"&lt;&gt;35mm"),0))</f>
        <v/>
      </c>
    </row>
    <row r="190" spans="2:8" x14ac:dyDescent="0.2">
      <c r="B190" s="5" t="str">
        <f t="shared" si="5"/>
        <v/>
      </c>
      <c r="E190" t="str">
        <f t="shared" si="6"/>
        <v/>
      </c>
      <c r="H190" s="4" t="str">
        <f>IF(G190="","",ROUNDDOWN(SUM($G$2:$G190)/7+0.999+COUNTIF($F$2:$F190,"&lt;&gt;35mm"),0))</f>
        <v/>
      </c>
    </row>
    <row r="191" spans="2:8" x14ac:dyDescent="0.2">
      <c r="B191" s="5" t="str">
        <f t="shared" si="5"/>
        <v/>
      </c>
      <c r="E191" t="str">
        <f t="shared" si="6"/>
        <v/>
      </c>
      <c r="H191" s="4" t="str">
        <f>IF(G191="","",ROUNDDOWN(SUM($G$2:$G191)/7+0.999+COUNTIF($F$2:$F191,"&lt;&gt;35mm"),0))</f>
        <v/>
      </c>
    </row>
    <row r="192" spans="2:8" x14ac:dyDescent="0.2">
      <c r="B192" s="5" t="str">
        <f t="shared" si="5"/>
        <v/>
      </c>
      <c r="E192" t="str">
        <f t="shared" si="6"/>
        <v/>
      </c>
      <c r="H192" s="4" t="str">
        <f>IF(G192="","",ROUNDDOWN(SUM($G$2:$G192)/7+0.999+COUNTIF($F$2:$F192,"&lt;&gt;35mm"),0))</f>
        <v/>
      </c>
    </row>
    <row r="193" spans="2:8" x14ac:dyDescent="0.2">
      <c r="B193" s="5" t="str">
        <f t="shared" si="5"/>
        <v/>
      </c>
      <c r="E193" t="str">
        <f t="shared" si="6"/>
        <v/>
      </c>
      <c r="H193" s="4" t="str">
        <f>IF(G193="","",ROUNDDOWN(SUM($G$2:$G193)/7+0.999+COUNTIF($F$2:$F193,"&lt;&gt;35mm"),0))</f>
        <v/>
      </c>
    </row>
    <row r="194" spans="2:8" x14ac:dyDescent="0.2">
      <c r="B194" s="5" t="str">
        <f t="shared" si="5"/>
        <v/>
      </c>
      <c r="E194" t="str">
        <f t="shared" si="6"/>
        <v/>
      </c>
      <c r="H194" s="4" t="str">
        <f>IF(G194="","",ROUNDDOWN(SUM($G$2:$G194)/7+0.999+COUNTIF($F$2:$F194,"&lt;&gt;35mm"),0))</f>
        <v/>
      </c>
    </row>
    <row r="195" spans="2:8" x14ac:dyDescent="0.2">
      <c r="B195" s="5" t="str">
        <f t="shared" si="5"/>
        <v/>
      </c>
      <c r="E195" t="str">
        <f t="shared" si="6"/>
        <v/>
      </c>
      <c r="H195" s="4" t="str">
        <f>IF(G195="","",ROUNDDOWN(SUM($G$2:$G195)/7+0.999+COUNTIF($F$2:$F195,"&lt;&gt;35mm"),0))</f>
        <v/>
      </c>
    </row>
    <row r="196" spans="2:8" x14ac:dyDescent="0.2">
      <c r="B196" s="5" t="str">
        <f t="shared" ref="B196:B199" si="7">IF(C196&lt;&gt;"",B195+1,"")</f>
        <v/>
      </c>
      <c r="E196" t="str">
        <f t="shared" si="6"/>
        <v/>
      </c>
      <c r="H196" s="4" t="str">
        <f>IF(G196="","",ROUNDDOWN(SUM($G$2:$G196)/7+0.999+COUNTIF($F$2:$F196,"&lt;&gt;35mm"),0))</f>
        <v/>
      </c>
    </row>
    <row r="197" spans="2:8" x14ac:dyDescent="0.2">
      <c r="B197" s="5" t="str">
        <f t="shared" si="7"/>
        <v/>
      </c>
      <c r="E197" t="str">
        <f t="shared" si="6"/>
        <v/>
      </c>
      <c r="H197" s="4" t="str">
        <f>IF(G197="","",ROUNDDOWN(SUM($G$2:$G197)/7+0.999+COUNTIF($F$2:$F197,"&lt;&gt;35mm"),0))</f>
        <v/>
      </c>
    </row>
    <row r="198" spans="2:8" x14ac:dyDescent="0.2">
      <c r="B198" s="5" t="str">
        <f t="shared" si="7"/>
        <v/>
      </c>
      <c r="E198" t="str">
        <f t="shared" si="6"/>
        <v/>
      </c>
      <c r="H198" s="4" t="str">
        <f>IF(G198="","",ROUNDDOWN(SUM($G$2:$G198)/7+0.999+COUNTIF($F$2:$F198,"&lt;&gt;35mm"),0))</f>
        <v/>
      </c>
    </row>
    <row r="199" spans="2:8" x14ac:dyDescent="0.2">
      <c r="B199" s="5" t="str">
        <f t="shared" si="7"/>
        <v/>
      </c>
      <c r="E199" t="str">
        <f t="shared" si="6"/>
        <v/>
      </c>
      <c r="H199" s="4" t="str">
        <f>IF(G199="","",ROUNDDOWN(SUM($G$2:$G199)/7+0.999+COUNTIF($F$2:$F199,"&lt;&gt;35mm"),0))</f>
        <v/>
      </c>
    </row>
  </sheetData>
  <autoFilter ref="B1:H199"/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Uesugi</dc:creator>
  <cp:lastModifiedBy>Uesugi</cp:lastModifiedBy>
  <dcterms:created xsi:type="dcterms:W3CDTF">2022-04-23T00:18:07Z</dcterms:created>
  <dcterms:modified xsi:type="dcterms:W3CDTF">2022-06-01T16:19:47Z</dcterms:modified>
</cp:coreProperties>
</file>