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1CB670D-A899-4B73-A9F2-68B797FE22C9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53" i="1" s="1"/>
  <c r="J21" i="1"/>
  <c r="K21" i="1" s="1"/>
  <c r="B54" i="1" l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D21" i="1"/>
  <c r="D9" i="1"/>
  <c r="I22" i="1"/>
  <c r="L21" i="1"/>
  <c r="E20" i="1" s="1"/>
  <c r="D20" i="1"/>
  <c r="B68" i="1" l="1"/>
  <c r="C54" i="1"/>
  <c r="E21" i="1"/>
  <c r="E9" i="1"/>
  <c r="J22" i="1"/>
  <c r="K22" i="1" s="1"/>
  <c r="D11" i="1"/>
  <c r="D54" i="1" l="1"/>
  <c r="C68" i="1"/>
  <c r="D68" i="1"/>
  <c r="B69" i="1"/>
  <c r="C55" i="1"/>
  <c r="L22" i="1"/>
  <c r="E11" i="1" s="1"/>
  <c r="D55" i="1" s="1"/>
  <c r="D22" i="1"/>
  <c r="C67" i="1" s="1"/>
  <c r="D69" i="1" l="1"/>
  <c r="B70" i="1"/>
  <c r="C69" i="1"/>
  <c r="C53" i="1"/>
  <c r="C66" i="1"/>
  <c r="C56" i="1"/>
  <c r="D56" i="1"/>
  <c r="E22" i="1"/>
  <c r="E2" i="1" l="1"/>
  <c r="D67" i="1"/>
  <c r="F51" i="1"/>
  <c r="B71" i="1"/>
  <c r="C70" i="1"/>
  <c r="D70" i="1"/>
  <c r="D53" i="1"/>
  <c r="D66" i="1"/>
  <c r="D57" i="1"/>
  <c r="C57" i="1"/>
  <c r="C71" i="1" l="1"/>
  <c r="D71" i="1"/>
  <c r="B72" i="1"/>
  <c r="D58" i="1"/>
  <c r="C58" i="1"/>
  <c r="C72" i="1" l="1"/>
  <c r="D72" i="1"/>
  <c r="B73" i="1"/>
  <c r="B74" i="1" s="1"/>
  <c r="B75" i="1" s="1"/>
  <c r="B76" i="1" s="1"/>
  <c r="D59" i="1"/>
  <c r="C59" i="1"/>
  <c r="F53" i="1" s="1"/>
  <c r="B77" i="1" l="1"/>
  <c r="D76" i="1"/>
  <c r="C76" i="1"/>
  <c r="C74" i="1"/>
  <c r="D74" i="1"/>
  <c r="D73" i="1"/>
  <c r="C73" i="1"/>
  <c r="F67" i="1" s="1"/>
  <c r="C60" i="1"/>
  <c r="D60" i="1"/>
  <c r="B78" i="1" l="1"/>
  <c r="D77" i="1"/>
  <c r="C77" i="1"/>
  <c r="D75" i="1"/>
  <c r="C75" i="1"/>
  <c r="D61" i="1"/>
  <c r="C61" i="1"/>
  <c r="B79" i="1" l="1"/>
  <c r="D78" i="1"/>
  <c r="C78" i="1"/>
  <c r="D62" i="1"/>
  <c r="C62" i="1"/>
  <c r="B80" i="1" l="1"/>
  <c r="D79" i="1"/>
  <c r="C79" i="1"/>
  <c r="D63" i="1"/>
  <c r="C63" i="1"/>
  <c r="B81" i="1" l="1"/>
  <c r="D80" i="1"/>
  <c r="C80" i="1"/>
  <c r="F74" i="1" s="1"/>
  <c r="C64" i="1"/>
  <c r="D64" i="1"/>
  <c r="G67" i="1" l="1"/>
  <c r="B82" i="1"/>
  <c r="D81" i="1"/>
  <c r="C81" i="1"/>
  <c r="C65" i="1"/>
  <c r="F60" i="1" s="1"/>
  <c r="D65" i="1"/>
  <c r="G53" i="1" l="1"/>
  <c r="G60" i="1"/>
  <c r="B83" i="1"/>
  <c r="C83" i="1" s="1"/>
  <c r="D82" i="1"/>
  <c r="C82" i="1"/>
  <c r="A49" i="1" l="1"/>
  <c r="B84" i="1"/>
  <c r="C84" i="1" s="1"/>
  <c r="D83" i="1"/>
  <c r="B85" i="1" l="1"/>
  <c r="C85" i="1" s="1"/>
  <c r="D84" i="1"/>
  <c r="B86" i="1" l="1"/>
  <c r="B87" i="1" s="1"/>
  <c r="B88" i="1" s="1"/>
  <c r="B89" i="1" s="1"/>
  <c r="B90" i="1" s="1"/>
  <c r="D85" i="1"/>
  <c r="D90" i="1" l="1"/>
  <c r="C90" i="1"/>
  <c r="D89" i="1"/>
  <c r="C89" i="1"/>
  <c r="D88" i="1"/>
  <c r="C88" i="1"/>
  <c r="D87" i="1"/>
  <c r="C87" i="1"/>
  <c r="C86" i="1"/>
  <c r="D86" i="1"/>
  <c r="F81" i="1" l="1"/>
  <c r="G74" i="1" s="1"/>
</calcChain>
</file>

<file path=xl/sharedStrings.xml><?xml version="1.0" encoding="utf-8"?>
<sst xmlns="http://schemas.openxmlformats.org/spreadsheetml/2006/main" count="15" uniqueCount="13">
  <si>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</si>
  <si>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</si>
  <si>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</si>
  <si>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</si>
  <si>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</si>
  <si>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</si>
  <si>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</si>
  <si>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</si>
  <si>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</si>
  <si>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</si>
  <si>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</si>
  <si>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7.19","keyCount":211,"matchesCount":0,"appName":"Koronavilkku","hash":"XlRtacwf5zNbpVVHoSKu4IDF9qs1Wh6PipZr1sPMn+E="}]</t>
  </si>
  <si>
    <t>Tweet template: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</si>
</sst>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8 October</c:v>
                </c:pt>
                <c:pt idx="1">
                  <c:v>7 October</c:v>
                </c:pt>
                <c:pt idx="2">
                  <c:v>6 October</c:v>
                </c:pt>
                <c:pt idx="3">
                  <c:v>5 October</c:v>
                </c:pt>
                <c:pt idx="4">
                  <c:v>4 October</c:v>
                </c:pt>
                <c:pt idx="5">
                  <c:v>3 October</c:v>
                </c:pt>
                <c:pt idx="6">
                  <c:v>2 October</c:v>
                </c:pt>
                <c:pt idx="7">
                  <c:v>1 October</c:v>
                </c:pt>
                <c:pt idx="8">
                  <c:v>30 September</c:v>
                </c:pt>
                <c:pt idx="9">
                  <c:v>29 September</c:v>
                </c:pt>
                <c:pt idx="10">
                  <c:v>28 September</c:v>
                </c:pt>
                <c:pt idx="11">
                  <c:v>27 September</c:v>
                </c:pt>
                <c:pt idx="12">
                  <c:v>26 September</c:v>
                </c:pt>
                <c:pt idx="13">
                  <c:v>25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445</c:v>
                </c:pt>
                <c:pt idx="1">
                  <c:v>578</c:v>
                </c:pt>
                <c:pt idx="2">
                  <c:v>655</c:v>
                </c:pt>
                <c:pt idx="3">
                  <c:v>453</c:v>
                </c:pt>
                <c:pt idx="4">
                  <c:v>294</c:v>
                </c:pt>
                <c:pt idx="5">
                  <c:v>463</c:v>
                </c:pt>
                <c:pt idx="6">
                  <c:v>169</c:v>
                </c:pt>
                <c:pt idx="7">
                  <c:v>203</c:v>
                </c:pt>
                <c:pt idx="8">
                  <c:v>318</c:v>
                </c:pt>
                <c:pt idx="9">
                  <c:v>238</c:v>
                </c:pt>
                <c:pt idx="10">
                  <c:v>199</c:v>
                </c:pt>
                <c:pt idx="11">
                  <c:v>141</c:v>
                </c:pt>
                <c:pt idx="12">
                  <c:v>242</c:v>
                </c:pt>
                <c:pt idx="13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Android!$F$51</c:f>
          <c:strCache>
            <c:ptCount val="1"/>
            <c:pt idx="0">
              <c:v>09.10.2020 uusia #koronavilkku päiväavaimia 640.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782885726448488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7272318815601234E-2"/>
                  <c:y val="3.7689669145677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Android!$B$53:$B$90</c:f>
              <c:numCache>
                <c:formatCode>m/d/yyyy</c:formatCode>
                <c:ptCount val="38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Android!$C$53:$C$90</c:f>
              <c:numCache>
                <c:formatCode>General</c:formatCode>
                <c:ptCount val="38"/>
                <c:pt idx="0">
                  <c:v>640</c:v>
                </c:pt>
                <c:pt idx="1">
                  <c:v>445</c:v>
                </c:pt>
                <c:pt idx="2">
                  <c:v>578</c:v>
                </c:pt>
                <c:pt idx="3">
                  <c:v>655</c:v>
                </c:pt>
                <c:pt idx="4">
                  <c:v>453</c:v>
                </c:pt>
                <c:pt idx="5">
                  <c:v>294</c:v>
                </c:pt>
                <c:pt idx="6">
                  <c:v>463</c:v>
                </c:pt>
                <c:pt idx="7">
                  <c:v>169</c:v>
                </c:pt>
                <c:pt idx="8">
                  <c:v>203</c:v>
                </c:pt>
                <c:pt idx="9">
                  <c:v>318</c:v>
                </c:pt>
                <c:pt idx="10">
                  <c:v>238</c:v>
                </c:pt>
                <c:pt idx="11">
                  <c:v>199</c:v>
                </c:pt>
                <c:pt idx="12">
                  <c:v>141</c:v>
                </c:pt>
                <c:pt idx="13">
                  <c:v>242</c:v>
                </c:pt>
                <c:pt idx="14">
                  <c:v>217</c:v>
                </c:pt>
                <c:pt idx="15">
                  <c:v>211</c:v>
                </c:pt>
                <c:pt idx="16">
                  <c:v>189</c:v>
                </c:pt>
                <c:pt idx="17">
                  <c:v>311</c:v>
                </c:pt>
                <c:pt idx="18">
                  <c:v>157</c:v>
                </c:pt>
                <c:pt idx="19">
                  <c:v>202</c:v>
                </c:pt>
                <c:pt idx="20">
                  <c:v>190</c:v>
                </c:pt>
                <c:pt idx="21">
                  <c:v>82</c:v>
                </c:pt>
                <c:pt idx="22">
                  <c:v>137</c:v>
                </c:pt>
                <c:pt idx="23">
                  <c:v>125</c:v>
                </c:pt>
                <c:pt idx="24">
                  <c:v>136</c:v>
                </c:pt>
                <c:pt idx="25">
                  <c:v>67</c:v>
                </c:pt>
                <c:pt idx="26">
                  <c:v>87</c:v>
                </c:pt>
                <c:pt idx="27">
                  <c:v>46</c:v>
                </c:pt>
                <c:pt idx="28">
                  <c:v>70</c:v>
                </c:pt>
                <c:pt idx="29">
                  <c:v>75</c:v>
                </c:pt>
                <c:pt idx="30">
                  <c:v>101</c:v>
                </c:pt>
                <c:pt idx="31">
                  <c:v>56</c:v>
                </c:pt>
                <c:pt idx="32">
                  <c:v>46</c:v>
                </c:pt>
                <c:pt idx="33">
                  <c:v>10</c:v>
                </c:pt>
                <c:pt idx="34">
                  <c:v>15</c:v>
                </c:pt>
                <c:pt idx="35">
                  <c:v>19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375555</xdr:colOff>
      <xdr:row>54</xdr:row>
      <xdr:rowOff>43545</xdr:rowOff>
    </xdr:from>
    <xdr:to>
      <xdr:col>12</xdr:col>
      <xdr:colOff>462643</xdr:colOff>
      <xdr:row>75</xdr:row>
      <xdr:rowOff>157842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90"/>
  <sheetViews>
    <sheetView tabSelected="1" workbookViewId="0"/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8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44112</v>
      </c>
      <c r="D9" s="2">
        <f t="shared" ref="D9:D22" si="1">VALUE(MID(Json,I9+10,J9-I9-10))</f>
        <v>445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7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44111</v>
      </c>
      <c r="D10" s="2">
        <f t="shared" si="1"/>
        <v>578</v>
      </c>
      <c r="E10" s="2">
        <f t="shared" si="2"/>
        <v>0</v>
      </c>
      <c r="G10">
        <f>FIND("timestamp",Json,L9)</f>
        <v>153</v>
      </c>
      <c r="H10">
        <f t="shared" si="3"/>
        <v>175</v>
      </c>
      <c r="I10">
        <f t="shared" si="4"/>
        <v>188</v>
      </c>
      <c r="J10">
        <f t="shared" si="5"/>
        <v>201</v>
      </c>
      <c r="K10">
        <f t="shared" si="6"/>
        <v>203</v>
      </c>
      <c r="L10">
        <f t="shared" si="7"/>
        <v>218</v>
      </c>
    </row>
    <row r="11" spans="1:12">
      <c r="B11" s="2" t="str">
        <f t="shared" si="0"/>
        <v>6 October</v>
      </c>
      <c r="C11" s="5">
        <f t="shared" si="8"/>
        <v>44110</v>
      </c>
      <c r="D11" s="2">
        <f t="shared" si="1"/>
        <v>655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324</v>
      </c>
      <c r="I11">
        <f t="shared" si="4"/>
        <v>338</v>
      </c>
      <c r="J11">
        <f t="shared" si="5"/>
        <v>351</v>
      </c>
      <c r="K11">
        <f t="shared" si="6"/>
        <v>353</v>
      </c>
      <c r="L11">
        <f t="shared" si="7"/>
        <v>368</v>
      </c>
    </row>
    <row r="12" spans="1:12">
      <c r="B12" s="2" t="str">
        <f t="shared" si="0"/>
        <v>5 October</v>
      </c>
      <c r="C12" s="5">
        <f t="shared" si="8"/>
        <v>44109</v>
      </c>
      <c r="D12" s="2">
        <f t="shared" si="1"/>
        <v>453</v>
      </c>
      <c r="E12" s="2">
        <f t="shared" si="2"/>
        <v>0</v>
      </c>
      <c r="G12">
        <f t="shared" si="9"/>
        <v>451</v>
      </c>
      <c r="H12">
        <f t="shared" si="3"/>
        <v>473</v>
      </c>
      <c r="I12">
        <f t="shared" si="4"/>
        <v>486</v>
      </c>
      <c r="J12">
        <f t="shared" si="5"/>
        <v>499</v>
      </c>
      <c r="K12">
        <f t="shared" si="6"/>
        <v>501</v>
      </c>
      <c r="L12">
        <f t="shared" si="7"/>
        <v>516</v>
      </c>
    </row>
    <row r="13" spans="1:12">
      <c r="B13" s="2" t="str">
        <f t="shared" si="0"/>
        <v>4 October</v>
      </c>
      <c r="C13" s="5">
        <f t="shared" si="8"/>
        <v>44108</v>
      </c>
      <c r="D13" s="2">
        <f t="shared" si="1"/>
        <v>294</v>
      </c>
      <c r="E13" s="2">
        <f t="shared" si="2"/>
        <v>0</v>
      </c>
      <c r="G13">
        <f t="shared" si="9"/>
        <v>601</v>
      </c>
      <c r="H13">
        <f t="shared" si="3"/>
        <v>623</v>
      </c>
      <c r="I13">
        <f t="shared" si="4"/>
        <v>636</v>
      </c>
      <c r="J13">
        <f t="shared" si="5"/>
        <v>649</v>
      </c>
      <c r="K13">
        <f t="shared" si="6"/>
        <v>651</v>
      </c>
      <c r="L13">
        <f t="shared" si="7"/>
        <v>666</v>
      </c>
    </row>
    <row r="14" spans="1:12">
      <c r="B14" s="2" t="str">
        <f t="shared" si="0"/>
        <v>3 October</v>
      </c>
      <c r="C14" s="5">
        <f t="shared" si="8"/>
        <v>44107</v>
      </c>
      <c r="D14" s="2">
        <f t="shared" si="1"/>
        <v>463</v>
      </c>
      <c r="E14" s="2">
        <f t="shared" si="2"/>
        <v>1</v>
      </c>
      <c r="G14">
        <f t="shared" si="9"/>
        <v>749</v>
      </c>
      <c r="H14">
        <f t="shared" si="3"/>
        <v>771</v>
      </c>
      <c r="I14">
        <f t="shared" si="4"/>
        <v>784</v>
      </c>
      <c r="J14">
        <f t="shared" si="5"/>
        <v>797</v>
      </c>
      <c r="K14">
        <f t="shared" si="6"/>
        <v>799</v>
      </c>
      <c r="L14">
        <f t="shared" si="7"/>
        <v>814</v>
      </c>
    </row>
    <row r="15" spans="1:12">
      <c r="B15" s="2" t="str">
        <f t="shared" si="0"/>
        <v>2 October</v>
      </c>
      <c r="C15" s="5">
        <f t="shared" si="8"/>
        <v>44106</v>
      </c>
      <c r="D15" s="2">
        <f t="shared" si="1"/>
        <v>169</v>
      </c>
      <c r="E15" s="2">
        <f t="shared" si="2"/>
        <v>0</v>
      </c>
      <c r="G15">
        <f t="shared" si="9"/>
        <v>897</v>
      </c>
      <c r="H15">
        <f t="shared" si="3"/>
        <v>919</v>
      </c>
      <c r="I15">
        <f t="shared" si="4"/>
        <v>932</v>
      </c>
      <c r="J15">
        <f t="shared" si="5"/>
        <v>945</v>
      </c>
      <c r="K15">
        <f t="shared" si="6"/>
        <v>947</v>
      </c>
      <c r="L15">
        <f t="shared" si="7"/>
        <v>962</v>
      </c>
    </row>
    <row r="16" spans="1:12">
      <c r="B16" s="2" t="str">
        <f t="shared" si="0"/>
        <v>1 October</v>
      </c>
      <c r="C16" s="5">
        <f t="shared" si="8"/>
        <v>44105</v>
      </c>
      <c r="D16" s="2">
        <f t="shared" si="1"/>
        <v>203</v>
      </c>
      <c r="E16" s="2">
        <f t="shared" si="2"/>
        <v>0</v>
      </c>
      <c r="G16">
        <f t="shared" si="9"/>
        <v>1045</v>
      </c>
      <c r="H16">
        <f t="shared" si="3"/>
        <v>1067</v>
      </c>
      <c r="I16">
        <f t="shared" si="4"/>
        <v>1080</v>
      </c>
      <c r="J16">
        <f t="shared" si="5"/>
        <v>1093</v>
      </c>
      <c r="K16">
        <f t="shared" si="6"/>
        <v>1095</v>
      </c>
      <c r="L16">
        <f t="shared" si="7"/>
        <v>1110</v>
      </c>
    </row>
    <row r="17" spans="1:12">
      <c r="B17" s="2" t="str">
        <f t="shared" si="0"/>
        <v>30 September</v>
      </c>
      <c r="C17" s="5">
        <f t="shared" si="8"/>
        <v>44104</v>
      </c>
      <c r="D17" s="2">
        <f t="shared" si="1"/>
        <v>318</v>
      </c>
      <c r="E17" s="2">
        <f t="shared" si="2"/>
        <v>0</v>
      </c>
      <c r="G17">
        <f t="shared" si="9"/>
        <v>1193</v>
      </c>
      <c r="H17">
        <f t="shared" si="3"/>
        <v>1218</v>
      </c>
      <c r="I17">
        <f t="shared" si="4"/>
        <v>1231</v>
      </c>
      <c r="J17">
        <f t="shared" si="5"/>
        <v>1244</v>
      </c>
      <c r="K17">
        <f t="shared" si="6"/>
        <v>1246</v>
      </c>
      <c r="L17">
        <f t="shared" si="7"/>
        <v>1261</v>
      </c>
    </row>
    <row r="18" spans="1:12">
      <c r="B18" s="2" t="str">
        <f t="shared" si="0"/>
        <v>29 September</v>
      </c>
      <c r="C18" s="5">
        <f t="shared" si="8"/>
        <v>44103</v>
      </c>
      <c r="D18" s="2">
        <f t="shared" si="1"/>
        <v>238</v>
      </c>
      <c r="E18" s="2">
        <f t="shared" si="2"/>
        <v>0</v>
      </c>
      <c r="G18">
        <f t="shared" si="9"/>
        <v>1346</v>
      </c>
      <c r="H18">
        <f t="shared" si="3"/>
        <v>1371</v>
      </c>
      <c r="I18">
        <f t="shared" si="4"/>
        <v>1384</v>
      </c>
      <c r="J18">
        <f t="shared" si="5"/>
        <v>1397</v>
      </c>
      <c r="K18">
        <f t="shared" si="6"/>
        <v>1399</v>
      </c>
      <c r="L18">
        <f t="shared" si="7"/>
        <v>1414</v>
      </c>
    </row>
    <row r="19" spans="1:12">
      <c r="B19" s="2" t="str">
        <f t="shared" si="0"/>
        <v>28 September</v>
      </c>
      <c r="C19" s="5">
        <f t="shared" si="8"/>
        <v>44102</v>
      </c>
      <c r="D19" s="2">
        <f t="shared" si="1"/>
        <v>199</v>
      </c>
      <c r="E19" s="2">
        <f t="shared" si="2"/>
        <v>0</v>
      </c>
      <c r="G19">
        <f t="shared" si="9"/>
        <v>1497</v>
      </c>
      <c r="H19">
        <f t="shared" si="3"/>
        <v>1522</v>
      </c>
      <c r="I19">
        <f t="shared" si="4"/>
        <v>1535</v>
      </c>
      <c r="J19">
        <f t="shared" si="5"/>
        <v>1548</v>
      </c>
      <c r="K19">
        <f t="shared" si="6"/>
        <v>1550</v>
      </c>
      <c r="L19">
        <f t="shared" si="7"/>
        <v>1565</v>
      </c>
    </row>
    <row r="20" spans="1:12">
      <c r="B20" s="2" t="str">
        <f t="shared" si="0"/>
        <v>27 September</v>
      </c>
      <c r="C20" s="5">
        <f t="shared" si="8"/>
        <v>44101</v>
      </c>
      <c r="D20" s="2">
        <f t="shared" si="1"/>
        <v>141</v>
      </c>
      <c r="E20" s="2">
        <f t="shared" si="2"/>
        <v>0</v>
      </c>
      <c r="G20">
        <f t="shared" si="9"/>
        <v>1648</v>
      </c>
      <c r="H20">
        <f t="shared" si="3"/>
        <v>1673</v>
      </c>
      <c r="I20">
        <f t="shared" si="4"/>
        <v>1686</v>
      </c>
      <c r="J20">
        <f t="shared" si="5"/>
        <v>1699</v>
      </c>
      <c r="K20">
        <f t="shared" si="6"/>
        <v>1701</v>
      </c>
      <c r="L20">
        <f t="shared" si="7"/>
        <v>1716</v>
      </c>
    </row>
    <row r="21" spans="1:12">
      <c r="B21" s="2" t="str">
        <f t="shared" si="0"/>
        <v>26 September</v>
      </c>
      <c r="C21" s="5">
        <f t="shared" si="8"/>
        <v>44100</v>
      </c>
      <c r="D21" s="2">
        <f t="shared" si="1"/>
        <v>242</v>
      </c>
      <c r="E21" s="2">
        <f t="shared" si="2"/>
        <v>0</v>
      </c>
      <c r="G21">
        <f t="shared" si="9"/>
        <v>1799</v>
      </c>
      <c r="H21">
        <f t="shared" si="3"/>
        <v>1824</v>
      </c>
      <c r="I21">
        <f t="shared" si="4"/>
        <v>1837</v>
      </c>
      <c r="J21">
        <f t="shared" si="5"/>
        <v>1850</v>
      </c>
      <c r="K21">
        <f t="shared" si="6"/>
        <v>1852</v>
      </c>
      <c r="L21">
        <f t="shared" si="7"/>
        <v>1867</v>
      </c>
    </row>
    <row r="22" spans="1:12">
      <c r="B22" s="2" t="str">
        <f t="shared" si="0"/>
        <v>25 September</v>
      </c>
      <c r="C22" s="5">
        <f t="shared" si="8"/>
        <v>44099</v>
      </c>
      <c r="D22" s="2">
        <f t="shared" si="1"/>
        <v>217</v>
      </c>
      <c r="E22" s="2">
        <f t="shared" si="2"/>
        <v>1</v>
      </c>
      <c r="G22">
        <f t="shared" si="9"/>
        <v>1950</v>
      </c>
      <c r="H22">
        <f t="shared" si="3"/>
        <v>1975</v>
      </c>
      <c r="I22">
        <f t="shared" si="4"/>
        <v>1988</v>
      </c>
      <c r="J22">
        <f t="shared" si="5"/>
        <v>2001</v>
      </c>
      <c r="K22">
        <f t="shared" si="6"/>
        <v>2003</v>
      </c>
      <c r="L22">
        <f t="shared" si="7"/>
        <v>2018</v>
      </c>
    </row>
    <row r="23" spans="1:12">
      <c r="A23" t="s">
        <v>5</v>
      </c>
      <c r="C23" s="5">
        <v>44113</v>
      </c>
      <c r="D23" s="2">
        <v>640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>
        <v>1</v>
      </c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A47" t="s">
        <v>12</v>
      </c>
      <c r="C47" s="5">
        <v>44077</v>
      </c>
      <c r="D47" s="2">
        <v>6</v>
      </c>
      <c r="E47" s="2"/>
    </row>
    <row r="48" spans="1:5">
      <c r="C48"/>
    </row>
    <row r="49" spans="1:7">
      <c r="A49" s="8" t="str">
        <f ca="1">"Uusien #koronavilkku päiväavaimien lukumäärä "&amp;TEXT(NOW(),"p.kk")&amp;" on "&amp;C53&amp;" edelliset 7 päivää "&amp;F53&amp;" (muutos "&amp;G53&amp;"), "&amp;F60&amp;" ("&amp;G60&amp;"), "&amp;F67&amp;" ("&amp;G67&amp;"), "&amp;F74&amp;" https://github.com/jussivirkkala/excel"</f>
        <v>Uusien #koronavilkku päiväavaimien lukumäärä 9.10 on 640 edelliset 7 päivää 3528 (muutos 134 %), 1510 (2 %), 1477 (117 %), 680 https://github.com/jussivirkkala/excel</v>
      </c>
      <c r="C49"/>
    </row>
    <row r="51" spans="1:7">
      <c r="A51" t="s">
        <v>4</v>
      </c>
      <c r="F51" s="8" t="str">
        <f ca="1">TEXT(NOW(),"pp.kk.vvvv")&amp;" uusia #koronavilkku päiväavaimia "&amp;C53&amp;"."</f>
        <v>09.10.2020 uusia #koronavilkku päiväavaimia 640.</v>
      </c>
    </row>
    <row r="52" spans="1:7">
      <c r="B52" s="3">
        <f ca="1">NOW()+1</f>
        <v>44114.401272569441</v>
      </c>
      <c r="C52" t="s">
        <v>1</v>
      </c>
      <c r="D52" t="s">
        <v>2</v>
      </c>
    </row>
    <row r="53" spans="1:7">
      <c r="B53" s="3">
        <f ca="1">_xlfn.MAXIFS(time,time,"&lt;"&amp;B52)</f>
        <v>44113</v>
      </c>
      <c r="C53">
        <f t="shared" ref="C53:C86" ca="1" si="10">VLOOKUP(B53,data,2,FALSE)</f>
        <v>640</v>
      </c>
      <c r="D53">
        <f t="shared" ref="D53:D65" ca="1" si="11">VLOOKUP(B53,data,3,FALSE)</f>
        <v>0</v>
      </c>
      <c r="F53">
        <f ca="1">SUM(C53:C59)</f>
        <v>3528</v>
      </c>
      <c r="G53" s="9" t="str">
        <f ca="1">TEXT(F53/F60-1,"0 %")</f>
        <v>134 %</v>
      </c>
    </row>
    <row r="54" spans="1:7">
      <c r="B54" s="3">
        <f t="shared" ref="B54:B74" ca="1" si="12">_xlfn.MAXIFS(time,time,"&lt;"&amp;B53)</f>
        <v>44112</v>
      </c>
      <c r="C54">
        <f t="shared" ca="1" si="10"/>
        <v>445</v>
      </c>
      <c r="D54">
        <f t="shared" ca="1" si="11"/>
        <v>0</v>
      </c>
    </row>
    <row r="55" spans="1:7">
      <c r="B55" s="3">
        <f t="shared" ca="1" si="12"/>
        <v>44111</v>
      </c>
      <c r="C55">
        <f t="shared" ca="1" si="10"/>
        <v>578</v>
      </c>
      <c r="D55">
        <f t="shared" ca="1" si="11"/>
        <v>0</v>
      </c>
    </row>
    <row r="56" spans="1:7">
      <c r="B56" s="3">
        <f t="shared" ca="1" si="12"/>
        <v>44110</v>
      </c>
      <c r="C56">
        <f t="shared" ca="1" si="10"/>
        <v>655</v>
      </c>
      <c r="D56">
        <f t="shared" ca="1" si="11"/>
        <v>0</v>
      </c>
    </row>
    <row r="57" spans="1:7">
      <c r="B57" s="3">
        <f t="shared" ca="1" si="12"/>
        <v>44109</v>
      </c>
      <c r="C57">
        <f t="shared" ca="1" si="10"/>
        <v>453</v>
      </c>
      <c r="D57">
        <f t="shared" ca="1" si="11"/>
        <v>0</v>
      </c>
    </row>
    <row r="58" spans="1:7">
      <c r="B58" s="3">
        <f t="shared" ca="1" si="12"/>
        <v>44108</v>
      </c>
      <c r="C58">
        <f t="shared" ca="1" si="10"/>
        <v>294</v>
      </c>
      <c r="D58">
        <f t="shared" ca="1" si="11"/>
        <v>0</v>
      </c>
    </row>
    <row r="59" spans="1:7">
      <c r="B59" s="3">
        <f t="shared" ca="1" si="12"/>
        <v>44107</v>
      </c>
      <c r="C59">
        <f t="shared" ca="1" si="10"/>
        <v>463</v>
      </c>
      <c r="D59">
        <f t="shared" ca="1" si="11"/>
        <v>1</v>
      </c>
    </row>
    <row r="60" spans="1:7">
      <c r="B60" s="3">
        <f t="shared" ca="1" si="12"/>
        <v>44106</v>
      </c>
      <c r="C60">
        <f t="shared" ca="1" si="10"/>
        <v>169</v>
      </c>
      <c r="D60">
        <f t="shared" ca="1" si="11"/>
        <v>0</v>
      </c>
      <c r="F60">
        <f ca="1">SUM(C60:C66)</f>
        <v>1510</v>
      </c>
      <c r="G60" s="9" t="str">
        <f ca="1">TEXT(F60/F67-1,"0 %")</f>
        <v>2 %</v>
      </c>
    </row>
    <row r="61" spans="1:7">
      <c r="B61" s="3">
        <f t="shared" ca="1" si="12"/>
        <v>44105</v>
      </c>
      <c r="C61">
        <f t="shared" ca="1" si="10"/>
        <v>203</v>
      </c>
      <c r="D61">
        <f t="shared" ca="1" si="11"/>
        <v>0</v>
      </c>
    </row>
    <row r="62" spans="1:7">
      <c r="B62" s="3">
        <f t="shared" ca="1" si="12"/>
        <v>44104</v>
      </c>
      <c r="C62">
        <f t="shared" ca="1" si="10"/>
        <v>318</v>
      </c>
      <c r="D62">
        <f t="shared" ca="1" si="11"/>
        <v>0</v>
      </c>
    </row>
    <row r="63" spans="1:7">
      <c r="B63" s="3">
        <f t="shared" ca="1" si="12"/>
        <v>44103</v>
      </c>
      <c r="C63">
        <f t="shared" ca="1" si="10"/>
        <v>238</v>
      </c>
      <c r="D63">
        <f t="shared" ca="1" si="11"/>
        <v>0</v>
      </c>
    </row>
    <row r="64" spans="1:7">
      <c r="B64" s="3">
        <f t="shared" ca="1" si="12"/>
        <v>44102</v>
      </c>
      <c r="C64">
        <f t="shared" ca="1" si="10"/>
        <v>199</v>
      </c>
      <c r="D64">
        <f t="shared" ca="1" si="11"/>
        <v>0</v>
      </c>
    </row>
    <row r="65" spans="1:7">
      <c r="B65" s="3">
        <f t="shared" ca="1" si="12"/>
        <v>44101</v>
      </c>
      <c r="C65">
        <f t="shared" ca="1" si="10"/>
        <v>141</v>
      </c>
      <c r="D65">
        <f t="shared" ca="1" si="11"/>
        <v>0</v>
      </c>
    </row>
    <row r="66" spans="1:7">
      <c r="B66" s="3">
        <f t="shared" ca="1" si="12"/>
        <v>44100</v>
      </c>
      <c r="C66">
        <f t="shared" ca="1" si="10"/>
        <v>242</v>
      </c>
      <c r="D66">
        <f ca="1">VLOOKUP(B66,data,3,FALSE)</f>
        <v>0</v>
      </c>
    </row>
    <row r="67" spans="1:7">
      <c r="B67" s="3">
        <f t="shared" ca="1" si="12"/>
        <v>44099</v>
      </c>
      <c r="C67">
        <f t="shared" ca="1" si="10"/>
        <v>217</v>
      </c>
      <c r="D67">
        <f t="shared" ref="D67:D73" ca="1" si="13">VLOOKUP(B67,data,3,FALSE)</f>
        <v>1</v>
      </c>
      <c r="F67">
        <f ca="1">SUM(C67:C73)</f>
        <v>1477</v>
      </c>
      <c r="G67" s="9" t="str">
        <f ca="1">TEXT(F67/F74-1,"0 %")</f>
        <v>117 %</v>
      </c>
    </row>
    <row r="68" spans="1:7">
      <c r="B68" s="3">
        <f t="shared" ca="1" si="12"/>
        <v>44098</v>
      </c>
      <c r="C68">
        <f t="shared" ca="1" si="10"/>
        <v>211</v>
      </c>
      <c r="D68">
        <f t="shared" ca="1" si="13"/>
        <v>0</v>
      </c>
    </row>
    <row r="69" spans="1:7">
      <c r="B69" s="3">
        <f t="shared" ca="1" si="12"/>
        <v>44097</v>
      </c>
      <c r="C69">
        <f t="shared" ca="1" si="10"/>
        <v>189</v>
      </c>
      <c r="D69">
        <f t="shared" ca="1" si="13"/>
        <v>0</v>
      </c>
    </row>
    <row r="70" spans="1:7">
      <c r="B70" s="3">
        <f t="shared" ca="1" si="12"/>
        <v>44096</v>
      </c>
      <c r="C70">
        <f t="shared" ca="1" si="10"/>
        <v>311</v>
      </c>
      <c r="D70">
        <f t="shared" ca="1" si="13"/>
        <v>0</v>
      </c>
    </row>
    <row r="71" spans="1:7">
      <c r="B71" s="3">
        <f t="shared" ca="1" si="12"/>
        <v>44095</v>
      </c>
      <c r="C71">
        <f t="shared" ca="1" si="10"/>
        <v>157</v>
      </c>
      <c r="D71">
        <f t="shared" ca="1" si="13"/>
        <v>0</v>
      </c>
    </row>
    <row r="72" spans="1:7">
      <c r="B72" s="3">
        <f t="shared" ca="1" si="12"/>
        <v>44094</v>
      </c>
      <c r="C72">
        <f t="shared" ca="1" si="10"/>
        <v>202</v>
      </c>
      <c r="D72">
        <f t="shared" ca="1" si="13"/>
        <v>0</v>
      </c>
    </row>
    <row r="73" spans="1:7">
      <c r="B73" s="3">
        <f t="shared" ca="1" si="12"/>
        <v>44093</v>
      </c>
      <c r="C73">
        <f t="shared" ca="1" si="10"/>
        <v>190</v>
      </c>
      <c r="D73">
        <f t="shared" ca="1" si="13"/>
        <v>0</v>
      </c>
    </row>
    <row r="74" spans="1:7">
      <c r="B74" s="3">
        <f t="shared" ca="1" si="12"/>
        <v>44092</v>
      </c>
      <c r="C74">
        <f t="shared" ca="1" si="10"/>
        <v>82</v>
      </c>
      <c r="D74">
        <f t="shared" ref="D74:D86" ca="1" si="14">VLOOKUP(B74,data,3,FALSE)</f>
        <v>0</v>
      </c>
      <c r="F74">
        <f ca="1">SUM(C74:C80)</f>
        <v>680</v>
      </c>
      <c r="G74" s="9" t="str">
        <f ca="1">TEXT(F74/F81-1,"0 %")</f>
        <v>82 %</v>
      </c>
    </row>
    <row r="75" spans="1:7">
      <c r="B75" s="3">
        <f ca="1">MAX(_xlfn.MAXIFS(time,time,"&lt;"&amp;B74),1.8202)</f>
        <v>44091</v>
      </c>
      <c r="C75">
        <f t="shared" ca="1" si="10"/>
        <v>137</v>
      </c>
      <c r="D75">
        <f t="shared" ca="1" si="14"/>
        <v>0</v>
      </c>
    </row>
    <row r="76" spans="1:7">
      <c r="B76" s="3">
        <f t="shared" ref="B76:B90" ca="1" si="15">MAX(_xlfn.MAXIFS(time,time,"&lt;"&amp;B75),44077)</f>
        <v>44090</v>
      </c>
      <c r="C76">
        <f t="shared" ca="1" si="10"/>
        <v>125</v>
      </c>
      <c r="D76">
        <f t="shared" ca="1" si="14"/>
        <v>0</v>
      </c>
    </row>
    <row r="77" spans="1:7">
      <c r="B77" s="3">
        <f t="shared" ca="1" si="15"/>
        <v>44089</v>
      </c>
      <c r="C77">
        <f t="shared" ca="1" si="10"/>
        <v>136</v>
      </c>
      <c r="D77">
        <f t="shared" ca="1" si="14"/>
        <v>0</v>
      </c>
    </row>
    <row r="78" spans="1:7">
      <c r="B78" s="3">
        <f t="shared" ca="1" si="15"/>
        <v>44088</v>
      </c>
      <c r="C78">
        <f t="shared" ca="1" si="10"/>
        <v>67</v>
      </c>
      <c r="D78">
        <f t="shared" ca="1" si="14"/>
        <v>0</v>
      </c>
    </row>
    <row r="79" spans="1:7">
      <c r="A79" s="7"/>
      <c r="B79" s="3">
        <f t="shared" ca="1" si="15"/>
        <v>44087</v>
      </c>
      <c r="C79">
        <f t="shared" ca="1" si="10"/>
        <v>87</v>
      </c>
      <c r="D79">
        <f t="shared" ca="1" si="14"/>
        <v>0</v>
      </c>
    </row>
    <row r="80" spans="1:7">
      <c r="A80" s="3"/>
      <c r="B80" s="3">
        <f t="shared" ca="1" si="15"/>
        <v>44086</v>
      </c>
      <c r="C80">
        <f t="shared" ca="1" si="10"/>
        <v>46</v>
      </c>
      <c r="D80">
        <f t="shared" ca="1" si="14"/>
        <v>0</v>
      </c>
    </row>
    <row r="81" spans="2:6">
      <c r="B81" s="3">
        <f t="shared" ca="1" si="15"/>
        <v>44085</v>
      </c>
      <c r="C81">
        <f t="shared" ca="1" si="10"/>
        <v>70</v>
      </c>
      <c r="D81">
        <f t="shared" ca="1" si="14"/>
        <v>0</v>
      </c>
      <c r="F81">
        <f ca="1">SUM(C81:C87)</f>
        <v>373</v>
      </c>
    </row>
    <row r="82" spans="2:6">
      <c r="B82" s="3">
        <f t="shared" ca="1" si="15"/>
        <v>44084</v>
      </c>
      <c r="C82">
        <f t="shared" ca="1" si="10"/>
        <v>75</v>
      </c>
      <c r="D82">
        <f t="shared" ca="1" si="14"/>
        <v>0</v>
      </c>
    </row>
    <row r="83" spans="2:6">
      <c r="B83" s="3">
        <f t="shared" ca="1" si="15"/>
        <v>44083</v>
      </c>
      <c r="C83">
        <f t="shared" ca="1" si="10"/>
        <v>101</v>
      </c>
      <c r="D83">
        <f t="shared" ca="1" si="14"/>
        <v>0</v>
      </c>
    </row>
    <row r="84" spans="2:6">
      <c r="B84" s="3">
        <f t="shared" ca="1" si="15"/>
        <v>44082</v>
      </c>
      <c r="C84">
        <f t="shared" ca="1" si="10"/>
        <v>56</v>
      </c>
      <c r="D84">
        <f t="shared" ca="1" si="14"/>
        <v>0</v>
      </c>
    </row>
    <row r="85" spans="2:6">
      <c r="B85" s="3">
        <f t="shared" ca="1" si="15"/>
        <v>44081</v>
      </c>
      <c r="C85">
        <f t="shared" ca="1" si="10"/>
        <v>46</v>
      </c>
      <c r="D85">
        <f t="shared" ca="1" si="14"/>
        <v>0</v>
      </c>
    </row>
    <row r="86" spans="2:6">
      <c r="B86" s="3">
        <f t="shared" ca="1" si="15"/>
        <v>44080</v>
      </c>
      <c r="C86">
        <f t="shared" ca="1" si="10"/>
        <v>10</v>
      </c>
      <c r="D86">
        <f t="shared" ca="1" si="14"/>
        <v>0</v>
      </c>
    </row>
    <row r="87" spans="2:6">
      <c r="B87" s="3">
        <f t="shared" ca="1" si="15"/>
        <v>44079</v>
      </c>
      <c r="C87">
        <f t="shared" ref="C87" ca="1" si="16">VLOOKUP(B87,data,2,FALSE)</f>
        <v>15</v>
      </c>
      <c r="D87">
        <f t="shared" ref="D87" ca="1" si="17">VLOOKUP(B87,data,3,FALSE)</f>
        <v>0</v>
      </c>
    </row>
    <row r="88" spans="2:6">
      <c r="B88" s="3">
        <f t="shared" ca="1" si="15"/>
        <v>44078</v>
      </c>
      <c r="C88">
        <f t="shared" ref="C88:C90" ca="1" si="18">VLOOKUP(B88,data,2,FALSE)</f>
        <v>19</v>
      </c>
      <c r="D88">
        <f t="shared" ref="D88:D90" ca="1" si="19">VLOOKUP(B88,data,3,FALSE)</f>
        <v>0</v>
      </c>
    </row>
    <row r="89" spans="2:6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  <row r="90" spans="2:6">
      <c r="B90" s="3">
        <f t="shared" ca="1" si="15"/>
        <v>44077</v>
      </c>
      <c r="C90">
        <f t="shared" ca="1" si="18"/>
        <v>6</v>
      </c>
      <c r="D90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2020-10-09T06:37:49Z</dcterms:modified>
</cp:coreProperties>
</file>