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2e9d07c907016a/Projects/Covid-2019/excel-github/all-exposure-checks/"/>
    </mc:Choice>
  </mc:AlternateContent>
  <xr:revisionPtr revIDLastSave="0" documentId="13_ncr:1_{3F279B12-F5BC-4C8F-A624-6DE505AF2E52}" xr6:coauthVersionLast="46" xr6:coauthVersionMax="46" xr10:uidLastSave="{00000000-0000-0000-0000-000000000000}"/>
  <bookViews>
    <workbookView xWindow="820" yWindow="-110" windowWidth="18490" windowHeight="11020" xr2:uid="{C8451757-F61A-4204-92A2-683EE66AFF0A}"/>
  </bookViews>
  <sheets>
    <sheet name="Android" sheetId="1" r:id="rId1"/>
  </sheets>
  <definedNames>
    <definedName name="_xlnm._FilterDatabase" localSheetId="0" hidden="1">Android!$A$8:$U$145</definedName>
    <definedName name="AllKeys">Android!$C$152:$C$274</definedName>
    <definedName name="data">Android!$C$9:$E$143</definedName>
    <definedName name="Json">Android!$A$4</definedName>
    <definedName name="time">Android!$C$9:$C$143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9" i="1" l="1"/>
  <c r="G9" i="1"/>
  <c r="H9" i="1" s="1"/>
  <c r="I9" i="1" l="1"/>
  <c r="J9" i="1" l="1"/>
  <c r="K9" i="1" s="1"/>
  <c r="L9" i="1" s="1"/>
  <c r="G10" i="1" s="1"/>
  <c r="H10" i="1" s="1"/>
  <c r="D9" i="1" l="1"/>
  <c r="G11" i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J16" i="1"/>
  <c r="K16" i="1" s="1"/>
  <c r="D14" i="1" l="1"/>
  <c r="F14" i="1" s="1"/>
  <c r="G18" i="1"/>
  <c r="H18" i="1" s="1"/>
  <c r="I17" i="1"/>
  <c r="L16" i="1"/>
  <c r="B18" i="1" l="1"/>
  <c r="E14" i="1"/>
  <c r="J17" i="1"/>
  <c r="K17" i="1" s="1"/>
  <c r="B12" i="1" l="1"/>
  <c r="C12" i="1" s="1"/>
  <c r="L17" i="1"/>
  <c r="G19" i="1"/>
  <c r="H19" i="1" s="1"/>
  <c r="I18" i="1"/>
  <c r="B19" i="1" l="1"/>
  <c r="B13" i="1"/>
  <c r="C13" i="1" s="1"/>
  <c r="J18" i="1"/>
  <c r="K18" i="1" s="1"/>
  <c r="D12" i="1" l="1"/>
  <c r="L18" i="1"/>
  <c r="G20" i="1"/>
  <c r="H20" i="1" s="1"/>
  <c r="I19" i="1"/>
  <c r="F17" i="1" l="1"/>
  <c r="E12" i="1"/>
  <c r="B16" i="1"/>
  <c r="C16" i="1" s="1"/>
  <c r="J19" i="1"/>
  <c r="K19" i="1" s="1"/>
  <c r="B10" i="1" l="1"/>
  <c r="C10" i="1" s="1"/>
  <c r="L19" i="1"/>
  <c r="E13" i="1" s="1"/>
  <c r="D13" i="1"/>
  <c r="G21" i="1"/>
  <c r="H21" i="1" s="1"/>
  <c r="I20" i="1"/>
  <c r="F13" i="1" l="1"/>
  <c r="F12" i="1"/>
  <c r="F18" i="1"/>
  <c r="G22" i="1"/>
  <c r="H22" i="1" s="1"/>
  <c r="B20" i="1"/>
  <c r="J20" i="1"/>
  <c r="K20" i="1" s="1"/>
  <c r="B21" i="1" l="1"/>
  <c r="B22" i="1"/>
  <c r="D10" i="1"/>
  <c r="B9" i="1"/>
  <c r="C9" i="1" s="1"/>
  <c r="L20" i="1"/>
  <c r="E16" i="1" s="1"/>
  <c r="D16" i="1"/>
  <c r="I21" i="1"/>
  <c r="F9" i="1" l="1"/>
  <c r="F16" i="1"/>
  <c r="F15" i="1"/>
  <c r="E10" i="1"/>
  <c r="B11" i="1"/>
  <c r="J21" i="1"/>
  <c r="K21" i="1" s="1"/>
  <c r="C11" i="1" l="1"/>
  <c r="B151" i="1" s="1"/>
  <c r="B152" i="1" s="1"/>
  <c r="I22" i="1"/>
  <c r="L21" i="1"/>
  <c r="F20" i="1" l="1"/>
  <c r="F19" i="1"/>
  <c r="G274" i="1"/>
  <c r="G273" i="1" s="1"/>
  <c r="K152" i="1"/>
  <c r="B153" i="1"/>
  <c r="K153" i="1" s="1"/>
  <c r="E9" i="1"/>
  <c r="J22" i="1"/>
  <c r="K22" i="1" s="1"/>
  <c r="D11" i="1"/>
  <c r="F11" i="1" l="1"/>
  <c r="F10" i="1"/>
  <c r="H274" i="1"/>
  <c r="H273" i="1"/>
  <c r="G272" i="1"/>
  <c r="B154" i="1"/>
  <c r="K154" i="1" s="1"/>
  <c r="C153" i="1"/>
  <c r="D153" i="1"/>
  <c r="L22" i="1"/>
  <c r="E11" i="1" s="1"/>
  <c r="I274" i="1" l="1"/>
  <c r="J274" i="1"/>
  <c r="F21" i="1"/>
  <c r="B155" i="1"/>
  <c r="K155" i="1" s="1"/>
  <c r="D154" i="1"/>
  <c r="H272" i="1"/>
  <c r="I273" i="1" s="1"/>
  <c r="G271" i="1"/>
  <c r="C154" i="1"/>
  <c r="C152" i="1"/>
  <c r="E2" i="1"/>
  <c r="B156" i="1" l="1"/>
  <c r="K156" i="1" s="1"/>
  <c r="D155" i="1"/>
  <c r="C155" i="1"/>
  <c r="H271" i="1"/>
  <c r="I272" i="1" s="1"/>
  <c r="G270" i="1"/>
  <c r="J273" i="1"/>
  <c r="E152" i="1"/>
  <c r="E153" i="1" s="1"/>
  <c r="E154" i="1" s="1"/>
  <c r="E155" i="1" s="1"/>
  <c r="A147" i="1"/>
  <c r="B157" i="1"/>
  <c r="K157" i="1" s="1"/>
  <c r="D152" i="1"/>
  <c r="C156" i="1" l="1"/>
  <c r="E156" i="1" s="1"/>
  <c r="D156" i="1"/>
  <c r="J272" i="1"/>
  <c r="H270" i="1"/>
  <c r="I271" i="1" s="1"/>
  <c r="G269" i="1"/>
  <c r="B158" i="1"/>
  <c r="K158" i="1" s="1"/>
  <c r="D157" i="1"/>
  <c r="C157" i="1"/>
  <c r="J271" i="1" l="1"/>
  <c r="H269" i="1"/>
  <c r="J270" i="1" s="1"/>
  <c r="G268" i="1"/>
  <c r="B159" i="1"/>
  <c r="K159" i="1" s="1"/>
  <c r="E157" i="1"/>
  <c r="D158" i="1"/>
  <c r="C158" i="1"/>
  <c r="H268" i="1" l="1"/>
  <c r="I269" i="1" s="1"/>
  <c r="G267" i="1"/>
  <c r="I270" i="1"/>
  <c r="B160" i="1"/>
  <c r="K160" i="1" s="1"/>
  <c r="A152" i="1"/>
  <c r="E158" i="1"/>
  <c r="C159" i="1"/>
  <c r="D159" i="1"/>
  <c r="J269" i="1" l="1"/>
  <c r="H267" i="1"/>
  <c r="I268" i="1" s="1"/>
  <c r="G266" i="1"/>
  <c r="B161" i="1"/>
  <c r="K161" i="1" s="1"/>
  <c r="E159" i="1"/>
  <c r="D160" i="1"/>
  <c r="C160" i="1"/>
  <c r="J268" i="1" l="1"/>
  <c r="H266" i="1"/>
  <c r="I267" i="1" s="1"/>
  <c r="G265" i="1"/>
  <c r="B162" i="1"/>
  <c r="K162" i="1" s="1"/>
  <c r="E160" i="1"/>
  <c r="D161" i="1"/>
  <c r="C161" i="1"/>
  <c r="J267" i="1" l="1"/>
  <c r="H265" i="1"/>
  <c r="I266" i="1" s="1"/>
  <c r="G264" i="1"/>
  <c r="B163" i="1"/>
  <c r="K163" i="1" s="1"/>
  <c r="E161" i="1"/>
  <c r="D162" i="1"/>
  <c r="C162" i="1"/>
  <c r="H264" i="1" l="1"/>
  <c r="I265" i="1" s="1"/>
  <c r="G263" i="1"/>
  <c r="J266" i="1"/>
  <c r="B164" i="1"/>
  <c r="K164" i="1" s="1"/>
  <c r="E162" i="1"/>
  <c r="C163" i="1"/>
  <c r="D163" i="1"/>
  <c r="J265" i="1" l="1"/>
  <c r="H263" i="1"/>
  <c r="I264" i="1" s="1"/>
  <c r="G262" i="1"/>
  <c r="B165" i="1"/>
  <c r="K165" i="1" s="1"/>
  <c r="E163" i="1"/>
  <c r="C164" i="1"/>
  <c r="D164" i="1"/>
  <c r="G261" i="1" l="1"/>
  <c r="H262" i="1"/>
  <c r="I263" i="1" s="1"/>
  <c r="J264" i="1"/>
  <c r="B166" i="1"/>
  <c r="K166" i="1" s="1"/>
  <c r="C165" i="1"/>
  <c r="A159" i="1" s="1"/>
  <c r="A153" i="1" s="1"/>
  <c r="D165" i="1"/>
  <c r="E164" i="1"/>
  <c r="J263" i="1" l="1"/>
  <c r="H261" i="1"/>
  <c r="G260" i="1"/>
  <c r="E165" i="1"/>
  <c r="B167" i="1"/>
  <c r="K167" i="1" s="1"/>
  <c r="C166" i="1"/>
  <c r="D166" i="1"/>
  <c r="I262" i="1" l="1"/>
  <c r="H260" i="1"/>
  <c r="G259" i="1"/>
  <c r="J262" i="1"/>
  <c r="E166" i="1"/>
  <c r="B168" i="1"/>
  <c r="K168" i="1" s="1"/>
  <c r="D167" i="1"/>
  <c r="C167" i="1"/>
  <c r="G258" i="1" l="1"/>
  <c r="H259" i="1"/>
  <c r="I260" i="1" s="1"/>
  <c r="I261" i="1"/>
  <c r="J261" i="1"/>
  <c r="B169" i="1"/>
  <c r="K169" i="1" s="1"/>
  <c r="C168" i="1"/>
  <c r="D168" i="1"/>
  <c r="E167" i="1"/>
  <c r="J260" i="1" l="1"/>
  <c r="H258" i="1"/>
  <c r="G257" i="1"/>
  <c r="E168" i="1"/>
  <c r="B170" i="1"/>
  <c r="K170" i="1" s="1"/>
  <c r="D169" i="1"/>
  <c r="C169" i="1"/>
  <c r="I259" i="1" l="1"/>
  <c r="G256" i="1"/>
  <c r="H257" i="1"/>
  <c r="I258" i="1" s="1"/>
  <c r="J259" i="1"/>
  <c r="E169" i="1"/>
  <c r="B171" i="1"/>
  <c r="K171" i="1" s="1"/>
  <c r="C170" i="1"/>
  <c r="D170" i="1"/>
  <c r="G255" i="1" l="1"/>
  <c r="H256" i="1"/>
  <c r="I257" i="1" s="1"/>
  <c r="J258" i="1"/>
  <c r="B172" i="1"/>
  <c r="K172" i="1" s="1"/>
  <c r="C171" i="1"/>
  <c r="D171" i="1"/>
  <c r="E170" i="1"/>
  <c r="J257" i="1" l="1"/>
  <c r="G254" i="1"/>
  <c r="H255" i="1"/>
  <c r="I256" i="1" s="1"/>
  <c r="E171" i="1"/>
  <c r="B173" i="1"/>
  <c r="K173" i="1" s="1"/>
  <c r="D172" i="1"/>
  <c r="C172" i="1"/>
  <c r="A166" i="1" s="1"/>
  <c r="A160" i="1" s="1"/>
  <c r="H254" i="1" l="1"/>
  <c r="J255" i="1" s="1"/>
  <c r="G253" i="1"/>
  <c r="J256" i="1"/>
  <c r="E172" i="1"/>
  <c r="B174" i="1"/>
  <c r="K174" i="1" s="1"/>
  <c r="D173" i="1"/>
  <c r="C173" i="1"/>
  <c r="I255" i="1" l="1"/>
  <c r="G252" i="1"/>
  <c r="H253" i="1"/>
  <c r="I254" i="1" s="1"/>
  <c r="B175" i="1"/>
  <c r="K175" i="1" s="1"/>
  <c r="C174" i="1"/>
  <c r="D174" i="1"/>
  <c r="E173" i="1"/>
  <c r="J254" i="1" l="1"/>
  <c r="G251" i="1"/>
  <c r="H252" i="1"/>
  <c r="J253" i="1" s="1"/>
  <c r="E174" i="1"/>
  <c r="B176" i="1"/>
  <c r="K176" i="1" s="1"/>
  <c r="D175" i="1"/>
  <c r="C175" i="1"/>
  <c r="H251" i="1" l="1"/>
  <c r="I252" i="1" s="1"/>
  <c r="G250" i="1"/>
  <c r="I253" i="1"/>
  <c r="E175" i="1"/>
  <c r="B177" i="1"/>
  <c r="K177" i="1" s="1"/>
  <c r="D176" i="1"/>
  <c r="C176" i="1"/>
  <c r="H250" i="1" l="1"/>
  <c r="J251" i="1" s="1"/>
  <c r="G249" i="1"/>
  <c r="J252" i="1"/>
  <c r="E176" i="1"/>
  <c r="B178" i="1"/>
  <c r="K178" i="1" s="1"/>
  <c r="D177" i="1"/>
  <c r="C177" i="1"/>
  <c r="I251" i="1" l="1"/>
  <c r="G248" i="1"/>
  <c r="H249" i="1"/>
  <c r="J250" i="1" s="1"/>
  <c r="E177" i="1"/>
  <c r="B179" i="1"/>
  <c r="K179" i="1" s="1"/>
  <c r="D178" i="1"/>
  <c r="C178" i="1"/>
  <c r="I250" i="1" l="1"/>
  <c r="G247" i="1"/>
  <c r="H248" i="1"/>
  <c r="E178" i="1"/>
  <c r="B180" i="1"/>
  <c r="K180" i="1" s="1"/>
  <c r="D179" i="1"/>
  <c r="C179" i="1"/>
  <c r="A173" i="1" s="1"/>
  <c r="A167" i="1" s="1"/>
  <c r="G246" i="1" l="1"/>
  <c r="H247" i="1"/>
  <c r="J248" i="1" s="1"/>
  <c r="J249" i="1"/>
  <c r="I249" i="1"/>
  <c r="B181" i="1"/>
  <c r="K181" i="1" s="1"/>
  <c r="D180" i="1"/>
  <c r="C180" i="1"/>
  <c r="E179" i="1"/>
  <c r="I248" i="1" l="1"/>
  <c r="H246" i="1"/>
  <c r="G245" i="1"/>
  <c r="E180" i="1"/>
  <c r="B182" i="1"/>
  <c r="K182" i="1" s="1"/>
  <c r="D181" i="1"/>
  <c r="C181" i="1"/>
  <c r="I247" i="1" l="1"/>
  <c r="G244" i="1"/>
  <c r="H245" i="1"/>
  <c r="J247" i="1"/>
  <c r="E181" i="1"/>
  <c r="B183" i="1"/>
  <c r="K183" i="1" s="1"/>
  <c r="C182" i="1"/>
  <c r="D182" i="1"/>
  <c r="I246" i="1" l="1"/>
  <c r="G243" i="1"/>
  <c r="H244" i="1"/>
  <c r="J246" i="1"/>
  <c r="B184" i="1"/>
  <c r="K184" i="1" s="1"/>
  <c r="C183" i="1"/>
  <c r="D183" i="1"/>
  <c r="E182" i="1"/>
  <c r="I245" i="1" l="1"/>
  <c r="H243" i="1"/>
  <c r="J244" i="1" s="1"/>
  <c r="G242" i="1"/>
  <c r="J245" i="1"/>
  <c r="E183" i="1"/>
  <c r="B185" i="1"/>
  <c r="K185" i="1" s="1"/>
  <c r="C184" i="1"/>
  <c r="D184" i="1"/>
  <c r="I244" i="1" l="1"/>
  <c r="H242" i="1"/>
  <c r="G241" i="1"/>
  <c r="E184" i="1"/>
  <c r="B186" i="1"/>
  <c r="K186" i="1" s="1"/>
  <c r="C185" i="1"/>
  <c r="D185" i="1"/>
  <c r="J243" i="1" l="1"/>
  <c r="G240" i="1"/>
  <c r="H241" i="1"/>
  <c r="I242" i="1" s="1"/>
  <c r="I243" i="1"/>
  <c r="E185" i="1"/>
  <c r="B187" i="1"/>
  <c r="K187" i="1" s="1"/>
  <c r="D186" i="1"/>
  <c r="C186" i="1"/>
  <c r="H240" i="1" l="1"/>
  <c r="I241" i="1" s="1"/>
  <c r="G239" i="1"/>
  <c r="J242" i="1"/>
  <c r="E186" i="1"/>
  <c r="A180" i="1"/>
  <c r="B188" i="1"/>
  <c r="K188" i="1" s="1"/>
  <c r="D187" i="1"/>
  <c r="C187" i="1"/>
  <c r="J241" i="1" l="1"/>
  <c r="G238" i="1"/>
  <c r="H239" i="1"/>
  <c r="J240" i="1" s="1"/>
  <c r="B189" i="1"/>
  <c r="K189" i="1" s="1"/>
  <c r="D188" i="1"/>
  <c r="C188" i="1"/>
  <c r="A174" i="1"/>
  <c r="E187" i="1"/>
  <c r="I240" i="1" l="1"/>
  <c r="G237" i="1"/>
  <c r="H238" i="1"/>
  <c r="E188" i="1"/>
  <c r="B190" i="1"/>
  <c r="K190" i="1" s="1"/>
  <c r="C189" i="1"/>
  <c r="D189" i="1"/>
  <c r="G236" i="1" l="1"/>
  <c r="H237" i="1"/>
  <c r="J239" i="1"/>
  <c r="I239" i="1"/>
  <c r="E189" i="1"/>
  <c r="B191" i="1"/>
  <c r="K191" i="1" s="1"/>
  <c r="C190" i="1"/>
  <c r="D190" i="1"/>
  <c r="J238" i="1" l="1"/>
  <c r="G235" i="1"/>
  <c r="H236" i="1"/>
  <c r="J237" i="1" s="1"/>
  <c r="I238" i="1"/>
  <c r="E190" i="1"/>
  <c r="B192" i="1"/>
  <c r="K192" i="1" s="1"/>
  <c r="D191" i="1"/>
  <c r="C191" i="1"/>
  <c r="I237" i="1" l="1"/>
  <c r="G234" i="1"/>
  <c r="H235" i="1"/>
  <c r="I236" i="1" s="1"/>
  <c r="E191" i="1"/>
  <c r="B193" i="1"/>
  <c r="K193" i="1" s="1"/>
  <c r="C192" i="1"/>
  <c r="D192" i="1"/>
  <c r="G233" i="1" l="1"/>
  <c r="H234" i="1"/>
  <c r="J236" i="1"/>
  <c r="E192" i="1"/>
  <c r="B194" i="1"/>
  <c r="K194" i="1" s="1"/>
  <c r="D193" i="1"/>
  <c r="C193" i="1"/>
  <c r="H233" i="1" l="1"/>
  <c r="G232" i="1"/>
  <c r="I235" i="1"/>
  <c r="J235" i="1"/>
  <c r="A187" i="1"/>
  <c r="E193" i="1"/>
  <c r="B195" i="1"/>
  <c r="K195" i="1" s="1"/>
  <c r="C194" i="1"/>
  <c r="D194" i="1"/>
  <c r="H232" i="1" l="1"/>
  <c r="I233" i="1" s="1"/>
  <c r="G231" i="1"/>
  <c r="I234" i="1"/>
  <c r="J234" i="1"/>
  <c r="E194" i="1"/>
  <c r="B196" i="1"/>
  <c r="K196" i="1" s="1"/>
  <c r="C195" i="1"/>
  <c r="D195" i="1"/>
  <c r="A181" i="1"/>
  <c r="J233" i="1" l="1"/>
  <c r="H231" i="1"/>
  <c r="J232" i="1" s="1"/>
  <c r="G230" i="1"/>
  <c r="B197" i="1"/>
  <c r="K197" i="1" s="1"/>
  <c r="C196" i="1"/>
  <c r="D196" i="1"/>
  <c r="E195" i="1"/>
  <c r="I232" i="1" l="1"/>
  <c r="G229" i="1"/>
  <c r="H230" i="1"/>
  <c r="I231" i="1" s="1"/>
  <c r="E196" i="1"/>
  <c r="B198" i="1"/>
  <c r="K198" i="1" s="1"/>
  <c r="C197" i="1"/>
  <c r="D197" i="1"/>
  <c r="J231" i="1" l="1"/>
  <c r="G228" i="1"/>
  <c r="H229" i="1"/>
  <c r="E197" i="1"/>
  <c r="B199" i="1"/>
  <c r="K199" i="1" s="1"/>
  <c r="C198" i="1"/>
  <c r="D198" i="1"/>
  <c r="G227" i="1" l="1"/>
  <c r="H228" i="1"/>
  <c r="I230" i="1"/>
  <c r="J230" i="1"/>
  <c r="B200" i="1"/>
  <c r="K200" i="1" s="1"/>
  <c r="D199" i="1"/>
  <c r="C199" i="1"/>
  <c r="E198" i="1"/>
  <c r="H227" i="1" l="1"/>
  <c r="G226" i="1"/>
  <c r="I229" i="1"/>
  <c r="J229" i="1"/>
  <c r="E199" i="1"/>
  <c r="B201" i="1"/>
  <c r="K201" i="1" s="1"/>
  <c r="D200" i="1"/>
  <c r="C200" i="1"/>
  <c r="G225" i="1" l="1"/>
  <c r="H226" i="1"/>
  <c r="I227" i="1" s="1"/>
  <c r="J228" i="1"/>
  <c r="I228" i="1"/>
  <c r="B202" i="1"/>
  <c r="K202" i="1" s="1"/>
  <c r="D201" i="1"/>
  <c r="C201" i="1"/>
  <c r="E200" i="1"/>
  <c r="A194" i="1"/>
  <c r="J227" i="1" l="1"/>
  <c r="G224" i="1"/>
  <c r="H225" i="1"/>
  <c r="I226" i="1" s="1"/>
  <c r="E201" i="1"/>
  <c r="A188" i="1"/>
  <c r="B203" i="1"/>
  <c r="K203" i="1" s="1"/>
  <c r="D202" i="1"/>
  <c r="C202" i="1"/>
  <c r="G223" i="1" l="1"/>
  <c r="H224" i="1"/>
  <c r="J225" i="1" s="1"/>
  <c r="J226" i="1"/>
  <c r="E202" i="1"/>
  <c r="B204" i="1"/>
  <c r="K204" i="1" s="1"/>
  <c r="D203" i="1"/>
  <c r="C203" i="1"/>
  <c r="I225" i="1" l="1"/>
  <c r="G222" i="1"/>
  <c r="H223" i="1"/>
  <c r="E203" i="1"/>
  <c r="B205" i="1"/>
  <c r="K205" i="1" s="1"/>
  <c r="D204" i="1"/>
  <c r="C204" i="1"/>
  <c r="H222" i="1" l="1"/>
  <c r="I223" i="1" s="1"/>
  <c r="G221" i="1"/>
  <c r="I224" i="1"/>
  <c r="J224" i="1"/>
  <c r="E204" i="1"/>
  <c r="B206" i="1"/>
  <c r="K206" i="1" s="1"/>
  <c r="C205" i="1"/>
  <c r="D205" i="1"/>
  <c r="G220" i="1" l="1"/>
  <c r="H221" i="1"/>
  <c r="J222" i="1" s="1"/>
  <c r="J223" i="1"/>
  <c r="E205" i="1"/>
  <c r="B207" i="1"/>
  <c r="K207" i="1" s="1"/>
  <c r="C206" i="1"/>
  <c r="D206" i="1"/>
  <c r="E206" i="1" l="1"/>
  <c r="I222" i="1"/>
  <c r="G219" i="1"/>
  <c r="H220" i="1"/>
  <c r="I221" i="1" s="1"/>
  <c r="B208" i="1"/>
  <c r="K208" i="1" s="1"/>
  <c r="D207" i="1"/>
  <c r="C207" i="1"/>
  <c r="H219" i="1" l="1"/>
  <c r="I220" i="1" s="1"/>
  <c r="G218" i="1"/>
  <c r="J221" i="1"/>
  <c r="A201" i="1"/>
  <c r="E207" i="1"/>
  <c r="B209" i="1"/>
  <c r="K209" i="1" s="1"/>
  <c r="C208" i="1"/>
  <c r="D208" i="1"/>
  <c r="G217" i="1" l="1"/>
  <c r="H218" i="1"/>
  <c r="J219" i="1" s="1"/>
  <c r="J220" i="1"/>
  <c r="B210" i="1"/>
  <c r="K210" i="1" s="1"/>
  <c r="C209" i="1"/>
  <c r="D209" i="1"/>
  <c r="E208" i="1"/>
  <c r="A195" i="1"/>
  <c r="I219" i="1" l="1"/>
  <c r="G216" i="1"/>
  <c r="H217" i="1"/>
  <c r="I218" i="1" s="1"/>
  <c r="E209" i="1"/>
  <c r="B211" i="1"/>
  <c r="K211" i="1" s="1"/>
  <c r="D210" i="1"/>
  <c r="C210" i="1"/>
  <c r="J218" i="1" l="1"/>
  <c r="H216" i="1"/>
  <c r="J217" i="1" s="1"/>
  <c r="G215" i="1"/>
  <c r="E210" i="1"/>
  <c r="B212" i="1"/>
  <c r="K212" i="1" s="1"/>
  <c r="C211" i="1"/>
  <c r="D211" i="1"/>
  <c r="G214" i="1" l="1"/>
  <c r="H215" i="1"/>
  <c r="J216" i="1" s="1"/>
  <c r="I217" i="1"/>
  <c r="E211" i="1"/>
  <c r="B213" i="1"/>
  <c r="K213" i="1" s="1"/>
  <c r="D212" i="1"/>
  <c r="C212" i="1"/>
  <c r="I216" i="1" l="1"/>
  <c r="G213" i="1"/>
  <c r="H214" i="1"/>
  <c r="E212" i="1"/>
  <c r="B214" i="1"/>
  <c r="K214" i="1" s="1"/>
  <c r="C213" i="1"/>
  <c r="D213" i="1"/>
  <c r="I215" i="1" l="1"/>
  <c r="G212" i="1"/>
  <c r="H213" i="1"/>
  <c r="E213" i="1"/>
  <c r="J215" i="1"/>
  <c r="B215" i="1"/>
  <c r="K215" i="1" s="1"/>
  <c r="C214" i="1"/>
  <c r="D214" i="1"/>
  <c r="H212" i="1" l="1"/>
  <c r="J213" i="1" s="1"/>
  <c r="G211" i="1"/>
  <c r="I214" i="1"/>
  <c r="J214" i="1"/>
  <c r="B216" i="1"/>
  <c r="K216" i="1" s="1"/>
  <c r="C215" i="1"/>
  <c r="D215" i="1"/>
  <c r="A208" i="1"/>
  <c r="E214" i="1"/>
  <c r="G210" i="1" l="1"/>
  <c r="H211" i="1"/>
  <c r="J212" i="1" s="1"/>
  <c r="I213" i="1"/>
  <c r="E215" i="1"/>
  <c r="A202" i="1"/>
  <c r="B217" i="1"/>
  <c r="K217" i="1" s="1"/>
  <c r="C216" i="1"/>
  <c r="D216" i="1"/>
  <c r="I212" i="1" l="1"/>
  <c r="H210" i="1"/>
  <c r="G209" i="1"/>
  <c r="E216" i="1"/>
  <c r="B218" i="1"/>
  <c r="K218" i="1" s="1"/>
  <c r="C217" i="1"/>
  <c r="D217" i="1"/>
  <c r="G208" i="1" l="1"/>
  <c r="H209" i="1"/>
  <c r="J210" i="1" s="1"/>
  <c r="I211" i="1"/>
  <c r="J211" i="1"/>
  <c r="E217" i="1"/>
  <c r="B219" i="1"/>
  <c r="K219" i="1" s="1"/>
  <c r="C218" i="1"/>
  <c r="D218" i="1"/>
  <c r="I210" i="1" l="1"/>
  <c r="H208" i="1"/>
  <c r="G207" i="1"/>
  <c r="E218" i="1"/>
  <c r="B220" i="1"/>
  <c r="K220" i="1" s="1"/>
  <c r="C219" i="1"/>
  <c r="D219" i="1"/>
  <c r="J209" i="1" l="1"/>
  <c r="H207" i="1"/>
  <c r="G206" i="1"/>
  <c r="I209" i="1"/>
  <c r="E219" i="1"/>
  <c r="B221" i="1"/>
  <c r="K221" i="1" s="1"/>
  <c r="C220" i="1"/>
  <c r="D220" i="1"/>
  <c r="E220" i="1" l="1"/>
  <c r="J208" i="1"/>
  <c r="H206" i="1"/>
  <c r="G205" i="1"/>
  <c r="I208" i="1"/>
  <c r="B222" i="1"/>
  <c r="K222" i="1" s="1"/>
  <c r="C221" i="1"/>
  <c r="D221" i="1"/>
  <c r="H205" i="1" l="1"/>
  <c r="J206" i="1" s="1"/>
  <c r="G204" i="1"/>
  <c r="I207" i="1"/>
  <c r="J207" i="1"/>
  <c r="A215" i="1"/>
  <c r="E221" i="1"/>
  <c r="B223" i="1"/>
  <c r="K223" i="1" s="1"/>
  <c r="D222" i="1"/>
  <c r="C222" i="1"/>
  <c r="H204" i="1" l="1"/>
  <c r="I205" i="1" s="1"/>
  <c r="G203" i="1"/>
  <c r="I206" i="1"/>
  <c r="E222" i="1"/>
  <c r="B224" i="1"/>
  <c r="K224" i="1" s="1"/>
  <c r="C223" i="1"/>
  <c r="D223" i="1"/>
  <c r="A209" i="1"/>
  <c r="G202" i="1" l="1"/>
  <c r="H203" i="1"/>
  <c r="I204" i="1" s="1"/>
  <c r="J205" i="1"/>
  <c r="E223" i="1"/>
  <c r="B225" i="1"/>
  <c r="K225" i="1" s="1"/>
  <c r="D224" i="1"/>
  <c r="C224" i="1"/>
  <c r="J204" i="1" l="1"/>
  <c r="G201" i="1"/>
  <c r="H202" i="1"/>
  <c r="J203" i="1" s="1"/>
  <c r="E224" i="1"/>
  <c r="B226" i="1"/>
  <c r="K226" i="1" s="1"/>
  <c r="D225" i="1"/>
  <c r="C225" i="1"/>
  <c r="H201" i="1" l="1"/>
  <c r="J202" i="1" s="1"/>
  <c r="G200" i="1"/>
  <c r="I203" i="1"/>
  <c r="B227" i="1"/>
  <c r="K227" i="1" s="1"/>
  <c r="C226" i="1"/>
  <c r="D226" i="1"/>
  <c r="E225" i="1"/>
  <c r="G199" i="1" l="1"/>
  <c r="H200" i="1"/>
  <c r="I201" i="1" s="1"/>
  <c r="I202" i="1"/>
  <c r="B228" i="1"/>
  <c r="K228" i="1" s="1"/>
  <c r="D227" i="1"/>
  <c r="C227" i="1"/>
  <c r="E226" i="1"/>
  <c r="J201" i="1" l="1"/>
  <c r="G198" i="1"/>
  <c r="H199" i="1"/>
  <c r="E227" i="1"/>
  <c r="B229" i="1"/>
  <c r="K229" i="1" s="1"/>
  <c r="C228" i="1"/>
  <c r="D228" i="1"/>
  <c r="G197" i="1" l="1"/>
  <c r="H198" i="1"/>
  <c r="J199" i="1" s="1"/>
  <c r="J200" i="1"/>
  <c r="I200" i="1"/>
  <c r="E228" i="1"/>
  <c r="A222" i="1"/>
  <c r="A216" i="1" s="1"/>
  <c r="B230" i="1"/>
  <c r="K230" i="1" s="1"/>
  <c r="C229" i="1"/>
  <c r="D229" i="1"/>
  <c r="I199" i="1" l="1"/>
  <c r="H197" i="1"/>
  <c r="G196" i="1"/>
  <c r="E229" i="1"/>
  <c r="B231" i="1"/>
  <c r="K231" i="1" s="1"/>
  <c r="D230" i="1"/>
  <c r="C230" i="1"/>
  <c r="G195" i="1" l="1"/>
  <c r="H196" i="1"/>
  <c r="I197" i="1" s="1"/>
  <c r="I198" i="1"/>
  <c r="J198" i="1"/>
  <c r="E230" i="1"/>
  <c r="B232" i="1"/>
  <c r="K232" i="1" s="1"/>
  <c r="C231" i="1"/>
  <c r="D231" i="1"/>
  <c r="J197" i="1" l="1"/>
  <c r="H195" i="1"/>
  <c r="G194" i="1"/>
  <c r="E231" i="1"/>
  <c r="B233" i="1"/>
  <c r="K233" i="1" s="1"/>
  <c r="C232" i="1"/>
  <c r="D232" i="1"/>
  <c r="G193" i="1" l="1"/>
  <c r="H194" i="1"/>
  <c r="J195" i="1" s="1"/>
  <c r="J196" i="1"/>
  <c r="I196" i="1"/>
  <c r="E232" i="1"/>
  <c r="B234" i="1"/>
  <c r="K234" i="1" s="1"/>
  <c r="D233" i="1"/>
  <c r="C233" i="1"/>
  <c r="I195" i="1" l="1"/>
  <c r="G192" i="1"/>
  <c r="H193" i="1"/>
  <c r="I194" i="1" s="1"/>
  <c r="E233" i="1"/>
  <c r="D234" i="1"/>
  <c r="B235" i="1"/>
  <c r="K235" i="1" s="1"/>
  <c r="C234" i="1"/>
  <c r="E234" i="1" l="1"/>
  <c r="G191" i="1"/>
  <c r="H192" i="1"/>
  <c r="J193" i="1" s="1"/>
  <c r="J194" i="1"/>
  <c r="B236" i="1"/>
  <c r="K236" i="1" s="1"/>
  <c r="C235" i="1"/>
  <c r="D235" i="1"/>
  <c r="E235" i="1" l="1"/>
  <c r="I193" i="1"/>
  <c r="G190" i="1"/>
  <c r="H191" i="1"/>
  <c r="J192" i="1" s="1"/>
  <c r="B237" i="1"/>
  <c r="K237" i="1" s="1"/>
  <c r="C236" i="1"/>
  <c r="D236" i="1"/>
  <c r="E236" i="1" l="1"/>
  <c r="G189" i="1"/>
  <c r="H190" i="1"/>
  <c r="J191" i="1" s="1"/>
  <c r="I192" i="1"/>
  <c r="B238" i="1"/>
  <c r="K238" i="1" s="1"/>
  <c r="C237" i="1"/>
  <c r="E237" i="1" s="1"/>
  <c r="D237" i="1"/>
  <c r="I191" i="1" l="1"/>
  <c r="G188" i="1"/>
  <c r="H189" i="1"/>
  <c r="J190" i="1" s="1"/>
  <c r="B239" i="1"/>
  <c r="K239" i="1" s="1"/>
  <c r="C238" i="1"/>
  <c r="E238" i="1" s="1"/>
  <c r="D238" i="1"/>
  <c r="I190" i="1" l="1"/>
  <c r="G187" i="1"/>
  <c r="H188" i="1"/>
  <c r="I189" i="1" s="1"/>
  <c r="C239" i="1"/>
  <c r="E239" i="1" s="1"/>
  <c r="B240" i="1"/>
  <c r="K240" i="1" s="1"/>
  <c r="D239" i="1"/>
  <c r="G186" i="1" l="1"/>
  <c r="H187" i="1"/>
  <c r="J189" i="1"/>
  <c r="C240" i="1"/>
  <c r="E240" i="1" s="1"/>
  <c r="B241" i="1"/>
  <c r="K241" i="1" s="1"/>
  <c r="D240" i="1"/>
  <c r="J188" i="1" l="1"/>
  <c r="G185" i="1"/>
  <c r="H186" i="1"/>
  <c r="I187" i="1" s="1"/>
  <c r="I188" i="1"/>
  <c r="D241" i="1"/>
  <c r="C241" i="1"/>
  <c r="E241" i="1" s="1"/>
  <c r="B242" i="1"/>
  <c r="K242" i="1" s="1"/>
  <c r="G184" i="1" l="1"/>
  <c r="H185" i="1"/>
  <c r="J186" i="1" s="1"/>
  <c r="J187" i="1"/>
  <c r="C242" i="1"/>
  <c r="E242" i="1" s="1"/>
  <c r="B243" i="1"/>
  <c r="K243" i="1" s="1"/>
  <c r="D242" i="1"/>
  <c r="I186" i="1" l="1"/>
  <c r="G183" i="1"/>
  <c r="H184" i="1"/>
  <c r="C243" i="1"/>
  <c r="E243" i="1" s="1"/>
  <c r="D243" i="1"/>
  <c r="B244" i="1"/>
  <c r="K244" i="1" s="1"/>
  <c r="J185" i="1" l="1"/>
  <c r="G182" i="1"/>
  <c r="H183" i="1"/>
  <c r="J184" i="1" s="1"/>
  <c r="I185" i="1"/>
  <c r="D244" i="1"/>
  <c r="C244" i="1"/>
  <c r="E244" i="1" s="1"/>
  <c r="B245" i="1"/>
  <c r="H182" i="1" l="1"/>
  <c r="I183" i="1" s="1"/>
  <c r="G181" i="1"/>
  <c r="I184" i="1"/>
  <c r="B246" i="1"/>
  <c r="K245" i="1"/>
  <c r="D245" i="1"/>
  <c r="C245" i="1"/>
  <c r="E245" i="1" s="1"/>
  <c r="J183" i="1" l="1"/>
  <c r="G180" i="1"/>
  <c r="H181" i="1"/>
  <c r="J182" i="1" s="1"/>
  <c r="C246" i="1"/>
  <c r="E246" i="1" s="1"/>
  <c r="K246" i="1"/>
  <c r="B247" i="1"/>
  <c r="D246" i="1"/>
  <c r="I182" i="1" l="1"/>
  <c r="G179" i="1"/>
  <c r="H180" i="1"/>
  <c r="I181" i="1" s="1"/>
  <c r="K247" i="1"/>
  <c r="C247" i="1"/>
  <c r="E247" i="1" s="1"/>
  <c r="B248" i="1"/>
  <c r="D247" i="1"/>
  <c r="G178" i="1" l="1"/>
  <c r="H179" i="1"/>
  <c r="J180" i="1" s="1"/>
  <c r="J181" i="1"/>
  <c r="K248" i="1"/>
  <c r="B249" i="1"/>
  <c r="C248" i="1"/>
  <c r="E248" i="1" s="1"/>
  <c r="D248" i="1"/>
  <c r="I180" i="1" l="1"/>
  <c r="H178" i="1"/>
  <c r="J179" i="1" s="1"/>
  <c r="G177" i="1"/>
  <c r="K249" i="1"/>
  <c r="C249" i="1"/>
  <c r="B250" i="1"/>
  <c r="D249" i="1"/>
  <c r="I179" i="1" l="1"/>
  <c r="H177" i="1"/>
  <c r="G176" i="1"/>
  <c r="K250" i="1"/>
  <c r="C250" i="1"/>
  <c r="D250" i="1"/>
  <c r="B251" i="1"/>
  <c r="B252" i="1" s="1"/>
  <c r="B253" i="1" s="1"/>
  <c r="E249" i="1"/>
  <c r="I178" i="1" l="1"/>
  <c r="G175" i="1"/>
  <c r="H176" i="1"/>
  <c r="J178" i="1"/>
  <c r="C253" i="1"/>
  <c r="B254" i="1"/>
  <c r="D253" i="1"/>
  <c r="C252" i="1"/>
  <c r="D252" i="1"/>
  <c r="E250" i="1"/>
  <c r="K251" i="1"/>
  <c r="D251" i="1"/>
  <c r="C251" i="1"/>
  <c r="I177" i="1" l="1"/>
  <c r="G174" i="1"/>
  <c r="H175" i="1"/>
  <c r="J177" i="1"/>
  <c r="C254" i="1"/>
  <c r="B255" i="1"/>
  <c r="D254" i="1"/>
  <c r="E251" i="1"/>
  <c r="E252" i="1" s="1"/>
  <c r="E253" i="1" s="1"/>
  <c r="I176" i="1" l="1"/>
  <c r="G173" i="1"/>
  <c r="H174" i="1"/>
  <c r="J176" i="1"/>
  <c r="C255" i="1"/>
  <c r="B256" i="1"/>
  <c r="D255" i="1"/>
  <c r="E254" i="1"/>
  <c r="I175" i="1" l="1"/>
  <c r="J175" i="1"/>
  <c r="G172" i="1"/>
  <c r="H173" i="1"/>
  <c r="J174" i="1" s="1"/>
  <c r="E255" i="1"/>
  <c r="C256" i="1"/>
  <c r="D256" i="1"/>
  <c r="B257" i="1"/>
  <c r="E256" i="1" l="1"/>
  <c r="G171" i="1"/>
  <c r="H172" i="1"/>
  <c r="J173" i="1" s="1"/>
  <c r="I174" i="1"/>
  <c r="C257" i="1"/>
  <c r="E257" i="1" s="1"/>
  <c r="B258" i="1"/>
  <c r="D257" i="1"/>
  <c r="I173" i="1" l="1"/>
  <c r="G170" i="1"/>
  <c r="H171" i="1"/>
  <c r="C258" i="1"/>
  <c r="E258" i="1" s="1"/>
  <c r="D258" i="1"/>
  <c r="B259" i="1"/>
  <c r="I172" i="1" l="1"/>
  <c r="G169" i="1"/>
  <c r="H170" i="1"/>
  <c r="I171" i="1" s="1"/>
  <c r="J172" i="1"/>
  <c r="C259" i="1"/>
  <c r="E259" i="1" s="1"/>
  <c r="D259" i="1"/>
  <c r="B260" i="1"/>
  <c r="G168" i="1" l="1"/>
  <c r="H169" i="1"/>
  <c r="J170" i="1" s="1"/>
  <c r="J171" i="1"/>
  <c r="C260" i="1"/>
  <c r="E260" i="1" s="1"/>
  <c r="D260" i="1"/>
  <c r="B261" i="1"/>
  <c r="I170" i="1" l="1"/>
  <c r="G167" i="1"/>
  <c r="H168" i="1"/>
  <c r="C261" i="1"/>
  <c r="E261" i="1" s="1"/>
  <c r="B262" i="1"/>
  <c r="D261" i="1"/>
  <c r="J169" i="1" l="1"/>
  <c r="G166" i="1"/>
  <c r="H167" i="1"/>
  <c r="I169" i="1"/>
  <c r="C262" i="1"/>
  <c r="D262" i="1"/>
  <c r="B263" i="1"/>
  <c r="I168" i="1" l="1"/>
  <c r="G165" i="1"/>
  <c r="H166" i="1"/>
  <c r="J168" i="1"/>
  <c r="C263" i="1"/>
  <c r="D263" i="1"/>
  <c r="B264" i="1"/>
  <c r="E262" i="1"/>
  <c r="I167" i="1" l="1"/>
  <c r="G164" i="1"/>
  <c r="H165" i="1"/>
  <c r="J166" i="1" s="1"/>
  <c r="J167" i="1"/>
  <c r="C264" i="1"/>
  <c r="D264" i="1"/>
  <c r="B265" i="1"/>
  <c r="B266" i="1" s="1"/>
  <c r="E263" i="1"/>
  <c r="G163" i="1" l="1"/>
  <c r="H164" i="1"/>
  <c r="I165" i="1" s="1"/>
  <c r="I166" i="1"/>
  <c r="C266" i="1"/>
  <c r="D266" i="1"/>
  <c r="B267" i="1"/>
  <c r="E264" i="1"/>
  <c r="C265" i="1"/>
  <c r="D265" i="1"/>
  <c r="D267" i="1" l="1"/>
  <c r="C267" i="1"/>
  <c r="B268" i="1"/>
  <c r="J165" i="1"/>
  <c r="E265" i="1"/>
  <c r="E266" i="1" s="1"/>
  <c r="H163" i="1"/>
  <c r="I164" i="1" s="1"/>
  <c r="G162" i="1"/>
  <c r="G161" i="1" l="1"/>
  <c r="H162" i="1"/>
  <c r="I163" i="1" s="1"/>
  <c r="J164" i="1"/>
  <c r="B269" i="1"/>
  <c r="D268" i="1"/>
  <c r="C268" i="1"/>
  <c r="E268" i="1" s="1"/>
  <c r="E267" i="1"/>
  <c r="C269" i="1" l="1"/>
  <c r="E269" i="1" s="1"/>
  <c r="D269" i="1"/>
  <c r="B270" i="1"/>
  <c r="J163" i="1"/>
  <c r="G160" i="1"/>
  <c r="H161" i="1"/>
  <c r="H160" i="1" l="1"/>
  <c r="G159" i="1"/>
  <c r="C270" i="1"/>
  <c r="B271" i="1"/>
  <c r="D270" i="1"/>
  <c r="I162" i="1"/>
  <c r="J162" i="1"/>
  <c r="G158" i="1" l="1"/>
  <c r="H159" i="1"/>
  <c r="I160" i="1" s="1"/>
  <c r="C271" i="1"/>
  <c r="D271" i="1"/>
  <c r="B272" i="1"/>
  <c r="I161" i="1"/>
  <c r="E270" i="1"/>
  <c r="J161" i="1"/>
  <c r="J160" i="1" l="1"/>
  <c r="C272" i="1"/>
  <c r="D272" i="1"/>
  <c r="B273" i="1"/>
  <c r="E271" i="1"/>
  <c r="G157" i="1"/>
  <c r="H158" i="1"/>
  <c r="C273" i="1" l="1"/>
  <c r="B274" i="1"/>
  <c r="D273" i="1"/>
  <c r="K273" i="1"/>
  <c r="E272" i="1"/>
  <c r="J159" i="1"/>
  <c r="H157" i="1"/>
  <c r="J158" i="1" s="1"/>
  <c r="G156" i="1"/>
  <c r="I159" i="1"/>
  <c r="G155" i="1" l="1"/>
  <c r="H156" i="1"/>
  <c r="C274" i="1"/>
  <c r="D274" i="1"/>
  <c r="K274" i="1"/>
  <c r="I158" i="1"/>
  <c r="E273" i="1"/>
  <c r="E274" i="1" l="1"/>
  <c r="F152" i="1" s="1"/>
  <c r="E147" i="1"/>
  <c r="G2" i="1"/>
  <c r="I157" i="1"/>
  <c r="J157" i="1"/>
  <c r="H155" i="1"/>
  <c r="G154" i="1"/>
  <c r="I156" i="1" l="1"/>
  <c r="H2" i="1"/>
  <c r="A145" i="1" s="1"/>
  <c r="J156" i="1"/>
  <c r="H154" i="1"/>
  <c r="I155" i="1" s="1"/>
  <c r="G153" i="1"/>
  <c r="H153" i="1" l="1"/>
  <c r="J154" i="1" s="1"/>
  <c r="G152" i="1"/>
  <c r="H152" i="1" s="1"/>
  <c r="J155" i="1"/>
  <c r="I154" i="1" l="1"/>
  <c r="J153" i="1"/>
  <c r="I153" i="1"/>
</calcChain>
</file>

<file path=xl/sharedStrings.xml><?xml version="1.0" encoding="utf-8"?>
<sst xmlns="http://schemas.openxmlformats.org/spreadsheetml/2006/main" count="159" uniqueCount="32">
  <si>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</si>
  <si>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</si>
  <si>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</si>
  <si>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</si>
  <si>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</si>
  <si>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</si>
  <si>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</si>
  <si>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</si>
  <si>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</si>
  <si>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</si>
  <si>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</si>
  <si>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</si>
  <si>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</si>
  <si>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</si>
  <si>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</si>
  <si>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</si>
  <si>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</si>
  <si>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</si>
  <si>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</si>
  <si>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</si>
  <si>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</si>
  <si>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Uusin lisäys</t>
  </si>
  <si>
    <t>Vanhimmat</t>
  </si>
  <si>
    <t>Uusia ilmoitettuja COVID-19 tapauksia</t>
  </si>
  <si>
    <t>Koronavilkku päiväavaimia</t>
  </si>
  <si>
    <t>Paste to R:S from</t>
  </si>
  <si>
    <t>Time column is currently supported for ENG (FIN/UK), SWE (FIN) and FIN</t>
  </si>
  <si>
    <t xml:space="preserve">Copy G:J commands up </t>
  </si>
  <si>
    <t>Copy B.E down after adding new rows above. Not above last row.</t>
  </si>
  <si>
    <t>Koronavilkku history data, copy each week old entries</t>
  </si>
  <si>
    <t>7.1.2020 Koronavilkku has also EU day keys.</t>
  </si>
  <si>
    <t>["timestamp":"6. tammikuuta 2021 klo 9.14","keyCount":444,"matchesCount":0,"appName":"Koronavilkku","hash":"\/lGJEAupgKaIWblDeDz0TNuqUdemgczkN7q3d2FpT7A="},{"timestamp":"5. tammikuuta 2021 klo 17.13","keyCount":356,"matchesCount":0,"appName":"Koronavilkku","hash":"Bsm4crMdcprykP3Qr8+JHPzDB4XWYRCBI6XhJ4elWqc="},{"timestamp":"4. tammikuuta 2021 klo 9.02","keyCount":227,"matchesCount":0,"appName":"Koronavilkku","hash":"8P6PHloN\/7z6zI4hPGgUGu6FOivtfeYWl6WVutT\/jNw="},{"timestamp":"3. tammikuuta 2021 klo 8.58","keyCount":165,"matchesCount":1,"appName":"Koronavilkku","hash":"WFS4fOIgFxGqHiz3SxN6+0l+c2O5WRz3gO8yZf8EC5s="},{"timestamp":"2. tammikuuta 2021 klo 8.01","keyCount":321,"matchesCount":0,"appName":"Koronavilkku","hash":"8tJLFYgwsQhmkBQfOe+eG1fr+BONdtoiwKIAp4nKd+g="},{"timestamp":"1. tammikuuta 2021 klo 7.59","keyCount":448,"matchesCount":0,"appName":"Koronavilkku","hash":"m6O2DD7p1ubYSlqDXEQOw494xm86s8nj1FHCzUMeiiA="},{"timestamp":"31. joulukuuta 2020 klo 7.51","keyCount":416,"matchesCount":0,"appName":"Koronavilkku","hash":"\/OD3ioJbPuW9vDa7lYAWFY1xTtKu8dBtF8GjYalXZXg="},{"timestamp":"30. joulukuuta 2020 klo 7.41","keyCount":484,"matchesCount":0,"appName":"Koronavilkku","hash":"gWBSdqiTknwEzdsLPzDcIcH6C7t1eWD0GzC3XN\/0T\/g="},{"timestamp":"29. joulukuuta 2020 klo 7.39","keyCount":298,"matchesCount":0,"appName":"Koronavilkku","hash":"U1\/K74whm0oPI1tMPf+kvTw8cKWG1wbN69jWW8xqQ2E="},{"timestamp":"28. joulukuuta 2020 klo 7.37","keyCount":269,"matchesCount":0,"appName":"Koronavilkku","hash":"wd2QaiIvW2mD69+Qm2e29c8QoHuifOVTzogkBOyQTo0="},{"timestamp":"27. joulukuuta 2020 klo 7.33","keyCount":214,"matchesCount":0,"appName":"Koronavilkku","hash":"vs7xB0sKTGaIkpDrQ7phQBaWqcwYR\/y7IzVACj50fps="},{"timestamp":"26. joulukuuta 2020 klo 7.25","keyCount":266,"matchesCount":0,"appName":"Koronavilkku","hash":"H4WE2fLMsydC0klG+WZwpSCiwGzo\/i3kkMM08jt6IHM="},{"timestamp":"25. joulukuuta 2020 klo 7.12","keyCount":237,"matchesCount":0,"appName":"Koronavilkku","hash":"9M5IBZ2KUz8ULTSx2iXp2mZwb67hdp52JxoZvjgz+LQ="}]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</si>
</sst>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"/>
    <numFmt numFmtId="166" formatCode="d/m/yyyy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166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6. tammikuuta</c:v>
                </c:pt>
                <c:pt idx="1">
                  <c:v>5. tammikuuta</c:v>
                </c:pt>
                <c:pt idx="2">
                  <c:v>4. tammikuuta</c:v>
                </c:pt>
                <c:pt idx="3">
                  <c:v>3. tammikuuta</c:v>
                </c:pt>
                <c:pt idx="4">
                  <c:v>2. tammikuuta</c:v>
                </c:pt>
                <c:pt idx="5">
                  <c:v>1. tammikuuta</c:v>
                </c:pt>
                <c:pt idx="6">
                  <c:v>31. joulukuuta</c:v>
                </c:pt>
                <c:pt idx="7">
                  <c:v>30. joulukuuta</c:v>
                </c:pt>
                <c:pt idx="8">
                  <c:v>29. joulukuuta</c:v>
                </c:pt>
                <c:pt idx="9">
                  <c:v>28. joulukuuta</c:v>
                </c:pt>
                <c:pt idx="10">
                  <c:v>27. joulukuuta</c:v>
                </c:pt>
                <c:pt idx="11">
                  <c:v>26. joulukuuta</c:v>
                </c:pt>
                <c:pt idx="12">
                  <c:v>25. joulukuuta</c:v>
                </c:pt>
                <c:pt idx="13">
                  <c:v>#VALUE!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444</c:v>
                </c:pt>
                <c:pt idx="1">
                  <c:v>356</c:v>
                </c:pt>
                <c:pt idx="2">
                  <c:v>227</c:v>
                </c:pt>
                <c:pt idx="3">
                  <c:v>165</c:v>
                </c:pt>
                <c:pt idx="4">
                  <c:v>321</c:v>
                </c:pt>
                <c:pt idx="5">
                  <c:v>448</c:v>
                </c:pt>
                <c:pt idx="6">
                  <c:v>416</c:v>
                </c:pt>
                <c:pt idx="7">
                  <c:v>484</c:v>
                </c:pt>
                <c:pt idx="8">
                  <c:v>442</c:v>
                </c:pt>
                <c:pt idx="9">
                  <c:v>457</c:v>
                </c:pt>
                <c:pt idx="10">
                  <c:v>495</c:v>
                </c:pt>
                <c:pt idx="11">
                  <c:v>436</c:v>
                </c:pt>
                <c:pt idx="12">
                  <c:v>393</c:v>
                </c:pt>
                <c:pt idx="13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Android!$A$147</c:f>
          <c:strCache>
            <c:ptCount val="1"/>
            <c:pt idx="0">
              <c:v>21.4.2021 uusia Koronavilkku päiväavaimia n=444.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73DFBF-7805-4B73-AA9E-8A764778A47F}" type="CELLRANGE">
                      <a:rPr lang="en-US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8D0A5E-A1A2-4743-B974-C2EDE0C4D79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8D3571-3923-44C0-981F-CBD606ABBA9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AFE148-97BE-4430-8E31-338E7C926A9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116493-E6D0-4B4C-9947-32553654F89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037725-85A4-4CAB-83D2-AA2EEDB64F9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2271956-0B23-4B74-9DEA-3A0F63038D9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CA2D062-F4FA-4BD0-87B5-95CF8471A21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5DCE168-9D85-4D25-8178-58DFF29AF19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CA2674-92D8-4EE6-8F00-B39FBD39D32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C73A394-077D-4C1D-891A-CFF3CF40FA0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CCCA991-39D3-457A-AD2A-ACCF01F4EC6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611A564-66CF-437A-B483-E802371AE5E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3801063-CBDF-404F-9A30-A0F99F720CF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AB8625B-A02E-4140-B0DF-F2AA6C01B19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5A62CE4-67D2-4FC3-B279-14D9848D680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FA63F3-E5FB-4839-89E8-1B2610900C6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A75B66A-6DE6-4DA9-83A3-EDFFC039FFB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C080F60-F3CF-4956-BAE3-1A7A6EA9185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58D2234-77A9-4171-B401-2B787830E71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F292EE3-9941-4B9A-B9A9-534B3EA173C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50FD54F-AF18-4CF1-9B7D-8F4B78F49FB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CB19430-CF93-4BF4-BC98-48DB2DCC8E1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AB0A311-DEDC-4C0C-BD8A-FE7C5317F17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69260CF-7559-467A-BECA-8ED6E1001B9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4EFE540-BC6E-472E-92F3-674B0962465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6B76E76-F2E9-4BCA-94CD-3CA46FC9F26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7F9FE0A-E75A-4F0B-910D-9262BB6D35D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99BAAF7-F2AA-49B3-B4B0-CFF38FD0E2A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3461235-7741-421F-9BD3-D85844DE1DF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2BFF3A8-9CAD-460F-8CA8-3FDD328AE10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10A8017-621B-4F51-A462-CB10BF3E1DC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246481D-1909-4ABD-A904-43BB89B9860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7E90D3A5-6977-47B1-ADF4-E6F93F5B282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F29072E-569A-4A20-B50A-16118646206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19870C2-1E56-4168-8A6E-4B8ED0863B2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462689D-BF4C-46A9-987E-3E4C465207B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711EB22-D787-4450-9741-5EC5625403A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FC7A542-6C43-4237-B994-D8FDDE3C3CE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E7CCCAA-C774-4B65-AB08-CBCEE8D59DC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DD8D091-5DCA-465C-B3B6-1974568DA9A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A6DC9CC-BF96-4C4F-8420-07F29A6FDA6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7621C72-73E6-49CB-A62C-256D08F3126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6A031D5-E169-4CCF-80AB-2A64198775C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FF0E8B8-2892-4EF5-ABE7-21E329B6BAD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3CF3580-AFFB-40C4-9E56-C3BF54721C7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E9A5E76-1F49-48D7-BD1B-81998CE47A3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9622F3D-1A41-4EB7-9F7F-DB1A415FE27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42792AD-1DF1-40F1-B3B8-091BCECCE9E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AB28AEB-E982-4120-8C2D-0B0EED64B81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F80DE04-207C-4CC6-8D09-A758C22056B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15AF5A8-0E9A-46A1-836C-0A0CF18C480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8741F81-3333-4A03-9FD6-9C5E96756FE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E2EC186-D153-4368-8DDD-C8E874CD672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6C33B50-8603-4E42-A2D3-0C982C41EB8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C2FBCED-47A3-4476-8681-75AF4F25782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BD1F766-31E9-41C1-AD30-DC04C2F046C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18E9A4E-4335-4FA3-B902-E95AE15716C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6621728-B378-454C-B6FE-75D9CACCAEA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2699499-D377-4000-B656-AF8663AC752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86D9DC5-B73D-4B29-A882-DF34A0640AF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0D0DEA6-312E-4727-8852-221753CA0DB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EB19727-E108-4CA9-ABE5-96D762338E8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C89FDE2-401A-4FD9-A92D-749EF2D1FEC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C91E7EA-8B39-48F4-908F-35C4F7FB283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6FC6B3A-7446-4CBC-B64F-B367ADBCB8F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B984861-3E36-4EDE-B5EC-9E62C9E8DDA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4DD84D06-88CD-43F4-AD9F-25E2FC18295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455EB51-9CFD-404F-B914-EA6471D778B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6F19D75-EFDF-4E02-BA29-245257497E4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F9433557-5680-41FF-88CF-E3A00895351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77B8657-8F55-4944-8739-A7CE3D0DE70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A2E0B5F3-408C-4518-9C04-2F84C15BB2C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D3992C9-3282-46FF-9D9B-99E7081D780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6443898-2B6D-492D-9819-6F8955D5684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CB19834-32F9-4108-AC4B-673B1A45671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643E9FF-8928-4317-9668-320AFDD3087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3E50E97-AF4B-4FE6-831F-61F6845B1EB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B81A83E-41AE-4FF3-A3CB-5C7CD18E82B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217BC1C-9C82-4C55-88D5-423FEDA6017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AE345BE-A824-4FEE-BDB5-48B45BCAC31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FB12FE7-1A44-4D2F-A4CA-86E08C7E2B9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6DA9F93-E736-402E-ADC6-6DFBD3B66AD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97A9BB2D-86FF-4DB1-AE15-2AA4607FACA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40D4AD63-0A17-4E52-AA09-174CF6607A8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D92709B8-DC29-4D77-A3B8-A51D0AF422A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73BF556-B789-49AB-89D9-0AD9A14D30E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A18F7425-3864-4FBC-B281-33F2C39EA78D}" type="CELLRANGE">
                      <a:rPr lang="en-US"/>
                      <a:pPr/>
                      <a:t>[CELLRANGE]</a:t>
                    </a:fld>
                    <a:endParaRPr lang="fi-FI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DAA72D9-29A3-466A-AF9D-D5CC320A892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202279E-E3C2-4560-94E7-622EF42D7C4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133C071-9BC9-4C3B-89F9-568D0892544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B3E951C-E7A3-4AD8-B594-F669A83B628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6339313-68E7-4171-95ED-BC18A0B67F4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DB751705-FA8F-47E6-AE78-C796695FB16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5FB10946-CB82-43BD-B2D1-44762AEBE45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94BFEC6-3FD1-4D6D-BCA7-4EB48EC345B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4787BAEB-570E-4B81-9179-D73BC6B27C4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84E978D3-8141-4C7A-B406-EBED0CBBEF7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5E13ACF-7C12-419C-B4C1-0FC53BE8B48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0D1AB4B3-76F3-4435-BED2-DF37DA0D3F8E}" type="CELLRANGE">
                      <a:rPr lang="en-US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E107538-797B-458F-8872-1BC1F892120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E9241DC-FE2C-4872-8211-9A9D3C932D1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73989A94-26ED-48D7-B215-433F17A39BB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C1C64406-1DC7-4CFA-8554-99146A253F5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575F1EF7-27F5-4968-B141-BB08BF40C4B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4CB6F231-5A45-4002-8DC0-AFA6B6B3D4B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14193461-8385-4F5A-969C-D5776B137EA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8042FE75-0678-4D80-BA66-DF79ED1A5E0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C04538D1-A93C-4326-9F1E-32052EA87DD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7996734-26AF-41B7-99F3-D2358E7BB20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ECC63402-B471-4C14-85DF-4CF58CCA1FA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4850814-9F31-4822-8E5A-B210203C61F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1FC2369-1BD0-4902-9553-9385632EC2E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82830BF7-9EE8-47E9-B627-86B64C0562C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89C234A-4076-45F2-890A-AC19FC45353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F8B722B-1C98-4F3F-B189-1DB399545AE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DA-4923-A509-5DAB0DFE38D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C4E928D-5F7E-4D78-B552-8EDA9344785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43943D79-A705-45F6-9C30-32F11A52C84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7A752E1D-6101-4D52-A8E7-A689839EFB1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1421D4A-145F-4BCB-A78A-5A1D7557D4B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C7EBDF65-B9E8-43E7-A27B-76208DC5B53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51378B2-99D3-4BB5-9080-746AA57EA1F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6A-4DF4-9126-C6224C769E21}"/>
                </c:ext>
              </c:extLst>
            </c:dLbl>
            <c:dLbl>
              <c:idx val="122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A2D9DF-7419-4ED9-B070-FD3452500302}" type="CELLRANGE">
                      <a:rPr lang="en-US"/>
                      <a:pPr>
                        <a:defRPr/>
                      </a:pPr>
                      <a:t>[CELLRANGE]</a:t>
                    </a:fld>
                    <a:endParaRPr lang="fi-FI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FB-4AC3-B536-9F99331AB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Android!$B$152:$B$274</c:f>
              <c:numCache>
                <c:formatCode>d:m</c:formatCode>
                <c:ptCount val="123"/>
                <c:pt idx="0">
                  <c:v>44202</c:v>
                </c:pt>
                <c:pt idx="1">
                  <c:v>44201</c:v>
                </c:pt>
                <c:pt idx="2">
                  <c:v>44200</c:v>
                </c:pt>
                <c:pt idx="3">
                  <c:v>44199</c:v>
                </c:pt>
                <c:pt idx="4">
                  <c:v>44198</c:v>
                </c:pt>
                <c:pt idx="5">
                  <c:v>44197</c:v>
                </c:pt>
                <c:pt idx="6">
                  <c:v>44196</c:v>
                </c:pt>
                <c:pt idx="7">
                  <c:v>44195</c:v>
                </c:pt>
                <c:pt idx="8">
                  <c:v>44194</c:v>
                </c:pt>
                <c:pt idx="9">
                  <c:v>44193</c:v>
                </c:pt>
                <c:pt idx="10">
                  <c:v>44192</c:v>
                </c:pt>
                <c:pt idx="11">
                  <c:v>44191</c:v>
                </c:pt>
                <c:pt idx="12">
                  <c:v>44190</c:v>
                </c:pt>
                <c:pt idx="13">
                  <c:v>44189</c:v>
                </c:pt>
                <c:pt idx="14">
                  <c:v>44188</c:v>
                </c:pt>
                <c:pt idx="15">
                  <c:v>44187</c:v>
                </c:pt>
                <c:pt idx="16">
                  <c:v>44186</c:v>
                </c:pt>
                <c:pt idx="17">
                  <c:v>44185</c:v>
                </c:pt>
                <c:pt idx="18">
                  <c:v>44184</c:v>
                </c:pt>
                <c:pt idx="19">
                  <c:v>44183</c:v>
                </c:pt>
                <c:pt idx="20">
                  <c:v>44182</c:v>
                </c:pt>
                <c:pt idx="21">
                  <c:v>44181</c:v>
                </c:pt>
                <c:pt idx="22">
                  <c:v>44180</c:v>
                </c:pt>
                <c:pt idx="23">
                  <c:v>44179</c:v>
                </c:pt>
                <c:pt idx="24">
                  <c:v>44178</c:v>
                </c:pt>
                <c:pt idx="25">
                  <c:v>44177</c:v>
                </c:pt>
                <c:pt idx="26">
                  <c:v>44176</c:v>
                </c:pt>
                <c:pt idx="27">
                  <c:v>44175</c:v>
                </c:pt>
                <c:pt idx="28">
                  <c:v>44174</c:v>
                </c:pt>
                <c:pt idx="29">
                  <c:v>44173</c:v>
                </c:pt>
                <c:pt idx="30">
                  <c:v>44172</c:v>
                </c:pt>
                <c:pt idx="31">
                  <c:v>44171</c:v>
                </c:pt>
                <c:pt idx="32">
                  <c:v>44170</c:v>
                </c:pt>
                <c:pt idx="33">
                  <c:v>44169</c:v>
                </c:pt>
                <c:pt idx="34">
                  <c:v>44168</c:v>
                </c:pt>
                <c:pt idx="35">
                  <c:v>44167</c:v>
                </c:pt>
                <c:pt idx="36">
                  <c:v>44166</c:v>
                </c:pt>
                <c:pt idx="37">
                  <c:v>44165</c:v>
                </c:pt>
                <c:pt idx="38">
                  <c:v>44164</c:v>
                </c:pt>
                <c:pt idx="39">
                  <c:v>44163</c:v>
                </c:pt>
                <c:pt idx="40">
                  <c:v>44162</c:v>
                </c:pt>
                <c:pt idx="41">
                  <c:v>44161</c:v>
                </c:pt>
                <c:pt idx="42">
                  <c:v>44160</c:v>
                </c:pt>
                <c:pt idx="43">
                  <c:v>44159</c:v>
                </c:pt>
                <c:pt idx="44">
                  <c:v>44158</c:v>
                </c:pt>
                <c:pt idx="45">
                  <c:v>44157</c:v>
                </c:pt>
                <c:pt idx="46">
                  <c:v>44156</c:v>
                </c:pt>
                <c:pt idx="47">
                  <c:v>44155</c:v>
                </c:pt>
                <c:pt idx="48">
                  <c:v>44154</c:v>
                </c:pt>
                <c:pt idx="49">
                  <c:v>44153</c:v>
                </c:pt>
                <c:pt idx="50">
                  <c:v>44152</c:v>
                </c:pt>
                <c:pt idx="51">
                  <c:v>44151</c:v>
                </c:pt>
                <c:pt idx="52">
                  <c:v>44150</c:v>
                </c:pt>
                <c:pt idx="53">
                  <c:v>44149</c:v>
                </c:pt>
                <c:pt idx="54">
                  <c:v>44148</c:v>
                </c:pt>
                <c:pt idx="55">
                  <c:v>44147</c:v>
                </c:pt>
                <c:pt idx="56">
                  <c:v>44146</c:v>
                </c:pt>
                <c:pt idx="57">
                  <c:v>44145</c:v>
                </c:pt>
                <c:pt idx="58">
                  <c:v>44144</c:v>
                </c:pt>
                <c:pt idx="59">
                  <c:v>44143</c:v>
                </c:pt>
                <c:pt idx="60">
                  <c:v>44142</c:v>
                </c:pt>
                <c:pt idx="61">
                  <c:v>44141</c:v>
                </c:pt>
                <c:pt idx="62">
                  <c:v>44140</c:v>
                </c:pt>
                <c:pt idx="63">
                  <c:v>44139</c:v>
                </c:pt>
                <c:pt idx="64">
                  <c:v>44138</c:v>
                </c:pt>
                <c:pt idx="65">
                  <c:v>44137</c:v>
                </c:pt>
                <c:pt idx="66">
                  <c:v>44136</c:v>
                </c:pt>
                <c:pt idx="67">
                  <c:v>44135</c:v>
                </c:pt>
                <c:pt idx="68">
                  <c:v>44134</c:v>
                </c:pt>
                <c:pt idx="69">
                  <c:v>44133</c:v>
                </c:pt>
                <c:pt idx="70">
                  <c:v>44132</c:v>
                </c:pt>
                <c:pt idx="71">
                  <c:v>44131</c:v>
                </c:pt>
                <c:pt idx="72">
                  <c:v>44130</c:v>
                </c:pt>
                <c:pt idx="73">
                  <c:v>44129</c:v>
                </c:pt>
                <c:pt idx="74">
                  <c:v>44128</c:v>
                </c:pt>
                <c:pt idx="75">
                  <c:v>44127</c:v>
                </c:pt>
                <c:pt idx="76">
                  <c:v>44126</c:v>
                </c:pt>
                <c:pt idx="77">
                  <c:v>44125</c:v>
                </c:pt>
                <c:pt idx="78">
                  <c:v>44124</c:v>
                </c:pt>
                <c:pt idx="79">
                  <c:v>44123</c:v>
                </c:pt>
                <c:pt idx="80">
                  <c:v>44122</c:v>
                </c:pt>
                <c:pt idx="81">
                  <c:v>44121</c:v>
                </c:pt>
                <c:pt idx="82">
                  <c:v>44120</c:v>
                </c:pt>
                <c:pt idx="83">
                  <c:v>44119</c:v>
                </c:pt>
                <c:pt idx="84">
                  <c:v>44118</c:v>
                </c:pt>
                <c:pt idx="85">
                  <c:v>44117</c:v>
                </c:pt>
                <c:pt idx="86">
                  <c:v>44116</c:v>
                </c:pt>
                <c:pt idx="87">
                  <c:v>44115</c:v>
                </c:pt>
                <c:pt idx="88">
                  <c:v>44114</c:v>
                </c:pt>
                <c:pt idx="89">
                  <c:v>44113</c:v>
                </c:pt>
                <c:pt idx="90">
                  <c:v>44112</c:v>
                </c:pt>
                <c:pt idx="91">
                  <c:v>44111</c:v>
                </c:pt>
                <c:pt idx="92">
                  <c:v>44110</c:v>
                </c:pt>
                <c:pt idx="93">
                  <c:v>44109</c:v>
                </c:pt>
                <c:pt idx="94">
                  <c:v>44108</c:v>
                </c:pt>
                <c:pt idx="95">
                  <c:v>44107</c:v>
                </c:pt>
                <c:pt idx="96">
                  <c:v>44106</c:v>
                </c:pt>
                <c:pt idx="97">
                  <c:v>44105</c:v>
                </c:pt>
                <c:pt idx="98">
                  <c:v>44104</c:v>
                </c:pt>
                <c:pt idx="99">
                  <c:v>44103</c:v>
                </c:pt>
                <c:pt idx="100">
                  <c:v>44102</c:v>
                </c:pt>
                <c:pt idx="101">
                  <c:v>44101</c:v>
                </c:pt>
                <c:pt idx="102">
                  <c:v>44100</c:v>
                </c:pt>
                <c:pt idx="103">
                  <c:v>44099</c:v>
                </c:pt>
                <c:pt idx="104">
                  <c:v>44098</c:v>
                </c:pt>
                <c:pt idx="105">
                  <c:v>44097</c:v>
                </c:pt>
                <c:pt idx="106">
                  <c:v>44096</c:v>
                </c:pt>
                <c:pt idx="107">
                  <c:v>44095</c:v>
                </c:pt>
                <c:pt idx="108">
                  <c:v>44094</c:v>
                </c:pt>
                <c:pt idx="109">
                  <c:v>44093</c:v>
                </c:pt>
                <c:pt idx="110">
                  <c:v>44092</c:v>
                </c:pt>
                <c:pt idx="111">
                  <c:v>44091</c:v>
                </c:pt>
                <c:pt idx="112">
                  <c:v>44090</c:v>
                </c:pt>
                <c:pt idx="113">
                  <c:v>44089</c:v>
                </c:pt>
                <c:pt idx="114">
                  <c:v>44088</c:v>
                </c:pt>
                <c:pt idx="115">
                  <c:v>44087</c:v>
                </c:pt>
                <c:pt idx="116">
                  <c:v>44086</c:v>
                </c:pt>
                <c:pt idx="117">
                  <c:v>44085</c:v>
                </c:pt>
                <c:pt idx="118">
                  <c:v>44084</c:v>
                </c:pt>
                <c:pt idx="119">
                  <c:v>44083</c:v>
                </c:pt>
                <c:pt idx="120">
                  <c:v>44082</c:v>
                </c:pt>
                <c:pt idx="121">
                  <c:v>44081</c:v>
                </c:pt>
                <c:pt idx="122">
                  <c:v>44080</c:v>
                </c:pt>
              </c:numCache>
            </c:numRef>
          </c:cat>
          <c:val>
            <c:numRef>
              <c:f>Android!$C$152:$C$274</c:f>
              <c:numCache>
                <c:formatCode>General</c:formatCode>
                <c:ptCount val="123"/>
                <c:pt idx="0">
                  <c:v>444</c:v>
                </c:pt>
                <c:pt idx="1">
                  <c:v>356</c:v>
                </c:pt>
                <c:pt idx="2">
                  <c:v>227</c:v>
                </c:pt>
                <c:pt idx="3">
                  <c:v>165</c:v>
                </c:pt>
                <c:pt idx="4">
                  <c:v>321</c:v>
                </c:pt>
                <c:pt idx="5">
                  <c:v>448</c:v>
                </c:pt>
                <c:pt idx="6">
                  <c:v>416</c:v>
                </c:pt>
                <c:pt idx="7">
                  <c:v>484</c:v>
                </c:pt>
                <c:pt idx="8">
                  <c:v>298</c:v>
                </c:pt>
                <c:pt idx="9">
                  <c:v>269</c:v>
                </c:pt>
                <c:pt idx="10">
                  <c:v>214</c:v>
                </c:pt>
                <c:pt idx="11">
                  <c:v>266</c:v>
                </c:pt>
                <c:pt idx="12">
                  <c:v>237</c:v>
                </c:pt>
                <c:pt idx="13">
                  <c:v>442</c:v>
                </c:pt>
                <c:pt idx="14">
                  <c:v>457</c:v>
                </c:pt>
                <c:pt idx="15">
                  <c:v>495</c:v>
                </c:pt>
                <c:pt idx="16">
                  <c:v>436</c:v>
                </c:pt>
                <c:pt idx="17">
                  <c:v>393</c:v>
                </c:pt>
                <c:pt idx="18">
                  <c:v>486</c:v>
                </c:pt>
                <c:pt idx="19">
                  <c:v>403</c:v>
                </c:pt>
                <c:pt idx="20">
                  <c:v>571</c:v>
                </c:pt>
                <c:pt idx="21">
                  <c:v>640</c:v>
                </c:pt>
                <c:pt idx="22">
                  <c:v>504</c:v>
                </c:pt>
                <c:pt idx="23">
                  <c:v>443</c:v>
                </c:pt>
                <c:pt idx="24">
                  <c:v>598</c:v>
                </c:pt>
                <c:pt idx="25">
                  <c:v>588</c:v>
                </c:pt>
                <c:pt idx="26">
                  <c:v>897</c:v>
                </c:pt>
                <c:pt idx="27">
                  <c:v>710</c:v>
                </c:pt>
                <c:pt idx="28">
                  <c:v>817</c:v>
                </c:pt>
                <c:pt idx="29">
                  <c:v>695</c:v>
                </c:pt>
                <c:pt idx="30">
                  <c:v>531</c:v>
                </c:pt>
                <c:pt idx="31">
                  <c:v>865</c:v>
                </c:pt>
                <c:pt idx="32">
                  <c:v>845</c:v>
                </c:pt>
                <c:pt idx="33">
                  <c:v>748</c:v>
                </c:pt>
                <c:pt idx="34">
                  <c:v>714</c:v>
                </c:pt>
                <c:pt idx="35">
                  <c:v>995</c:v>
                </c:pt>
                <c:pt idx="36">
                  <c:v>722</c:v>
                </c:pt>
                <c:pt idx="37">
                  <c:v>725</c:v>
                </c:pt>
                <c:pt idx="38">
                  <c:v>753</c:v>
                </c:pt>
                <c:pt idx="39">
                  <c:v>1025</c:v>
                </c:pt>
                <c:pt idx="40">
                  <c:v>838</c:v>
                </c:pt>
                <c:pt idx="41">
                  <c:v>923</c:v>
                </c:pt>
                <c:pt idx="42">
                  <c:v>1098</c:v>
                </c:pt>
                <c:pt idx="43">
                  <c:v>874</c:v>
                </c:pt>
                <c:pt idx="44">
                  <c:v>383</c:v>
                </c:pt>
                <c:pt idx="45">
                  <c:v>485</c:v>
                </c:pt>
                <c:pt idx="46">
                  <c:v>626</c:v>
                </c:pt>
                <c:pt idx="47">
                  <c:v>518</c:v>
                </c:pt>
                <c:pt idx="48">
                  <c:v>537</c:v>
                </c:pt>
                <c:pt idx="49">
                  <c:v>458</c:v>
                </c:pt>
                <c:pt idx="50">
                  <c:v>389</c:v>
                </c:pt>
                <c:pt idx="51">
                  <c:v>301</c:v>
                </c:pt>
                <c:pt idx="52">
                  <c:v>321</c:v>
                </c:pt>
                <c:pt idx="53">
                  <c:v>279</c:v>
                </c:pt>
                <c:pt idx="54">
                  <c:v>280</c:v>
                </c:pt>
                <c:pt idx="55">
                  <c:v>255</c:v>
                </c:pt>
                <c:pt idx="56">
                  <c:v>248</c:v>
                </c:pt>
                <c:pt idx="57">
                  <c:v>202</c:v>
                </c:pt>
                <c:pt idx="58">
                  <c:v>171</c:v>
                </c:pt>
                <c:pt idx="59">
                  <c:v>252</c:v>
                </c:pt>
                <c:pt idx="60">
                  <c:v>365</c:v>
                </c:pt>
                <c:pt idx="61">
                  <c:v>378</c:v>
                </c:pt>
                <c:pt idx="62">
                  <c:v>309</c:v>
                </c:pt>
                <c:pt idx="63">
                  <c:v>345</c:v>
                </c:pt>
                <c:pt idx="64">
                  <c:v>252</c:v>
                </c:pt>
                <c:pt idx="65">
                  <c:v>241</c:v>
                </c:pt>
                <c:pt idx="66">
                  <c:v>240</c:v>
                </c:pt>
                <c:pt idx="67">
                  <c:v>372</c:v>
                </c:pt>
                <c:pt idx="68">
                  <c:v>367</c:v>
                </c:pt>
                <c:pt idx="69">
                  <c:v>353</c:v>
                </c:pt>
                <c:pt idx="70">
                  <c:v>367</c:v>
                </c:pt>
                <c:pt idx="71">
                  <c:v>260</c:v>
                </c:pt>
                <c:pt idx="72">
                  <c:v>309</c:v>
                </c:pt>
                <c:pt idx="73">
                  <c:v>312</c:v>
                </c:pt>
                <c:pt idx="74">
                  <c:v>329</c:v>
                </c:pt>
                <c:pt idx="75">
                  <c:v>486</c:v>
                </c:pt>
                <c:pt idx="76">
                  <c:v>372</c:v>
                </c:pt>
                <c:pt idx="77">
                  <c:v>446</c:v>
                </c:pt>
                <c:pt idx="78">
                  <c:v>386</c:v>
                </c:pt>
                <c:pt idx="79">
                  <c:v>421</c:v>
                </c:pt>
                <c:pt idx="80">
                  <c:v>535</c:v>
                </c:pt>
                <c:pt idx="81">
                  <c:v>537</c:v>
                </c:pt>
                <c:pt idx="82">
                  <c:v>639</c:v>
                </c:pt>
                <c:pt idx="83">
                  <c:v>429</c:v>
                </c:pt>
                <c:pt idx="84">
                  <c:v>559</c:v>
                </c:pt>
                <c:pt idx="85">
                  <c:v>649</c:v>
                </c:pt>
                <c:pt idx="86">
                  <c:v>691</c:v>
                </c:pt>
                <c:pt idx="87">
                  <c:v>666</c:v>
                </c:pt>
                <c:pt idx="88">
                  <c:v>720</c:v>
                </c:pt>
                <c:pt idx="89">
                  <c:v>640</c:v>
                </c:pt>
                <c:pt idx="90">
                  <c:v>445</c:v>
                </c:pt>
                <c:pt idx="91">
                  <c:v>578</c:v>
                </c:pt>
                <c:pt idx="92">
                  <c:v>655</c:v>
                </c:pt>
                <c:pt idx="93">
                  <c:v>453</c:v>
                </c:pt>
                <c:pt idx="94">
                  <c:v>294</c:v>
                </c:pt>
                <c:pt idx="95">
                  <c:v>463</c:v>
                </c:pt>
                <c:pt idx="96">
                  <c:v>169</c:v>
                </c:pt>
                <c:pt idx="97">
                  <c:v>203</c:v>
                </c:pt>
                <c:pt idx="98">
                  <c:v>318</c:v>
                </c:pt>
                <c:pt idx="99">
                  <c:v>238</c:v>
                </c:pt>
                <c:pt idx="100">
                  <c:v>199</c:v>
                </c:pt>
                <c:pt idx="101">
                  <c:v>141</c:v>
                </c:pt>
                <c:pt idx="102">
                  <c:v>242</c:v>
                </c:pt>
                <c:pt idx="103">
                  <c:v>217</c:v>
                </c:pt>
                <c:pt idx="104">
                  <c:v>211</c:v>
                </c:pt>
                <c:pt idx="105">
                  <c:v>189</c:v>
                </c:pt>
                <c:pt idx="106">
                  <c:v>311</c:v>
                </c:pt>
                <c:pt idx="107">
                  <c:v>157</c:v>
                </c:pt>
                <c:pt idx="108">
                  <c:v>202</c:v>
                </c:pt>
                <c:pt idx="109">
                  <c:v>190</c:v>
                </c:pt>
                <c:pt idx="110">
                  <c:v>82</c:v>
                </c:pt>
                <c:pt idx="111">
                  <c:v>137</c:v>
                </c:pt>
                <c:pt idx="112">
                  <c:v>125</c:v>
                </c:pt>
                <c:pt idx="113">
                  <c:v>136</c:v>
                </c:pt>
                <c:pt idx="114">
                  <c:v>67</c:v>
                </c:pt>
                <c:pt idx="115">
                  <c:v>87</c:v>
                </c:pt>
                <c:pt idx="116">
                  <c:v>46</c:v>
                </c:pt>
                <c:pt idx="117">
                  <c:v>70</c:v>
                </c:pt>
                <c:pt idx="118">
                  <c:v>75</c:v>
                </c:pt>
                <c:pt idx="119">
                  <c:v>101</c:v>
                </c:pt>
                <c:pt idx="120">
                  <c:v>56</c:v>
                </c:pt>
                <c:pt idx="121">
                  <c:v>46</c:v>
                </c:pt>
                <c:pt idx="12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Android!$I$152:$I$274</c15:f>
                <c15:dlblRangeCache>
                  <c:ptCount val="123"/>
                  <c:pt idx="3">
                    <c:v>101</c:v>
                  </c:pt>
                  <c:pt idx="7">
                    <c:v>87</c:v>
                  </c:pt>
                  <c:pt idx="9">
                    <c:v>136</c:v>
                  </c:pt>
                  <c:pt idx="11">
                    <c:v>137</c:v>
                  </c:pt>
                  <c:pt idx="14">
                    <c:v>202</c:v>
                  </c:pt>
                  <c:pt idx="16">
                    <c:v>311</c:v>
                  </c:pt>
                  <c:pt idx="20">
                    <c:v>242</c:v>
                  </c:pt>
                  <c:pt idx="24">
                    <c:v>318</c:v>
                  </c:pt>
                  <c:pt idx="27">
                    <c:v>463</c:v>
                  </c:pt>
                  <c:pt idx="30">
                    <c:v>655</c:v>
                  </c:pt>
                  <c:pt idx="34">
                    <c:v>720</c:v>
                  </c:pt>
                  <c:pt idx="36">
                    <c:v>691</c:v>
                  </c:pt>
                  <c:pt idx="40">
                    <c:v>639</c:v>
                  </c:pt>
                  <c:pt idx="45">
                    <c:v>446</c:v>
                  </c:pt>
                  <c:pt idx="47">
                    <c:v>486</c:v>
                  </c:pt>
                  <c:pt idx="52">
                    <c:v>367</c:v>
                  </c:pt>
                  <c:pt idx="55">
                    <c:v>372</c:v>
                  </c:pt>
                  <c:pt idx="59">
                    <c:v>345</c:v>
                  </c:pt>
                  <c:pt idx="61">
                    <c:v>378</c:v>
                  </c:pt>
                  <c:pt idx="68">
                    <c:v>280</c:v>
                  </c:pt>
                  <c:pt idx="70">
                    <c:v>321</c:v>
                  </c:pt>
                  <c:pt idx="74">
                    <c:v>537</c:v>
                  </c:pt>
                  <c:pt idx="76">
                    <c:v>626</c:v>
                  </c:pt>
                  <c:pt idx="80">
                    <c:v>1098</c:v>
                  </c:pt>
                  <c:pt idx="83">
                    <c:v>1025</c:v>
                  </c:pt>
                  <c:pt idx="87">
                    <c:v>995</c:v>
                  </c:pt>
                  <c:pt idx="91">
                    <c:v>865</c:v>
                  </c:pt>
                  <c:pt idx="94">
                    <c:v>817</c:v>
                  </c:pt>
                  <c:pt idx="96">
                    <c:v>897</c:v>
                  </c:pt>
                  <c:pt idx="98">
                    <c:v>598</c:v>
                  </c:pt>
                  <c:pt idx="101">
                    <c:v>640</c:v>
                  </c:pt>
                  <c:pt idx="104">
                    <c:v>486</c:v>
                  </c:pt>
                  <c:pt idx="107">
                    <c:v>495</c:v>
                  </c:pt>
                  <c:pt idx="111">
                    <c:v>266</c:v>
                  </c:pt>
                  <c:pt idx="115">
                    <c:v>484</c:v>
                  </c:pt>
                  <c:pt idx="117">
                    <c:v>448</c:v>
                  </c:pt>
                  <c:pt idx="122">
                    <c:v>444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F56C4D2-B575-4371-900D-CF04981406A5}" type="CELLRANGE">
                      <a:rPr lang="en-US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75EB22-0A40-4886-93C5-80084878033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CE1B36-B75F-451C-93F7-906FCCD78E9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A1076B-826D-45AA-AEC3-06E5C51B41E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48B964-AF37-48D4-982B-3F5FF6F1189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FD8D1-0323-4637-BDE5-DD6E5F280B0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1469410-80F5-4865-8DE7-4C7CF14E24D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21C506F-F855-42B4-9F3D-15985FD7C9A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F6AAB2-20D1-4CDF-A498-A8DF8644173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87D3E5D-5080-485A-9248-6229A8C87E7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9DCEB05-B7B0-4659-A9BD-ED1518BB25D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74A9A8-901C-47A9-AB72-169A9210976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1E92916-3E01-48E9-AC9C-82E35699D59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F347CEE-3E91-4515-9A43-48C869167A9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2F1F693-F12B-4803-A2EA-2E961F04558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6A408CE-A801-4802-AB03-C9B093BBBA2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613DD5E-8124-432F-9ED9-FBD5D5EEDD3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0BBBC02-5965-4D15-93A1-1080FEC6BE2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AFE484E-1458-431C-907C-E114E15ADBA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F79708F-0D89-4B6B-B7BD-FA2ECBA4FD1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A7DD04B-376D-4DDF-A3A5-D123F7B59B3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A6AC726-75BE-486A-8C47-535F42C5608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BDD9FAA-46DB-4005-84CA-99BD4A3143E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AC334A5-263A-4426-B247-38334EC0EAA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8CFC3E6-1E15-4F1A-96E2-EB7B3F61FAA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BDEB0B0-4FAF-4AE1-BE0A-EA8850509D6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71DC4BE-FA1D-40C6-992A-C17934D0280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EF12239-E004-4C34-81E7-09CC328A70F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8A8D8EF-6FB9-4CE9-836F-FC79C6A6F82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3E0CFCC-BFC8-4AB9-8789-9560B1E8BD9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031EDD2-9704-418C-A6A2-B9DCE93B4C0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7D94CEE-14A7-46E3-94C8-3B1F9EC5FFF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3E9D45B-A275-40BA-A95D-5419076C361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85985A8-137A-4837-9793-1D6407AA4B1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122E078-8586-4605-9788-1057F0856BA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B1D28BB-583E-4975-AD33-37CBB3076B4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F1561CE-984F-4EBB-AB88-9046F4BFE49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A940106-6D47-4EBF-A0D9-DAC84680AC5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87AF508-0A60-4AA8-B17B-575C3C4947E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8DA74B2-8644-475A-8D99-4E53CD8AED9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9AAED74-D92D-4F0E-B2F6-D84D99309F0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EEEF6C6-A587-43D7-A792-48547A6E909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E228237-36AB-44CB-A0A1-CC64BCFECCF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3E9B035-81C8-4B00-8E79-21D410B377D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550DC02-78B4-4F0D-A161-50176D3B8B9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01F7873-F520-48BD-9450-74D2A33723C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9DF3286-4C79-418C-8272-71851454B9D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02C71EF-E7FD-4024-BADF-D31F763D5A8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8A604CB-3B0F-45A8-8D4C-1B7E147F592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23C37B6-26FF-4DDA-8163-2BB6863734B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FE6E979A-A139-4F05-91DB-18F79BAF6FE8}" type="CELLRANGE">
                      <a:rPr lang="en-US"/>
                      <a:pPr/>
                      <a:t>[CELLRANGE]</a:t>
                    </a:fld>
                    <a:endParaRPr lang="fi-FI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7A877C8-8F02-40FE-9521-C8B74F43AC2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1CCC561-AA86-4DB6-8A64-75F5DE91D33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22978FB-0B86-4F0C-A861-C950E10223C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EA21D25-F93E-4DB3-B90A-DA98949EF4F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25D84E2-308C-438E-8CA7-8CB97E1B44A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F20C7E7-946A-4921-A0ED-144F6DCE561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BFF7AAD-A7BD-4F70-B703-665FE1F9215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8EC6E32-F0B7-45FC-987E-924D3E4F9A4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3378C10-AF49-48FB-9516-E1F6CD88DF8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F4C5DED-EF5D-4393-AEB1-64103E79B54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E4BE34F-8F8A-40C2-94B1-BDC6C621F20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E1D96B19-68E1-449D-8EFF-6371C340672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8BEFEBC-FE69-4B2C-8B9F-B842A1364E2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3455E52-9DDC-4CCC-8D67-895B4193387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0EF94940-2AB4-4C94-B643-BAB3A985F0A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6068297-BD31-4F48-AFA0-A73D3AB5008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3850CCF-8234-468F-B4E3-F38C4F67D62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A2E2827-0F80-4C1F-8AC6-2752C202AE8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2DBB465-B359-4AD2-8A69-907A701AB7A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5BA3FC3-A5F8-4B1F-8080-94D2469F674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9C0E8D8-F24B-47F4-84D3-B3482A284F1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396196E-546D-4F2B-BBDC-59A8334198B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2BD37B5-1014-43DC-BAF3-CD39884A52E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657D4A3-0B28-471B-BC31-326429CF922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D99955F-C190-4DDE-B7F8-436C69332CE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24B3ED6-FF0A-4D13-8326-E235C6371ED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09EBC55-F05F-44A8-8206-E166930F240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9CBC450-70F4-4774-B26A-861F6D1130D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9BC8381-2EFD-4CE9-882A-6D074D26AA2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8C33FD6-4F72-40F9-A24A-706B23FE097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30B4666-6689-4698-9B28-E77CCFEDB497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20C40BF-1910-40A9-B749-1B3212A0597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32090BC-C373-42EE-9381-67790CE6A26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1AE9AC2-5D55-45B8-A826-2209E81CB09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6A494D5-447B-4596-BF24-A1BE66EE70AA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DA5EF87-824B-40BC-ABB8-AA4E05FD501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0192D3AC-5675-49B5-88F3-B18D9DCF991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F0C36B3-761C-4605-A9C8-DF3F1CBD688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E449144-5623-4871-B02C-297766CBCFC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D58FBFD6-C5AF-4E5F-83C9-85DDBF322F4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3B801EC-DBFC-44E3-982D-B5536B99D5F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3932F42-3545-4F8F-8AEA-6EB1223AF77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943C75D-E939-496B-871C-3A67F86B9B28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66DF5AD-083E-4806-A6DA-F24C0B43BDD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1543AB3-5A74-41D4-A33B-F379FCCDC5D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B30A9FA6-D08F-4382-B4DE-FFEC92F2561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EFF5C3C0-376C-4F3C-BCE5-28B11DF3693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737A71E-811B-4458-AEF2-3115E5C5344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C500BD24-6C1E-4006-B910-1BE6857800E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F7F680B9-AE5D-4450-A180-ACD193C22AF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F89E544F-24A3-46F1-9A97-BD15975E5852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5B83C4CD-E033-46E5-81A6-FA09D580EBFC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285F6E42-2262-4CBF-8035-AD7C09D0DA4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CC5A948-E223-433A-A4C7-2B48C2B3F5E3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650F4C6-B5DF-4534-BD61-E5686B588FA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79E50C9-F7F7-47C3-AA6E-34D101555B2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5F122AE2-9BE9-45EB-B08E-C67BC89D4A0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C579D04-9FD5-422D-8B5C-B6AA231F5D2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18D11C41-5473-47B7-9EC2-5B8BCA6DB59E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384EC82-FF9C-455F-90E4-B703B08BC0A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CE1AFFB2-8659-4AA5-A78C-1C815748E81D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EF5D99D6-9458-4AA9-9343-E25432F0C3B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38195C2-1941-4A6D-AE0F-13661791C975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2FA34CB-1343-4A80-9624-EEB82F3FCB7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A3-4EA2-83E7-417BAC548B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13A7912-334B-46E6-97E1-7BCD1F040E79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551ACDF3-D339-41F4-8EA9-B8F4F8D7241B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AC585FF7-FEF3-4802-AFE9-C8E0AF0FACA4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C1943AF2-44E5-40EE-A725-EA494B95704F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0376C0CB-0476-4093-8EBF-4501885EF371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C9E5214-702D-404C-AC8E-DDE1AA8BB550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6A-4DF4-9126-C6224C769E2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4B683416-F658-44D2-9924-F24C2CD8DB46}" type="CELLRANGE">
                      <a:rPr lang="fi-FI"/>
                      <a:pPr/>
                      <a:t>[CELLRANGE]</a:t>
                    </a:fld>
                    <a:endParaRPr lang="fi-FI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6A-4DF4-9126-C6224C769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Android!$C$152:$C$274</c:f>
              <c:numCache>
                <c:formatCode>General</c:formatCode>
                <c:ptCount val="123"/>
                <c:pt idx="0">
                  <c:v>444</c:v>
                </c:pt>
                <c:pt idx="1">
                  <c:v>356</c:v>
                </c:pt>
                <c:pt idx="2">
                  <c:v>227</c:v>
                </c:pt>
                <c:pt idx="3">
                  <c:v>165</c:v>
                </c:pt>
                <c:pt idx="4">
                  <c:v>321</c:v>
                </c:pt>
                <c:pt idx="5">
                  <c:v>448</c:v>
                </c:pt>
                <c:pt idx="6">
                  <c:v>416</c:v>
                </c:pt>
                <c:pt idx="7">
                  <c:v>484</c:v>
                </c:pt>
                <c:pt idx="8">
                  <c:v>298</c:v>
                </c:pt>
                <c:pt idx="9">
                  <c:v>269</c:v>
                </c:pt>
                <c:pt idx="10">
                  <c:v>214</c:v>
                </c:pt>
                <c:pt idx="11">
                  <c:v>266</c:v>
                </c:pt>
                <c:pt idx="12">
                  <c:v>237</c:v>
                </c:pt>
                <c:pt idx="13">
                  <c:v>442</c:v>
                </c:pt>
                <c:pt idx="14">
                  <c:v>457</c:v>
                </c:pt>
                <c:pt idx="15">
                  <c:v>495</c:v>
                </c:pt>
                <c:pt idx="16">
                  <c:v>436</c:v>
                </c:pt>
                <c:pt idx="17">
                  <c:v>393</c:v>
                </c:pt>
                <c:pt idx="18">
                  <c:v>486</c:v>
                </c:pt>
                <c:pt idx="19">
                  <c:v>403</c:v>
                </c:pt>
                <c:pt idx="20">
                  <c:v>571</c:v>
                </c:pt>
                <c:pt idx="21">
                  <c:v>640</c:v>
                </c:pt>
                <c:pt idx="22">
                  <c:v>504</c:v>
                </c:pt>
                <c:pt idx="23">
                  <c:v>443</c:v>
                </c:pt>
                <c:pt idx="24">
                  <c:v>598</c:v>
                </c:pt>
                <c:pt idx="25">
                  <c:v>588</c:v>
                </c:pt>
                <c:pt idx="26">
                  <c:v>897</c:v>
                </c:pt>
                <c:pt idx="27">
                  <c:v>710</c:v>
                </c:pt>
                <c:pt idx="28">
                  <c:v>817</c:v>
                </c:pt>
                <c:pt idx="29">
                  <c:v>695</c:v>
                </c:pt>
                <c:pt idx="30">
                  <c:v>531</c:v>
                </c:pt>
                <c:pt idx="31">
                  <c:v>865</c:v>
                </c:pt>
                <c:pt idx="32">
                  <c:v>845</c:v>
                </c:pt>
                <c:pt idx="33">
                  <c:v>748</c:v>
                </c:pt>
                <c:pt idx="34">
                  <c:v>714</c:v>
                </c:pt>
                <c:pt idx="35">
                  <c:v>995</c:v>
                </c:pt>
                <c:pt idx="36">
                  <c:v>722</c:v>
                </c:pt>
                <c:pt idx="37">
                  <c:v>725</c:v>
                </c:pt>
                <c:pt idx="38">
                  <c:v>753</c:v>
                </c:pt>
                <c:pt idx="39">
                  <c:v>1025</c:v>
                </c:pt>
                <c:pt idx="40">
                  <c:v>838</c:v>
                </c:pt>
                <c:pt idx="41">
                  <c:v>923</c:v>
                </c:pt>
                <c:pt idx="42">
                  <c:v>1098</c:v>
                </c:pt>
                <c:pt idx="43">
                  <c:v>874</c:v>
                </c:pt>
                <c:pt idx="44">
                  <c:v>383</c:v>
                </c:pt>
                <c:pt idx="45">
                  <c:v>485</c:v>
                </c:pt>
                <c:pt idx="46">
                  <c:v>626</c:v>
                </c:pt>
                <c:pt idx="47">
                  <c:v>518</c:v>
                </c:pt>
                <c:pt idx="48">
                  <c:v>537</c:v>
                </c:pt>
                <c:pt idx="49">
                  <c:v>458</c:v>
                </c:pt>
                <c:pt idx="50">
                  <c:v>389</c:v>
                </c:pt>
                <c:pt idx="51">
                  <c:v>301</c:v>
                </c:pt>
                <c:pt idx="52">
                  <c:v>321</c:v>
                </c:pt>
                <c:pt idx="53">
                  <c:v>279</c:v>
                </c:pt>
                <c:pt idx="54">
                  <c:v>280</c:v>
                </c:pt>
                <c:pt idx="55">
                  <c:v>255</c:v>
                </c:pt>
                <c:pt idx="56">
                  <c:v>248</c:v>
                </c:pt>
                <c:pt idx="57">
                  <c:v>202</c:v>
                </c:pt>
                <c:pt idx="58">
                  <c:v>171</c:v>
                </c:pt>
                <c:pt idx="59">
                  <c:v>252</c:v>
                </c:pt>
                <c:pt idx="60">
                  <c:v>365</c:v>
                </c:pt>
                <c:pt idx="61">
                  <c:v>378</c:v>
                </c:pt>
                <c:pt idx="62">
                  <c:v>309</c:v>
                </c:pt>
                <c:pt idx="63">
                  <c:v>345</c:v>
                </c:pt>
                <c:pt idx="64">
                  <c:v>252</c:v>
                </c:pt>
                <c:pt idx="65">
                  <c:v>241</c:v>
                </c:pt>
                <c:pt idx="66">
                  <c:v>240</c:v>
                </c:pt>
                <c:pt idx="67">
                  <c:v>372</c:v>
                </c:pt>
                <c:pt idx="68">
                  <c:v>367</c:v>
                </c:pt>
                <c:pt idx="69">
                  <c:v>353</c:v>
                </c:pt>
                <c:pt idx="70">
                  <c:v>367</c:v>
                </c:pt>
                <c:pt idx="71">
                  <c:v>260</c:v>
                </c:pt>
                <c:pt idx="72">
                  <c:v>309</c:v>
                </c:pt>
                <c:pt idx="73">
                  <c:v>312</c:v>
                </c:pt>
                <c:pt idx="74">
                  <c:v>329</c:v>
                </c:pt>
                <c:pt idx="75">
                  <c:v>486</c:v>
                </c:pt>
                <c:pt idx="76">
                  <c:v>372</c:v>
                </c:pt>
                <c:pt idx="77">
                  <c:v>446</c:v>
                </c:pt>
                <c:pt idx="78">
                  <c:v>386</c:v>
                </c:pt>
                <c:pt idx="79">
                  <c:v>421</c:v>
                </c:pt>
                <c:pt idx="80">
                  <c:v>535</c:v>
                </c:pt>
                <c:pt idx="81">
                  <c:v>537</c:v>
                </c:pt>
                <c:pt idx="82">
                  <c:v>639</c:v>
                </c:pt>
                <c:pt idx="83">
                  <c:v>429</c:v>
                </c:pt>
                <c:pt idx="84">
                  <c:v>559</c:v>
                </c:pt>
                <c:pt idx="85">
                  <c:v>649</c:v>
                </c:pt>
                <c:pt idx="86">
                  <c:v>691</c:v>
                </c:pt>
                <c:pt idx="87">
                  <c:v>666</c:v>
                </c:pt>
                <c:pt idx="88">
                  <c:v>720</c:v>
                </c:pt>
                <c:pt idx="89">
                  <c:v>640</c:v>
                </c:pt>
                <c:pt idx="90">
                  <c:v>445</c:v>
                </c:pt>
                <c:pt idx="91">
                  <c:v>578</c:v>
                </c:pt>
                <c:pt idx="92">
                  <c:v>655</c:v>
                </c:pt>
                <c:pt idx="93">
                  <c:v>453</c:v>
                </c:pt>
                <c:pt idx="94">
                  <c:v>294</c:v>
                </c:pt>
                <c:pt idx="95">
                  <c:v>463</c:v>
                </c:pt>
                <c:pt idx="96">
                  <c:v>169</c:v>
                </c:pt>
                <c:pt idx="97">
                  <c:v>203</c:v>
                </c:pt>
                <c:pt idx="98">
                  <c:v>318</c:v>
                </c:pt>
                <c:pt idx="99">
                  <c:v>238</c:v>
                </c:pt>
                <c:pt idx="100">
                  <c:v>199</c:v>
                </c:pt>
                <c:pt idx="101">
                  <c:v>141</c:v>
                </c:pt>
                <c:pt idx="102">
                  <c:v>242</c:v>
                </c:pt>
                <c:pt idx="103">
                  <c:v>217</c:v>
                </c:pt>
                <c:pt idx="104">
                  <c:v>211</c:v>
                </c:pt>
                <c:pt idx="105">
                  <c:v>189</c:v>
                </c:pt>
                <c:pt idx="106">
                  <c:v>311</c:v>
                </c:pt>
                <c:pt idx="107">
                  <c:v>157</c:v>
                </c:pt>
                <c:pt idx="108">
                  <c:v>202</c:v>
                </c:pt>
                <c:pt idx="109">
                  <c:v>190</c:v>
                </c:pt>
                <c:pt idx="110">
                  <c:v>82</c:v>
                </c:pt>
                <c:pt idx="111">
                  <c:v>137</c:v>
                </c:pt>
                <c:pt idx="112">
                  <c:v>125</c:v>
                </c:pt>
                <c:pt idx="113">
                  <c:v>136</c:v>
                </c:pt>
                <c:pt idx="114">
                  <c:v>67</c:v>
                </c:pt>
                <c:pt idx="115">
                  <c:v>87</c:v>
                </c:pt>
                <c:pt idx="116">
                  <c:v>46</c:v>
                </c:pt>
                <c:pt idx="117">
                  <c:v>70</c:v>
                </c:pt>
                <c:pt idx="118">
                  <c:v>75</c:v>
                </c:pt>
                <c:pt idx="119">
                  <c:v>101</c:v>
                </c:pt>
                <c:pt idx="120">
                  <c:v>56</c:v>
                </c:pt>
                <c:pt idx="121">
                  <c:v>46</c:v>
                </c:pt>
                <c:pt idx="12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Android!$J$152:$J$274</c15:f>
                <c15:dlblRangeCache>
                  <c:ptCount val="123"/>
                  <c:pt idx="6">
                    <c:v>46</c:v>
                  </c:pt>
                  <c:pt idx="8">
                    <c:v>67</c:v>
                  </c:pt>
                  <c:pt idx="10">
                    <c:v>125</c:v>
                  </c:pt>
                  <c:pt idx="12">
                    <c:v>82</c:v>
                  </c:pt>
                  <c:pt idx="15">
                    <c:v>157</c:v>
                  </c:pt>
                  <c:pt idx="17">
                    <c:v>189</c:v>
                  </c:pt>
                  <c:pt idx="21">
                    <c:v>141</c:v>
                  </c:pt>
                  <c:pt idx="26">
                    <c:v>169</c:v>
                  </c:pt>
                  <c:pt idx="28">
                    <c:v>294</c:v>
                  </c:pt>
                  <c:pt idx="32">
                    <c:v>445</c:v>
                  </c:pt>
                  <c:pt idx="35">
                    <c:v>666</c:v>
                  </c:pt>
                  <c:pt idx="39">
                    <c:v>429</c:v>
                  </c:pt>
                  <c:pt idx="44">
                    <c:v>386</c:v>
                  </c:pt>
                  <c:pt idx="46">
                    <c:v>372</c:v>
                  </c:pt>
                  <c:pt idx="51">
                    <c:v>260</c:v>
                  </c:pt>
                  <c:pt idx="53">
                    <c:v>353</c:v>
                  </c:pt>
                  <c:pt idx="56">
                    <c:v>240</c:v>
                  </c:pt>
                  <c:pt idx="60">
                    <c:v>309</c:v>
                  </c:pt>
                  <c:pt idx="64">
                    <c:v>171</c:v>
                  </c:pt>
                  <c:pt idx="69">
                    <c:v>279</c:v>
                  </c:pt>
                  <c:pt idx="71">
                    <c:v>301</c:v>
                  </c:pt>
                  <c:pt idx="75">
                    <c:v>518</c:v>
                  </c:pt>
                  <c:pt idx="78">
                    <c:v>383</c:v>
                  </c:pt>
                  <c:pt idx="82">
                    <c:v>838</c:v>
                  </c:pt>
                  <c:pt idx="86">
                    <c:v>722</c:v>
                  </c:pt>
                  <c:pt idx="88">
                    <c:v>714</c:v>
                  </c:pt>
                  <c:pt idx="92">
                    <c:v>531</c:v>
                  </c:pt>
                  <c:pt idx="95">
                    <c:v>710</c:v>
                  </c:pt>
                  <c:pt idx="97">
                    <c:v>588</c:v>
                  </c:pt>
                  <c:pt idx="99">
                    <c:v>443</c:v>
                  </c:pt>
                  <c:pt idx="103">
                    <c:v>403</c:v>
                  </c:pt>
                  <c:pt idx="105">
                    <c:v>393</c:v>
                  </c:pt>
                  <c:pt idx="110">
                    <c:v>237</c:v>
                  </c:pt>
                  <c:pt idx="112">
                    <c:v>214</c:v>
                  </c:pt>
                  <c:pt idx="116">
                    <c:v>416</c:v>
                  </c:pt>
                  <c:pt idx="119">
                    <c:v>165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Android!$C$151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Android!$B$152:$B$203</c:f>
              <c:numCache>
                <c:formatCode>d:m</c:formatCode>
                <c:ptCount val="52"/>
                <c:pt idx="0">
                  <c:v>44202</c:v>
                </c:pt>
                <c:pt idx="1">
                  <c:v>44201</c:v>
                </c:pt>
                <c:pt idx="2">
                  <c:v>44200</c:v>
                </c:pt>
                <c:pt idx="3">
                  <c:v>44199</c:v>
                </c:pt>
                <c:pt idx="4">
                  <c:v>44198</c:v>
                </c:pt>
                <c:pt idx="5">
                  <c:v>44197</c:v>
                </c:pt>
                <c:pt idx="6">
                  <c:v>44196</c:v>
                </c:pt>
                <c:pt idx="7">
                  <c:v>44195</c:v>
                </c:pt>
                <c:pt idx="8">
                  <c:v>44194</c:v>
                </c:pt>
                <c:pt idx="9">
                  <c:v>44193</c:v>
                </c:pt>
                <c:pt idx="10">
                  <c:v>44192</c:v>
                </c:pt>
                <c:pt idx="11">
                  <c:v>44191</c:v>
                </c:pt>
                <c:pt idx="12">
                  <c:v>44190</c:v>
                </c:pt>
                <c:pt idx="13">
                  <c:v>44189</c:v>
                </c:pt>
                <c:pt idx="14">
                  <c:v>44188</c:v>
                </c:pt>
                <c:pt idx="15">
                  <c:v>44187</c:v>
                </c:pt>
                <c:pt idx="16">
                  <c:v>44186</c:v>
                </c:pt>
                <c:pt idx="17">
                  <c:v>44185</c:v>
                </c:pt>
                <c:pt idx="18">
                  <c:v>44184</c:v>
                </c:pt>
                <c:pt idx="19">
                  <c:v>44183</c:v>
                </c:pt>
                <c:pt idx="20">
                  <c:v>44182</c:v>
                </c:pt>
                <c:pt idx="21">
                  <c:v>44181</c:v>
                </c:pt>
                <c:pt idx="22">
                  <c:v>44180</c:v>
                </c:pt>
                <c:pt idx="23">
                  <c:v>44179</c:v>
                </c:pt>
                <c:pt idx="24">
                  <c:v>44178</c:v>
                </c:pt>
                <c:pt idx="25">
                  <c:v>44177</c:v>
                </c:pt>
                <c:pt idx="26">
                  <c:v>44176</c:v>
                </c:pt>
                <c:pt idx="27">
                  <c:v>44175</c:v>
                </c:pt>
                <c:pt idx="28">
                  <c:v>44174</c:v>
                </c:pt>
                <c:pt idx="29">
                  <c:v>44173</c:v>
                </c:pt>
                <c:pt idx="30">
                  <c:v>44172</c:v>
                </c:pt>
                <c:pt idx="31">
                  <c:v>44171</c:v>
                </c:pt>
                <c:pt idx="32">
                  <c:v>44170</c:v>
                </c:pt>
                <c:pt idx="33">
                  <c:v>44169</c:v>
                </c:pt>
                <c:pt idx="34">
                  <c:v>44168</c:v>
                </c:pt>
                <c:pt idx="35">
                  <c:v>44167</c:v>
                </c:pt>
                <c:pt idx="36">
                  <c:v>44166</c:v>
                </c:pt>
                <c:pt idx="37">
                  <c:v>44165</c:v>
                </c:pt>
                <c:pt idx="38">
                  <c:v>44164</c:v>
                </c:pt>
                <c:pt idx="39">
                  <c:v>44163</c:v>
                </c:pt>
                <c:pt idx="40">
                  <c:v>44162</c:v>
                </c:pt>
                <c:pt idx="41">
                  <c:v>44161</c:v>
                </c:pt>
                <c:pt idx="42">
                  <c:v>44160</c:v>
                </c:pt>
                <c:pt idx="43">
                  <c:v>44159</c:v>
                </c:pt>
                <c:pt idx="44">
                  <c:v>44158</c:v>
                </c:pt>
                <c:pt idx="45">
                  <c:v>44157</c:v>
                </c:pt>
                <c:pt idx="46">
                  <c:v>44156</c:v>
                </c:pt>
                <c:pt idx="47">
                  <c:v>44155</c:v>
                </c:pt>
                <c:pt idx="48">
                  <c:v>44154</c:v>
                </c:pt>
                <c:pt idx="49">
                  <c:v>44153</c:v>
                </c:pt>
                <c:pt idx="50">
                  <c:v>44152</c:v>
                </c:pt>
                <c:pt idx="51">
                  <c:v>44151</c:v>
                </c:pt>
              </c:numCache>
            </c:numRef>
          </c:cat>
          <c:val>
            <c:numRef>
              <c:f>Android!$C$152:$C$203</c:f>
              <c:numCache>
                <c:formatCode>General</c:formatCode>
                <c:ptCount val="52"/>
                <c:pt idx="0">
                  <c:v>444</c:v>
                </c:pt>
                <c:pt idx="1">
                  <c:v>356</c:v>
                </c:pt>
                <c:pt idx="2">
                  <c:v>227</c:v>
                </c:pt>
                <c:pt idx="3">
                  <c:v>165</c:v>
                </c:pt>
                <c:pt idx="4">
                  <c:v>321</c:v>
                </c:pt>
                <c:pt idx="5">
                  <c:v>448</c:v>
                </c:pt>
                <c:pt idx="6">
                  <c:v>416</c:v>
                </c:pt>
                <c:pt idx="7">
                  <c:v>484</c:v>
                </c:pt>
                <c:pt idx="8">
                  <c:v>298</c:v>
                </c:pt>
                <c:pt idx="9">
                  <c:v>269</c:v>
                </c:pt>
                <c:pt idx="10">
                  <c:v>214</c:v>
                </c:pt>
                <c:pt idx="11">
                  <c:v>266</c:v>
                </c:pt>
                <c:pt idx="12">
                  <c:v>237</c:v>
                </c:pt>
                <c:pt idx="13">
                  <c:v>442</c:v>
                </c:pt>
                <c:pt idx="14">
                  <c:v>457</c:v>
                </c:pt>
                <c:pt idx="15">
                  <c:v>495</c:v>
                </c:pt>
                <c:pt idx="16">
                  <c:v>436</c:v>
                </c:pt>
                <c:pt idx="17">
                  <c:v>393</c:v>
                </c:pt>
                <c:pt idx="18">
                  <c:v>486</c:v>
                </c:pt>
                <c:pt idx="19">
                  <c:v>403</c:v>
                </c:pt>
                <c:pt idx="20">
                  <c:v>571</c:v>
                </c:pt>
                <c:pt idx="21">
                  <c:v>640</c:v>
                </c:pt>
                <c:pt idx="22">
                  <c:v>504</c:v>
                </c:pt>
                <c:pt idx="23">
                  <c:v>443</c:v>
                </c:pt>
                <c:pt idx="24">
                  <c:v>598</c:v>
                </c:pt>
                <c:pt idx="25">
                  <c:v>588</c:v>
                </c:pt>
                <c:pt idx="26">
                  <c:v>897</c:v>
                </c:pt>
                <c:pt idx="27">
                  <c:v>710</c:v>
                </c:pt>
                <c:pt idx="28">
                  <c:v>817</c:v>
                </c:pt>
                <c:pt idx="29">
                  <c:v>695</c:v>
                </c:pt>
                <c:pt idx="30">
                  <c:v>531</c:v>
                </c:pt>
                <c:pt idx="31">
                  <c:v>865</c:v>
                </c:pt>
                <c:pt idx="32">
                  <c:v>845</c:v>
                </c:pt>
                <c:pt idx="33">
                  <c:v>748</c:v>
                </c:pt>
                <c:pt idx="34">
                  <c:v>714</c:v>
                </c:pt>
                <c:pt idx="35">
                  <c:v>995</c:v>
                </c:pt>
                <c:pt idx="36">
                  <c:v>722</c:v>
                </c:pt>
                <c:pt idx="37">
                  <c:v>725</c:v>
                </c:pt>
                <c:pt idx="38">
                  <c:v>753</c:v>
                </c:pt>
                <c:pt idx="39">
                  <c:v>1025</c:v>
                </c:pt>
                <c:pt idx="40">
                  <c:v>838</c:v>
                </c:pt>
                <c:pt idx="41">
                  <c:v>923</c:v>
                </c:pt>
                <c:pt idx="42">
                  <c:v>1098</c:v>
                </c:pt>
                <c:pt idx="43">
                  <c:v>874</c:v>
                </c:pt>
                <c:pt idx="44">
                  <c:v>383</c:v>
                </c:pt>
                <c:pt idx="45">
                  <c:v>485</c:v>
                </c:pt>
                <c:pt idx="46">
                  <c:v>626</c:v>
                </c:pt>
                <c:pt idx="47">
                  <c:v>518</c:v>
                </c:pt>
                <c:pt idx="48">
                  <c:v>537</c:v>
                </c:pt>
                <c:pt idx="49">
                  <c:v>458</c:v>
                </c:pt>
                <c:pt idx="50">
                  <c:v>389</c:v>
                </c:pt>
                <c:pt idx="51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Android!$K$151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Android!$B$152:$B$203</c:f>
              <c:numCache>
                <c:formatCode>d:m</c:formatCode>
                <c:ptCount val="52"/>
                <c:pt idx="0">
                  <c:v>44202</c:v>
                </c:pt>
                <c:pt idx="1">
                  <c:v>44201</c:v>
                </c:pt>
                <c:pt idx="2">
                  <c:v>44200</c:v>
                </c:pt>
                <c:pt idx="3">
                  <c:v>44199</c:v>
                </c:pt>
                <c:pt idx="4">
                  <c:v>44198</c:v>
                </c:pt>
                <c:pt idx="5">
                  <c:v>44197</c:v>
                </c:pt>
                <c:pt idx="6">
                  <c:v>44196</c:v>
                </c:pt>
                <c:pt idx="7">
                  <c:v>44195</c:v>
                </c:pt>
                <c:pt idx="8">
                  <c:v>44194</c:v>
                </c:pt>
                <c:pt idx="9">
                  <c:v>44193</c:v>
                </c:pt>
                <c:pt idx="10">
                  <c:v>44192</c:v>
                </c:pt>
                <c:pt idx="11">
                  <c:v>44191</c:v>
                </c:pt>
                <c:pt idx="12">
                  <c:v>44190</c:v>
                </c:pt>
                <c:pt idx="13">
                  <c:v>44189</c:v>
                </c:pt>
                <c:pt idx="14">
                  <c:v>44188</c:v>
                </c:pt>
                <c:pt idx="15">
                  <c:v>44187</c:v>
                </c:pt>
                <c:pt idx="16">
                  <c:v>44186</c:v>
                </c:pt>
                <c:pt idx="17">
                  <c:v>44185</c:v>
                </c:pt>
                <c:pt idx="18">
                  <c:v>44184</c:v>
                </c:pt>
                <c:pt idx="19">
                  <c:v>44183</c:v>
                </c:pt>
                <c:pt idx="20">
                  <c:v>44182</c:v>
                </c:pt>
                <c:pt idx="21">
                  <c:v>44181</c:v>
                </c:pt>
                <c:pt idx="22">
                  <c:v>44180</c:v>
                </c:pt>
                <c:pt idx="23">
                  <c:v>44179</c:v>
                </c:pt>
                <c:pt idx="24">
                  <c:v>44178</c:v>
                </c:pt>
                <c:pt idx="25">
                  <c:v>44177</c:v>
                </c:pt>
                <c:pt idx="26">
                  <c:v>44176</c:v>
                </c:pt>
                <c:pt idx="27">
                  <c:v>44175</c:v>
                </c:pt>
                <c:pt idx="28">
                  <c:v>44174</c:v>
                </c:pt>
                <c:pt idx="29">
                  <c:v>44173</c:v>
                </c:pt>
                <c:pt idx="30">
                  <c:v>44172</c:v>
                </c:pt>
                <c:pt idx="31">
                  <c:v>44171</c:v>
                </c:pt>
                <c:pt idx="32">
                  <c:v>44170</c:v>
                </c:pt>
                <c:pt idx="33">
                  <c:v>44169</c:v>
                </c:pt>
                <c:pt idx="34">
                  <c:v>44168</c:v>
                </c:pt>
                <c:pt idx="35">
                  <c:v>44167</c:v>
                </c:pt>
                <c:pt idx="36">
                  <c:v>44166</c:v>
                </c:pt>
                <c:pt idx="37">
                  <c:v>44165</c:v>
                </c:pt>
                <c:pt idx="38">
                  <c:v>44164</c:v>
                </c:pt>
                <c:pt idx="39">
                  <c:v>44163</c:v>
                </c:pt>
                <c:pt idx="40">
                  <c:v>44162</c:v>
                </c:pt>
                <c:pt idx="41">
                  <c:v>44161</c:v>
                </c:pt>
                <c:pt idx="42">
                  <c:v>44160</c:v>
                </c:pt>
                <c:pt idx="43">
                  <c:v>44159</c:v>
                </c:pt>
                <c:pt idx="44">
                  <c:v>44158</c:v>
                </c:pt>
                <c:pt idx="45">
                  <c:v>44157</c:v>
                </c:pt>
                <c:pt idx="46">
                  <c:v>44156</c:v>
                </c:pt>
                <c:pt idx="47">
                  <c:v>44155</c:v>
                </c:pt>
                <c:pt idx="48">
                  <c:v>44154</c:v>
                </c:pt>
                <c:pt idx="49">
                  <c:v>44153</c:v>
                </c:pt>
                <c:pt idx="50">
                  <c:v>44152</c:v>
                </c:pt>
                <c:pt idx="51">
                  <c:v>44151</c:v>
                </c:pt>
              </c:numCache>
            </c:numRef>
          </c:cat>
          <c:val>
            <c:numRef>
              <c:f>Android!$K$152:$K$203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914</c:v>
                </c:pt>
                <c:pt idx="4">
                  <c:v>0</c:v>
                </c:pt>
                <c:pt idx="5">
                  <c:v>296</c:v>
                </c:pt>
                <c:pt idx="6">
                  <c:v>249</c:v>
                </c:pt>
                <c:pt idx="7">
                  <c:v>438</c:v>
                </c:pt>
                <c:pt idx="8">
                  <c:v>283</c:v>
                </c:pt>
                <c:pt idx="9">
                  <c:v>160</c:v>
                </c:pt>
                <c:pt idx="10">
                  <c:v>156</c:v>
                </c:pt>
                <c:pt idx="11">
                  <c:v>173</c:v>
                </c:pt>
                <c:pt idx="12">
                  <c:v>201</c:v>
                </c:pt>
                <c:pt idx="13">
                  <c:v>363</c:v>
                </c:pt>
                <c:pt idx="14">
                  <c:v>367</c:v>
                </c:pt>
                <c:pt idx="15">
                  <c:v>303</c:v>
                </c:pt>
                <c:pt idx="16">
                  <c:v>252</c:v>
                </c:pt>
                <c:pt idx="17">
                  <c:v>309</c:v>
                </c:pt>
                <c:pt idx="18">
                  <c:v>271</c:v>
                </c:pt>
                <c:pt idx="19">
                  <c:v>354</c:v>
                </c:pt>
                <c:pt idx="20">
                  <c:v>358</c:v>
                </c:pt>
                <c:pt idx="21">
                  <c:v>411</c:v>
                </c:pt>
                <c:pt idx="22">
                  <c:v>349</c:v>
                </c:pt>
                <c:pt idx="23">
                  <c:v>300</c:v>
                </c:pt>
                <c:pt idx="24">
                  <c:v>360</c:v>
                </c:pt>
                <c:pt idx="25">
                  <c:v>377</c:v>
                </c:pt>
                <c:pt idx="26">
                  <c:v>501</c:v>
                </c:pt>
                <c:pt idx="27">
                  <c:v>840</c:v>
                </c:pt>
                <c:pt idx="28">
                  <c:v>490</c:v>
                </c:pt>
                <c:pt idx="29">
                  <c:v>361</c:v>
                </c:pt>
                <c:pt idx="30">
                  <c:v>250</c:v>
                </c:pt>
                <c:pt idx="31">
                  <c:v>413</c:v>
                </c:pt>
                <c:pt idx="32">
                  <c:v>460</c:v>
                </c:pt>
                <c:pt idx="33">
                  <c:v>336</c:v>
                </c:pt>
                <c:pt idx="34">
                  <c:v>540</c:v>
                </c:pt>
                <c:pt idx="35">
                  <c:v>420</c:v>
                </c:pt>
                <c:pt idx="36">
                  <c:v>550</c:v>
                </c:pt>
                <c:pt idx="37">
                  <c:v>283</c:v>
                </c:pt>
                <c:pt idx="38">
                  <c:v>322</c:v>
                </c:pt>
                <c:pt idx="39">
                  <c:v>541</c:v>
                </c:pt>
                <c:pt idx="40">
                  <c:v>618</c:v>
                </c:pt>
                <c:pt idx="41">
                  <c:v>496</c:v>
                </c:pt>
                <c:pt idx="42">
                  <c:v>363</c:v>
                </c:pt>
                <c:pt idx="43">
                  <c:v>353</c:v>
                </c:pt>
                <c:pt idx="44">
                  <c:v>297</c:v>
                </c:pt>
                <c:pt idx="45">
                  <c:v>423</c:v>
                </c:pt>
                <c:pt idx="46">
                  <c:v>469</c:v>
                </c:pt>
                <c:pt idx="47">
                  <c:v>461</c:v>
                </c:pt>
                <c:pt idx="48">
                  <c:v>351</c:v>
                </c:pt>
                <c:pt idx="49">
                  <c:v>288</c:v>
                </c:pt>
                <c:pt idx="50">
                  <c:v>228</c:v>
                </c:pt>
                <c:pt idx="5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: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356988</xdr:colOff>
      <xdr:row>50</xdr:row>
      <xdr:rowOff>70438</xdr:rowOff>
    </xdr:from>
    <xdr:to>
      <xdr:col>16</xdr:col>
      <xdr:colOff>454959</xdr:colOff>
      <xdr:row>72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113</xdr:row>
      <xdr:rowOff>185604</xdr:rowOff>
    </xdr:from>
    <xdr:to>
      <xdr:col>15</xdr:col>
      <xdr:colOff>279799</xdr:colOff>
      <xdr:row>136</xdr:row>
      <xdr:rowOff>185602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986119</xdr:colOff>
      <xdr:row>162</xdr:row>
      <xdr:rowOff>140875</xdr:rowOff>
    </xdr:from>
    <xdr:to>
      <xdr:col>14</xdr:col>
      <xdr:colOff>454638</xdr:colOff>
      <xdr:row>187</xdr:row>
      <xdr:rowOff>30069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U1032474"/>
  <sheetViews>
    <sheetView tabSelected="1" topLeftCell="A107" zoomScale="85" zoomScaleNormal="85" workbookViewId="0">
      <selection activeCell="A139" sqref="A139"/>
    </sheetView>
  </sheetViews>
  <sheetFormatPr defaultRowHeight="14.5"/>
  <cols>
    <col min="2" max="2" width="24.54296875" bestFit="1" customWidth="1"/>
    <col min="3" max="3" width="16.36328125" style="3" customWidth="1"/>
    <col min="5" max="5" width="12.7265625" bestFit="1" customWidth="1"/>
    <col min="7" max="7" width="11.26953125" customWidth="1"/>
    <col min="8" max="8" width="9.81640625" bestFit="1" customWidth="1"/>
    <col min="18" max="18" width="9.81640625" style="18" bestFit="1" customWidth="1"/>
    <col min="19" max="19" width="9.26953125" style="1"/>
  </cols>
  <sheetData>
    <row r="1" spans="1:21">
      <c r="S1" s="1">
        <v>1</v>
      </c>
    </row>
    <row r="2" spans="1:21">
      <c r="A2" t="s">
        <v>10</v>
      </c>
      <c r="D2" t="s">
        <v>9</v>
      </c>
      <c r="E2" s="2">
        <f>SUM(E9:E22)</f>
        <v>1</v>
      </c>
      <c r="F2" t="s">
        <v>13</v>
      </c>
      <c r="G2">
        <f>SUM(AllKeys)</f>
        <v>50969</v>
      </c>
      <c r="H2" s="10">
        <f>G2/5</f>
        <v>10193.799999999999</v>
      </c>
      <c r="S2" s="1">
        <v>2</v>
      </c>
      <c r="U2" t="s">
        <v>25</v>
      </c>
    </row>
    <row r="3" spans="1:21">
      <c r="S3" s="1">
        <v>3</v>
      </c>
    </row>
    <row r="4" spans="1:21" s="1" customFormat="1">
      <c r="A4" s="1" t="s">
        <v>31</v>
      </c>
      <c r="C4" s="4"/>
      <c r="R4" s="18"/>
      <c r="S4" s="1">
        <v>4</v>
      </c>
    </row>
    <row r="5" spans="1:21">
      <c r="S5" s="1">
        <v>5</v>
      </c>
    </row>
    <row r="6" spans="1:21">
      <c r="A6" t="s">
        <v>26</v>
      </c>
      <c r="S6" s="1">
        <v>6</v>
      </c>
    </row>
    <row r="7" spans="1:21">
      <c r="G7" t="s">
        <v>7</v>
      </c>
      <c r="S7" s="1">
        <v>7</v>
      </c>
    </row>
    <row r="8" spans="1:21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21">
      <c r="B9" s="2" t="str">
        <f t="shared" ref="B9:B22" si="0">MID(Json,G9+12,H9-G9-13)</f>
        <v>6. tammikuuta</v>
      </c>
      <c r="C9" s="5">
        <f>DATEVALUE(SUBSTITUTE(SUBSTITUT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44202</v>
      </c>
      <c r="D9" s="2">
        <f t="shared" ref="D9:D16" si="1">VALUE(MID(Json,I9+10,J9-I9-10))</f>
        <v>444</v>
      </c>
      <c r="E9" s="2">
        <f t="shared" ref="E9:E16" si="2">VALUE(MID(Json,K9+14,L9-J9-16))</f>
        <v>0</v>
      </c>
      <c r="F9" s="9">
        <f>D9/D10</f>
        <v>1.247191011235955</v>
      </c>
      <c r="G9">
        <f>FIND("timestamp",Json,L8)</f>
        <v>3</v>
      </c>
      <c r="H9">
        <f t="shared" ref="H9:H22" si="3">FIND("202",Json,G9)</f>
        <v>29</v>
      </c>
      <c r="I9">
        <f t="shared" ref="I9:I22" si="4">FIND("keyCount",Json,H9)</f>
        <v>45</v>
      </c>
      <c r="J9">
        <f t="shared" ref="J9:J22" si="5">FIND(",""",Json,I9)</f>
        <v>58</v>
      </c>
      <c r="K9">
        <f t="shared" ref="K9:K22" si="6">FIND("matchesCount",Json,J9)</f>
        <v>60</v>
      </c>
      <c r="L9">
        <f t="shared" ref="L9:L22" si="7">FIND(",""",Json,K9)</f>
        <v>75</v>
      </c>
      <c r="S9" s="1">
        <v>9</v>
      </c>
    </row>
    <row r="10" spans="1:21">
      <c r="B10" s="2" t="str">
        <f t="shared" si="0"/>
        <v>5. tammikuuta</v>
      </c>
      <c r="C10" s="12">
        <f t="shared" ref="C10:C16" si="8">DATEVALUE(SUBSTITUTE(SUBSTITUT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44201</v>
      </c>
      <c r="D10" s="2">
        <f t="shared" si="1"/>
        <v>356</v>
      </c>
      <c r="E10" s="2">
        <f t="shared" si="2"/>
        <v>0</v>
      </c>
      <c r="F10" s="9">
        <f t="shared" ref="F10:F21" si="9">D10/D11</f>
        <v>1.5682819383259912</v>
      </c>
      <c r="G10">
        <f>FIND("timestamp",Json,L9)</f>
        <v>159</v>
      </c>
      <c r="H10">
        <f t="shared" si="3"/>
        <v>185</v>
      </c>
      <c r="I10">
        <f t="shared" si="4"/>
        <v>202</v>
      </c>
      <c r="J10">
        <f t="shared" si="5"/>
        <v>215</v>
      </c>
      <c r="K10">
        <f t="shared" si="6"/>
        <v>217</v>
      </c>
      <c r="L10">
        <f t="shared" si="7"/>
        <v>232</v>
      </c>
      <c r="S10" s="1">
        <v>10</v>
      </c>
    </row>
    <row r="11" spans="1:21">
      <c r="B11" s="2" t="str">
        <f t="shared" si="0"/>
        <v>4. tammikuuta</v>
      </c>
      <c r="C11" s="12">
        <f t="shared" si="8"/>
        <v>44200</v>
      </c>
      <c r="D11" s="2">
        <f t="shared" si="1"/>
        <v>227</v>
      </c>
      <c r="E11" s="2">
        <f t="shared" si="2"/>
        <v>0</v>
      </c>
      <c r="F11" s="9">
        <f t="shared" si="9"/>
        <v>1.3757575757575757</v>
      </c>
      <c r="G11">
        <f t="shared" ref="G11:G22" si="10">FIND("timestamp",Json,H10)</f>
        <v>315</v>
      </c>
      <c r="H11">
        <f t="shared" si="3"/>
        <v>341</v>
      </c>
      <c r="I11">
        <f t="shared" si="4"/>
        <v>357</v>
      </c>
      <c r="J11">
        <f t="shared" si="5"/>
        <v>370</v>
      </c>
      <c r="K11">
        <f t="shared" si="6"/>
        <v>372</v>
      </c>
      <c r="L11">
        <f t="shared" si="7"/>
        <v>387</v>
      </c>
      <c r="S11" s="1">
        <v>11</v>
      </c>
    </row>
    <row r="12" spans="1:21">
      <c r="B12" s="2" t="str">
        <f t="shared" si="0"/>
        <v>3. tammikuuta</v>
      </c>
      <c r="C12" s="12">
        <f t="shared" si="8"/>
        <v>44199</v>
      </c>
      <c r="D12" s="2">
        <f t="shared" si="1"/>
        <v>165</v>
      </c>
      <c r="E12" s="2">
        <f t="shared" si="2"/>
        <v>1</v>
      </c>
      <c r="F12" s="9">
        <f t="shared" si="9"/>
        <v>0.51401869158878499</v>
      </c>
      <c r="G12">
        <f t="shared" si="10"/>
        <v>472</v>
      </c>
      <c r="H12">
        <f t="shared" si="3"/>
        <v>498</v>
      </c>
      <c r="I12">
        <f t="shared" si="4"/>
        <v>514</v>
      </c>
      <c r="J12">
        <f t="shared" si="5"/>
        <v>527</v>
      </c>
      <c r="K12">
        <f t="shared" si="6"/>
        <v>529</v>
      </c>
      <c r="L12">
        <f t="shared" si="7"/>
        <v>544</v>
      </c>
      <c r="S12" s="1">
        <v>12</v>
      </c>
    </row>
    <row r="13" spans="1:21">
      <c r="B13" s="2" t="str">
        <f t="shared" si="0"/>
        <v>2. tammikuuta</v>
      </c>
      <c r="C13" s="12">
        <f t="shared" si="8"/>
        <v>44198</v>
      </c>
      <c r="D13" s="2">
        <f t="shared" si="1"/>
        <v>321</v>
      </c>
      <c r="E13" s="2">
        <f t="shared" si="2"/>
        <v>0</v>
      </c>
      <c r="F13" s="9">
        <f t="shared" si="9"/>
        <v>0.7165178571428571</v>
      </c>
      <c r="G13">
        <f t="shared" si="10"/>
        <v>627</v>
      </c>
      <c r="H13">
        <f t="shared" si="3"/>
        <v>653</v>
      </c>
      <c r="I13">
        <f t="shared" si="4"/>
        <v>669</v>
      </c>
      <c r="J13">
        <f t="shared" si="5"/>
        <v>682</v>
      </c>
      <c r="K13">
        <f t="shared" si="6"/>
        <v>684</v>
      </c>
      <c r="L13">
        <f t="shared" si="7"/>
        <v>699</v>
      </c>
    </row>
    <row r="14" spans="1:21">
      <c r="B14" s="2" t="str">
        <f t="shared" si="0"/>
        <v>1. tammikuuta</v>
      </c>
      <c r="C14" s="12">
        <f t="shared" si="8"/>
        <v>44197</v>
      </c>
      <c r="D14" s="2">
        <f t="shared" si="1"/>
        <v>448</v>
      </c>
      <c r="E14" s="2">
        <f t="shared" si="2"/>
        <v>0</v>
      </c>
      <c r="F14" s="9">
        <f t="shared" si="9"/>
        <v>1.0769230769230769</v>
      </c>
      <c r="G14">
        <f t="shared" si="10"/>
        <v>782</v>
      </c>
      <c r="H14">
        <f t="shared" si="3"/>
        <v>808</v>
      </c>
      <c r="I14">
        <f t="shared" si="4"/>
        <v>824</v>
      </c>
      <c r="J14">
        <f t="shared" si="5"/>
        <v>837</v>
      </c>
      <c r="K14">
        <f t="shared" si="6"/>
        <v>839</v>
      </c>
      <c r="L14">
        <f t="shared" si="7"/>
        <v>854</v>
      </c>
      <c r="S14" s="1" t="s">
        <v>21</v>
      </c>
    </row>
    <row r="15" spans="1:21">
      <c r="B15" s="2" t="str">
        <f t="shared" si="0"/>
        <v>31. joulukuuta</v>
      </c>
      <c r="C15" s="12">
        <f t="shared" si="8"/>
        <v>44196</v>
      </c>
      <c r="D15" s="2">
        <f t="shared" si="1"/>
        <v>416</v>
      </c>
      <c r="E15" s="2">
        <f t="shared" si="2"/>
        <v>0</v>
      </c>
      <c r="F15" s="9">
        <f t="shared" si="9"/>
        <v>0.85950413223140498</v>
      </c>
      <c r="G15">
        <f t="shared" si="10"/>
        <v>937</v>
      </c>
      <c r="H15">
        <f t="shared" si="3"/>
        <v>964</v>
      </c>
      <c r="I15">
        <f t="shared" si="4"/>
        <v>980</v>
      </c>
      <c r="J15">
        <f t="shared" si="5"/>
        <v>993</v>
      </c>
      <c r="K15">
        <f t="shared" si="6"/>
        <v>995</v>
      </c>
      <c r="L15">
        <f t="shared" si="7"/>
        <v>1010</v>
      </c>
    </row>
    <row r="16" spans="1:21">
      <c r="B16" s="2" t="str">
        <f t="shared" si="0"/>
        <v>30. joulukuuta</v>
      </c>
      <c r="C16" s="12">
        <f t="shared" si="8"/>
        <v>44195</v>
      </c>
      <c r="D16" s="2">
        <f t="shared" si="1"/>
        <v>484</v>
      </c>
      <c r="E16" s="2">
        <f t="shared" si="2"/>
        <v>0</v>
      </c>
      <c r="F16" s="9">
        <f t="shared" si="9"/>
        <v>1.0950226244343892</v>
      </c>
      <c r="G16">
        <f t="shared" si="10"/>
        <v>1094</v>
      </c>
      <c r="H16">
        <f t="shared" si="3"/>
        <v>1121</v>
      </c>
      <c r="I16">
        <f t="shared" si="4"/>
        <v>1137</v>
      </c>
      <c r="J16">
        <f t="shared" si="5"/>
        <v>1150</v>
      </c>
      <c r="K16">
        <f t="shared" si="6"/>
        <v>1152</v>
      </c>
      <c r="L16">
        <f t="shared" si="7"/>
        <v>1167</v>
      </c>
      <c r="R16" s="18">
        <v>44205</v>
      </c>
      <c r="S16" s="1">
        <v>324</v>
      </c>
    </row>
    <row r="17" spans="1:19">
      <c r="B17" s="2" t="str">
        <f t="shared" si="0"/>
        <v>29. joulukuuta</v>
      </c>
      <c r="C17" s="12">
        <v>44189</v>
      </c>
      <c r="D17" s="2">
        <v>442</v>
      </c>
      <c r="E17" s="2">
        <v>0</v>
      </c>
      <c r="F17" s="9">
        <f t="shared" si="9"/>
        <v>0.96717724288840268</v>
      </c>
      <c r="G17">
        <f t="shared" si="10"/>
        <v>1252</v>
      </c>
      <c r="H17">
        <f t="shared" si="3"/>
        <v>1279</v>
      </c>
      <c r="I17">
        <f t="shared" si="4"/>
        <v>1295</v>
      </c>
      <c r="J17">
        <f t="shared" si="5"/>
        <v>1308</v>
      </c>
      <c r="K17">
        <f t="shared" si="6"/>
        <v>1310</v>
      </c>
      <c r="L17">
        <f t="shared" si="7"/>
        <v>1325</v>
      </c>
    </row>
    <row r="18" spans="1:19">
      <c r="B18" s="2" t="str">
        <f t="shared" si="0"/>
        <v>28. joulukuuta</v>
      </c>
      <c r="C18" s="12">
        <v>44188</v>
      </c>
      <c r="D18" s="2">
        <v>457</v>
      </c>
      <c r="E18" s="2">
        <v>0</v>
      </c>
      <c r="F18" s="9">
        <f t="shared" si="9"/>
        <v>0.92323232323232318</v>
      </c>
      <c r="G18">
        <f t="shared" si="10"/>
        <v>1409</v>
      </c>
      <c r="H18">
        <f t="shared" si="3"/>
        <v>1436</v>
      </c>
      <c r="I18">
        <f t="shared" si="4"/>
        <v>1452</v>
      </c>
      <c r="J18">
        <f t="shared" si="5"/>
        <v>1465</v>
      </c>
      <c r="K18">
        <f t="shared" si="6"/>
        <v>1467</v>
      </c>
      <c r="L18">
        <f t="shared" si="7"/>
        <v>1482</v>
      </c>
      <c r="S18" s="1" t="s">
        <v>22</v>
      </c>
    </row>
    <row r="19" spans="1:19">
      <c r="B19" s="2" t="str">
        <f t="shared" si="0"/>
        <v>27. joulukuuta</v>
      </c>
      <c r="C19" s="12">
        <v>44187</v>
      </c>
      <c r="D19" s="2">
        <v>495</v>
      </c>
      <c r="E19" s="2">
        <v>0</v>
      </c>
      <c r="F19" s="9">
        <f t="shared" si="9"/>
        <v>1.1353211009174311</v>
      </c>
      <c r="G19">
        <f t="shared" si="10"/>
        <v>1565</v>
      </c>
      <c r="H19">
        <f t="shared" si="3"/>
        <v>1592</v>
      </c>
      <c r="I19">
        <f t="shared" si="4"/>
        <v>1608</v>
      </c>
      <c r="J19">
        <f t="shared" si="5"/>
        <v>1621</v>
      </c>
      <c r="K19">
        <f t="shared" si="6"/>
        <v>1623</v>
      </c>
      <c r="L19">
        <f t="shared" si="7"/>
        <v>1638</v>
      </c>
      <c r="R19" s="18">
        <v>44113</v>
      </c>
      <c r="S19" s="1">
        <v>235</v>
      </c>
    </row>
    <row r="20" spans="1:19">
      <c r="B20" s="2" t="str">
        <f t="shared" si="0"/>
        <v>26. joulukuuta</v>
      </c>
      <c r="C20" s="12">
        <v>44186</v>
      </c>
      <c r="D20" s="2">
        <v>436</v>
      </c>
      <c r="E20" s="2">
        <v>0</v>
      </c>
      <c r="F20" s="9">
        <f t="shared" si="9"/>
        <v>1.10941475826972</v>
      </c>
      <c r="G20">
        <f t="shared" si="10"/>
        <v>1722</v>
      </c>
      <c r="H20">
        <f t="shared" si="3"/>
        <v>1749</v>
      </c>
      <c r="I20">
        <f t="shared" si="4"/>
        <v>1765</v>
      </c>
      <c r="J20">
        <f t="shared" si="5"/>
        <v>1778</v>
      </c>
      <c r="K20">
        <f t="shared" si="6"/>
        <v>1780</v>
      </c>
      <c r="L20">
        <f t="shared" si="7"/>
        <v>1795</v>
      </c>
    </row>
    <row r="21" spans="1:19">
      <c r="B21" s="2" t="str">
        <f t="shared" si="0"/>
        <v>25. joulukuuta</v>
      </c>
      <c r="C21" s="12">
        <v>44185</v>
      </c>
      <c r="D21" s="2">
        <v>393</v>
      </c>
      <c r="E21" s="2">
        <v>0</v>
      </c>
      <c r="F21" s="9">
        <f t="shared" si="9"/>
        <v>0.80864197530864201</v>
      </c>
      <c r="G21">
        <f t="shared" si="10"/>
        <v>1879</v>
      </c>
      <c r="H21">
        <f t="shared" si="3"/>
        <v>1906</v>
      </c>
      <c r="I21">
        <f t="shared" si="4"/>
        <v>1922</v>
      </c>
      <c r="J21">
        <f t="shared" si="5"/>
        <v>1935</v>
      </c>
      <c r="K21">
        <f t="shared" si="6"/>
        <v>1937</v>
      </c>
      <c r="L21">
        <f t="shared" si="7"/>
        <v>1952</v>
      </c>
    </row>
    <row r="22" spans="1:19">
      <c r="B22" s="2" t="e">
        <f t="shared" si="0"/>
        <v>#VALUE!</v>
      </c>
      <c r="C22" s="12">
        <v>44184</v>
      </c>
      <c r="D22" s="2">
        <v>486</v>
      </c>
      <c r="E22" s="2">
        <v>0</v>
      </c>
      <c r="F22" s="9"/>
      <c r="G22" t="e">
        <f t="shared" si="10"/>
        <v>#VALUE!</v>
      </c>
      <c r="H22" t="e">
        <f t="shared" si="3"/>
        <v>#VALUE!</v>
      </c>
      <c r="I22" t="e">
        <f t="shared" si="4"/>
        <v>#VALUE!</v>
      </c>
      <c r="J22" t="e">
        <f t="shared" si="5"/>
        <v>#VALUE!</v>
      </c>
      <c r="K22" t="e">
        <f t="shared" si="6"/>
        <v>#VALUE!</v>
      </c>
      <c r="L22" t="e">
        <f t="shared" si="7"/>
        <v>#VALUE!</v>
      </c>
      <c r="R22" s="18">
        <v>44114</v>
      </c>
      <c r="S22" s="1">
        <v>269</v>
      </c>
    </row>
    <row r="23" spans="1:19">
      <c r="A23" t="s">
        <v>29</v>
      </c>
      <c r="C23" s="4">
        <v>44194</v>
      </c>
      <c r="D23" s="1">
        <v>298</v>
      </c>
      <c r="E23" s="1">
        <v>0</v>
      </c>
      <c r="F23" s="9"/>
    </row>
    <row r="24" spans="1:19">
      <c r="C24" s="4">
        <v>44193</v>
      </c>
      <c r="D24" s="1">
        <v>269</v>
      </c>
      <c r="E24" s="1">
        <v>0</v>
      </c>
      <c r="F24" s="9"/>
    </row>
    <row r="25" spans="1:19">
      <c r="A25" t="s">
        <v>30</v>
      </c>
      <c r="C25" s="4">
        <v>44192</v>
      </c>
      <c r="D25" s="1">
        <v>214</v>
      </c>
      <c r="E25" s="1">
        <v>0</v>
      </c>
      <c r="F25" s="9"/>
      <c r="R25" s="18">
        <v>44115</v>
      </c>
      <c r="S25" s="1">
        <v>149</v>
      </c>
    </row>
    <row r="26" spans="1:19">
      <c r="C26" s="4">
        <v>44191</v>
      </c>
      <c r="D26" s="1">
        <v>266</v>
      </c>
      <c r="E26" s="1">
        <v>0</v>
      </c>
      <c r="F26" s="9"/>
    </row>
    <row r="27" spans="1:19">
      <c r="C27" s="4">
        <v>44190</v>
      </c>
      <c r="D27" s="1">
        <v>237</v>
      </c>
      <c r="E27" s="1">
        <v>0</v>
      </c>
      <c r="F27" s="9"/>
    </row>
    <row r="28" spans="1:19">
      <c r="C28" s="4">
        <v>44189</v>
      </c>
      <c r="D28" s="1">
        <v>442</v>
      </c>
      <c r="E28" s="1">
        <v>0</v>
      </c>
      <c r="F28" s="9"/>
      <c r="R28" s="18">
        <v>44116</v>
      </c>
      <c r="S28" s="1">
        <v>214</v>
      </c>
    </row>
    <row r="29" spans="1:19">
      <c r="C29" s="4">
        <v>44188</v>
      </c>
      <c r="D29" s="1">
        <v>457</v>
      </c>
      <c r="E29" s="1">
        <v>0</v>
      </c>
      <c r="F29" s="9"/>
    </row>
    <row r="30" spans="1:19">
      <c r="C30" s="4">
        <v>44187</v>
      </c>
      <c r="D30" s="1">
        <v>495</v>
      </c>
      <c r="E30" s="1">
        <v>0</v>
      </c>
      <c r="F30" s="9"/>
    </row>
    <row r="31" spans="1:19">
      <c r="C31" s="4">
        <v>44186</v>
      </c>
      <c r="D31" s="1">
        <v>436</v>
      </c>
      <c r="E31" s="1">
        <v>0</v>
      </c>
      <c r="F31" s="9"/>
      <c r="R31" s="18">
        <v>44117</v>
      </c>
      <c r="S31" s="1">
        <v>287</v>
      </c>
    </row>
    <row r="32" spans="1:19">
      <c r="C32" s="4">
        <v>44185</v>
      </c>
      <c r="D32" s="1">
        <v>393</v>
      </c>
      <c r="E32" s="1">
        <v>0</v>
      </c>
      <c r="F32" s="9"/>
    </row>
    <row r="33" spans="3:19">
      <c r="C33" s="4">
        <v>44184</v>
      </c>
      <c r="D33" s="1">
        <v>486</v>
      </c>
      <c r="E33" s="1">
        <v>0</v>
      </c>
      <c r="F33" s="9"/>
    </row>
    <row r="34" spans="3:19">
      <c r="C34" s="4">
        <v>44183</v>
      </c>
      <c r="D34" s="1">
        <v>403</v>
      </c>
      <c r="E34" s="1">
        <v>0</v>
      </c>
      <c r="F34" s="9"/>
      <c r="R34" s="18">
        <v>44118</v>
      </c>
      <c r="S34" s="1">
        <v>204</v>
      </c>
    </row>
    <row r="35" spans="3:19">
      <c r="C35" s="12">
        <v>44182</v>
      </c>
      <c r="D35" s="11">
        <v>571</v>
      </c>
      <c r="E35" s="11">
        <v>0</v>
      </c>
      <c r="F35" s="9"/>
    </row>
    <row r="36" spans="3:19">
      <c r="C36" s="12">
        <v>44181</v>
      </c>
      <c r="D36" s="11">
        <v>640</v>
      </c>
      <c r="E36" s="11">
        <v>1</v>
      </c>
      <c r="F36" s="9"/>
    </row>
    <row r="37" spans="3:19">
      <c r="C37" s="12">
        <v>44180</v>
      </c>
      <c r="D37" s="11">
        <v>504</v>
      </c>
      <c r="E37" s="11">
        <v>0</v>
      </c>
      <c r="F37" s="9"/>
      <c r="R37" s="18">
        <v>44119</v>
      </c>
      <c r="S37" s="1">
        <v>241</v>
      </c>
    </row>
    <row r="38" spans="3:19">
      <c r="C38" s="12">
        <v>44179</v>
      </c>
      <c r="D38" s="11">
        <v>443</v>
      </c>
      <c r="E38" s="11">
        <v>0</v>
      </c>
      <c r="F38" s="9"/>
    </row>
    <row r="39" spans="3:19">
      <c r="C39" s="12">
        <v>44178</v>
      </c>
      <c r="D39" s="11">
        <v>598</v>
      </c>
      <c r="E39" s="11">
        <v>0</v>
      </c>
      <c r="F39" s="9"/>
    </row>
    <row r="40" spans="3:19">
      <c r="C40" s="12">
        <v>44177</v>
      </c>
      <c r="D40" s="11">
        <v>588</v>
      </c>
      <c r="E40" s="11">
        <v>0</v>
      </c>
      <c r="F40" s="9"/>
      <c r="R40" s="18">
        <v>44120</v>
      </c>
      <c r="S40" s="1">
        <v>189</v>
      </c>
    </row>
    <row r="41" spans="3:19">
      <c r="C41" s="12">
        <v>44177</v>
      </c>
      <c r="D41" s="11">
        <v>588</v>
      </c>
      <c r="E41" s="11">
        <v>0</v>
      </c>
      <c r="F41" s="9"/>
    </row>
    <row r="42" spans="3:19">
      <c r="C42" s="12">
        <v>44176</v>
      </c>
      <c r="D42" s="11">
        <v>897</v>
      </c>
      <c r="E42" s="11">
        <v>0</v>
      </c>
      <c r="F42" s="9"/>
    </row>
    <row r="43" spans="3:19">
      <c r="C43" s="12">
        <v>44175</v>
      </c>
      <c r="D43" s="11">
        <v>710</v>
      </c>
      <c r="E43" s="11">
        <v>0</v>
      </c>
      <c r="F43" s="9"/>
      <c r="R43" s="18">
        <v>44121</v>
      </c>
      <c r="S43" s="1">
        <v>160</v>
      </c>
    </row>
    <row r="44" spans="3:19">
      <c r="C44" s="12">
        <v>44174</v>
      </c>
      <c r="D44" s="11">
        <v>817</v>
      </c>
      <c r="E44" s="11">
        <v>0</v>
      </c>
      <c r="F44" s="9"/>
    </row>
    <row r="45" spans="3:19">
      <c r="C45" s="12">
        <v>44173</v>
      </c>
      <c r="D45" s="11">
        <v>695</v>
      </c>
      <c r="E45" s="11">
        <v>0</v>
      </c>
      <c r="F45" s="9"/>
    </row>
    <row r="46" spans="3:19">
      <c r="C46" s="12">
        <v>44172</v>
      </c>
      <c r="D46" s="11">
        <v>531</v>
      </c>
      <c r="E46" s="11">
        <v>0</v>
      </c>
      <c r="F46" s="9"/>
      <c r="R46" s="18">
        <v>44122</v>
      </c>
      <c r="S46" s="1">
        <v>131</v>
      </c>
    </row>
    <row r="47" spans="3:19">
      <c r="C47" s="12">
        <v>44171</v>
      </c>
      <c r="D47" s="11">
        <v>865</v>
      </c>
      <c r="E47" s="11">
        <v>0</v>
      </c>
      <c r="F47" s="9"/>
    </row>
    <row r="48" spans="3:19">
      <c r="C48" s="12">
        <v>44170</v>
      </c>
      <c r="D48" s="11">
        <v>845</v>
      </c>
      <c r="E48" s="11">
        <v>0</v>
      </c>
      <c r="F48" s="9"/>
    </row>
    <row r="49" spans="3:19">
      <c r="C49" s="12">
        <v>44169</v>
      </c>
      <c r="D49" s="11">
        <v>748</v>
      </c>
      <c r="E49" s="11">
        <v>0</v>
      </c>
      <c r="F49" s="9"/>
      <c r="R49" s="18">
        <v>44123</v>
      </c>
      <c r="S49" s="1">
        <v>131</v>
      </c>
    </row>
    <row r="50" spans="3:19">
      <c r="C50" s="12">
        <v>44168</v>
      </c>
      <c r="D50" s="11">
        <v>714</v>
      </c>
      <c r="E50" s="11">
        <v>0</v>
      </c>
      <c r="F50" s="9"/>
    </row>
    <row r="51" spans="3:19">
      <c r="C51" s="12">
        <v>44167</v>
      </c>
      <c r="D51" s="11">
        <v>995</v>
      </c>
      <c r="E51" s="11">
        <v>0</v>
      </c>
      <c r="F51" s="9"/>
    </row>
    <row r="52" spans="3:19">
      <c r="C52" s="12">
        <v>44166</v>
      </c>
      <c r="D52" s="11">
        <v>722</v>
      </c>
      <c r="E52" s="11">
        <v>0</v>
      </c>
      <c r="F52" s="9"/>
      <c r="R52" s="18">
        <v>44124</v>
      </c>
      <c r="S52" s="1">
        <v>294</v>
      </c>
    </row>
    <row r="53" spans="3:19">
      <c r="C53" s="12">
        <v>44165</v>
      </c>
      <c r="D53" s="11">
        <v>725</v>
      </c>
      <c r="E53" s="11">
        <v>0</v>
      </c>
      <c r="F53" s="9"/>
    </row>
    <row r="54" spans="3:19">
      <c r="C54" s="12">
        <v>44164</v>
      </c>
      <c r="D54" s="11">
        <v>753</v>
      </c>
      <c r="E54" s="11">
        <v>0</v>
      </c>
      <c r="F54" s="9"/>
    </row>
    <row r="55" spans="3:19">
      <c r="C55" s="12">
        <v>44163</v>
      </c>
      <c r="D55" s="11">
        <v>1025</v>
      </c>
      <c r="E55" s="11">
        <v>0</v>
      </c>
      <c r="F55" s="9"/>
      <c r="R55" s="18">
        <v>44125</v>
      </c>
      <c r="S55" s="1">
        <v>222</v>
      </c>
    </row>
    <row r="56" spans="3:19">
      <c r="C56" s="12">
        <v>44162</v>
      </c>
      <c r="D56" s="11">
        <v>838</v>
      </c>
      <c r="E56" s="11">
        <v>0</v>
      </c>
      <c r="F56" s="9"/>
    </row>
    <row r="57" spans="3:19">
      <c r="C57" s="12">
        <v>44161</v>
      </c>
      <c r="D57" s="11">
        <v>923</v>
      </c>
      <c r="E57" s="11">
        <v>1</v>
      </c>
      <c r="F57" s="9"/>
    </row>
    <row r="58" spans="3:19">
      <c r="C58" s="12">
        <v>44160</v>
      </c>
      <c r="D58" s="11">
        <v>1098</v>
      </c>
      <c r="E58" s="11">
        <v>0</v>
      </c>
      <c r="F58" s="9"/>
      <c r="R58" s="18">
        <v>44126</v>
      </c>
      <c r="S58" s="1">
        <v>184</v>
      </c>
    </row>
    <row r="59" spans="3:19">
      <c r="C59" s="12">
        <v>44159</v>
      </c>
      <c r="D59" s="11">
        <v>874</v>
      </c>
      <c r="E59" s="11">
        <v>0</v>
      </c>
      <c r="F59" s="9"/>
    </row>
    <row r="60" spans="3:19">
      <c r="C60" s="12">
        <v>44158</v>
      </c>
      <c r="D60" s="11">
        <v>383</v>
      </c>
      <c r="E60" s="11">
        <v>0</v>
      </c>
      <c r="F60" s="9"/>
    </row>
    <row r="61" spans="3:19">
      <c r="C61" s="12">
        <v>44157</v>
      </c>
      <c r="D61" s="11">
        <v>485</v>
      </c>
      <c r="E61" s="11">
        <v>0</v>
      </c>
      <c r="F61" s="9"/>
      <c r="R61" s="18">
        <v>44127</v>
      </c>
      <c r="S61" s="1">
        <v>219</v>
      </c>
    </row>
    <row r="62" spans="3:19">
      <c r="C62" s="12">
        <v>44156</v>
      </c>
      <c r="D62" s="11">
        <v>626</v>
      </c>
      <c r="E62" s="11">
        <v>0</v>
      </c>
      <c r="F62" s="9"/>
    </row>
    <row r="63" spans="3:19">
      <c r="C63" s="12">
        <v>44155</v>
      </c>
      <c r="D63" s="11">
        <v>518</v>
      </c>
      <c r="E63" s="11">
        <v>0</v>
      </c>
      <c r="F63" s="9"/>
    </row>
    <row r="64" spans="3:19">
      <c r="C64" s="12">
        <v>44154</v>
      </c>
      <c r="D64" s="11">
        <v>537</v>
      </c>
      <c r="E64" s="11">
        <v>0</v>
      </c>
      <c r="F64" s="9"/>
      <c r="R64" s="18">
        <v>44128</v>
      </c>
      <c r="S64" s="1">
        <v>178</v>
      </c>
    </row>
    <row r="65" spans="1:19">
      <c r="C65" s="12">
        <v>44153</v>
      </c>
      <c r="D65" s="11">
        <v>458</v>
      </c>
      <c r="E65" s="11">
        <v>0</v>
      </c>
      <c r="F65" s="9"/>
    </row>
    <row r="66" spans="1:19">
      <c r="C66" s="12">
        <v>44152</v>
      </c>
      <c r="D66" s="11">
        <v>389</v>
      </c>
      <c r="E66" s="11">
        <v>0</v>
      </c>
      <c r="F66" s="9"/>
    </row>
    <row r="67" spans="1:19">
      <c r="C67" s="12">
        <v>44151</v>
      </c>
      <c r="D67" s="11">
        <v>301</v>
      </c>
      <c r="E67" s="11">
        <v>0</v>
      </c>
      <c r="F67" s="9"/>
      <c r="R67" s="18">
        <v>44129</v>
      </c>
      <c r="S67" s="1">
        <v>196</v>
      </c>
    </row>
    <row r="68" spans="1:19">
      <c r="C68" s="12">
        <v>44150</v>
      </c>
      <c r="D68" s="11">
        <v>321</v>
      </c>
      <c r="E68" s="11">
        <v>0</v>
      </c>
      <c r="F68" s="9"/>
    </row>
    <row r="69" spans="1:19">
      <c r="C69" s="12">
        <v>44149</v>
      </c>
      <c r="D69" s="11">
        <v>279</v>
      </c>
      <c r="E69" s="11">
        <v>0</v>
      </c>
      <c r="F69" s="9"/>
    </row>
    <row r="70" spans="1:19">
      <c r="C70" s="12">
        <v>44148</v>
      </c>
      <c r="D70" s="11">
        <v>280</v>
      </c>
      <c r="E70" s="11">
        <v>0</v>
      </c>
      <c r="F70" s="9"/>
      <c r="R70" s="18">
        <v>44130</v>
      </c>
      <c r="S70" s="1">
        <v>122</v>
      </c>
    </row>
    <row r="71" spans="1:19">
      <c r="C71" s="12">
        <v>44147</v>
      </c>
      <c r="D71" s="11">
        <v>255</v>
      </c>
      <c r="E71" s="11">
        <v>1</v>
      </c>
      <c r="F71" s="9"/>
    </row>
    <row r="72" spans="1:19">
      <c r="C72" s="12">
        <v>44146</v>
      </c>
      <c r="D72" s="11">
        <v>248</v>
      </c>
      <c r="E72" s="11">
        <v>0</v>
      </c>
      <c r="F72" s="9"/>
    </row>
    <row r="73" spans="1:19">
      <c r="C73" s="12">
        <v>44145</v>
      </c>
      <c r="D73" s="11">
        <v>202</v>
      </c>
      <c r="E73" s="11">
        <v>0</v>
      </c>
      <c r="F73" s="9"/>
      <c r="R73" s="18">
        <v>44132</v>
      </c>
      <c r="S73" s="1">
        <v>408</v>
      </c>
    </row>
    <row r="74" spans="1:19">
      <c r="C74" s="12">
        <v>44144</v>
      </c>
      <c r="D74" s="11">
        <v>171</v>
      </c>
      <c r="E74" s="11">
        <v>0</v>
      </c>
      <c r="F74" s="9"/>
    </row>
    <row r="75" spans="1:19">
      <c r="C75" s="12">
        <v>44143</v>
      </c>
      <c r="D75" s="11">
        <v>252</v>
      </c>
      <c r="E75" s="11">
        <v>0</v>
      </c>
      <c r="F75" s="9"/>
    </row>
    <row r="76" spans="1:19">
      <c r="C76" s="12">
        <v>44144</v>
      </c>
      <c r="D76" s="11">
        <v>171</v>
      </c>
      <c r="E76" s="11">
        <v>0</v>
      </c>
      <c r="F76" s="9"/>
      <c r="R76" s="18">
        <v>44133</v>
      </c>
      <c r="S76" s="1">
        <v>188</v>
      </c>
    </row>
    <row r="77" spans="1:19">
      <c r="C77" s="12">
        <v>44143</v>
      </c>
      <c r="D77" s="11">
        <v>252</v>
      </c>
      <c r="E77" s="11">
        <v>0</v>
      </c>
      <c r="F77" s="9"/>
    </row>
    <row r="78" spans="1:19">
      <c r="A78" t="s">
        <v>15</v>
      </c>
      <c r="C78" s="12">
        <v>44142</v>
      </c>
      <c r="D78" s="11">
        <v>365</v>
      </c>
      <c r="E78" s="11">
        <v>0</v>
      </c>
      <c r="F78" s="9"/>
    </row>
    <row r="79" spans="1:19">
      <c r="A79" s="6" t="s">
        <v>5</v>
      </c>
      <c r="C79" s="12">
        <v>44141</v>
      </c>
      <c r="D79" s="11">
        <v>378</v>
      </c>
      <c r="E79" s="11">
        <v>0</v>
      </c>
      <c r="F79" s="9"/>
      <c r="R79" s="18">
        <v>44134</v>
      </c>
      <c r="S79" s="1">
        <v>344</v>
      </c>
    </row>
    <row r="80" spans="1:19">
      <c r="C80" s="12">
        <v>44140</v>
      </c>
      <c r="D80" s="11">
        <v>309</v>
      </c>
      <c r="E80" s="11">
        <v>0</v>
      </c>
      <c r="F80" s="9"/>
    </row>
    <row r="81" spans="1:19">
      <c r="C81" s="12">
        <v>44139</v>
      </c>
      <c r="D81" s="11">
        <v>345</v>
      </c>
      <c r="E81" s="11">
        <v>0</v>
      </c>
      <c r="F81" s="9"/>
    </row>
    <row r="82" spans="1:19">
      <c r="C82" s="12">
        <v>44138</v>
      </c>
      <c r="D82" s="11">
        <v>252</v>
      </c>
      <c r="E82" s="11">
        <v>0</v>
      </c>
      <c r="F82" s="9"/>
      <c r="R82" s="18">
        <v>44135</v>
      </c>
      <c r="S82" s="1">
        <v>203</v>
      </c>
    </row>
    <row r="83" spans="1:19">
      <c r="C83" s="12">
        <v>44137</v>
      </c>
      <c r="D83" s="11">
        <v>241</v>
      </c>
      <c r="E83" s="11">
        <v>0</v>
      </c>
      <c r="F83" s="9"/>
    </row>
    <row r="84" spans="1:19">
      <c r="A84" t="s">
        <v>12</v>
      </c>
      <c r="C84" s="12">
        <v>44136</v>
      </c>
      <c r="D84" s="11">
        <v>240</v>
      </c>
      <c r="E84" s="11">
        <v>0</v>
      </c>
      <c r="F84" s="9"/>
    </row>
    <row r="85" spans="1:19">
      <c r="A85" s="6" t="s">
        <v>11</v>
      </c>
      <c r="C85" s="5">
        <v>44135</v>
      </c>
      <c r="D85" s="2">
        <v>372</v>
      </c>
      <c r="E85" s="2">
        <v>0</v>
      </c>
      <c r="F85" s="9"/>
      <c r="R85" s="18">
        <v>44136</v>
      </c>
      <c r="S85" s="1">
        <v>178</v>
      </c>
    </row>
    <row r="86" spans="1:19">
      <c r="C86" s="5">
        <v>44134</v>
      </c>
      <c r="D86" s="2">
        <v>367</v>
      </c>
      <c r="E86" s="2">
        <v>0</v>
      </c>
      <c r="F86" s="9"/>
    </row>
    <row r="87" spans="1:19">
      <c r="C87" s="5">
        <v>44133</v>
      </c>
      <c r="D87" s="2">
        <v>353</v>
      </c>
      <c r="E87" s="2">
        <v>0</v>
      </c>
      <c r="F87" s="9"/>
    </row>
    <row r="88" spans="1:19">
      <c r="A88" t="s">
        <v>19</v>
      </c>
      <c r="C88" s="5">
        <v>44132</v>
      </c>
      <c r="D88" s="2">
        <v>367</v>
      </c>
      <c r="E88" s="2">
        <v>0</v>
      </c>
      <c r="F88" s="9"/>
      <c r="R88" s="18">
        <v>44137</v>
      </c>
      <c r="S88" s="1">
        <v>109</v>
      </c>
    </row>
    <row r="89" spans="1:19">
      <c r="C89" s="5">
        <v>44131</v>
      </c>
      <c r="D89" s="2">
        <v>260</v>
      </c>
      <c r="E89" s="2">
        <v>0</v>
      </c>
      <c r="F89" s="9"/>
    </row>
    <row r="90" spans="1:19">
      <c r="C90" s="5">
        <v>44130</v>
      </c>
      <c r="D90" s="2">
        <v>309</v>
      </c>
      <c r="E90" s="2">
        <v>0</v>
      </c>
      <c r="F90" s="9"/>
    </row>
    <row r="91" spans="1:19">
      <c r="C91" s="5">
        <v>44129</v>
      </c>
      <c r="D91" s="2">
        <v>312</v>
      </c>
      <c r="E91" s="2">
        <v>1</v>
      </c>
      <c r="F91" s="9"/>
      <c r="R91" s="18">
        <v>44138</v>
      </c>
      <c r="S91" s="1">
        <v>237</v>
      </c>
    </row>
    <row r="92" spans="1:19">
      <c r="C92" s="5">
        <v>44128</v>
      </c>
      <c r="D92" s="2">
        <v>329</v>
      </c>
      <c r="E92" s="2">
        <v>0</v>
      </c>
      <c r="F92" s="9"/>
    </row>
    <row r="93" spans="1:19">
      <c r="C93" s="5">
        <v>44127</v>
      </c>
      <c r="D93" s="2">
        <v>486</v>
      </c>
      <c r="E93" s="2">
        <v>0</v>
      </c>
      <c r="F93" s="9"/>
    </row>
    <row r="94" spans="1:19">
      <c r="C94" s="5">
        <v>44126</v>
      </c>
      <c r="D94" s="2">
        <v>372</v>
      </c>
      <c r="E94" s="2">
        <v>0</v>
      </c>
      <c r="F94" s="9"/>
      <c r="R94" s="18">
        <v>44139</v>
      </c>
      <c r="S94" s="1">
        <v>293</v>
      </c>
    </row>
    <row r="95" spans="1:19">
      <c r="C95" s="5">
        <v>44125</v>
      </c>
      <c r="D95" s="2">
        <v>446</v>
      </c>
      <c r="E95" s="2">
        <v>0</v>
      </c>
      <c r="F95" s="9"/>
    </row>
    <row r="96" spans="1:19">
      <c r="C96" s="5">
        <v>44124</v>
      </c>
      <c r="D96" s="2">
        <v>386</v>
      </c>
      <c r="E96" s="2">
        <v>0</v>
      </c>
      <c r="F96" s="9"/>
    </row>
    <row r="97" spans="3:19">
      <c r="C97" s="5">
        <v>44123</v>
      </c>
      <c r="D97" s="2">
        <v>421</v>
      </c>
      <c r="E97" s="2">
        <v>0</v>
      </c>
      <c r="F97" s="9"/>
      <c r="R97" s="18">
        <v>44140</v>
      </c>
      <c r="S97" s="1">
        <v>189</v>
      </c>
    </row>
    <row r="98" spans="3:19">
      <c r="C98" s="5">
        <v>44122</v>
      </c>
      <c r="D98" s="2">
        <v>535</v>
      </c>
      <c r="E98" s="2">
        <v>0</v>
      </c>
      <c r="F98" s="9"/>
    </row>
    <row r="99" spans="3:19">
      <c r="C99" s="5">
        <v>44121</v>
      </c>
      <c r="D99" s="2">
        <v>537</v>
      </c>
      <c r="E99" s="2">
        <v>0</v>
      </c>
      <c r="F99" s="9"/>
    </row>
    <row r="100" spans="3:19">
      <c r="C100" s="5">
        <v>44120</v>
      </c>
      <c r="D100" s="2">
        <v>639</v>
      </c>
      <c r="E100" s="2">
        <v>0</v>
      </c>
      <c r="F100" s="9"/>
      <c r="R100" s="18">
        <v>44141</v>
      </c>
      <c r="S100" s="1">
        <v>266</v>
      </c>
    </row>
    <row r="101" spans="3:19">
      <c r="C101" s="5">
        <v>44119</v>
      </c>
      <c r="D101" s="2">
        <v>429</v>
      </c>
      <c r="E101" s="2">
        <v>0</v>
      </c>
      <c r="F101" s="9"/>
    </row>
    <row r="102" spans="3:19">
      <c r="C102" s="5">
        <v>44118</v>
      </c>
      <c r="D102" s="2">
        <v>559</v>
      </c>
      <c r="E102" s="2">
        <v>0</v>
      </c>
      <c r="F102" s="9"/>
    </row>
    <row r="103" spans="3:19">
      <c r="C103" s="5">
        <v>44117</v>
      </c>
      <c r="D103" s="2">
        <v>649</v>
      </c>
      <c r="E103" s="2">
        <v>0</v>
      </c>
      <c r="F103" s="9"/>
      <c r="R103" s="18">
        <v>44143</v>
      </c>
      <c r="S103" s="1">
        <v>412</v>
      </c>
    </row>
    <row r="104" spans="3:19">
      <c r="C104" s="5">
        <v>44116</v>
      </c>
      <c r="D104" s="2">
        <v>691</v>
      </c>
      <c r="E104" s="2">
        <v>0</v>
      </c>
      <c r="F104" s="9"/>
    </row>
    <row r="105" spans="3:19">
      <c r="C105" s="5">
        <v>44115</v>
      </c>
      <c r="D105" s="2">
        <v>666</v>
      </c>
      <c r="E105" s="2">
        <v>0</v>
      </c>
      <c r="F105" s="9"/>
    </row>
    <row r="106" spans="3:19">
      <c r="C106" s="5">
        <v>44114</v>
      </c>
      <c r="D106" s="2">
        <v>720</v>
      </c>
      <c r="E106" s="2">
        <v>0</v>
      </c>
      <c r="F106" s="9"/>
      <c r="R106" s="18">
        <v>44144</v>
      </c>
      <c r="S106" s="1">
        <v>90</v>
      </c>
    </row>
    <row r="107" spans="3:19">
      <c r="C107" s="5">
        <v>44113</v>
      </c>
      <c r="D107" s="2">
        <v>640</v>
      </c>
      <c r="E107" s="2">
        <v>11</v>
      </c>
      <c r="F107" s="9"/>
    </row>
    <row r="108" spans="3:19">
      <c r="C108" s="5">
        <v>44112</v>
      </c>
      <c r="D108" s="2">
        <v>445</v>
      </c>
      <c r="E108" s="2">
        <v>0</v>
      </c>
      <c r="F108" s="9"/>
    </row>
    <row r="109" spans="3:19">
      <c r="C109" s="5">
        <v>44111</v>
      </c>
      <c r="D109" s="2">
        <v>578</v>
      </c>
      <c r="E109" s="2">
        <v>0</v>
      </c>
      <c r="F109" s="9"/>
      <c r="R109" s="18">
        <v>44145</v>
      </c>
      <c r="S109" s="1">
        <v>220</v>
      </c>
    </row>
    <row r="110" spans="3:19">
      <c r="C110" s="5">
        <v>44110</v>
      </c>
      <c r="D110" s="2">
        <v>655</v>
      </c>
      <c r="E110" s="2">
        <v>0</v>
      </c>
      <c r="F110" s="9"/>
    </row>
    <row r="111" spans="3:19">
      <c r="C111" s="5">
        <v>44109</v>
      </c>
      <c r="D111" s="2">
        <v>453</v>
      </c>
      <c r="E111" s="2">
        <v>0</v>
      </c>
      <c r="F111" s="9"/>
    </row>
    <row r="112" spans="3:19">
      <c r="C112" s="5">
        <v>44108</v>
      </c>
      <c r="D112" s="2">
        <v>294</v>
      </c>
      <c r="E112" s="2">
        <v>0</v>
      </c>
      <c r="F112" s="9"/>
      <c r="R112" s="18">
        <v>44146</v>
      </c>
      <c r="S112" s="1">
        <v>238</v>
      </c>
    </row>
    <row r="113" spans="3:19">
      <c r="C113" s="5">
        <v>44107</v>
      </c>
      <c r="D113" s="2">
        <v>463</v>
      </c>
      <c r="E113" s="2">
        <v>1</v>
      </c>
      <c r="F113" s="9"/>
    </row>
    <row r="114" spans="3:19">
      <c r="C114" s="5">
        <v>44106</v>
      </c>
      <c r="D114" s="2">
        <v>169</v>
      </c>
      <c r="E114" s="2">
        <v>0</v>
      </c>
      <c r="F114" s="9"/>
    </row>
    <row r="115" spans="3:19">
      <c r="C115" s="5">
        <v>44105</v>
      </c>
      <c r="D115" s="2">
        <v>203</v>
      </c>
      <c r="E115" s="2">
        <v>0</v>
      </c>
      <c r="F115" s="9"/>
      <c r="R115" s="18">
        <v>44147</v>
      </c>
      <c r="S115" s="1">
        <v>197</v>
      </c>
    </row>
    <row r="116" spans="3:19">
      <c r="C116" s="5">
        <v>44104</v>
      </c>
      <c r="D116" s="2">
        <v>318</v>
      </c>
      <c r="E116" s="2">
        <v>0</v>
      </c>
      <c r="F116" s="9"/>
    </row>
    <row r="117" spans="3:19">
      <c r="C117" s="5">
        <v>44103</v>
      </c>
      <c r="D117" s="2">
        <v>238</v>
      </c>
      <c r="E117" s="2">
        <v>0</v>
      </c>
      <c r="F117" s="9"/>
    </row>
    <row r="118" spans="3:19">
      <c r="C118" s="5">
        <v>44102</v>
      </c>
      <c r="D118" s="2">
        <v>199</v>
      </c>
      <c r="E118" s="2">
        <v>0</v>
      </c>
      <c r="F118" s="9"/>
      <c r="R118" s="18">
        <v>44148</v>
      </c>
      <c r="S118" s="1">
        <v>316</v>
      </c>
    </row>
    <row r="119" spans="3:19">
      <c r="C119" s="5">
        <v>44101</v>
      </c>
      <c r="D119" s="2">
        <v>141</v>
      </c>
      <c r="E119" s="2">
        <v>0</v>
      </c>
      <c r="F119" s="9"/>
    </row>
    <row r="120" spans="3:19">
      <c r="C120" s="5">
        <v>44100</v>
      </c>
      <c r="D120" s="2">
        <v>242</v>
      </c>
      <c r="E120" s="2">
        <v>0</v>
      </c>
      <c r="F120" s="9"/>
    </row>
    <row r="121" spans="3:19">
      <c r="C121" s="5">
        <v>44099</v>
      </c>
      <c r="D121" s="2">
        <v>217</v>
      </c>
      <c r="E121" s="2">
        <v>1</v>
      </c>
      <c r="F121" s="9"/>
      <c r="R121" s="18">
        <v>44149</v>
      </c>
      <c r="S121" s="1">
        <v>244</v>
      </c>
    </row>
    <row r="122" spans="3:19">
      <c r="C122" s="5">
        <v>44098</v>
      </c>
      <c r="D122" s="2">
        <v>211</v>
      </c>
      <c r="E122" s="2">
        <v>0</v>
      </c>
      <c r="F122" s="9"/>
    </row>
    <row r="123" spans="3:19">
      <c r="C123" s="5">
        <v>44097</v>
      </c>
      <c r="D123" s="2">
        <v>189</v>
      </c>
      <c r="E123" s="2">
        <v>0</v>
      </c>
      <c r="F123" s="9"/>
    </row>
    <row r="124" spans="3:19">
      <c r="C124" s="5">
        <v>44096</v>
      </c>
      <c r="D124" s="2">
        <v>311</v>
      </c>
      <c r="E124" s="2">
        <v>0</v>
      </c>
      <c r="F124" s="9"/>
      <c r="R124" s="18">
        <v>44150</v>
      </c>
      <c r="S124" s="1">
        <v>213</v>
      </c>
    </row>
    <row r="125" spans="3:19">
      <c r="C125" s="5">
        <v>44095</v>
      </c>
      <c r="D125" s="2">
        <v>157</v>
      </c>
      <c r="E125" s="2">
        <v>0</v>
      </c>
      <c r="F125" s="9"/>
    </row>
    <row r="126" spans="3:19">
      <c r="C126" s="5">
        <v>44094</v>
      </c>
      <c r="D126" s="2">
        <v>202</v>
      </c>
      <c r="E126" s="2">
        <v>0</v>
      </c>
      <c r="F126" s="9"/>
    </row>
    <row r="127" spans="3:19">
      <c r="C127" s="5">
        <v>44093</v>
      </c>
      <c r="D127" s="2">
        <v>190</v>
      </c>
      <c r="E127" s="2">
        <v>0</v>
      </c>
      <c r="F127" s="9"/>
      <c r="R127" s="18">
        <v>44151</v>
      </c>
      <c r="S127" s="1">
        <v>104</v>
      </c>
    </row>
    <row r="128" spans="3:19">
      <c r="C128" s="5">
        <v>44092</v>
      </c>
      <c r="D128" s="2">
        <v>82</v>
      </c>
      <c r="E128" s="2">
        <v>0</v>
      </c>
      <c r="F128" s="9"/>
    </row>
    <row r="129" spans="1:19">
      <c r="C129" s="5">
        <v>44091</v>
      </c>
      <c r="D129" s="2">
        <v>137</v>
      </c>
      <c r="E129" s="2">
        <v>0</v>
      </c>
      <c r="F129" s="9"/>
    </row>
    <row r="130" spans="1:19">
      <c r="C130" s="5">
        <v>44090</v>
      </c>
      <c r="D130" s="2">
        <v>125</v>
      </c>
      <c r="E130" s="2">
        <v>0</v>
      </c>
      <c r="F130" s="9"/>
      <c r="R130" s="18">
        <v>44152</v>
      </c>
      <c r="S130" s="1">
        <v>228</v>
      </c>
    </row>
    <row r="131" spans="1:19">
      <c r="C131" s="5">
        <v>44089</v>
      </c>
      <c r="D131" s="2">
        <v>136</v>
      </c>
      <c r="E131" s="2">
        <v>0</v>
      </c>
      <c r="F131" s="9"/>
    </row>
    <row r="132" spans="1:19">
      <c r="C132" s="5">
        <v>44088</v>
      </c>
      <c r="D132" s="2">
        <v>67</v>
      </c>
      <c r="E132" s="2">
        <v>0</v>
      </c>
      <c r="F132" s="9"/>
    </row>
    <row r="133" spans="1:19">
      <c r="C133" s="5">
        <v>44087</v>
      </c>
      <c r="D133" s="2">
        <v>87</v>
      </c>
      <c r="E133" s="2">
        <v>0</v>
      </c>
      <c r="F133" s="9"/>
      <c r="R133" s="18">
        <v>44153</v>
      </c>
      <c r="S133" s="1">
        <v>288</v>
      </c>
    </row>
    <row r="134" spans="1:19">
      <c r="C134" s="5">
        <v>44086</v>
      </c>
      <c r="D134" s="2">
        <v>46</v>
      </c>
      <c r="E134" s="2">
        <v>0</v>
      </c>
      <c r="F134" s="9"/>
    </row>
    <row r="135" spans="1:19">
      <c r="C135" s="5">
        <v>44085</v>
      </c>
      <c r="D135" s="2">
        <v>70</v>
      </c>
      <c r="E135" s="2">
        <v>0</v>
      </c>
      <c r="F135" s="9"/>
    </row>
    <row r="136" spans="1:19">
      <c r="C136" s="5">
        <v>44084</v>
      </c>
      <c r="D136" s="2">
        <v>75</v>
      </c>
      <c r="E136" s="2">
        <v>0</v>
      </c>
      <c r="F136" s="9"/>
      <c r="R136" s="18">
        <v>44154</v>
      </c>
      <c r="S136" s="1">
        <v>351</v>
      </c>
    </row>
    <row r="137" spans="1:19">
      <c r="C137" s="5">
        <v>44083</v>
      </c>
      <c r="D137" s="2">
        <v>101</v>
      </c>
      <c r="E137" s="2">
        <v>0</v>
      </c>
      <c r="F137" s="9"/>
    </row>
    <row r="138" spans="1:19">
      <c r="C138" s="5">
        <v>44082</v>
      </c>
      <c r="D138" s="2">
        <v>56</v>
      </c>
      <c r="E138" s="2">
        <v>0</v>
      </c>
      <c r="F138" s="9"/>
    </row>
    <row r="139" spans="1:19">
      <c r="C139" s="5">
        <v>44081</v>
      </c>
      <c r="D139" s="2">
        <v>46</v>
      </c>
      <c r="E139" s="2">
        <v>0</v>
      </c>
      <c r="F139" s="9"/>
      <c r="R139" s="18">
        <v>44155</v>
      </c>
      <c r="S139" s="1">
        <v>461</v>
      </c>
    </row>
    <row r="140" spans="1:19">
      <c r="C140" s="5">
        <v>44080</v>
      </c>
      <c r="D140" s="2">
        <v>10</v>
      </c>
      <c r="E140" s="2">
        <v>0</v>
      </c>
      <c r="F140" s="9"/>
    </row>
    <row r="141" spans="1:19">
      <c r="A141" t="s">
        <v>14</v>
      </c>
      <c r="C141" s="5">
        <v>44079</v>
      </c>
      <c r="D141" s="2">
        <v>15</v>
      </c>
      <c r="E141" s="2">
        <v>0</v>
      </c>
      <c r="F141" s="9"/>
    </row>
    <row r="142" spans="1:19">
      <c r="A142" s="6" t="s">
        <v>6</v>
      </c>
      <c r="C142" s="5">
        <v>44078</v>
      </c>
      <c r="D142" s="2">
        <v>19</v>
      </c>
      <c r="E142" s="2">
        <v>0</v>
      </c>
      <c r="F142" s="9"/>
      <c r="R142" s="18">
        <v>44156</v>
      </c>
      <c r="S142" s="1">
        <v>469</v>
      </c>
    </row>
    <row r="143" spans="1:19">
      <c r="C143" s="5">
        <v>44077</v>
      </c>
      <c r="D143" s="2">
        <v>6</v>
      </c>
      <c r="E143" s="2">
        <v>0</v>
      </c>
      <c r="F143" s="9"/>
    </row>
    <row r="144" spans="1:19">
      <c r="A144" t="s">
        <v>8</v>
      </c>
      <c r="C144"/>
      <c r="F144" s="9"/>
    </row>
    <row r="145" spans="1:19">
      <c r="A145" s="8" t="str">
        <f ca="1">"Uusien #koronavilkku päiväavaimien lukumäärä "&amp;TEXT(NOW(),"p.k")&amp;" on n="&amp;C152&amp;" edelliset 7 päivää "&amp;A152&amp;" (muutos "&amp;A153&amp;"), "&amp;A159&amp;" ("&amp;A160&amp;"), "&amp;A166&amp;" ("&amp;A167&amp;"), "&amp;A173&amp;". Kumulatiivisesti N="&amp;G2&amp;" ja /5 arvioituna (*) avauskoodeja jaettu vähintään "&amp;TEXT(H2,"0")&amp;", https://github.com/jussivirkkala/excel/tree/master/all-exposure-checks"</f>
        <v>Uusien #koronavilkku päiväavaimien lukumäärä 21.4 on n=444 edelliset 7 päivää 2377 (muutos 8 %), 2210 (-32 %), 3241 (-26 %), 4380. Kumulatiivisesti N=50969 ja /5 arvioituna (*) avauskoodeja jaettu vähintään 10194, https://github.com/jussivirkkala/excel/tree/master/all-exposure-checks</v>
      </c>
      <c r="C145"/>
      <c r="F145" s="9"/>
      <c r="R145" s="18">
        <v>44157</v>
      </c>
      <c r="S145" s="1">
        <v>423</v>
      </c>
    </row>
    <row r="147" spans="1:19">
      <c r="A147" s="8" t="str">
        <f ca="1">TEXT(NOW(),"p.k.vvvv")&amp;" uusia Koronavilkku päiväavaimia n="&amp;C152&amp;"."</f>
        <v>21.4.2021 uusia Koronavilkku päiväavaimia n=444.</v>
      </c>
      <c r="E147" t="str">
        <f>IF(MAX(AllKeys)=C152," (ennätys) ","")</f>
        <v/>
      </c>
    </row>
    <row r="148" spans="1:19">
      <c r="R148" s="18">
        <v>44158</v>
      </c>
      <c r="S148" s="1">
        <v>297</v>
      </c>
    </row>
    <row r="149" spans="1:19">
      <c r="A149" t="s">
        <v>4</v>
      </c>
      <c r="C149" s="3">
        <f>B152</f>
        <v>44202</v>
      </c>
    </row>
    <row r="150" spans="1:19">
      <c r="I150" t="s">
        <v>20</v>
      </c>
    </row>
    <row r="151" spans="1:19">
      <c r="B151" s="14">
        <f>MAX(time)+1</f>
        <v>44203</v>
      </c>
      <c r="C151" t="s">
        <v>24</v>
      </c>
      <c r="D151" t="s">
        <v>2</v>
      </c>
      <c r="F151" t="s">
        <v>18</v>
      </c>
      <c r="I151" t="s">
        <v>16</v>
      </c>
      <c r="J151" t="s">
        <v>17</v>
      </c>
      <c r="K151" t="s">
        <v>23</v>
      </c>
      <c r="R151" s="18">
        <v>44159</v>
      </c>
      <c r="S151" s="1">
        <v>353</v>
      </c>
    </row>
    <row r="152" spans="1:19">
      <c r="A152">
        <f>SUM(C152:C158)</f>
        <v>2377</v>
      </c>
      <c r="B152" s="14">
        <f>IF(AND(B151&gt;44077,B151&lt;&gt;""),B151-1,B151)</f>
        <v>44202</v>
      </c>
      <c r="C152">
        <f t="shared" ref="C152:C185" si="11">VLOOKUP(B152,data,2,FALSE)</f>
        <v>444</v>
      </c>
      <c r="D152">
        <f t="shared" ref="D152:D164" si="12">VLOOKUP(B152,data,3,FALSE)</f>
        <v>0</v>
      </c>
      <c r="E152">
        <f>IF(C152&lt;C153,C152,-1)</f>
        <v>-1</v>
      </c>
      <c r="F152">
        <f>COUNTIF(E152:E274,E152)</f>
        <v>123</v>
      </c>
      <c r="G152" s="3">
        <f t="shared" ref="G152:G215" si="13">IF(G153&gt;44077,G153-1,44077)</f>
        <v>44080</v>
      </c>
      <c r="H152">
        <f t="shared" ref="H152:H215" si="14">VLOOKUP(G152,data,2,FALSE)</f>
        <v>10</v>
      </c>
      <c r="K152" t="str">
        <f t="shared" ref="K152:K183" si="15">IF(ISNA(VLOOKUP(B152,R:S,2,)),"",VLOOKUP(B152,R:S,2,))</f>
        <v/>
      </c>
    </row>
    <row r="153" spans="1:19">
      <c r="A153" s="9" t="str">
        <f>TEXT(A152/A159-1,"0 %")</f>
        <v>8 %</v>
      </c>
      <c r="B153" s="14">
        <f t="shared" ref="B153:B216" si="16">IF(AND(B152&gt;44077,B152&lt;&gt;""),B152-1,B152)</f>
        <v>44201</v>
      </c>
      <c r="C153">
        <f t="shared" si="11"/>
        <v>356</v>
      </c>
      <c r="D153">
        <f t="shared" si="12"/>
        <v>0</v>
      </c>
      <c r="E153">
        <f>IF(C153&gt;=E152,E152,0)</f>
        <v>-1</v>
      </c>
      <c r="G153" s="3">
        <f t="shared" si="13"/>
        <v>44081</v>
      </c>
      <c r="H153">
        <f t="shared" si="14"/>
        <v>46</v>
      </c>
      <c r="I153" t="str">
        <f t="shared" ref="I153:I215" si="17">IF(AND(H153&gt;H152,H153&gt;H154),H153,IF(AND(H154="",H153/H152&gt;1.1),H153,""))</f>
        <v/>
      </c>
      <c r="J153" t="str">
        <f t="shared" ref="J153:J215" si="18">IF(AND(H153&lt;H152,H153&lt;H154),H153,IF(AND(H154="",H153/H152&lt;0.9),H153,""))</f>
        <v/>
      </c>
      <c r="K153" t="str">
        <f t="shared" si="15"/>
        <v/>
      </c>
    </row>
    <row r="154" spans="1:19">
      <c r="B154" s="14">
        <f t="shared" si="16"/>
        <v>44200</v>
      </c>
      <c r="C154">
        <f t="shared" si="11"/>
        <v>227</v>
      </c>
      <c r="D154">
        <f t="shared" si="12"/>
        <v>0</v>
      </c>
      <c r="E154">
        <f t="shared" ref="E154:E198" si="19">IF(C154&gt;E153,E153,0)</f>
        <v>-1</v>
      </c>
      <c r="G154" s="3">
        <f t="shared" si="13"/>
        <v>44082</v>
      </c>
      <c r="H154">
        <f t="shared" si="14"/>
        <v>56</v>
      </c>
      <c r="I154" t="str">
        <f t="shared" si="17"/>
        <v/>
      </c>
      <c r="J154" t="str">
        <f t="shared" si="18"/>
        <v/>
      </c>
      <c r="K154" t="str">
        <f t="shared" si="15"/>
        <v/>
      </c>
      <c r="R154" s="18">
        <v>44160</v>
      </c>
      <c r="S154" s="1">
        <v>363</v>
      </c>
    </row>
    <row r="155" spans="1:19">
      <c r="B155" s="14">
        <f t="shared" si="16"/>
        <v>44199</v>
      </c>
      <c r="C155">
        <f t="shared" si="11"/>
        <v>165</v>
      </c>
      <c r="D155">
        <f t="shared" si="12"/>
        <v>1</v>
      </c>
      <c r="E155">
        <f t="shared" si="19"/>
        <v>-1</v>
      </c>
      <c r="G155" s="3">
        <f t="shared" si="13"/>
        <v>44083</v>
      </c>
      <c r="H155">
        <f t="shared" si="14"/>
        <v>101</v>
      </c>
      <c r="I155">
        <f t="shared" si="17"/>
        <v>101</v>
      </c>
      <c r="J155" t="str">
        <f t="shared" si="18"/>
        <v/>
      </c>
      <c r="K155">
        <f t="shared" si="15"/>
        <v>914</v>
      </c>
    </row>
    <row r="156" spans="1:19">
      <c r="B156" s="14">
        <f t="shared" si="16"/>
        <v>44198</v>
      </c>
      <c r="C156">
        <f t="shared" si="11"/>
        <v>321</v>
      </c>
      <c r="D156">
        <f t="shared" si="12"/>
        <v>0</v>
      </c>
      <c r="E156">
        <f t="shared" si="19"/>
        <v>-1</v>
      </c>
      <c r="G156" s="3">
        <f t="shared" si="13"/>
        <v>44084</v>
      </c>
      <c r="H156">
        <f t="shared" si="14"/>
        <v>75</v>
      </c>
      <c r="I156" t="str">
        <f t="shared" si="17"/>
        <v/>
      </c>
      <c r="J156" t="str">
        <f t="shared" si="18"/>
        <v/>
      </c>
      <c r="K156" t="str">
        <f t="shared" si="15"/>
        <v/>
      </c>
    </row>
    <row r="157" spans="1:19">
      <c r="B157" s="14">
        <f t="shared" si="16"/>
        <v>44197</v>
      </c>
      <c r="C157">
        <f t="shared" si="11"/>
        <v>448</v>
      </c>
      <c r="D157">
        <f t="shared" si="12"/>
        <v>0</v>
      </c>
      <c r="E157">
        <f t="shared" si="19"/>
        <v>-1</v>
      </c>
      <c r="G157" s="3">
        <f t="shared" si="13"/>
        <v>44085</v>
      </c>
      <c r="H157">
        <f t="shared" si="14"/>
        <v>70</v>
      </c>
      <c r="I157" t="str">
        <f t="shared" si="17"/>
        <v/>
      </c>
      <c r="J157" t="str">
        <f t="shared" si="18"/>
        <v/>
      </c>
      <c r="K157">
        <f t="shared" si="15"/>
        <v>296</v>
      </c>
      <c r="R157" s="18">
        <v>44161</v>
      </c>
      <c r="S157" s="1">
        <v>496</v>
      </c>
    </row>
    <row r="158" spans="1:19">
      <c r="B158" s="14">
        <f t="shared" si="16"/>
        <v>44196</v>
      </c>
      <c r="C158">
        <f t="shared" si="11"/>
        <v>416</v>
      </c>
      <c r="D158">
        <f t="shared" si="12"/>
        <v>0</v>
      </c>
      <c r="E158">
        <f>IF(C158&gt;E157,E157,-1)</f>
        <v>-1</v>
      </c>
      <c r="G158" s="3">
        <f t="shared" si="13"/>
        <v>44086</v>
      </c>
      <c r="H158">
        <f t="shared" si="14"/>
        <v>46</v>
      </c>
      <c r="I158" t="str">
        <f t="shared" si="17"/>
        <v/>
      </c>
      <c r="J158">
        <f t="shared" si="18"/>
        <v>46</v>
      </c>
      <c r="K158">
        <f t="shared" si="15"/>
        <v>249</v>
      </c>
    </row>
    <row r="159" spans="1:19">
      <c r="A159">
        <f>SUM(C159:C165)</f>
        <v>2210</v>
      </c>
      <c r="B159" s="14">
        <f t="shared" si="16"/>
        <v>44195</v>
      </c>
      <c r="C159">
        <f t="shared" si="11"/>
        <v>484</v>
      </c>
      <c r="D159">
        <f t="shared" si="12"/>
        <v>0</v>
      </c>
      <c r="E159">
        <f t="shared" si="19"/>
        <v>-1</v>
      </c>
      <c r="G159" s="3">
        <f t="shared" si="13"/>
        <v>44087</v>
      </c>
      <c r="H159">
        <f t="shared" si="14"/>
        <v>87</v>
      </c>
      <c r="I159">
        <f t="shared" si="17"/>
        <v>87</v>
      </c>
      <c r="J159" t="str">
        <f t="shared" si="18"/>
        <v/>
      </c>
      <c r="K159">
        <f t="shared" si="15"/>
        <v>438</v>
      </c>
    </row>
    <row r="160" spans="1:19">
      <c r="A160" s="9" t="str">
        <f>TEXT(A159/A166-1,"0 %")</f>
        <v>-32 %</v>
      </c>
      <c r="B160" s="14">
        <f t="shared" si="16"/>
        <v>44194</v>
      </c>
      <c r="C160">
        <f t="shared" si="11"/>
        <v>298</v>
      </c>
      <c r="D160">
        <f t="shared" si="12"/>
        <v>0</v>
      </c>
      <c r="E160">
        <f t="shared" si="19"/>
        <v>-1</v>
      </c>
      <c r="G160" s="3">
        <f t="shared" si="13"/>
        <v>44088</v>
      </c>
      <c r="H160">
        <f t="shared" si="14"/>
        <v>67</v>
      </c>
      <c r="I160" t="str">
        <f t="shared" si="17"/>
        <v/>
      </c>
      <c r="J160">
        <f t="shared" si="18"/>
        <v>67</v>
      </c>
      <c r="K160">
        <f t="shared" si="15"/>
        <v>283</v>
      </c>
      <c r="R160" s="18">
        <v>44162</v>
      </c>
      <c r="S160" s="1">
        <v>618</v>
      </c>
    </row>
    <row r="161" spans="1:19">
      <c r="B161" s="14">
        <f t="shared" si="16"/>
        <v>44193</v>
      </c>
      <c r="C161">
        <f t="shared" si="11"/>
        <v>269</v>
      </c>
      <c r="D161">
        <f t="shared" si="12"/>
        <v>0</v>
      </c>
      <c r="E161">
        <f t="shared" si="19"/>
        <v>-1</v>
      </c>
      <c r="G161" s="3">
        <f t="shared" si="13"/>
        <v>44089</v>
      </c>
      <c r="H161">
        <f t="shared" si="14"/>
        <v>136</v>
      </c>
      <c r="I161">
        <f t="shared" si="17"/>
        <v>136</v>
      </c>
      <c r="J161" t="str">
        <f t="shared" si="18"/>
        <v/>
      </c>
      <c r="K161">
        <f t="shared" si="15"/>
        <v>160</v>
      </c>
    </row>
    <row r="162" spans="1:19">
      <c r="B162" s="14">
        <f t="shared" si="16"/>
        <v>44192</v>
      </c>
      <c r="C162">
        <f t="shared" si="11"/>
        <v>214</v>
      </c>
      <c r="D162">
        <f t="shared" si="12"/>
        <v>0</v>
      </c>
      <c r="E162">
        <f t="shared" si="19"/>
        <v>-1</v>
      </c>
      <c r="G162" s="3">
        <f t="shared" si="13"/>
        <v>44090</v>
      </c>
      <c r="H162">
        <f t="shared" si="14"/>
        <v>125</v>
      </c>
      <c r="I162" t="str">
        <f t="shared" si="17"/>
        <v/>
      </c>
      <c r="J162">
        <f t="shared" si="18"/>
        <v>125</v>
      </c>
      <c r="K162">
        <f t="shared" si="15"/>
        <v>156</v>
      </c>
    </row>
    <row r="163" spans="1:19">
      <c r="B163" s="14">
        <f t="shared" si="16"/>
        <v>44191</v>
      </c>
      <c r="C163">
        <f t="shared" si="11"/>
        <v>266</v>
      </c>
      <c r="D163">
        <f t="shared" si="12"/>
        <v>0</v>
      </c>
      <c r="E163">
        <f t="shared" si="19"/>
        <v>-1</v>
      </c>
      <c r="G163" s="3">
        <f t="shared" si="13"/>
        <v>44091</v>
      </c>
      <c r="H163">
        <f t="shared" si="14"/>
        <v>137</v>
      </c>
      <c r="I163">
        <f t="shared" si="17"/>
        <v>137</v>
      </c>
      <c r="J163" t="str">
        <f t="shared" si="18"/>
        <v/>
      </c>
      <c r="K163">
        <f t="shared" si="15"/>
        <v>173</v>
      </c>
      <c r="R163" s="18">
        <v>44163</v>
      </c>
      <c r="S163" s="1">
        <v>541</v>
      </c>
    </row>
    <row r="164" spans="1:19">
      <c r="B164" s="14">
        <f t="shared" si="16"/>
        <v>44190</v>
      </c>
      <c r="C164">
        <f t="shared" si="11"/>
        <v>237</v>
      </c>
      <c r="D164">
        <f t="shared" si="12"/>
        <v>0</v>
      </c>
      <c r="E164">
        <f t="shared" si="19"/>
        <v>-1</v>
      </c>
      <c r="G164" s="3">
        <f t="shared" si="13"/>
        <v>44092</v>
      </c>
      <c r="H164">
        <f t="shared" si="14"/>
        <v>82</v>
      </c>
      <c r="I164" t="str">
        <f t="shared" si="17"/>
        <v/>
      </c>
      <c r="J164">
        <f t="shared" si="18"/>
        <v>82</v>
      </c>
      <c r="K164">
        <f t="shared" si="15"/>
        <v>201</v>
      </c>
    </row>
    <row r="165" spans="1:19">
      <c r="B165" s="14">
        <f t="shared" si="16"/>
        <v>44189</v>
      </c>
      <c r="C165">
        <f t="shared" si="11"/>
        <v>442</v>
      </c>
      <c r="D165">
        <f>VLOOKUP(B165,data,3,FALSE)</f>
        <v>0</v>
      </c>
      <c r="E165">
        <f t="shared" si="19"/>
        <v>-1</v>
      </c>
      <c r="G165" s="3">
        <f t="shared" si="13"/>
        <v>44093</v>
      </c>
      <c r="H165">
        <f t="shared" si="14"/>
        <v>190</v>
      </c>
      <c r="I165" t="str">
        <f t="shared" si="17"/>
        <v/>
      </c>
      <c r="J165" t="str">
        <f t="shared" si="18"/>
        <v/>
      </c>
      <c r="K165">
        <f t="shared" si="15"/>
        <v>363</v>
      </c>
    </row>
    <row r="166" spans="1:19">
      <c r="A166">
        <f>SUM(C166:C172)</f>
        <v>3241</v>
      </c>
      <c r="B166" s="14">
        <f t="shared" si="16"/>
        <v>44188</v>
      </c>
      <c r="C166">
        <f t="shared" si="11"/>
        <v>457</v>
      </c>
      <c r="D166">
        <f t="shared" ref="D166:D172" si="20">VLOOKUP(B166,data,3,FALSE)</f>
        <v>0</v>
      </c>
      <c r="E166">
        <f t="shared" si="19"/>
        <v>-1</v>
      </c>
      <c r="G166" s="3">
        <f t="shared" si="13"/>
        <v>44094</v>
      </c>
      <c r="H166">
        <f t="shared" si="14"/>
        <v>202</v>
      </c>
      <c r="I166">
        <f t="shared" si="17"/>
        <v>202</v>
      </c>
      <c r="J166" t="str">
        <f t="shared" si="18"/>
        <v/>
      </c>
      <c r="K166">
        <f t="shared" si="15"/>
        <v>367</v>
      </c>
      <c r="R166" s="18">
        <v>44164</v>
      </c>
      <c r="S166" s="1">
        <v>322</v>
      </c>
    </row>
    <row r="167" spans="1:19">
      <c r="A167" s="9" t="str">
        <f>TEXT(A166/A173-1,"0 %")</f>
        <v>-26 %</v>
      </c>
      <c r="B167" s="14">
        <f t="shared" si="16"/>
        <v>44187</v>
      </c>
      <c r="C167">
        <f t="shared" si="11"/>
        <v>495</v>
      </c>
      <c r="D167">
        <f t="shared" si="20"/>
        <v>0</v>
      </c>
      <c r="E167">
        <f t="shared" si="19"/>
        <v>-1</v>
      </c>
      <c r="G167" s="3">
        <f t="shared" si="13"/>
        <v>44095</v>
      </c>
      <c r="H167">
        <f t="shared" si="14"/>
        <v>157</v>
      </c>
      <c r="I167" t="str">
        <f t="shared" si="17"/>
        <v/>
      </c>
      <c r="J167">
        <f t="shared" si="18"/>
        <v>157</v>
      </c>
      <c r="K167">
        <f t="shared" si="15"/>
        <v>303</v>
      </c>
    </row>
    <row r="168" spans="1:19">
      <c r="B168" s="14">
        <f t="shared" si="16"/>
        <v>44186</v>
      </c>
      <c r="C168">
        <f t="shared" si="11"/>
        <v>436</v>
      </c>
      <c r="D168">
        <f t="shared" si="20"/>
        <v>0</v>
      </c>
      <c r="E168">
        <f t="shared" si="19"/>
        <v>-1</v>
      </c>
      <c r="G168" s="3">
        <f t="shared" si="13"/>
        <v>44096</v>
      </c>
      <c r="H168">
        <f t="shared" si="14"/>
        <v>311</v>
      </c>
      <c r="I168">
        <f t="shared" si="17"/>
        <v>311</v>
      </c>
      <c r="J168" t="str">
        <f t="shared" si="18"/>
        <v/>
      </c>
      <c r="K168">
        <f t="shared" si="15"/>
        <v>252</v>
      </c>
    </row>
    <row r="169" spans="1:19">
      <c r="B169" s="14">
        <f t="shared" si="16"/>
        <v>44185</v>
      </c>
      <c r="C169">
        <f t="shared" si="11"/>
        <v>393</v>
      </c>
      <c r="D169">
        <f t="shared" si="20"/>
        <v>0</v>
      </c>
      <c r="E169">
        <f t="shared" si="19"/>
        <v>-1</v>
      </c>
      <c r="G169" s="3">
        <f t="shared" si="13"/>
        <v>44097</v>
      </c>
      <c r="H169">
        <f t="shared" si="14"/>
        <v>189</v>
      </c>
      <c r="I169" t="str">
        <f t="shared" si="17"/>
        <v/>
      </c>
      <c r="J169">
        <f t="shared" si="18"/>
        <v>189</v>
      </c>
      <c r="K169">
        <f t="shared" si="15"/>
        <v>309</v>
      </c>
      <c r="R169" s="18">
        <v>44165</v>
      </c>
      <c r="S169" s="1">
        <v>283</v>
      </c>
    </row>
    <row r="170" spans="1:19">
      <c r="B170" s="14">
        <f t="shared" si="16"/>
        <v>44184</v>
      </c>
      <c r="C170">
        <f t="shared" si="11"/>
        <v>486</v>
      </c>
      <c r="D170">
        <f t="shared" si="20"/>
        <v>0</v>
      </c>
      <c r="E170">
        <f t="shared" si="19"/>
        <v>-1</v>
      </c>
      <c r="G170" s="3">
        <f t="shared" si="13"/>
        <v>44098</v>
      </c>
      <c r="H170">
        <f t="shared" si="14"/>
        <v>211</v>
      </c>
      <c r="I170" t="str">
        <f t="shared" si="17"/>
        <v/>
      </c>
      <c r="J170" t="str">
        <f t="shared" si="18"/>
        <v/>
      </c>
      <c r="K170">
        <f t="shared" si="15"/>
        <v>271</v>
      </c>
    </row>
    <row r="171" spans="1:19">
      <c r="B171" s="14">
        <f t="shared" si="16"/>
        <v>44183</v>
      </c>
      <c r="C171">
        <f t="shared" si="11"/>
        <v>403</v>
      </c>
      <c r="D171">
        <f t="shared" si="20"/>
        <v>0</v>
      </c>
      <c r="E171">
        <f t="shared" si="19"/>
        <v>-1</v>
      </c>
      <c r="G171" s="3">
        <f t="shared" si="13"/>
        <v>44099</v>
      </c>
      <c r="H171">
        <f t="shared" si="14"/>
        <v>217</v>
      </c>
      <c r="I171" t="str">
        <f t="shared" si="17"/>
        <v/>
      </c>
      <c r="J171" t="str">
        <f t="shared" si="18"/>
        <v/>
      </c>
      <c r="K171">
        <f t="shared" si="15"/>
        <v>354</v>
      </c>
    </row>
    <row r="172" spans="1:19">
      <c r="B172" s="14">
        <f t="shared" si="16"/>
        <v>44182</v>
      </c>
      <c r="C172">
        <f t="shared" si="11"/>
        <v>571</v>
      </c>
      <c r="D172">
        <f t="shared" si="20"/>
        <v>0</v>
      </c>
      <c r="E172">
        <f t="shared" si="19"/>
        <v>-1</v>
      </c>
      <c r="G172" s="3">
        <f t="shared" si="13"/>
        <v>44100</v>
      </c>
      <c r="H172">
        <f t="shared" si="14"/>
        <v>242</v>
      </c>
      <c r="I172">
        <f t="shared" si="17"/>
        <v>242</v>
      </c>
      <c r="J172" t="str">
        <f t="shared" si="18"/>
        <v/>
      </c>
      <c r="K172">
        <f t="shared" si="15"/>
        <v>358</v>
      </c>
      <c r="R172" s="18">
        <v>44166</v>
      </c>
      <c r="S172" s="1">
        <v>550</v>
      </c>
    </row>
    <row r="173" spans="1:19">
      <c r="A173">
        <f>SUM(C173:C179)</f>
        <v>4380</v>
      </c>
      <c r="B173" s="14">
        <f t="shared" si="16"/>
        <v>44181</v>
      </c>
      <c r="C173">
        <f t="shared" si="11"/>
        <v>640</v>
      </c>
      <c r="D173">
        <f t="shared" ref="D173:D185" si="21">VLOOKUP(B173,data,3,FALSE)</f>
        <v>1</v>
      </c>
      <c r="E173">
        <f t="shared" si="19"/>
        <v>-1</v>
      </c>
      <c r="G173" s="3">
        <f t="shared" si="13"/>
        <v>44101</v>
      </c>
      <c r="H173">
        <f t="shared" si="14"/>
        <v>141</v>
      </c>
      <c r="I173" t="str">
        <f t="shared" si="17"/>
        <v/>
      </c>
      <c r="J173">
        <f t="shared" si="18"/>
        <v>141</v>
      </c>
      <c r="K173">
        <f t="shared" si="15"/>
        <v>411</v>
      </c>
    </row>
    <row r="174" spans="1:19">
      <c r="A174" s="9" t="str">
        <f>TEXT(A173/A180-1,"0 %")</f>
        <v>-16 %</v>
      </c>
      <c r="B174" s="14">
        <f t="shared" si="16"/>
        <v>44180</v>
      </c>
      <c r="C174">
        <f t="shared" si="11"/>
        <v>504</v>
      </c>
      <c r="D174">
        <f t="shared" si="21"/>
        <v>0</v>
      </c>
      <c r="E174">
        <f t="shared" si="19"/>
        <v>-1</v>
      </c>
      <c r="G174" s="3">
        <f t="shared" si="13"/>
        <v>44102</v>
      </c>
      <c r="H174">
        <f t="shared" si="14"/>
        <v>199</v>
      </c>
      <c r="I174" t="str">
        <f t="shared" si="17"/>
        <v/>
      </c>
      <c r="J174" t="str">
        <f t="shared" si="18"/>
        <v/>
      </c>
      <c r="K174">
        <f t="shared" si="15"/>
        <v>349</v>
      </c>
    </row>
    <row r="175" spans="1:19">
      <c r="B175" s="14">
        <f t="shared" si="16"/>
        <v>44179</v>
      </c>
      <c r="C175">
        <f t="shared" si="11"/>
        <v>443</v>
      </c>
      <c r="D175">
        <f t="shared" si="21"/>
        <v>0</v>
      </c>
      <c r="E175">
        <f t="shared" si="19"/>
        <v>-1</v>
      </c>
      <c r="G175" s="3">
        <f t="shared" si="13"/>
        <v>44103</v>
      </c>
      <c r="H175">
        <f t="shared" si="14"/>
        <v>238</v>
      </c>
      <c r="I175" t="str">
        <f t="shared" si="17"/>
        <v/>
      </c>
      <c r="J175" t="str">
        <f t="shared" si="18"/>
        <v/>
      </c>
      <c r="K175">
        <f t="shared" si="15"/>
        <v>300</v>
      </c>
      <c r="R175" s="18">
        <v>44167</v>
      </c>
      <c r="S175" s="1">
        <v>420</v>
      </c>
    </row>
    <row r="176" spans="1:19">
      <c r="B176" s="14">
        <f t="shared" si="16"/>
        <v>44178</v>
      </c>
      <c r="C176">
        <f t="shared" si="11"/>
        <v>598</v>
      </c>
      <c r="D176">
        <f t="shared" si="21"/>
        <v>0</v>
      </c>
      <c r="E176">
        <f t="shared" si="19"/>
        <v>-1</v>
      </c>
      <c r="G176" s="3">
        <f t="shared" si="13"/>
        <v>44104</v>
      </c>
      <c r="H176">
        <f t="shared" si="14"/>
        <v>318</v>
      </c>
      <c r="I176">
        <f t="shared" si="17"/>
        <v>318</v>
      </c>
      <c r="J176" t="str">
        <f t="shared" si="18"/>
        <v/>
      </c>
      <c r="K176">
        <f t="shared" si="15"/>
        <v>360</v>
      </c>
    </row>
    <row r="177" spans="1:19">
      <c r="B177" s="14">
        <f t="shared" si="16"/>
        <v>44177</v>
      </c>
      <c r="C177">
        <f t="shared" si="11"/>
        <v>588</v>
      </c>
      <c r="D177">
        <f t="shared" si="21"/>
        <v>0</v>
      </c>
      <c r="E177">
        <f t="shared" si="19"/>
        <v>-1</v>
      </c>
      <c r="G177" s="3">
        <f t="shared" si="13"/>
        <v>44105</v>
      </c>
      <c r="H177">
        <f t="shared" si="14"/>
        <v>203</v>
      </c>
      <c r="I177" t="str">
        <f t="shared" si="17"/>
        <v/>
      </c>
      <c r="J177" t="str">
        <f t="shared" si="18"/>
        <v/>
      </c>
      <c r="K177">
        <f t="shared" si="15"/>
        <v>377</v>
      </c>
    </row>
    <row r="178" spans="1:19">
      <c r="A178" s="7"/>
      <c r="B178" s="14">
        <f t="shared" si="16"/>
        <v>44176</v>
      </c>
      <c r="C178">
        <f t="shared" si="11"/>
        <v>897</v>
      </c>
      <c r="D178">
        <f t="shared" si="21"/>
        <v>0</v>
      </c>
      <c r="E178">
        <f t="shared" si="19"/>
        <v>-1</v>
      </c>
      <c r="G178" s="3">
        <f t="shared" si="13"/>
        <v>44106</v>
      </c>
      <c r="H178">
        <f t="shared" si="14"/>
        <v>169</v>
      </c>
      <c r="I178" t="str">
        <f t="shared" si="17"/>
        <v/>
      </c>
      <c r="J178">
        <f t="shared" si="18"/>
        <v>169</v>
      </c>
      <c r="K178">
        <f t="shared" si="15"/>
        <v>501</v>
      </c>
      <c r="R178" s="18">
        <v>44168</v>
      </c>
      <c r="S178" s="1">
        <v>540</v>
      </c>
    </row>
    <row r="179" spans="1:19">
      <c r="A179" s="3"/>
      <c r="B179" s="14">
        <f t="shared" si="16"/>
        <v>44175</v>
      </c>
      <c r="C179">
        <f t="shared" si="11"/>
        <v>710</v>
      </c>
      <c r="D179">
        <f t="shared" si="21"/>
        <v>0</v>
      </c>
      <c r="E179">
        <f t="shared" si="19"/>
        <v>-1</v>
      </c>
      <c r="G179" s="3">
        <f t="shared" si="13"/>
        <v>44107</v>
      </c>
      <c r="H179">
        <f t="shared" si="14"/>
        <v>463</v>
      </c>
      <c r="I179">
        <f t="shared" si="17"/>
        <v>463</v>
      </c>
      <c r="J179" t="str">
        <f t="shared" si="18"/>
        <v/>
      </c>
      <c r="K179">
        <f t="shared" si="15"/>
        <v>840</v>
      </c>
    </row>
    <row r="180" spans="1:19">
      <c r="A180">
        <f>SUM(C180:C186)</f>
        <v>5215</v>
      </c>
      <c r="B180" s="14">
        <f t="shared" si="16"/>
        <v>44174</v>
      </c>
      <c r="C180">
        <f t="shared" si="11"/>
        <v>817</v>
      </c>
      <c r="D180">
        <f t="shared" si="21"/>
        <v>0</v>
      </c>
      <c r="E180">
        <f t="shared" si="19"/>
        <v>-1</v>
      </c>
      <c r="G180" s="3">
        <f t="shared" si="13"/>
        <v>44108</v>
      </c>
      <c r="H180">
        <f t="shared" si="14"/>
        <v>294</v>
      </c>
      <c r="I180" t="str">
        <f t="shared" si="17"/>
        <v/>
      </c>
      <c r="J180">
        <f t="shared" si="18"/>
        <v>294</v>
      </c>
      <c r="K180">
        <f t="shared" si="15"/>
        <v>490</v>
      </c>
    </row>
    <row r="181" spans="1:19">
      <c r="A181" s="9" t="str">
        <f>TEXT(A180/A187-1,"0 %")</f>
        <v>-13 %</v>
      </c>
      <c r="B181" s="14">
        <f t="shared" si="16"/>
        <v>44173</v>
      </c>
      <c r="C181">
        <f t="shared" si="11"/>
        <v>695</v>
      </c>
      <c r="D181">
        <f t="shared" si="21"/>
        <v>0</v>
      </c>
      <c r="E181">
        <f t="shared" si="19"/>
        <v>-1</v>
      </c>
      <c r="G181" s="3">
        <f t="shared" si="13"/>
        <v>44109</v>
      </c>
      <c r="H181">
        <f t="shared" si="14"/>
        <v>453</v>
      </c>
      <c r="I181" t="str">
        <f t="shared" si="17"/>
        <v/>
      </c>
      <c r="J181" t="str">
        <f t="shared" si="18"/>
        <v/>
      </c>
      <c r="K181">
        <f t="shared" si="15"/>
        <v>361</v>
      </c>
      <c r="R181" s="18">
        <v>44169</v>
      </c>
      <c r="S181" s="1">
        <v>336</v>
      </c>
    </row>
    <row r="182" spans="1:19">
      <c r="B182" s="14">
        <f t="shared" si="16"/>
        <v>44172</v>
      </c>
      <c r="C182">
        <f t="shared" si="11"/>
        <v>531</v>
      </c>
      <c r="D182">
        <f t="shared" si="21"/>
        <v>0</v>
      </c>
      <c r="E182">
        <f t="shared" si="19"/>
        <v>-1</v>
      </c>
      <c r="G182" s="3">
        <f t="shared" si="13"/>
        <v>44110</v>
      </c>
      <c r="H182">
        <f t="shared" si="14"/>
        <v>655</v>
      </c>
      <c r="I182">
        <f t="shared" si="17"/>
        <v>655</v>
      </c>
      <c r="J182" t="str">
        <f t="shared" si="18"/>
        <v/>
      </c>
      <c r="K182">
        <f t="shared" si="15"/>
        <v>250</v>
      </c>
    </row>
    <row r="183" spans="1:19">
      <c r="B183" s="14">
        <f t="shared" si="16"/>
        <v>44171</v>
      </c>
      <c r="C183">
        <f t="shared" si="11"/>
        <v>865</v>
      </c>
      <c r="D183">
        <f t="shared" si="21"/>
        <v>0</v>
      </c>
      <c r="E183">
        <f t="shared" si="19"/>
        <v>-1</v>
      </c>
      <c r="G183" s="3">
        <f t="shared" si="13"/>
        <v>44111</v>
      </c>
      <c r="H183">
        <f t="shared" si="14"/>
        <v>578</v>
      </c>
      <c r="I183" t="str">
        <f t="shared" si="17"/>
        <v/>
      </c>
      <c r="J183" t="str">
        <f t="shared" si="18"/>
        <v/>
      </c>
      <c r="K183">
        <f t="shared" si="15"/>
        <v>413</v>
      </c>
    </row>
    <row r="184" spans="1:19">
      <c r="B184" s="14">
        <f t="shared" si="16"/>
        <v>44170</v>
      </c>
      <c r="C184">
        <f t="shared" si="11"/>
        <v>845</v>
      </c>
      <c r="D184">
        <f t="shared" si="21"/>
        <v>0</v>
      </c>
      <c r="E184">
        <f t="shared" si="19"/>
        <v>-1</v>
      </c>
      <c r="G184" s="3">
        <f t="shared" si="13"/>
        <v>44112</v>
      </c>
      <c r="H184">
        <f t="shared" si="14"/>
        <v>445</v>
      </c>
      <c r="I184" t="str">
        <f t="shared" si="17"/>
        <v/>
      </c>
      <c r="J184">
        <f t="shared" si="18"/>
        <v>445</v>
      </c>
      <c r="K184">
        <f t="shared" ref="K184:K215" si="22">IF(ISNA(VLOOKUP(B184,R:S,2,)),"",VLOOKUP(B184,R:S,2,))</f>
        <v>460</v>
      </c>
      <c r="R184" s="18">
        <v>44170</v>
      </c>
      <c r="S184" s="1">
        <v>460</v>
      </c>
    </row>
    <row r="185" spans="1:19">
      <c r="B185" s="14">
        <f t="shared" si="16"/>
        <v>44169</v>
      </c>
      <c r="C185">
        <f t="shared" si="11"/>
        <v>748</v>
      </c>
      <c r="D185">
        <f t="shared" si="21"/>
        <v>0</v>
      </c>
      <c r="E185">
        <f t="shared" si="19"/>
        <v>-1</v>
      </c>
      <c r="G185" s="3">
        <f t="shared" si="13"/>
        <v>44113</v>
      </c>
      <c r="H185">
        <f t="shared" si="14"/>
        <v>640</v>
      </c>
      <c r="I185" t="str">
        <f t="shared" si="17"/>
        <v/>
      </c>
      <c r="J185" t="str">
        <f t="shared" si="18"/>
        <v/>
      </c>
      <c r="K185">
        <f t="shared" si="22"/>
        <v>336</v>
      </c>
    </row>
    <row r="186" spans="1:19">
      <c r="B186" s="14">
        <f t="shared" si="16"/>
        <v>44168</v>
      </c>
      <c r="C186">
        <f t="shared" ref="C186" si="23">VLOOKUP(B186,data,2,FALSE)</f>
        <v>714</v>
      </c>
      <c r="D186">
        <f t="shared" ref="D186" si="24">VLOOKUP(B186,data,3,FALSE)</f>
        <v>0</v>
      </c>
      <c r="E186">
        <f t="shared" si="19"/>
        <v>-1</v>
      </c>
      <c r="G186" s="3">
        <f t="shared" si="13"/>
        <v>44114</v>
      </c>
      <c r="H186">
        <f t="shared" si="14"/>
        <v>720</v>
      </c>
      <c r="I186">
        <f t="shared" si="17"/>
        <v>720</v>
      </c>
      <c r="J186" t="str">
        <f t="shared" si="18"/>
        <v/>
      </c>
      <c r="K186">
        <f t="shared" si="22"/>
        <v>540</v>
      </c>
    </row>
    <row r="187" spans="1:19">
      <c r="A187">
        <f>SUM(C187:C193)</f>
        <v>5981</v>
      </c>
      <c r="B187" s="14">
        <f t="shared" si="16"/>
        <v>44167</v>
      </c>
      <c r="C187">
        <f t="shared" ref="C187:C189" si="25">VLOOKUP(B187,data,2,FALSE)</f>
        <v>995</v>
      </c>
      <c r="D187">
        <f t="shared" ref="D187:D189" si="26">VLOOKUP(B187,data,3,FALSE)</f>
        <v>0</v>
      </c>
      <c r="E187">
        <f t="shared" si="19"/>
        <v>-1</v>
      </c>
      <c r="G187" s="3">
        <f t="shared" si="13"/>
        <v>44115</v>
      </c>
      <c r="H187">
        <f t="shared" si="14"/>
        <v>666</v>
      </c>
      <c r="I187" t="str">
        <f t="shared" si="17"/>
        <v/>
      </c>
      <c r="J187">
        <f t="shared" si="18"/>
        <v>666</v>
      </c>
      <c r="K187">
        <f t="shared" si="22"/>
        <v>420</v>
      </c>
      <c r="R187" s="18">
        <v>44171</v>
      </c>
      <c r="S187" s="1">
        <v>413</v>
      </c>
    </row>
    <row r="188" spans="1:19">
      <c r="A188" s="9" t="str">
        <f>TEXT(A187/A194-1,"0 %")</f>
        <v>32 %</v>
      </c>
      <c r="B188" s="14">
        <f t="shared" si="16"/>
        <v>44166</v>
      </c>
      <c r="C188">
        <f t="shared" si="25"/>
        <v>722</v>
      </c>
      <c r="D188">
        <f t="shared" si="26"/>
        <v>0</v>
      </c>
      <c r="E188">
        <f t="shared" si="19"/>
        <v>-1</v>
      </c>
      <c r="G188" s="3">
        <f t="shared" si="13"/>
        <v>44116</v>
      </c>
      <c r="H188">
        <f t="shared" si="14"/>
        <v>691</v>
      </c>
      <c r="I188">
        <f t="shared" si="17"/>
        <v>691</v>
      </c>
      <c r="J188" t="str">
        <f t="shared" si="18"/>
        <v/>
      </c>
      <c r="K188">
        <f t="shared" si="22"/>
        <v>550</v>
      </c>
    </row>
    <row r="189" spans="1:19">
      <c r="B189" s="14">
        <f t="shared" si="16"/>
        <v>44165</v>
      </c>
      <c r="C189">
        <f t="shared" si="25"/>
        <v>725</v>
      </c>
      <c r="D189">
        <f t="shared" si="26"/>
        <v>0</v>
      </c>
      <c r="E189">
        <f t="shared" si="19"/>
        <v>-1</v>
      </c>
      <c r="G189" s="3">
        <f t="shared" si="13"/>
        <v>44117</v>
      </c>
      <c r="H189">
        <f t="shared" si="14"/>
        <v>649</v>
      </c>
      <c r="I189" t="str">
        <f t="shared" si="17"/>
        <v/>
      </c>
      <c r="J189" t="str">
        <f t="shared" si="18"/>
        <v/>
      </c>
      <c r="K189">
        <f t="shared" si="22"/>
        <v>283</v>
      </c>
    </row>
    <row r="190" spans="1:19">
      <c r="B190" s="14">
        <f t="shared" si="16"/>
        <v>44164</v>
      </c>
      <c r="C190">
        <f t="shared" ref="C190:C194" si="27">VLOOKUP(B190,data,2,FALSE)</f>
        <v>753</v>
      </c>
      <c r="D190">
        <f t="shared" ref="D190:D198" si="28">VLOOKUP(B190,data,3,FALSE)</f>
        <v>0</v>
      </c>
      <c r="E190">
        <f t="shared" si="19"/>
        <v>-1</v>
      </c>
      <c r="G190" s="3">
        <f t="shared" si="13"/>
        <v>44118</v>
      </c>
      <c r="H190">
        <f t="shared" si="14"/>
        <v>559</v>
      </c>
      <c r="I190" t="str">
        <f t="shared" si="17"/>
        <v/>
      </c>
      <c r="J190" t="str">
        <f t="shared" si="18"/>
        <v/>
      </c>
      <c r="K190">
        <f t="shared" si="22"/>
        <v>322</v>
      </c>
      <c r="R190" s="18">
        <v>44172</v>
      </c>
      <c r="S190" s="1">
        <v>250</v>
      </c>
    </row>
    <row r="191" spans="1:19">
      <c r="B191" s="14">
        <f t="shared" si="16"/>
        <v>44163</v>
      </c>
      <c r="C191">
        <f t="shared" si="27"/>
        <v>1025</v>
      </c>
      <c r="D191">
        <f t="shared" si="28"/>
        <v>0</v>
      </c>
      <c r="E191">
        <f t="shared" si="19"/>
        <v>-1</v>
      </c>
      <c r="G191" s="3">
        <f t="shared" si="13"/>
        <v>44119</v>
      </c>
      <c r="H191">
        <f t="shared" si="14"/>
        <v>429</v>
      </c>
      <c r="I191" t="str">
        <f t="shared" si="17"/>
        <v/>
      </c>
      <c r="J191">
        <f t="shared" si="18"/>
        <v>429</v>
      </c>
      <c r="K191">
        <f t="shared" si="22"/>
        <v>541</v>
      </c>
    </row>
    <row r="192" spans="1:19">
      <c r="B192" s="14">
        <f t="shared" si="16"/>
        <v>44162</v>
      </c>
      <c r="C192">
        <f t="shared" si="27"/>
        <v>838</v>
      </c>
      <c r="D192">
        <f t="shared" si="28"/>
        <v>0</v>
      </c>
      <c r="E192">
        <f t="shared" si="19"/>
        <v>-1</v>
      </c>
      <c r="G192" s="3">
        <f t="shared" si="13"/>
        <v>44120</v>
      </c>
      <c r="H192">
        <f t="shared" si="14"/>
        <v>639</v>
      </c>
      <c r="I192">
        <f t="shared" si="17"/>
        <v>639</v>
      </c>
      <c r="J192" t="str">
        <f t="shared" si="18"/>
        <v/>
      </c>
      <c r="K192">
        <f t="shared" si="22"/>
        <v>618</v>
      </c>
    </row>
    <row r="193" spans="1:19">
      <c r="B193" s="14">
        <f t="shared" si="16"/>
        <v>44161</v>
      </c>
      <c r="C193">
        <f t="shared" si="27"/>
        <v>923</v>
      </c>
      <c r="D193">
        <f t="shared" si="28"/>
        <v>1</v>
      </c>
      <c r="E193">
        <f t="shared" si="19"/>
        <v>-1</v>
      </c>
      <c r="G193" s="3">
        <f t="shared" si="13"/>
        <v>44121</v>
      </c>
      <c r="H193">
        <f t="shared" si="14"/>
        <v>537</v>
      </c>
      <c r="I193" t="str">
        <f t="shared" si="17"/>
        <v/>
      </c>
      <c r="J193" t="str">
        <f t="shared" si="18"/>
        <v/>
      </c>
      <c r="K193">
        <f t="shared" si="22"/>
        <v>496</v>
      </c>
      <c r="R193" s="18">
        <v>44173</v>
      </c>
      <c r="S193" s="1">
        <v>361</v>
      </c>
    </row>
    <row r="194" spans="1:19">
      <c r="A194">
        <f>SUM(C194:C200)</f>
        <v>4521</v>
      </c>
      <c r="B194" s="14">
        <f t="shared" si="16"/>
        <v>44160</v>
      </c>
      <c r="C194">
        <f t="shared" si="27"/>
        <v>1098</v>
      </c>
      <c r="D194">
        <f t="shared" si="28"/>
        <v>0</v>
      </c>
      <c r="E194">
        <f t="shared" si="19"/>
        <v>-1</v>
      </c>
      <c r="G194" s="3">
        <f t="shared" si="13"/>
        <v>44122</v>
      </c>
      <c r="H194">
        <f t="shared" si="14"/>
        <v>535</v>
      </c>
      <c r="I194" t="str">
        <f t="shared" si="17"/>
        <v/>
      </c>
      <c r="J194" t="str">
        <f t="shared" si="18"/>
        <v/>
      </c>
      <c r="K194">
        <f t="shared" si="22"/>
        <v>363</v>
      </c>
    </row>
    <row r="195" spans="1:19">
      <c r="A195" s="9" t="str">
        <f>TEXT(A194/A201-1,"0 %")</f>
        <v>98 %</v>
      </c>
      <c r="B195" s="14">
        <f t="shared" si="16"/>
        <v>44159</v>
      </c>
      <c r="C195">
        <f t="shared" ref="C195:C198" si="29">IF(B195&lt;&gt;B194,VLOOKUP(B195,data,2,FALSE),"")</f>
        <v>874</v>
      </c>
      <c r="D195">
        <f t="shared" si="28"/>
        <v>0</v>
      </c>
      <c r="E195">
        <f t="shared" si="19"/>
        <v>-1</v>
      </c>
      <c r="G195" s="3">
        <f t="shared" si="13"/>
        <v>44123</v>
      </c>
      <c r="H195">
        <f t="shared" si="14"/>
        <v>421</v>
      </c>
      <c r="I195" t="str">
        <f t="shared" si="17"/>
        <v/>
      </c>
      <c r="J195" t="str">
        <f t="shared" si="18"/>
        <v/>
      </c>
      <c r="K195">
        <f t="shared" si="22"/>
        <v>353</v>
      </c>
    </row>
    <row r="196" spans="1:19">
      <c r="B196" s="14">
        <f t="shared" si="16"/>
        <v>44158</v>
      </c>
      <c r="C196">
        <f t="shared" si="29"/>
        <v>383</v>
      </c>
      <c r="D196">
        <f t="shared" si="28"/>
        <v>0</v>
      </c>
      <c r="E196">
        <f t="shared" si="19"/>
        <v>-1</v>
      </c>
      <c r="G196" s="3">
        <f t="shared" si="13"/>
        <v>44124</v>
      </c>
      <c r="H196">
        <f t="shared" si="14"/>
        <v>386</v>
      </c>
      <c r="I196" t="str">
        <f t="shared" si="17"/>
        <v/>
      </c>
      <c r="J196">
        <f t="shared" si="18"/>
        <v>386</v>
      </c>
      <c r="K196">
        <f t="shared" si="22"/>
        <v>297</v>
      </c>
      <c r="R196" s="18">
        <v>44174</v>
      </c>
      <c r="S196" s="1">
        <v>490</v>
      </c>
    </row>
    <row r="197" spans="1:19">
      <c r="B197" s="14">
        <f t="shared" si="16"/>
        <v>44157</v>
      </c>
      <c r="C197">
        <f t="shared" si="29"/>
        <v>485</v>
      </c>
      <c r="D197">
        <f t="shared" si="28"/>
        <v>0</v>
      </c>
      <c r="E197">
        <f t="shared" si="19"/>
        <v>-1</v>
      </c>
      <c r="G197" s="3">
        <f t="shared" si="13"/>
        <v>44125</v>
      </c>
      <c r="H197">
        <f t="shared" si="14"/>
        <v>446</v>
      </c>
      <c r="I197">
        <f t="shared" si="17"/>
        <v>446</v>
      </c>
      <c r="J197" t="str">
        <f t="shared" si="18"/>
        <v/>
      </c>
      <c r="K197">
        <f t="shared" si="22"/>
        <v>423</v>
      </c>
    </row>
    <row r="198" spans="1:19">
      <c r="B198" s="14">
        <f t="shared" si="16"/>
        <v>44156</v>
      </c>
      <c r="C198">
        <f t="shared" si="29"/>
        <v>626</v>
      </c>
      <c r="D198">
        <f t="shared" si="28"/>
        <v>0</v>
      </c>
      <c r="E198">
        <f t="shared" si="19"/>
        <v>-1</v>
      </c>
      <c r="G198" s="3">
        <f t="shared" si="13"/>
        <v>44126</v>
      </c>
      <c r="H198">
        <f t="shared" si="14"/>
        <v>372</v>
      </c>
      <c r="I198" t="str">
        <f t="shared" si="17"/>
        <v/>
      </c>
      <c r="J198">
        <f t="shared" si="18"/>
        <v>372</v>
      </c>
      <c r="K198">
        <f t="shared" si="22"/>
        <v>469</v>
      </c>
    </row>
    <row r="199" spans="1:19">
      <c r="B199" s="14">
        <f t="shared" si="16"/>
        <v>44155</v>
      </c>
      <c r="C199">
        <f t="shared" ref="C199:C207" si="30">IF(B199&lt;&gt;B198,VLOOKUP(B199,data,2,FALSE),"")</f>
        <v>518</v>
      </c>
      <c r="D199">
        <f t="shared" ref="D199:D207" si="31">VLOOKUP(B199,data,3,FALSE)</f>
        <v>0</v>
      </c>
      <c r="E199">
        <f t="shared" ref="E199:E207" si="32">IF(C199&gt;E198,E198,0)</f>
        <v>-1</v>
      </c>
      <c r="G199" s="3">
        <f t="shared" si="13"/>
        <v>44127</v>
      </c>
      <c r="H199">
        <f t="shared" si="14"/>
        <v>486</v>
      </c>
      <c r="I199">
        <f t="shared" si="17"/>
        <v>486</v>
      </c>
      <c r="J199" t="str">
        <f t="shared" si="18"/>
        <v/>
      </c>
      <c r="K199">
        <f t="shared" si="22"/>
        <v>461</v>
      </c>
      <c r="R199" s="18">
        <v>44175</v>
      </c>
      <c r="S199" s="1">
        <v>840</v>
      </c>
    </row>
    <row r="200" spans="1:19">
      <c r="B200" s="14">
        <f t="shared" si="16"/>
        <v>44154</v>
      </c>
      <c r="C200">
        <f t="shared" si="30"/>
        <v>537</v>
      </c>
      <c r="D200">
        <f t="shared" si="31"/>
        <v>0</v>
      </c>
      <c r="E200">
        <f t="shared" si="32"/>
        <v>-1</v>
      </c>
      <c r="G200" s="3">
        <f t="shared" si="13"/>
        <v>44128</v>
      </c>
      <c r="H200">
        <f t="shared" si="14"/>
        <v>329</v>
      </c>
      <c r="I200" t="str">
        <f t="shared" si="17"/>
        <v/>
      </c>
      <c r="J200" t="str">
        <f t="shared" si="18"/>
        <v/>
      </c>
      <c r="K200">
        <f t="shared" si="22"/>
        <v>351</v>
      </c>
    </row>
    <row r="201" spans="1:19">
      <c r="A201">
        <f>SUM(C201:C207)</f>
        <v>2283</v>
      </c>
      <c r="B201" s="14">
        <f t="shared" si="16"/>
        <v>44153</v>
      </c>
      <c r="C201">
        <f t="shared" si="30"/>
        <v>458</v>
      </c>
      <c r="D201">
        <f t="shared" si="31"/>
        <v>0</v>
      </c>
      <c r="E201">
        <f t="shared" si="32"/>
        <v>-1</v>
      </c>
      <c r="G201" s="3">
        <f t="shared" si="13"/>
        <v>44129</v>
      </c>
      <c r="H201">
        <f t="shared" si="14"/>
        <v>312</v>
      </c>
      <c r="I201" t="str">
        <f t="shared" si="17"/>
        <v/>
      </c>
      <c r="J201" t="str">
        <f t="shared" si="18"/>
        <v/>
      </c>
      <c r="K201">
        <f t="shared" si="22"/>
        <v>288</v>
      </c>
    </row>
    <row r="202" spans="1:19">
      <c r="A202" s="9" t="str">
        <f>TEXT(A201/A208-1,"0 %")</f>
        <v>19 %</v>
      </c>
      <c r="B202" s="14">
        <f t="shared" si="16"/>
        <v>44152</v>
      </c>
      <c r="C202">
        <f t="shared" si="30"/>
        <v>389</v>
      </c>
      <c r="D202">
        <f t="shared" si="31"/>
        <v>0</v>
      </c>
      <c r="E202">
        <f t="shared" si="32"/>
        <v>-1</v>
      </c>
      <c r="G202" s="3">
        <f t="shared" si="13"/>
        <v>44130</v>
      </c>
      <c r="H202">
        <f t="shared" si="14"/>
        <v>309</v>
      </c>
      <c r="I202" t="str">
        <f t="shared" si="17"/>
        <v/>
      </c>
      <c r="J202" t="str">
        <f t="shared" si="18"/>
        <v/>
      </c>
      <c r="K202">
        <f t="shared" si="22"/>
        <v>228</v>
      </c>
      <c r="R202" s="18">
        <v>44176</v>
      </c>
      <c r="S202" s="1">
        <v>501</v>
      </c>
    </row>
    <row r="203" spans="1:19">
      <c r="B203" s="14">
        <f t="shared" si="16"/>
        <v>44151</v>
      </c>
      <c r="C203">
        <f t="shared" si="30"/>
        <v>301</v>
      </c>
      <c r="D203">
        <f t="shared" si="31"/>
        <v>0</v>
      </c>
      <c r="E203">
        <f t="shared" si="32"/>
        <v>-1</v>
      </c>
      <c r="G203" s="3">
        <f t="shared" si="13"/>
        <v>44131</v>
      </c>
      <c r="H203">
        <f t="shared" si="14"/>
        <v>260</v>
      </c>
      <c r="I203" t="str">
        <f t="shared" si="17"/>
        <v/>
      </c>
      <c r="J203">
        <f t="shared" si="18"/>
        <v>260</v>
      </c>
      <c r="K203">
        <f t="shared" si="22"/>
        <v>104</v>
      </c>
    </row>
    <row r="204" spans="1:19">
      <c r="B204" s="14">
        <f t="shared" si="16"/>
        <v>44150</v>
      </c>
      <c r="C204">
        <f t="shared" si="30"/>
        <v>321</v>
      </c>
      <c r="D204">
        <f t="shared" si="31"/>
        <v>0</v>
      </c>
      <c r="E204">
        <f t="shared" si="32"/>
        <v>-1</v>
      </c>
      <c r="G204" s="3">
        <f t="shared" si="13"/>
        <v>44132</v>
      </c>
      <c r="H204">
        <f t="shared" si="14"/>
        <v>367</v>
      </c>
      <c r="I204">
        <f t="shared" si="17"/>
        <v>367</v>
      </c>
      <c r="J204" t="str">
        <f t="shared" si="18"/>
        <v/>
      </c>
      <c r="K204">
        <f t="shared" si="22"/>
        <v>213</v>
      </c>
    </row>
    <row r="205" spans="1:19">
      <c r="B205" s="14">
        <f t="shared" si="16"/>
        <v>44149</v>
      </c>
      <c r="C205">
        <f t="shared" si="30"/>
        <v>279</v>
      </c>
      <c r="D205">
        <f t="shared" si="31"/>
        <v>0</v>
      </c>
      <c r="E205">
        <f t="shared" si="32"/>
        <v>-1</v>
      </c>
      <c r="G205" s="3">
        <f t="shared" si="13"/>
        <v>44133</v>
      </c>
      <c r="H205">
        <f t="shared" si="14"/>
        <v>353</v>
      </c>
      <c r="I205" t="str">
        <f t="shared" si="17"/>
        <v/>
      </c>
      <c r="J205">
        <f t="shared" si="18"/>
        <v>353</v>
      </c>
      <c r="K205">
        <f t="shared" si="22"/>
        <v>244</v>
      </c>
      <c r="R205" s="18">
        <v>44177</v>
      </c>
      <c r="S205" s="1">
        <v>377</v>
      </c>
    </row>
    <row r="206" spans="1:19">
      <c r="B206" s="14">
        <f t="shared" si="16"/>
        <v>44148</v>
      </c>
      <c r="C206">
        <f t="shared" si="30"/>
        <v>280</v>
      </c>
      <c r="D206">
        <f t="shared" si="31"/>
        <v>0</v>
      </c>
      <c r="E206">
        <f t="shared" si="32"/>
        <v>-1</v>
      </c>
      <c r="G206" s="3">
        <f t="shared" si="13"/>
        <v>44134</v>
      </c>
      <c r="H206">
        <f t="shared" si="14"/>
        <v>367</v>
      </c>
      <c r="I206" t="str">
        <f t="shared" si="17"/>
        <v/>
      </c>
      <c r="J206" t="str">
        <f t="shared" si="18"/>
        <v/>
      </c>
      <c r="K206">
        <f t="shared" si="22"/>
        <v>316</v>
      </c>
    </row>
    <row r="207" spans="1:19">
      <c r="B207" s="14">
        <f t="shared" si="16"/>
        <v>44147</v>
      </c>
      <c r="C207">
        <f t="shared" si="30"/>
        <v>255</v>
      </c>
      <c r="D207">
        <f t="shared" si="31"/>
        <v>1</v>
      </c>
      <c r="E207">
        <f t="shared" si="32"/>
        <v>-1</v>
      </c>
      <c r="G207" s="3">
        <f t="shared" si="13"/>
        <v>44135</v>
      </c>
      <c r="H207">
        <f t="shared" si="14"/>
        <v>372</v>
      </c>
      <c r="I207">
        <f t="shared" si="17"/>
        <v>372</v>
      </c>
      <c r="J207" t="str">
        <f t="shared" si="18"/>
        <v/>
      </c>
      <c r="K207">
        <f t="shared" si="22"/>
        <v>197</v>
      </c>
    </row>
    <row r="208" spans="1:19">
      <c r="A208">
        <f>SUM(C208:C214)</f>
        <v>1925</v>
      </c>
      <c r="B208" s="14">
        <f t="shared" si="16"/>
        <v>44146</v>
      </c>
      <c r="C208">
        <f t="shared" ref="C208" si="33">IF(B208&lt;&gt;B207,VLOOKUP(B208,data,2,FALSE),"")</f>
        <v>248</v>
      </c>
      <c r="D208">
        <f t="shared" ref="D208" si="34">VLOOKUP(B208,data,3,FALSE)</f>
        <v>0</v>
      </c>
      <c r="E208">
        <f t="shared" ref="E208" si="35">IF(C208&gt;E207,E207,0)</f>
        <v>-1</v>
      </c>
      <c r="G208" s="3">
        <f t="shared" si="13"/>
        <v>44136</v>
      </c>
      <c r="H208">
        <f t="shared" si="14"/>
        <v>240</v>
      </c>
      <c r="I208" t="str">
        <f t="shared" si="17"/>
        <v/>
      </c>
      <c r="J208">
        <f t="shared" si="18"/>
        <v>240</v>
      </c>
      <c r="K208">
        <f t="shared" si="22"/>
        <v>238</v>
      </c>
      <c r="R208" s="18">
        <v>44178</v>
      </c>
      <c r="S208" s="1">
        <v>360</v>
      </c>
    </row>
    <row r="209" spans="1:19">
      <c r="A209" s="9" t="str">
        <f>TEXT(A208/A215-1,"0 %")</f>
        <v>-11 %</v>
      </c>
      <c r="B209" s="14">
        <f t="shared" si="16"/>
        <v>44145</v>
      </c>
      <c r="C209">
        <f t="shared" ref="C209:C214" si="36">IF(B209&lt;&gt;B208,VLOOKUP(B209,data,2,FALSE),"")</f>
        <v>202</v>
      </c>
      <c r="D209">
        <f t="shared" ref="D209:D214" si="37">VLOOKUP(B209,data,3,FALSE)</f>
        <v>0</v>
      </c>
      <c r="E209">
        <f t="shared" ref="E209:E214" si="38">IF(C209&gt;E208,E208,0)</f>
        <v>-1</v>
      </c>
      <c r="G209" s="3">
        <f t="shared" si="13"/>
        <v>44137</v>
      </c>
      <c r="H209">
        <f t="shared" si="14"/>
        <v>241</v>
      </c>
      <c r="I209" t="str">
        <f t="shared" si="17"/>
        <v/>
      </c>
      <c r="J209" t="str">
        <f t="shared" si="18"/>
        <v/>
      </c>
      <c r="K209">
        <f t="shared" si="22"/>
        <v>220</v>
      </c>
    </row>
    <row r="210" spans="1:19">
      <c r="B210" s="14">
        <f t="shared" si="16"/>
        <v>44144</v>
      </c>
      <c r="C210">
        <f t="shared" si="36"/>
        <v>171</v>
      </c>
      <c r="D210">
        <f t="shared" si="37"/>
        <v>0</v>
      </c>
      <c r="E210">
        <f t="shared" si="38"/>
        <v>-1</v>
      </c>
      <c r="G210" s="3">
        <f t="shared" si="13"/>
        <v>44138</v>
      </c>
      <c r="H210">
        <f t="shared" si="14"/>
        <v>252</v>
      </c>
      <c r="I210" t="str">
        <f t="shared" si="17"/>
        <v/>
      </c>
      <c r="J210" t="str">
        <f t="shared" si="18"/>
        <v/>
      </c>
      <c r="K210">
        <f t="shared" si="22"/>
        <v>90</v>
      </c>
    </row>
    <row r="211" spans="1:19">
      <c r="B211" s="14">
        <f t="shared" si="16"/>
        <v>44143</v>
      </c>
      <c r="C211">
        <f t="shared" si="36"/>
        <v>252</v>
      </c>
      <c r="D211">
        <f t="shared" si="37"/>
        <v>0</v>
      </c>
      <c r="E211">
        <f t="shared" si="38"/>
        <v>-1</v>
      </c>
      <c r="G211" s="3">
        <f t="shared" si="13"/>
        <v>44139</v>
      </c>
      <c r="H211">
        <f t="shared" si="14"/>
        <v>345</v>
      </c>
      <c r="I211">
        <f t="shared" si="17"/>
        <v>345</v>
      </c>
      <c r="J211" t="str">
        <f t="shared" si="18"/>
        <v/>
      </c>
      <c r="K211">
        <f t="shared" si="22"/>
        <v>412</v>
      </c>
      <c r="R211" s="18">
        <v>44179</v>
      </c>
      <c r="S211" s="1">
        <v>300</v>
      </c>
    </row>
    <row r="212" spans="1:19">
      <c r="B212" s="14">
        <f t="shared" si="16"/>
        <v>44142</v>
      </c>
      <c r="C212">
        <f t="shared" si="36"/>
        <v>365</v>
      </c>
      <c r="D212">
        <f t="shared" si="37"/>
        <v>0</v>
      </c>
      <c r="E212">
        <f t="shared" si="38"/>
        <v>-1</v>
      </c>
      <c r="G212" s="3">
        <f t="shared" si="13"/>
        <v>44140</v>
      </c>
      <c r="H212">
        <f t="shared" si="14"/>
        <v>309</v>
      </c>
      <c r="I212" t="str">
        <f t="shared" si="17"/>
        <v/>
      </c>
      <c r="J212">
        <f t="shared" si="18"/>
        <v>309</v>
      </c>
      <c r="K212" t="str">
        <f t="shared" si="22"/>
        <v/>
      </c>
    </row>
    <row r="213" spans="1:19">
      <c r="B213" s="14">
        <f t="shared" si="16"/>
        <v>44141</v>
      </c>
      <c r="C213">
        <f t="shared" si="36"/>
        <v>378</v>
      </c>
      <c r="D213">
        <f t="shared" si="37"/>
        <v>0</v>
      </c>
      <c r="E213">
        <f t="shared" si="38"/>
        <v>-1</v>
      </c>
      <c r="G213" s="3">
        <f t="shared" si="13"/>
        <v>44141</v>
      </c>
      <c r="H213">
        <f t="shared" si="14"/>
        <v>378</v>
      </c>
      <c r="I213">
        <f t="shared" si="17"/>
        <v>378</v>
      </c>
      <c r="J213" t="str">
        <f t="shared" si="18"/>
        <v/>
      </c>
      <c r="K213">
        <f t="shared" si="22"/>
        <v>266</v>
      </c>
    </row>
    <row r="214" spans="1:19">
      <c r="B214" s="14">
        <f t="shared" si="16"/>
        <v>44140</v>
      </c>
      <c r="C214">
        <f t="shared" si="36"/>
        <v>309</v>
      </c>
      <c r="D214">
        <f t="shared" si="37"/>
        <v>0</v>
      </c>
      <c r="E214">
        <f t="shared" si="38"/>
        <v>-1</v>
      </c>
      <c r="G214" s="3">
        <f t="shared" si="13"/>
        <v>44142</v>
      </c>
      <c r="H214">
        <f t="shared" si="14"/>
        <v>365</v>
      </c>
      <c r="I214" t="str">
        <f t="shared" si="17"/>
        <v/>
      </c>
      <c r="J214" t="str">
        <f t="shared" si="18"/>
        <v/>
      </c>
      <c r="K214">
        <f t="shared" si="22"/>
        <v>189</v>
      </c>
      <c r="R214" s="18">
        <v>44180</v>
      </c>
      <c r="S214" s="1">
        <v>349</v>
      </c>
    </row>
    <row r="215" spans="1:19">
      <c r="A215">
        <f>SUM(C215:C221)</f>
        <v>2170</v>
      </c>
      <c r="B215" s="14">
        <f t="shared" si="16"/>
        <v>44139</v>
      </c>
      <c r="C215">
        <f t="shared" ref="C215:C231" si="39">IF(B215&lt;&gt;B214,VLOOKUP(B215,data,2,FALSE),"")</f>
        <v>345</v>
      </c>
      <c r="D215">
        <f t="shared" ref="D215:D231" si="40">VLOOKUP(B215,data,3,FALSE)</f>
        <v>0</v>
      </c>
      <c r="E215">
        <f t="shared" ref="E215:E231" si="41">IF(C215&gt;E214,E214,0)</f>
        <v>-1</v>
      </c>
      <c r="G215" s="3">
        <f t="shared" si="13"/>
        <v>44143</v>
      </c>
      <c r="H215">
        <f t="shared" si="14"/>
        <v>252</v>
      </c>
      <c r="I215" t="str">
        <f t="shared" si="17"/>
        <v/>
      </c>
      <c r="J215" t="str">
        <f t="shared" si="18"/>
        <v/>
      </c>
      <c r="K215">
        <f t="shared" si="22"/>
        <v>293</v>
      </c>
    </row>
    <row r="216" spans="1:19">
      <c r="A216" s="9" t="str">
        <f>TEXT(A215/A222-1,"0 %")</f>
        <v>-11 %</v>
      </c>
      <c r="B216" s="14">
        <f t="shared" si="16"/>
        <v>44138</v>
      </c>
      <c r="C216">
        <f t="shared" si="39"/>
        <v>252</v>
      </c>
      <c r="D216">
        <f t="shared" si="40"/>
        <v>0</v>
      </c>
      <c r="E216">
        <f t="shared" si="41"/>
        <v>-1</v>
      </c>
      <c r="G216" s="3">
        <f t="shared" ref="G216:G272" si="42">IF(G217&gt;44077,G217-1,44077)</f>
        <v>44144</v>
      </c>
      <c r="H216">
        <f t="shared" ref="H216:H272" si="43">VLOOKUP(G216,data,2,FALSE)</f>
        <v>171</v>
      </c>
      <c r="I216" t="str">
        <f t="shared" ref="I216:I272" si="44">IF(AND(H216&gt;H215,H216&gt;H217),H216,IF(AND(H217="",H216/H215&gt;1.1),H216,""))</f>
        <v/>
      </c>
      <c r="J216">
        <f t="shared" ref="J216:J272" si="45">IF(AND(H216&lt;H215,H216&lt;H217),H216,IF(AND(H217="",H216/H215&lt;0.9),H216,""))</f>
        <v>171</v>
      </c>
      <c r="K216">
        <f t="shared" ref="K216:K251" si="46">IF(ISNA(VLOOKUP(B216,R:S,2,)),"",VLOOKUP(B216,R:S,2,))</f>
        <v>237</v>
      </c>
    </row>
    <row r="217" spans="1:19">
      <c r="B217" s="14">
        <f t="shared" ref="B217:B274" si="47">IF(AND(B216&gt;44077,B216&lt;&gt;""),B216-1,B216)</f>
        <v>44137</v>
      </c>
      <c r="C217">
        <f t="shared" si="39"/>
        <v>241</v>
      </c>
      <c r="D217">
        <f t="shared" si="40"/>
        <v>0</v>
      </c>
      <c r="E217">
        <f t="shared" si="41"/>
        <v>-1</v>
      </c>
      <c r="G217" s="3">
        <f t="shared" si="42"/>
        <v>44145</v>
      </c>
      <c r="H217">
        <f t="shared" si="43"/>
        <v>202</v>
      </c>
      <c r="I217" t="str">
        <f t="shared" si="44"/>
        <v/>
      </c>
      <c r="J217" t="str">
        <f t="shared" si="45"/>
        <v/>
      </c>
      <c r="K217">
        <f t="shared" si="46"/>
        <v>109</v>
      </c>
      <c r="R217" s="18">
        <v>44181</v>
      </c>
      <c r="S217" s="1">
        <v>411</v>
      </c>
    </row>
    <row r="218" spans="1:19">
      <c r="B218" s="14">
        <f t="shared" si="47"/>
        <v>44136</v>
      </c>
      <c r="C218">
        <f t="shared" si="39"/>
        <v>240</v>
      </c>
      <c r="D218">
        <f t="shared" si="40"/>
        <v>0</v>
      </c>
      <c r="E218">
        <f t="shared" si="41"/>
        <v>-1</v>
      </c>
      <c r="G218" s="3">
        <f t="shared" si="42"/>
        <v>44146</v>
      </c>
      <c r="H218">
        <f t="shared" si="43"/>
        <v>248</v>
      </c>
      <c r="I218" t="str">
        <f t="shared" si="44"/>
        <v/>
      </c>
      <c r="J218" t="str">
        <f t="shared" si="45"/>
        <v/>
      </c>
      <c r="K218">
        <f t="shared" si="46"/>
        <v>178</v>
      </c>
    </row>
    <row r="219" spans="1:19">
      <c r="B219" s="14">
        <f t="shared" si="47"/>
        <v>44135</v>
      </c>
      <c r="C219">
        <f t="shared" si="39"/>
        <v>372</v>
      </c>
      <c r="D219">
        <f t="shared" si="40"/>
        <v>0</v>
      </c>
      <c r="E219">
        <f t="shared" si="41"/>
        <v>-1</v>
      </c>
      <c r="G219" s="3">
        <f t="shared" si="42"/>
        <v>44147</v>
      </c>
      <c r="H219">
        <f t="shared" si="43"/>
        <v>255</v>
      </c>
      <c r="I219" t="str">
        <f t="shared" si="44"/>
        <v/>
      </c>
      <c r="J219" t="str">
        <f t="shared" si="45"/>
        <v/>
      </c>
      <c r="K219">
        <f t="shared" si="46"/>
        <v>203</v>
      </c>
    </row>
    <row r="220" spans="1:19">
      <c r="B220" s="14">
        <f t="shared" si="47"/>
        <v>44134</v>
      </c>
      <c r="C220">
        <f t="shared" si="39"/>
        <v>367</v>
      </c>
      <c r="D220">
        <f t="shared" si="40"/>
        <v>0</v>
      </c>
      <c r="E220">
        <f t="shared" si="41"/>
        <v>-1</v>
      </c>
      <c r="G220" s="3">
        <f t="shared" si="42"/>
        <v>44148</v>
      </c>
      <c r="H220">
        <f t="shared" si="43"/>
        <v>280</v>
      </c>
      <c r="I220">
        <f t="shared" si="44"/>
        <v>280</v>
      </c>
      <c r="J220" t="str">
        <f t="shared" si="45"/>
        <v/>
      </c>
      <c r="K220">
        <f t="shared" si="46"/>
        <v>344</v>
      </c>
      <c r="R220" s="18">
        <v>44182</v>
      </c>
      <c r="S220" s="1">
        <v>358</v>
      </c>
    </row>
    <row r="221" spans="1:19">
      <c r="B221" s="14">
        <f t="shared" si="47"/>
        <v>44133</v>
      </c>
      <c r="C221">
        <f t="shared" si="39"/>
        <v>353</v>
      </c>
      <c r="D221">
        <f t="shared" si="40"/>
        <v>0</v>
      </c>
      <c r="E221">
        <f t="shared" si="41"/>
        <v>-1</v>
      </c>
      <c r="G221" s="3">
        <f t="shared" si="42"/>
        <v>44149</v>
      </c>
      <c r="H221">
        <f t="shared" si="43"/>
        <v>279</v>
      </c>
      <c r="I221" t="str">
        <f t="shared" si="44"/>
        <v/>
      </c>
      <c r="J221">
        <f t="shared" si="45"/>
        <v>279</v>
      </c>
      <c r="K221">
        <f t="shared" si="46"/>
        <v>188</v>
      </c>
    </row>
    <row r="222" spans="1:19">
      <c r="A222">
        <f>SUM(C222:C228)</f>
        <v>2435</v>
      </c>
      <c r="B222" s="14">
        <f t="shared" si="47"/>
        <v>44132</v>
      </c>
      <c r="C222">
        <f t="shared" si="39"/>
        <v>367</v>
      </c>
      <c r="D222">
        <f t="shared" si="40"/>
        <v>0</v>
      </c>
      <c r="E222">
        <f t="shared" si="41"/>
        <v>-1</v>
      </c>
      <c r="G222" s="3">
        <f t="shared" si="42"/>
        <v>44150</v>
      </c>
      <c r="H222">
        <f t="shared" si="43"/>
        <v>321</v>
      </c>
      <c r="I222">
        <f t="shared" si="44"/>
        <v>321</v>
      </c>
      <c r="J222" t="str">
        <f t="shared" si="45"/>
        <v/>
      </c>
      <c r="K222">
        <f t="shared" si="46"/>
        <v>408</v>
      </c>
    </row>
    <row r="223" spans="1:19">
      <c r="A223" s="9"/>
      <c r="B223" s="14">
        <f t="shared" si="47"/>
        <v>44131</v>
      </c>
      <c r="C223">
        <f t="shared" si="39"/>
        <v>260</v>
      </c>
      <c r="D223">
        <f t="shared" si="40"/>
        <v>0</v>
      </c>
      <c r="E223">
        <f t="shared" si="41"/>
        <v>-1</v>
      </c>
      <c r="G223" s="3">
        <f t="shared" si="42"/>
        <v>44151</v>
      </c>
      <c r="H223">
        <f t="shared" si="43"/>
        <v>301</v>
      </c>
      <c r="I223" t="str">
        <f t="shared" si="44"/>
        <v/>
      </c>
      <c r="J223">
        <f t="shared" si="45"/>
        <v>301</v>
      </c>
      <c r="K223" t="str">
        <f t="shared" si="46"/>
        <v/>
      </c>
      <c r="R223" s="18">
        <v>44183</v>
      </c>
      <c r="S223" s="1">
        <v>354</v>
      </c>
    </row>
    <row r="224" spans="1:19">
      <c r="B224" s="14">
        <f t="shared" si="47"/>
        <v>44130</v>
      </c>
      <c r="C224">
        <f t="shared" si="39"/>
        <v>309</v>
      </c>
      <c r="D224">
        <f t="shared" si="40"/>
        <v>0</v>
      </c>
      <c r="E224">
        <f t="shared" si="41"/>
        <v>-1</v>
      </c>
      <c r="G224" s="3">
        <f t="shared" si="42"/>
        <v>44152</v>
      </c>
      <c r="H224">
        <f t="shared" si="43"/>
        <v>389</v>
      </c>
      <c r="I224" t="str">
        <f t="shared" si="44"/>
        <v/>
      </c>
      <c r="J224" t="str">
        <f t="shared" si="45"/>
        <v/>
      </c>
      <c r="K224">
        <f t="shared" si="46"/>
        <v>122</v>
      </c>
    </row>
    <row r="225" spans="2:19">
      <c r="B225" s="14">
        <f t="shared" si="47"/>
        <v>44129</v>
      </c>
      <c r="C225">
        <f t="shared" si="39"/>
        <v>312</v>
      </c>
      <c r="D225">
        <f t="shared" si="40"/>
        <v>1</v>
      </c>
      <c r="E225">
        <f t="shared" si="41"/>
        <v>-1</v>
      </c>
      <c r="G225" s="3">
        <f t="shared" si="42"/>
        <v>44153</v>
      </c>
      <c r="H225">
        <f t="shared" si="43"/>
        <v>458</v>
      </c>
      <c r="I225" t="str">
        <f t="shared" si="44"/>
        <v/>
      </c>
      <c r="J225" t="str">
        <f t="shared" si="45"/>
        <v/>
      </c>
      <c r="K225">
        <f t="shared" si="46"/>
        <v>196</v>
      </c>
    </row>
    <row r="226" spans="2:19">
      <c r="B226" s="14">
        <f t="shared" si="47"/>
        <v>44128</v>
      </c>
      <c r="C226">
        <f t="shared" si="39"/>
        <v>329</v>
      </c>
      <c r="D226">
        <f t="shared" si="40"/>
        <v>0</v>
      </c>
      <c r="E226">
        <f t="shared" si="41"/>
        <v>-1</v>
      </c>
      <c r="G226" s="3">
        <f t="shared" si="42"/>
        <v>44154</v>
      </c>
      <c r="H226">
        <f t="shared" si="43"/>
        <v>537</v>
      </c>
      <c r="I226">
        <f t="shared" si="44"/>
        <v>537</v>
      </c>
      <c r="J226" t="str">
        <f t="shared" si="45"/>
        <v/>
      </c>
      <c r="K226">
        <f t="shared" si="46"/>
        <v>178</v>
      </c>
      <c r="R226" s="18">
        <v>44184</v>
      </c>
      <c r="S226" s="1">
        <v>271</v>
      </c>
    </row>
    <row r="227" spans="2:19">
      <c r="B227" s="14">
        <f t="shared" si="47"/>
        <v>44127</v>
      </c>
      <c r="C227">
        <f t="shared" si="39"/>
        <v>486</v>
      </c>
      <c r="D227">
        <f t="shared" si="40"/>
        <v>0</v>
      </c>
      <c r="E227">
        <f t="shared" si="41"/>
        <v>-1</v>
      </c>
      <c r="G227" s="3">
        <f t="shared" si="42"/>
        <v>44155</v>
      </c>
      <c r="H227">
        <f t="shared" si="43"/>
        <v>518</v>
      </c>
      <c r="I227" t="str">
        <f t="shared" si="44"/>
        <v/>
      </c>
      <c r="J227">
        <f t="shared" si="45"/>
        <v>518</v>
      </c>
      <c r="K227">
        <f t="shared" si="46"/>
        <v>219</v>
      </c>
    </row>
    <row r="228" spans="2:19">
      <c r="B228" s="14">
        <f t="shared" si="47"/>
        <v>44126</v>
      </c>
      <c r="C228">
        <f t="shared" si="39"/>
        <v>372</v>
      </c>
      <c r="D228">
        <f t="shared" si="40"/>
        <v>0</v>
      </c>
      <c r="E228">
        <f t="shared" si="41"/>
        <v>-1</v>
      </c>
      <c r="G228" s="3">
        <f t="shared" si="42"/>
        <v>44156</v>
      </c>
      <c r="H228">
        <f t="shared" si="43"/>
        <v>626</v>
      </c>
      <c r="I228">
        <f t="shared" si="44"/>
        <v>626</v>
      </c>
      <c r="J228" t="str">
        <f t="shared" si="45"/>
        <v/>
      </c>
      <c r="K228">
        <f t="shared" si="46"/>
        <v>184</v>
      </c>
    </row>
    <row r="229" spans="2:19">
      <c r="B229" s="14">
        <f t="shared" si="47"/>
        <v>44125</v>
      </c>
      <c r="C229">
        <f t="shared" si="39"/>
        <v>446</v>
      </c>
      <c r="D229">
        <f t="shared" si="40"/>
        <v>0</v>
      </c>
      <c r="E229">
        <f t="shared" si="41"/>
        <v>-1</v>
      </c>
      <c r="G229" s="3">
        <f t="shared" si="42"/>
        <v>44157</v>
      </c>
      <c r="H229">
        <f t="shared" si="43"/>
        <v>485</v>
      </c>
      <c r="I229" t="str">
        <f t="shared" si="44"/>
        <v/>
      </c>
      <c r="J229" t="str">
        <f t="shared" si="45"/>
        <v/>
      </c>
      <c r="K229">
        <f t="shared" si="46"/>
        <v>222</v>
      </c>
      <c r="R229" s="18">
        <v>44185</v>
      </c>
      <c r="S229" s="1">
        <v>309</v>
      </c>
    </row>
    <row r="230" spans="2:19">
      <c r="B230" s="14">
        <f t="shared" si="47"/>
        <v>44124</v>
      </c>
      <c r="C230">
        <f t="shared" si="39"/>
        <v>386</v>
      </c>
      <c r="D230">
        <f t="shared" si="40"/>
        <v>0</v>
      </c>
      <c r="E230">
        <f t="shared" si="41"/>
        <v>-1</v>
      </c>
      <c r="G230" s="3">
        <f t="shared" si="42"/>
        <v>44158</v>
      </c>
      <c r="H230">
        <f t="shared" si="43"/>
        <v>383</v>
      </c>
      <c r="I230" t="str">
        <f t="shared" si="44"/>
        <v/>
      </c>
      <c r="J230">
        <f t="shared" si="45"/>
        <v>383</v>
      </c>
      <c r="K230">
        <f t="shared" si="46"/>
        <v>294</v>
      </c>
    </row>
    <row r="231" spans="2:19">
      <c r="B231" s="14">
        <f t="shared" si="47"/>
        <v>44123</v>
      </c>
      <c r="C231">
        <f t="shared" si="39"/>
        <v>421</v>
      </c>
      <c r="D231">
        <f t="shared" si="40"/>
        <v>0</v>
      </c>
      <c r="E231">
        <f t="shared" si="41"/>
        <v>-1</v>
      </c>
      <c r="G231" s="3">
        <f t="shared" si="42"/>
        <v>44159</v>
      </c>
      <c r="H231">
        <f t="shared" si="43"/>
        <v>874</v>
      </c>
      <c r="I231" t="str">
        <f t="shared" si="44"/>
        <v/>
      </c>
      <c r="J231" t="str">
        <f t="shared" si="45"/>
        <v/>
      </c>
      <c r="K231">
        <f t="shared" si="46"/>
        <v>131</v>
      </c>
    </row>
    <row r="232" spans="2:19">
      <c r="B232" s="14">
        <f t="shared" si="47"/>
        <v>44122</v>
      </c>
      <c r="C232">
        <f t="shared" ref="C232" si="48">IF(B232&lt;&gt;B231,VLOOKUP(B232,data,2,FALSE),"")</f>
        <v>535</v>
      </c>
      <c r="D232">
        <f t="shared" ref="D232" si="49">VLOOKUP(B232,data,3,FALSE)</f>
        <v>0</v>
      </c>
      <c r="E232">
        <f t="shared" ref="E232" si="50">IF(C232&gt;E231,E231,0)</f>
        <v>-1</v>
      </c>
      <c r="G232" s="3">
        <f t="shared" si="42"/>
        <v>44160</v>
      </c>
      <c r="H232">
        <f t="shared" si="43"/>
        <v>1098</v>
      </c>
      <c r="I232">
        <f t="shared" si="44"/>
        <v>1098</v>
      </c>
      <c r="J232" t="str">
        <f t="shared" si="45"/>
        <v/>
      </c>
      <c r="K232">
        <f t="shared" si="46"/>
        <v>131</v>
      </c>
      <c r="R232" s="18">
        <v>44186</v>
      </c>
      <c r="S232" s="1">
        <v>252</v>
      </c>
    </row>
    <row r="233" spans="2:19">
      <c r="B233" s="14">
        <f t="shared" si="47"/>
        <v>44121</v>
      </c>
      <c r="C233">
        <f t="shared" ref="C233:C239" si="51">IF(B233&lt;&gt;B232,VLOOKUP(B233,data,2,FALSE),"")</f>
        <v>537</v>
      </c>
      <c r="D233">
        <f t="shared" ref="D233:D239" si="52">VLOOKUP(B233,data,3,FALSE)</f>
        <v>0</v>
      </c>
      <c r="E233">
        <f t="shared" ref="E233:E239" si="53">IF(C233&gt;E232,E232,0)</f>
        <v>-1</v>
      </c>
      <c r="G233" s="3">
        <f t="shared" si="42"/>
        <v>44161</v>
      </c>
      <c r="H233">
        <f t="shared" si="43"/>
        <v>923</v>
      </c>
      <c r="I233" t="str">
        <f t="shared" si="44"/>
        <v/>
      </c>
      <c r="J233" t="str">
        <f t="shared" si="45"/>
        <v/>
      </c>
      <c r="K233">
        <f t="shared" si="46"/>
        <v>160</v>
      </c>
    </row>
    <row r="234" spans="2:19">
      <c r="B234" s="14">
        <f t="shared" si="47"/>
        <v>44120</v>
      </c>
      <c r="C234">
        <f t="shared" si="51"/>
        <v>639</v>
      </c>
      <c r="D234">
        <f t="shared" si="52"/>
        <v>0</v>
      </c>
      <c r="E234">
        <f t="shared" si="53"/>
        <v>-1</v>
      </c>
      <c r="G234" s="3">
        <f t="shared" si="42"/>
        <v>44162</v>
      </c>
      <c r="H234">
        <f t="shared" si="43"/>
        <v>838</v>
      </c>
      <c r="I234" t="str">
        <f t="shared" si="44"/>
        <v/>
      </c>
      <c r="J234">
        <f t="shared" si="45"/>
        <v>838</v>
      </c>
      <c r="K234">
        <f t="shared" si="46"/>
        <v>189</v>
      </c>
    </row>
    <row r="235" spans="2:19">
      <c r="B235" s="14">
        <f t="shared" si="47"/>
        <v>44119</v>
      </c>
      <c r="C235">
        <f t="shared" si="51"/>
        <v>429</v>
      </c>
      <c r="D235">
        <f t="shared" si="52"/>
        <v>0</v>
      </c>
      <c r="E235">
        <f t="shared" si="53"/>
        <v>-1</v>
      </c>
      <c r="G235" s="3">
        <f t="shared" si="42"/>
        <v>44163</v>
      </c>
      <c r="H235">
        <f t="shared" si="43"/>
        <v>1025</v>
      </c>
      <c r="I235">
        <f t="shared" si="44"/>
        <v>1025</v>
      </c>
      <c r="J235" t="str">
        <f t="shared" si="45"/>
        <v/>
      </c>
      <c r="K235">
        <f t="shared" si="46"/>
        <v>241</v>
      </c>
      <c r="R235" s="18">
        <v>44187</v>
      </c>
      <c r="S235" s="1">
        <v>303</v>
      </c>
    </row>
    <row r="236" spans="2:19">
      <c r="B236" s="14">
        <f t="shared" si="47"/>
        <v>44118</v>
      </c>
      <c r="C236">
        <f t="shared" si="51"/>
        <v>559</v>
      </c>
      <c r="D236">
        <f t="shared" si="52"/>
        <v>0</v>
      </c>
      <c r="E236">
        <f t="shared" si="53"/>
        <v>-1</v>
      </c>
      <c r="G236" s="3">
        <f t="shared" si="42"/>
        <v>44164</v>
      </c>
      <c r="H236">
        <f t="shared" si="43"/>
        <v>753</v>
      </c>
      <c r="I236" t="str">
        <f t="shared" si="44"/>
        <v/>
      </c>
      <c r="J236" t="str">
        <f t="shared" si="45"/>
        <v/>
      </c>
      <c r="K236">
        <f t="shared" si="46"/>
        <v>204</v>
      </c>
    </row>
    <row r="237" spans="2:19">
      <c r="B237" s="14">
        <f t="shared" si="47"/>
        <v>44117</v>
      </c>
      <c r="C237">
        <f t="shared" si="51"/>
        <v>649</v>
      </c>
      <c r="D237">
        <f t="shared" si="52"/>
        <v>0</v>
      </c>
      <c r="E237">
        <f t="shared" si="53"/>
        <v>-1</v>
      </c>
      <c r="G237" s="3">
        <f t="shared" si="42"/>
        <v>44165</v>
      </c>
      <c r="H237">
        <f t="shared" si="43"/>
        <v>725</v>
      </c>
      <c r="I237" t="str">
        <f t="shared" si="44"/>
        <v/>
      </c>
      <c r="J237" t="str">
        <f t="shared" si="45"/>
        <v/>
      </c>
      <c r="K237">
        <f t="shared" si="46"/>
        <v>287</v>
      </c>
    </row>
    <row r="238" spans="2:19">
      <c r="B238" s="14">
        <f t="shared" si="47"/>
        <v>44116</v>
      </c>
      <c r="C238">
        <f t="shared" si="51"/>
        <v>691</v>
      </c>
      <c r="D238">
        <f t="shared" si="52"/>
        <v>0</v>
      </c>
      <c r="E238">
        <f t="shared" si="53"/>
        <v>-1</v>
      </c>
      <c r="G238" s="3">
        <f t="shared" si="42"/>
        <v>44166</v>
      </c>
      <c r="H238">
        <f t="shared" si="43"/>
        <v>722</v>
      </c>
      <c r="I238" t="str">
        <f t="shared" si="44"/>
        <v/>
      </c>
      <c r="J238">
        <f t="shared" si="45"/>
        <v>722</v>
      </c>
      <c r="K238">
        <f t="shared" si="46"/>
        <v>214</v>
      </c>
      <c r="R238" s="18">
        <v>44188</v>
      </c>
      <c r="S238" s="1">
        <v>367</v>
      </c>
    </row>
    <row r="239" spans="2:19">
      <c r="B239" s="14">
        <f t="shared" si="47"/>
        <v>44115</v>
      </c>
      <c r="C239">
        <f t="shared" si="51"/>
        <v>666</v>
      </c>
      <c r="D239">
        <f t="shared" si="52"/>
        <v>0</v>
      </c>
      <c r="E239">
        <f t="shared" si="53"/>
        <v>-1</v>
      </c>
      <c r="G239" s="3">
        <f t="shared" si="42"/>
        <v>44167</v>
      </c>
      <c r="H239">
        <f t="shared" si="43"/>
        <v>995</v>
      </c>
      <c r="I239">
        <f t="shared" si="44"/>
        <v>995</v>
      </c>
      <c r="J239" t="str">
        <f t="shared" si="45"/>
        <v/>
      </c>
      <c r="K239">
        <f t="shared" si="46"/>
        <v>149</v>
      </c>
    </row>
    <row r="240" spans="2:19">
      <c r="B240" s="14">
        <f t="shared" si="47"/>
        <v>44114</v>
      </c>
      <c r="C240">
        <f t="shared" ref="C240:C245" si="54">IF(B240&lt;&gt;B239,VLOOKUP(B240,data,2,FALSE),"")</f>
        <v>720</v>
      </c>
      <c r="D240">
        <f t="shared" ref="D240:D245" si="55">VLOOKUP(B240,data,3,FALSE)</f>
        <v>0</v>
      </c>
      <c r="E240">
        <f t="shared" ref="E240:E245" si="56">IF(C240&gt;E239,E239,0)</f>
        <v>-1</v>
      </c>
      <c r="G240" s="3">
        <f t="shared" si="42"/>
        <v>44168</v>
      </c>
      <c r="H240">
        <f t="shared" si="43"/>
        <v>714</v>
      </c>
      <c r="I240" t="str">
        <f t="shared" si="44"/>
        <v/>
      </c>
      <c r="J240">
        <f t="shared" si="45"/>
        <v>714</v>
      </c>
      <c r="K240">
        <f t="shared" si="46"/>
        <v>269</v>
      </c>
    </row>
    <row r="241" spans="1:19">
      <c r="A241" s="13"/>
      <c r="B241" s="14">
        <f t="shared" si="47"/>
        <v>44113</v>
      </c>
      <c r="C241">
        <f t="shared" si="54"/>
        <v>640</v>
      </c>
      <c r="D241">
        <f t="shared" si="55"/>
        <v>11</v>
      </c>
      <c r="E241">
        <f t="shared" si="56"/>
        <v>-1</v>
      </c>
      <c r="G241" s="3">
        <f t="shared" si="42"/>
        <v>44169</v>
      </c>
      <c r="H241">
        <f t="shared" si="43"/>
        <v>748</v>
      </c>
      <c r="I241" t="str">
        <f t="shared" si="44"/>
        <v/>
      </c>
      <c r="J241" t="str">
        <f t="shared" si="45"/>
        <v/>
      </c>
      <c r="K241">
        <f t="shared" si="46"/>
        <v>235</v>
      </c>
      <c r="R241" s="18">
        <v>44189</v>
      </c>
      <c r="S241" s="1">
        <v>363</v>
      </c>
    </row>
    <row r="242" spans="1:19">
      <c r="B242" s="14">
        <f t="shared" si="47"/>
        <v>44112</v>
      </c>
      <c r="C242">
        <f t="shared" si="54"/>
        <v>445</v>
      </c>
      <c r="D242">
        <f t="shared" si="55"/>
        <v>0</v>
      </c>
      <c r="E242">
        <f t="shared" si="56"/>
        <v>-1</v>
      </c>
      <c r="G242" s="3">
        <f t="shared" si="42"/>
        <v>44170</v>
      </c>
      <c r="H242">
        <f t="shared" si="43"/>
        <v>845</v>
      </c>
      <c r="I242" t="str">
        <f t="shared" si="44"/>
        <v/>
      </c>
      <c r="J242" t="str">
        <f t="shared" si="45"/>
        <v/>
      </c>
      <c r="K242" t="str">
        <f t="shared" si="46"/>
        <v/>
      </c>
    </row>
    <row r="243" spans="1:19">
      <c r="B243" s="14">
        <f t="shared" si="47"/>
        <v>44111</v>
      </c>
      <c r="C243">
        <f t="shared" si="54"/>
        <v>578</v>
      </c>
      <c r="D243">
        <f t="shared" si="55"/>
        <v>0</v>
      </c>
      <c r="E243">
        <f t="shared" si="56"/>
        <v>-1</v>
      </c>
      <c r="G243" s="3">
        <f t="shared" si="42"/>
        <v>44171</v>
      </c>
      <c r="H243">
        <f t="shared" si="43"/>
        <v>865</v>
      </c>
      <c r="I243">
        <f t="shared" si="44"/>
        <v>865</v>
      </c>
      <c r="J243" t="str">
        <f t="shared" si="45"/>
        <v/>
      </c>
      <c r="K243" t="str">
        <f t="shared" si="46"/>
        <v/>
      </c>
    </row>
    <row r="244" spans="1:19">
      <c r="B244" s="14">
        <f t="shared" si="47"/>
        <v>44110</v>
      </c>
      <c r="C244">
        <f t="shared" si="54"/>
        <v>655</v>
      </c>
      <c r="D244">
        <f t="shared" si="55"/>
        <v>0</v>
      </c>
      <c r="E244">
        <f t="shared" si="56"/>
        <v>-1</v>
      </c>
      <c r="G244" s="3">
        <f t="shared" si="42"/>
        <v>44172</v>
      </c>
      <c r="H244">
        <f t="shared" si="43"/>
        <v>531</v>
      </c>
      <c r="I244" t="str">
        <f t="shared" si="44"/>
        <v/>
      </c>
      <c r="J244">
        <f t="shared" si="45"/>
        <v>531</v>
      </c>
      <c r="K244" t="str">
        <f t="shared" si="46"/>
        <v/>
      </c>
      <c r="R244" s="18">
        <v>44190</v>
      </c>
      <c r="S244" s="1">
        <v>201</v>
      </c>
    </row>
    <row r="245" spans="1:19">
      <c r="B245" s="14">
        <f t="shared" si="47"/>
        <v>44109</v>
      </c>
      <c r="C245">
        <f t="shared" si="54"/>
        <v>453</v>
      </c>
      <c r="D245">
        <f t="shared" si="55"/>
        <v>0</v>
      </c>
      <c r="E245">
        <f t="shared" si="56"/>
        <v>-1</v>
      </c>
      <c r="G245" s="3">
        <f t="shared" si="42"/>
        <v>44173</v>
      </c>
      <c r="H245">
        <f t="shared" si="43"/>
        <v>695</v>
      </c>
      <c r="I245" t="str">
        <f t="shared" si="44"/>
        <v/>
      </c>
      <c r="J245" t="str">
        <f t="shared" si="45"/>
        <v/>
      </c>
      <c r="K245" t="str">
        <f t="shared" si="46"/>
        <v/>
      </c>
    </row>
    <row r="246" spans="1:19">
      <c r="B246" s="14">
        <f t="shared" si="47"/>
        <v>44108</v>
      </c>
      <c r="C246">
        <f t="shared" ref="C246:C251" si="57">IF(B246&lt;&gt;B245,VLOOKUP(B246,data,2,FALSE),"")</f>
        <v>294</v>
      </c>
      <c r="D246">
        <f t="shared" ref="D246:D251" si="58">VLOOKUP(B246,data,3,FALSE)</f>
        <v>0</v>
      </c>
      <c r="E246">
        <f t="shared" ref="E246:E251" si="59">IF(C246&gt;E245,E245,0)</f>
        <v>-1</v>
      </c>
      <c r="G246" s="3">
        <f t="shared" si="42"/>
        <v>44174</v>
      </c>
      <c r="H246">
        <f t="shared" si="43"/>
        <v>817</v>
      </c>
      <c r="I246">
        <f t="shared" si="44"/>
        <v>817</v>
      </c>
      <c r="J246" t="str">
        <f t="shared" si="45"/>
        <v/>
      </c>
      <c r="K246" t="str">
        <f t="shared" si="46"/>
        <v/>
      </c>
    </row>
    <row r="247" spans="1:19">
      <c r="B247" s="14">
        <f t="shared" si="47"/>
        <v>44107</v>
      </c>
      <c r="C247">
        <f t="shared" si="57"/>
        <v>463</v>
      </c>
      <c r="D247">
        <f t="shared" si="58"/>
        <v>1</v>
      </c>
      <c r="E247">
        <f t="shared" si="59"/>
        <v>-1</v>
      </c>
      <c r="G247" s="3">
        <f t="shared" si="42"/>
        <v>44175</v>
      </c>
      <c r="H247">
        <f t="shared" si="43"/>
        <v>710</v>
      </c>
      <c r="I247" t="str">
        <f t="shared" si="44"/>
        <v/>
      </c>
      <c r="J247">
        <f t="shared" si="45"/>
        <v>710</v>
      </c>
      <c r="K247" t="str">
        <f t="shared" si="46"/>
        <v/>
      </c>
      <c r="R247" s="18">
        <v>44191</v>
      </c>
      <c r="S247" s="1">
        <v>173</v>
      </c>
    </row>
    <row r="248" spans="1:19">
      <c r="B248" s="14">
        <f t="shared" si="47"/>
        <v>44106</v>
      </c>
      <c r="C248">
        <f t="shared" si="57"/>
        <v>169</v>
      </c>
      <c r="D248">
        <f t="shared" si="58"/>
        <v>0</v>
      </c>
      <c r="E248">
        <f t="shared" si="59"/>
        <v>-1</v>
      </c>
      <c r="G248" s="3">
        <f t="shared" si="42"/>
        <v>44176</v>
      </c>
      <c r="H248">
        <f t="shared" si="43"/>
        <v>897</v>
      </c>
      <c r="I248">
        <f t="shared" si="44"/>
        <v>897</v>
      </c>
      <c r="J248" t="str">
        <f t="shared" si="45"/>
        <v/>
      </c>
      <c r="K248" t="str">
        <f t="shared" si="46"/>
        <v/>
      </c>
    </row>
    <row r="249" spans="1:19">
      <c r="B249" s="14">
        <f t="shared" si="47"/>
        <v>44105</v>
      </c>
      <c r="C249">
        <f t="shared" si="57"/>
        <v>203</v>
      </c>
      <c r="D249">
        <f t="shared" si="58"/>
        <v>0</v>
      </c>
      <c r="E249">
        <f t="shared" si="59"/>
        <v>-1</v>
      </c>
      <c r="G249" s="3">
        <f t="shared" si="42"/>
        <v>44177</v>
      </c>
      <c r="H249">
        <f t="shared" si="43"/>
        <v>588</v>
      </c>
      <c r="I249" t="str">
        <f t="shared" si="44"/>
        <v/>
      </c>
      <c r="J249">
        <f t="shared" si="45"/>
        <v>588</v>
      </c>
      <c r="K249" t="str">
        <f t="shared" si="46"/>
        <v/>
      </c>
    </row>
    <row r="250" spans="1:19">
      <c r="B250" s="14">
        <f t="shared" si="47"/>
        <v>44104</v>
      </c>
      <c r="C250">
        <f t="shared" si="57"/>
        <v>318</v>
      </c>
      <c r="D250">
        <f t="shared" si="58"/>
        <v>0</v>
      </c>
      <c r="E250">
        <f t="shared" si="59"/>
        <v>-1</v>
      </c>
      <c r="G250" s="3">
        <f t="shared" si="42"/>
        <v>44178</v>
      </c>
      <c r="H250">
        <f t="shared" si="43"/>
        <v>598</v>
      </c>
      <c r="I250">
        <f t="shared" si="44"/>
        <v>598</v>
      </c>
      <c r="J250" t="str">
        <f t="shared" si="45"/>
        <v/>
      </c>
      <c r="K250" t="str">
        <f t="shared" si="46"/>
        <v/>
      </c>
      <c r="R250" s="18">
        <v>44192</v>
      </c>
      <c r="S250" s="1">
        <v>156</v>
      </c>
    </row>
    <row r="251" spans="1:19">
      <c r="B251" s="14">
        <f t="shared" si="47"/>
        <v>44103</v>
      </c>
      <c r="C251">
        <f t="shared" si="57"/>
        <v>238</v>
      </c>
      <c r="D251">
        <f t="shared" si="58"/>
        <v>0</v>
      </c>
      <c r="E251">
        <f t="shared" si="59"/>
        <v>-1</v>
      </c>
      <c r="G251" s="3">
        <f t="shared" si="42"/>
        <v>44179</v>
      </c>
      <c r="H251">
        <f t="shared" si="43"/>
        <v>443</v>
      </c>
      <c r="I251" t="str">
        <f t="shared" si="44"/>
        <v/>
      </c>
      <c r="J251">
        <f t="shared" si="45"/>
        <v>443</v>
      </c>
      <c r="K251" t="str">
        <f t="shared" si="46"/>
        <v/>
      </c>
    </row>
    <row r="252" spans="1:19">
      <c r="B252" s="14">
        <f t="shared" si="47"/>
        <v>44102</v>
      </c>
      <c r="C252">
        <f t="shared" ref="C252" si="60">IF(B252&lt;&gt;B251,VLOOKUP(B252,data,2,FALSE),"")</f>
        <v>199</v>
      </c>
      <c r="D252">
        <f t="shared" ref="D252" si="61">VLOOKUP(B252,data,3,FALSE)</f>
        <v>0</v>
      </c>
      <c r="E252">
        <f t="shared" ref="E252" si="62">IF(C252&gt;E251,E251,0)</f>
        <v>-1</v>
      </c>
      <c r="G252" s="3">
        <f t="shared" si="42"/>
        <v>44180</v>
      </c>
      <c r="H252">
        <f t="shared" si="43"/>
        <v>504</v>
      </c>
      <c r="I252" t="str">
        <f t="shared" si="44"/>
        <v/>
      </c>
      <c r="J252" t="str">
        <f t="shared" si="45"/>
        <v/>
      </c>
    </row>
    <row r="253" spans="1:19">
      <c r="B253" s="14">
        <f t="shared" si="47"/>
        <v>44101</v>
      </c>
      <c r="C253">
        <f t="shared" ref="C253:C265" si="63">IF(B253&lt;&gt;B252,VLOOKUP(B253,data,2,FALSE),"")</f>
        <v>141</v>
      </c>
      <c r="D253">
        <f t="shared" ref="D253:D265" si="64">VLOOKUP(B253,data,3,FALSE)</f>
        <v>0</v>
      </c>
      <c r="E253">
        <f t="shared" ref="E253:E265" si="65">IF(C253&gt;E252,E252,0)</f>
        <v>-1</v>
      </c>
      <c r="G253" s="3">
        <f t="shared" si="42"/>
        <v>44181</v>
      </c>
      <c r="H253">
        <f t="shared" si="43"/>
        <v>640</v>
      </c>
      <c r="I253">
        <f t="shared" si="44"/>
        <v>640</v>
      </c>
      <c r="J253" t="str">
        <f t="shared" si="45"/>
        <v/>
      </c>
      <c r="R253" s="18">
        <v>44193</v>
      </c>
      <c r="S253" s="1">
        <v>160</v>
      </c>
    </row>
    <row r="254" spans="1:19">
      <c r="B254" s="14">
        <f t="shared" si="47"/>
        <v>44100</v>
      </c>
      <c r="C254">
        <f t="shared" si="63"/>
        <v>242</v>
      </c>
      <c r="D254">
        <f t="shared" si="64"/>
        <v>0</v>
      </c>
      <c r="E254">
        <f t="shared" si="65"/>
        <v>-1</v>
      </c>
      <c r="G254" s="3">
        <f t="shared" si="42"/>
        <v>44182</v>
      </c>
      <c r="H254">
        <f t="shared" si="43"/>
        <v>571</v>
      </c>
      <c r="I254" t="str">
        <f t="shared" si="44"/>
        <v/>
      </c>
      <c r="J254" t="str">
        <f t="shared" si="45"/>
        <v/>
      </c>
    </row>
    <row r="255" spans="1:19">
      <c r="B255" s="14">
        <f t="shared" si="47"/>
        <v>44099</v>
      </c>
      <c r="C255">
        <f t="shared" si="63"/>
        <v>217</v>
      </c>
      <c r="D255">
        <f t="shared" si="64"/>
        <v>1</v>
      </c>
      <c r="E255">
        <f t="shared" si="65"/>
        <v>-1</v>
      </c>
      <c r="G255" s="3">
        <f t="shared" si="42"/>
        <v>44183</v>
      </c>
      <c r="H255">
        <f t="shared" si="43"/>
        <v>403</v>
      </c>
      <c r="I255" t="str">
        <f t="shared" si="44"/>
        <v/>
      </c>
      <c r="J255">
        <f t="shared" si="45"/>
        <v>403</v>
      </c>
    </row>
    <row r="256" spans="1:19">
      <c r="B256" s="14">
        <f t="shared" si="47"/>
        <v>44098</v>
      </c>
      <c r="C256">
        <f t="shared" si="63"/>
        <v>211</v>
      </c>
      <c r="D256">
        <f t="shared" si="64"/>
        <v>0</v>
      </c>
      <c r="E256">
        <f t="shared" si="65"/>
        <v>-1</v>
      </c>
      <c r="G256" s="3">
        <f t="shared" si="42"/>
        <v>44184</v>
      </c>
      <c r="H256">
        <f t="shared" si="43"/>
        <v>486</v>
      </c>
      <c r="I256">
        <f t="shared" si="44"/>
        <v>486</v>
      </c>
      <c r="J256" t="str">
        <f t="shared" si="45"/>
        <v/>
      </c>
      <c r="R256" s="18">
        <v>44194</v>
      </c>
      <c r="S256" s="1">
        <v>283</v>
      </c>
    </row>
    <row r="257" spans="2:19">
      <c r="B257" s="14">
        <f t="shared" si="47"/>
        <v>44097</v>
      </c>
      <c r="C257">
        <f t="shared" si="63"/>
        <v>189</v>
      </c>
      <c r="D257">
        <f t="shared" si="64"/>
        <v>0</v>
      </c>
      <c r="E257">
        <f t="shared" si="65"/>
        <v>-1</v>
      </c>
      <c r="G257" s="3">
        <f t="shared" si="42"/>
        <v>44185</v>
      </c>
      <c r="H257">
        <f t="shared" si="43"/>
        <v>393</v>
      </c>
      <c r="I257" t="str">
        <f t="shared" si="44"/>
        <v/>
      </c>
      <c r="J257">
        <f t="shared" si="45"/>
        <v>393</v>
      </c>
    </row>
    <row r="258" spans="2:19">
      <c r="B258" s="14">
        <f t="shared" si="47"/>
        <v>44096</v>
      </c>
      <c r="C258">
        <f t="shared" si="63"/>
        <v>311</v>
      </c>
      <c r="D258">
        <f t="shared" si="64"/>
        <v>0</v>
      </c>
      <c r="E258">
        <f t="shared" si="65"/>
        <v>-1</v>
      </c>
      <c r="G258" s="3">
        <f t="shared" si="42"/>
        <v>44186</v>
      </c>
      <c r="H258">
        <f t="shared" si="43"/>
        <v>436</v>
      </c>
      <c r="I258" t="str">
        <f t="shared" si="44"/>
        <v/>
      </c>
      <c r="J258" t="str">
        <f t="shared" si="45"/>
        <v/>
      </c>
    </row>
    <row r="259" spans="2:19">
      <c r="B259" s="14">
        <f t="shared" si="47"/>
        <v>44095</v>
      </c>
      <c r="C259">
        <f t="shared" si="63"/>
        <v>157</v>
      </c>
      <c r="D259">
        <f t="shared" si="64"/>
        <v>0</v>
      </c>
      <c r="E259">
        <f t="shared" si="65"/>
        <v>-1</v>
      </c>
      <c r="G259" s="3">
        <f t="shared" si="42"/>
        <v>44187</v>
      </c>
      <c r="H259">
        <f t="shared" si="43"/>
        <v>495</v>
      </c>
      <c r="I259">
        <f t="shared" si="44"/>
        <v>495</v>
      </c>
      <c r="J259" t="str">
        <f t="shared" si="45"/>
        <v/>
      </c>
      <c r="R259" s="18">
        <v>44195</v>
      </c>
      <c r="S259" s="1">
        <v>438</v>
      </c>
    </row>
    <row r="260" spans="2:19">
      <c r="B260" s="14">
        <f t="shared" si="47"/>
        <v>44094</v>
      </c>
      <c r="C260">
        <f t="shared" si="63"/>
        <v>202</v>
      </c>
      <c r="D260">
        <f t="shared" si="64"/>
        <v>0</v>
      </c>
      <c r="E260">
        <f t="shared" si="65"/>
        <v>-1</v>
      </c>
      <c r="G260" s="3">
        <f t="shared" si="42"/>
        <v>44188</v>
      </c>
      <c r="H260">
        <f t="shared" si="43"/>
        <v>457</v>
      </c>
      <c r="I260" t="str">
        <f t="shared" si="44"/>
        <v/>
      </c>
      <c r="J260" t="str">
        <f t="shared" si="45"/>
        <v/>
      </c>
    </row>
    <row r="261" spans="2:19">
      <c r="B261" s="14">
        <f t="shared" si="47"/>
        <v>44093</v>
      </c>
      <c r="C261">
        <f t="shared" si="63"/>
        <v>190</v>
      </c>
      <c r="D261">
        <f t="shared" si="64"/>
        <v>0</v>
      </c>
      <c r="E261">
        <f t="shared" si="65"/>
        <v>-1</v>
      </c>
      <c r="G261" s="3">
        <f t="shared" si="42"/>
        <v>44189</v>
      </c>
      <c r="H261">
        <f t="shared" si="43"/>
        <v>442</v>
      </c>
      <c r="I261" t="str">
        <f t="shared" si="44"/>
        <v/>
      </c>
      <c r="J261" t="str">
        <f t="shared" si="45"/>
        <v/>
      </c>
    </row>
    <row r="262" spans="2:19">
      <c r="B262" s="14">
        <f t="shared" si="47"/>
        <v>44092</v>
      </c>
      <c r="C262">
        <f t="shared" si="63"/>
        <v>82</v>
      </c>
      <c r="D262">
        <f t="shared" si="64"/>
        <v>0</v>
      </c>
      <c r="E262">
        <f t="shared" si="65"/>
        <v>-1</v>
      </c>
      <c r="G262" s="3">
        <f t="shared" si="42"/>
        <v>44190</v>
      </c>
      <c r="H262">
        <f t="shared" si="43"/>
        <v>237</v>
      </c>
      <c r="I262" t="str">
        <f t="shared" si="44"/>
        <v/>
      </c>
      <c r="J262">
        <f t="shared" si="45"/>
        <v>237</v>
      </c>
      <c r="R262" s="18">
        <v>44199</v>
      </c>
      <c r="S262" s="1">
        <v>914</v>
      </c>
    </row>
    <row r="263" spans="2:19">
      <c r="B263" s="14">
        <f t="shared" si="47"/>
        <v>44091</v>
      </c>
      <c r="C263">
        <f t="shared" si="63"/>
        <v>137</v>
      </c>
      <c r="D263">
        <f t="shared" si="64"/>
        <v>0</v>
      </c>
      <c r="E263">
        <f t="shared" si="65"/>
        <v>-1</v>
      </c>
      <c r="G263" s="3">
        <f t="shared" si="42"/>
        <v>44191</v>
      </c>
      <c r="H263">
        <f t="shared" si="43"/>
        <v>266</v>
      </c>
      <c r="I263">
        <f t="shared" si="44"/>
        <v>266</v>
      </c>
      <c r="J263" t="str">
        <f t="shared" si="45"/>
        <v/>
      </c>
    </row>
    <row r="264" spans="2:19">
      <c r="B264" s="14">
        <f t="shared" si="47"/>
        <v>44090</v>
      </c>
      <c r="C264">
        <f t="shared" si="63"/>
        <v>125</v>
      </c>
      <c r="D264">
        <f t="shared" si="64"/>
        <v>0</v>
      </c>
      <c r="E264">
        <f t="shared" si="65"/>
        <v>-1</v>
      </c>
      <c r="G264" s="3">
        <f t="shared" si="42"/>
        <v>44192</v>
      </c>
      <c r="H264">
        <f t="shared" si="43"/>
        <v>214</v>
      </c>
      <c r="I264" t="str">
        <f t="shared" si="44"/>
        <v/>
      </c>
      <c r="J264">
        <f t="shared" si="45"/>
        <v>214</v>
      </c>
    </row>
    <row r="265" spans="2:19">
      <c r="B265" s="14">
        <f t="shared" si="47"/>
        <v>44089</v>
      </c>
      <c r="C265">
        <f t="shared" si="63"/>
        <v>136</v>
      </c>
      <c r="D265">
        <f t="shared" si="64"/>
        <v>0</v>
      </c>
      <c r="E265">
        <f t="shared" si="65"/>
        <v>-1</v>
      </c>
      <c r="G265" s="3">
        <f t="shared" si="42"/>
        <v>44193</v>
      </c>
      <c r="H265">
        <f t="shared" si="43"/>
        <v>269</v>
      </c>
      <c r="I265" t="str">
        <f t="shared" si="44"/>
        <v/>
      </c>
      <c r="J265" t="str">
        <f t="shared" si="45"/>
        <v/>
      </c>
      <c r="R265" s="18">
        <v>44203</v>
      </c>
      <c r="S265" s="1">
        <v>1000</v>
      </c>
    </row>
    <row r="266" spans="2:19">
      <c r="B266" s="14">
        <f t="shared" si="47"/>
        <v>44088</v>
      </c>
      <c r="C266">
        <f t="shared" ref="C266:C274" si="66">IF(B266&lt;&gt;B265,VLOOKUP(B266,data,2,FALSE),"")</f>
        <v>67</v>
      </c>
      <c r="D266">
        <f t="shared" ref="D266:D274" si="67">VLOOKUP(B266,data,3,FALSE)</f>
        <v>0</v>
      </c>
      <c r="E266">
        <f t="shared" ref="E266:E274" si="68">IF(C266&gt;E265,E265,0)</f>
        <v>-1</v>
      </c>
      <c r="G266" s="3">
        <f t="shared" si="42"/>
        <v>44194</v>
      </c>
      <c r="H266">
        <f t="shared" si="43"/>
        <v>298</v>
      </c>
      <c r="I266" t="str">
        <f t="shared" si="44"/>
        <v/>
      </c>
      <c r="J266" t="str">
        <f t="shared" si="45"/>
        <v/>
      </c>
    </row>
    <row r="267" spans="2:19">
      <c r="B267" s="14">
        <f t="shared" si="47"/>
        <v>44087</v>
      </c>
      <c r="C267">
        <f t="shared" si="66"/>
        <v>87</v>
      </c>
      <c r="D267">
        <f t="shared" si="67"/>
        <v>0</v>
      </c>
      <c r="E267">
        <f t="shared" si="68"/>
        <v>-1</v>
      </c>
      <c r="G267" s="3">
        <f t="shared" si="42"/>
        <v>44195</v>
      </c>
      <c r="H267">
        <f t="shared" si="43"/>
        <v>484</v>
      </c>
      <c r="I267">
        <f t="shared" si="44"/>
        <v>484</v>
      </c>
      <c r="J267" t="str">
        <f t="shared" si="45"/>
        <v/>
      </c>
    </row>
    <row r="268" spans="2:19">
      <c r="B268" s="14">
        <f t="shared" si="47"/>
        <v>44086</v>
      </c>
      <c r="C268">
        <f t="shared" si="66"/>
        <v>46</v>
      </c>
      <c r="D268">
        <f t="shared" si="67"/>
        <v>0</v>
      </c>
      <c r="E268">
        <f t="shared" si="68"/>
        <v>-1</v>
      </c>
      <c r="G268" s="3">
        <f t="shared" si="42"/>
        <v>44196</v>
      </c>
      <c r="H268">
        <f t="shared" si="43"/>
        <v>416</v>
      </c>
      <c r="I268" t="str">
        <f t="shared" si="44"/>
        <v/>
      </c>
      <c r="J268">
        <f t="shared" si="45"/>
        <v>416</v>
      </c>
      <c r="R268" s="18">
        <v>44204</v>
      </c>
      <c r="S268" s="1">
        <v>296</v>
      </c>
    </row>
    <row r="269" spans="2:19">
      <c r="B269" s="14">
        <f t="shared" si="47"/>
        <v>44085</v>
      </c>
      <c r="C269">
        <f t="shared" si="66"/>
        <v>70</v>
      </c>
      <c r="D269">
        <f t="shared" si="67"/>
        <v>0</v>
      </c>
      <c r="E269">
        <f t="shared" si="68"/>
        <v>-1</v>
      </c>
      <c r="G269" s="3">
        <f t="shared" si="42"/>
        <v>44197</v>
      </c>
      <c r="H269">
        <f t="shared" si="43"/>
        <v>448</v>
      </c>
      <c r="I269">
        <f t="shared" si="44"/>
        <v>448</v>
      </c>
      <c r="J269" t="str">
        <f t="shared" si="45"/>
        <v/>
      </c>
    </row>
    <row r="270" spans="2:19">
      <c r="B270" s="14">
        <f t="shared" si="47"/>
        <v>44084</v>
      </c>
      <c r="C270">
        <f t="shared" si="66"/>
        <v>75</v>
      </c>
      <c r="D270">
        <f t="shared" si="67"/>
        <v>0</v>
      </c>
      <c r="E270">
        <f t="shared" si="68"/>
        <v>-1</v>
      </c>
      <c r="G270" s="3">
        <f t="shared" si="42"/>
        <v>44198</v>
      </c>
      <c r="H270">
        <f t="shared" si="43"/>
        <v>321</v>
      </c>
      <c r="I270" t="str">
        <f t="shared" si="44"/>
        <v/>
      </c>
      <c r="J270" t="str">
        <f t="shared" si="45"/>
        <v/>
      </c>
    </row>
    <row r="271" spans="2:19">
      <c r="B271" s="14">
        <f t="shared" si="47"/>
        <v>44083</v>
      </c>
      <c r="C271">
        <f t="shared" si="66"/>
        <v>101</v>
      </c>
      <c r="D271">
        <f t="shared" si="67"/>
        <v>0</v>
      </c>
      <c r="E271">
        <f t="shared" si="68"/>
        <v>-1</v>
      </c>
      <c r="G271" s="3">
        <f t="shared" si="42"/>
        <v>44199</v>
      </c>
      <c r="H271">
        <f t="shared" si="43"/>
        <v>165</v>
      </c>
      <c r="I271" t="str">
        <f t="shared" si="44"/>
        <v/>
      </c>
      <c r="J271">
        <f t="shared" si="45"/>
        <v>165</v>
      </c>
      <c r="R271" s="18">
        <v>44205</v>
      </c>
      <c r="S271" s="1">
        <v>-38068</v>
      </c>
    </row>
    <row r="272" spans="2:19">
      <c r="B272" s="14">
        <f t="shared" si="47"/>
        <v>44082</v>
      </c>
      <c r="C272">
        <f t="shared" si="66"/>
        <v>56</v>
      </c>
      <c r="D272">
        <f t="shared" si="67"/>
        <v>0</v>
      </c>
      <c r="E272">
        <f t="shared" si="68"/>
        <v>-1</v>
      </c>
      <c r="G272" s="3">
        <f t="shared" si="42"/>
        <v>44200</v>
      </c>
      <c r="H272">
        <f t="shared" si="43"/>
        <v>227</v>
      </c>
      <c r="I272" t="str">
        <f t="shared" si="44"/>
        <v/>
      </c>
      <c r="J272" t="str">
        <f t="shared" si="45"/>
        <v/>
      </c>
    </row>
    <row r="273" spans="2:19">
      <c r="B273" s="14">
        <f t="shared" si="47"/>
        <v>44081</v>
      </c>
      <c r="C273">
        <f t="shared" si="66"/>
        <v>46</v>
      </c>
      <c r="D273">
        <f t="shared" si="67"/>
        <v>0</v>
      </c>
      <c r="E273">
        <f t="shared" si="68"/>
        <v>-1</v>
      </c>
      <c r="G273" s="3">
        <f t="shared" ref="G273" si="69">IF(G274&gt;44077,G274-1,44077)</f>
        <v>44201</v>
      </c>
      <c r="H273">
        <f t="shared" ref="H273" si="70">VLOOKUP(G273,data,2,FALSE)</f>
        <v>356</v>
      </c>
      <c r="I273" t="str">
        <f t="shared" ref="I273" si="71">IF(AND(H273&gt;H272,H273&gt;H274),H273,IF(AND(H274="",H273/H272&gt;1.1),H273,""))</f>
        <v/>
      </c>
      <c r="J273" t="str">
        <f t="shared" ref="J273" si="72">IF(AND(H273&lt;H272,H273&lt;H274),H273,IF(AND(H274="",H273/H272&lt;0.9),H273,""))</f>
        <v/>
      </c>
      <c r="K273" t="str">
        <f>IF(ISNA(VLOOKUP(B273,R:S,2,)),"",VLOOKUP(B273,R:S,2,))</f>
        <v/>
      </c>
    </row>
    <row r="274" spans="2:19" s="16" customFormat="1">
      <c r="B274" s="15">
        <f t="shared" si="47"/>
        <v>44080</v>
      </c>
      <c r="C274" s="16">
        <f t="shared" si="66"/>
        <v>10</v>
      </c>
      <c r="D274" s="16">
        <f t="shared" si="67"/>
        <v>0</v>
      </c>
      <c r="E274" s="16">
        <f t="shared" si="68"/>
        <v>-1</v>
      </c>
      <c r="G274" s="17">
        <f>B152</f>
        <v>44202</v>
      </c>
      <c r="H274" s="16">
        <f t="shared" ref="H274" si="73">VLOOKUP(G274,data,2,FALSE)</f>
        <v>444</v>
      </c>
      <c r="I274" s="16">
        <f>IF(AND(H274&gt;H273,H274&gt;H275),H274,IF(AND(H275="",H274/H273&gt;1.1),H274,""))</f>
        <v>444</v>
      </c>
      <c r="J274" s="16" t="str">
        <f t="shared" ref="J274" si="74">IF(AND(H274&lt;H273,H274&lt;H275),H274,IF(AND(H275="",H274/H273&lt;0.9),H274,""))</f>
        <v/>
      </c>
      <c r="K274" s="16" t="str">
        <f>IF(ISNA(VLOOKUP(B274,R:S,2,)),"",VLOOKUP(B274,R:S,2,))</f>
        <v/>
      </c>
      <c r="R274" s="18"/>
      <c r="S274" s="1"/>
    </row>
    <row r="275" spans="2:19">
      <c r="B275" s="3"/>
      <c r="C275"/>
    </row>
    <row r="276" spans="2:19">
      <c r="B276" s="3" t="s">
        <v>28</v>
      </c>
      <c r="C276"/>
      <c r="G276" t="s">
        <v>27</v>
      </c>
    </row>
    <row r="16396" spans="19:19">
      <c r="S16396" s="1">
        <v>1</v>
      </c>
    </row>
    <row r="16397" spans="19:19">
      <c r="S16397" s="1">
        <v>2</v>
      </c>
    </row>
    <row r="16398" spans="19:19">
      <c r="S16398" s="1">
        <v>3</v>
      </c>
    </row>
    <row r="16399" spans="19:19">
      <c r="S16399" s="1">
        <v>4</v>
      </c>
    </row>
    <row r="16400" spans="19:19">
      <c r="S16400" s="1">
        <v>5</v>
      </c>
    </row>
    <row r="16401" spans="18:19">
      <c r="S16401" s="1">
        <v>6</v>
      </c>
    </row>
    <row r="16402" spans="18:19">
      <c r="S16402" s="1">
        <v>7</v>
      </c>
    </row>
    <row r="16403" spans="18:19">
      <c r="S16403" s="1">
        <v>8</v>
      </c>
    </row>
    <row r="16404" spans="18:19">
      <c r="S16404" s="1">
        <v>9</v>
      </c>
    </row>
    <row r="16405" spans="18:19">
      <c r="S16405" s="1">
        <v>10</v>
      </c>
    </row>
    <row r="16406" spans="18:19">
      <c r="S16406" s="1">
        <v>11</v>
      </c>
    </row>
    <row r="16407" spans="18:19">
      <c r="S16407" s="1">
        <v>12</v>
      </c>
    </row>
    <row r="16409" spans="18:19">
      <c r="S16409" s="1" t="s">
        <v>21</v>
      </c>
    </row>
    <row r="16411" spans="18:19">
      <c r="R16411" s="18">
        <v>44197</v>
      </c>
      <c r="S16411" s="1">
        <v>296</v>
      </c>
    </row>
    <row r="16413" spans="18:19">
      <c r="S16413" s="1" t="s">
        <v>22</v>
      </c>
    </row>
    <row r="16414" spans="18:19">
      <c r="R16414" s="18">
        <v>44113</v>
      </c>
      <c r="S16414" s="1">
        <v>235</v>
      </c>
    </row>
    <row r="16417" spans="18:19">
      <c r="R16417" s="18">
        <v>44114</v>
      </c>
      <c r="S16417" s="1">
        <v>269</v>
      </c>
    </row>
    <row r="16420" spans="18:19">
      <c r="R16420" s="18">
        <v>44115</v>
      </c>
      <c r="S16420" s="1">
        <v>149</v>
      </c>
    </row>
    <row r="16423" spans="18:19">
      <c r="R16423" s="18">
        <v>44116</v>
      </c>
      <c r="S16423" s="1">
        <v>214</v>
      </c>
    </row>
    <row r="16426" spans="18:19">
      <c r="R16426" s="18">
        <v>44117</v>
      </c>
      <c r="S16426" s="1">
        <v>287</v>
      </c>
    </row>
    <row r="16429" spans="18:19">
      <c r="R16429" s="18">
        <v>44118</v>
      </c>
      <c r="S16429" s="1">
        <v>204</v>
      </c>
    </row>
    <row r="16432" spans="18:19">
      <c r="R16432" s="18">
        <v>44119</v>
      </c>
      <c r="S16432" s="1">
        <v>241</v>
      </c>
    </row>
    <row r="16435" spans="18:19">
      <c r="R16435" s="18">
        <v>44120</v>
      </c>
      <c r="S16435" s="1">
        <v>189</v>
      </c>
    </row>
    <row r="16438" spans="18:19">
      <c r="R16438" s="18">
        <v>44121</v>
      </c>
      <c r="S16438" s="1">
        <v>160</v>
      </c>
    </row>
    <row r="16441" spans="18:19">
      <c r="R16441" s="18">
        <v>44122</v>
      </c>
      <c r="S16441" s="1">
        <v>131</v>
      </c>
    </row>
    <row r="16444" spans="18:19">
      <c r="R16444" s="18">
        <v>44123</v>
      </c>
      <c r="S16444" s="1">
        <v>131</v>
      </c>
    </row>
    <row r="16447" spans="18:19">
      <c r="R16447" s="18">
        <v>44124</v>
      </c>
      <c r="S16447" s="1">
        <v>294</v>
      </c>
    </row>
    <row r="16450" spans="18:19">
      <c r="R16450" s="18">
        <v>44125</v>
      </c>
      <c r="S16450" s="1">
        <v>222</v>
      </c>
    </row>
    <row r="16453" spans="18:19">
      <c r="R16453" s="18">
        <v>44126</v>
      </c>
      <c r="S16453" s="1">
        <v>184</v>
      </c>
    </row>
    <row r="16456" spans="18:19">
      <c r="R16456" s="18">
        <v>44127</v>
      </c>
      <c r="S16456" s="1">
        <v>219</v>
      </c>
    </row>
    <row r="16459" spans="18:19">
      <c r="R16459" s="18">
        <v>44128</v>
      </c>
      <c r="S16459" s="1">
        <v>178</v>
      </c>
    </row>
    <row r="16462" spans="18:19">
      <c r="R16462" s="18">
        <v>44129</v>
      </c>
      <c r="S16462" s="1">
        <v>196</v>
      </c>
    </row>
    <row r="16465" spans="18:19">
      <c r="R16465" s="18">
        <v>44130</v>
      </c>
      <c r="S16465" s="1">
        <v>122</v>
      </c>
    </row>
    <row r="16468" spans="18:19">
      <c r="R16468" s="18">
        <v>44132</v>
      </c>
      <c r="S16468" s="1">
        <v>408</v>
      </c>
    </row>
    <row r="16471" spans="18:19">
      <c r="R16471" s="18">
        <v>44133</v>
      </c>
      <c r="S16471" s="1">
        <v>188</v>
      </c>
    </row>
    <row r="16474" spans="18:19">
      <c r="R16474" s="18">
        <v>44134</v>
      </c>
      <c r="S16474" s="1">
        <v>344</v>
      </c>
    </row>
    <row r="16477" spans="18:19">
      <c r="R16477" s="18">
        <v>44135</v>
      </c>
      <c r="S16477" s="1">
        <v>203</v>
      </c>
    </row>
    <row r="16480" spans="18:19">
      <c r="R16480" s="18">
        <v>44136</v>
      </c>
      <c r="S16480" s="1">
        <v>178</v>
      </c>
    </row>
    <row r="16483" spans="18:19">
      <c r="R16483" s="18">
        <v>44137</v>
      </c>
      <c r="S16483" s="1">
        <v>109</v>
      </c>
    </row>
    <row r="16486" spans="18:19">
      <c r="R16486" s="18">
        <v>44138</v>
      </c>
      <c r="S16486" s="1">
        <v>237</v>
      </c>
    </row>
    <row r="16489" spans="18:19">
      <c r="R16489" s="18">
        <v>44139</v>
      </c>
      <c r="S16489" s="1">
        <v>293</v>
      </c>
    </row>
    <row r="16492" spans="18:19">
      <c r="R16492" s="18">
        <v>44140</v>
      </c>
      <c r="S16492" s="1">
        <v>189</v>
      </c>
    </row>
    <row r="16495" spans="18:19">
      <c r="R16495" s="18">
        <v>44141</v>
      </c>
      <c r="S16495" s="1">
        <v>266</v>
      </c>
    </row>
    <row r="16498" spans="18:19">
      <c r="R16498" s="18">
        <v>44143</v>
      </c>
      <c r="S16498" s="1">
        <v>412</v>
      </c>
    </row>
    <row r="16501" spans="18:19">
      <c r="R16501" s="18">
        <v>44144</v>
      </c>
      <c r="S16501" s="1">
        <v>90</v>
      </c>
    </row>
    <row r="16504" spans="18:19">
      <c r="R16504" s="18">
        <v>44145</v>
      </c>
      <c r="S16504" s="1">
        <v>220</v>
      </c>
    </row>
    <row r="16507" spans="18:19">
      <c r="R16507" s="18">
        <v>44146</v>
      </c>
      <c r="S16507" s="1">
        <v>238</v>
      </c>
    </row>
    <row r="16510" spans="18:19">
      <c r="R16510" s="18">
        <v>44147</v>
      </c>
      <c r="S16510" s="1">
        <v>197</v>
      </c>
    </row>
    <row r="16513" spans="18:19">
      <c r="R16513" s="18">
        <v>44148</v>
      </c>
      <c r="S16513" s="1">
        <v>316</v>
      </c>
    </row>
    <row r="16516" spans="18:19">
      <c r="R16516" s="18">
        <v>44149</v>
      </c>
      <c r="S16516" s="1">
        <v>244</v>
      </c>
    </row>
    <row r="16519" spans="18:19">
      <c r="R16519" s="18">
        <v>44150</v>
      </c>
      <c r="S16519" s="1">
        <v>213</v>
      </c>
    </row>
    <row r="16522" spans="18:19">
      <c r="R16522" s="18">
        <v>44151</v>
      </c>
      <c r="S16522" s="1">
        <v>104</v>
      </c>
    </row>
    <row r="16525" spans="18:19">
      <c r="R16525" s="18">
        <v>44152</v>
      </c>
      <c r="S16525" s="1">
        <v>228</v>
      </c>
    </row>
    <row r="16528" spans="18:19">
      <c r="R16528" s="18">
        <v>44153</v>
      </c>
      <c r="S16528" s="1">
        <v>288</v>
      </c>
    </row>
    <row r="16531" spans="18:19">
      <c r="R16531" s="18">
        <v>44154</v>
      </c>
      <c r="S16531" s="1">
        <v>351</v>
      </c>
    </row>
    <row r="16534" spans="18:19">
      <c r="R16534" s="18">
        <v>44155</v>
      </c>
      <c r="S16534" s="1">
        <v>461</v>
      </c>
    </row>
    <row r="16537" spans="18:19">
      <c r="R16537" s="18">
        <v>44156</v>
      </c>
      <c r="S16537" s="1">
        <v>469</v>
      </c>
    </row>
    <row r="16540" spans="18:19">
      <c r="R16540" s="18">
        <v>44157</v>
      </c>
      <c r="S16540" s="1">
        <v>423</v>
      </c>
    </row>
    <row r="16543" spans="18:19">
      <c r="R16543" s="18">
        <v>44158</v>
      </c>
      <c r="S16543" s="1">
        <v>297</v>
      </c>
    </row>
    <row r="16546" spans="18:19">
      <c r="R16546" s="18">
        <v>44159</v>
      </c>
      <c r="S16546" s="1">
        <v>353</v>
      </c>
    </row>
    <row r="16549" spans="18:19">
      <c r="R16549" s="18">
        <v>44160</v>
      </c>
      <c r="S16549" s="1">
        <v>363</v>
      </c>
    </row>
    <row r="16552" spans="18:19">
      <c r="R16552" s="18">
        <v>44161</v>
      </c>
      <c r="S16552" s="1">
        <v>496</v>
      </c>
    </row>
    <row r="16555" spans="18:19">
      <c r="R16555" s="18">
        <v>44162</v>
      </c>
      <c r="S16555" s="1">
        <v>618</v>
      </c>
    </row>
    <row r="16558" spans="18:19">
      <c r="R16558" s="18">
        <v>44163</v>
      </c>
      <c r="S16558" s="1">
        <v>541</v>
      </c>
    </row>
    <row r="16561" spans="18:19">
      <c r="R16561" s="18">
        <v>44164</v>
      </c>
      <c r="S16561" s="1">
        <v>322</v>
      </c>
    </row>
    <row r="16564" spans="18:19">
      <c r="R16564" s="18">
        <v>44165</v>
      </c>
      <c r="S16564" s="1">
        <v>283</v>
      </c>
    </row>
    <row r="16567" spans="18:19">
      <c r="R16567" s="18">
        <v>44166</v>
      </c>
      <c r="S16567" s="1">
        <v>550</v>
      </c>
    </row>
    <row r="16570" spans="18:19">
      <c r="R16570" s="18">
        <v>44167</v>
      </c>
      <c r="S16570" s="1">
        <v>420</v>
      </c>
    </row>
    <row r="16573" spans="18:19">
      <c r="R16573" s="18">
        <v>44168</v>
      </c>
      <c r="S16573" s="1">
        <v>540</v>
      </c>
    </row>
    <row r="16576" spans="18:19">
      <c r="R16576" s="18">
        <v>44169</v>
      </c>
      <c r="S16576" s="1">
        <v>336</v>
      </c>
    </row>
    <row r="16579" spans="18:19">
      <c r="R16579" s="18">
        <v>44170</v>
      </c>
      <c r="S16579" s="1">
        <v>460</v>
      </c>
    </row>
    <row r="16582" spans="18:19">
      <c r="R16582" s="18">
        <v>44171</v>
      </c>
      <c r="S16582" s="1">
        <v>413</v>
      </c>
    </row>
    <row r="16585" spans="18:19">
      <c r="R16585" s="18">
        <v>44172</v>
      </c>
      <c r="S16585" s="1">
        <v>250</v>
      </c>
    </row>
    <row r="16588" spans="18:19">
      <c r="R16588" s="18">
        <v>44173</v>
      </c>
      <c r="S16588" s="1">
        <v>361</v>
      </c>
    </row>
    <row r="16591" spans="18:19">
      <c r="R16591" s="18">
        <v>44174</v>
      </c>
      <c r="S16591" s="1">
        <v>490</v>
      </c>
    </row>
    <row r="16594" spans="18:19">
      <c r="R16594" s="18">
        <v>44175</v>
      </c>
      <c r="S16594" s="1">
        <v>840</v>
      </c>
    </row>
    <row r="16597" spans="18:19">
      <c r="R16597" s="18">
        <v>44176</v>
      </c>
      <c r="S16597" s="1">
        <v>501</v>
      </c>
    </row>
    <row r="16600" spans="18:19">
      <c r="R16600" s="18">
        <v>44177</v>
      </c>
      <c r="S16600" s="1">
        <v>377</v>
      </c>
    </row>
    <row r="16603" spans="18:19">
      <c r="R16603" s="18">
        <v>44178</v>
      </c>
      <c r="S16603" s="1">
        <v>360</v>
      </c>
    </row>
    <row r="16606" spans="18:19">
      <c r="R16606" s="18">
        <v>44179</v>
      </c>
      <c r="S16606" s="1">
        <v>300</v>
      </c>
    </row>
    <row r="16609" spans="18:19">
      <c r="R16609" s="18">
        <v>44180</v>
      </c>
      <c r="S16609" s="1">
        <v>349</v>
      </c>
    </row>
    <row r="16612" spans="18:19">
      <c r="R16612" s="18">
        <v>44181</v>
      </c>
      <c r="S16612" s="1">
        <v>411</v>
      </c>
    </row>
    <row r="16615" spans="18:19">
      <c r="R16615" s="18">
        <v>44182</v>
      </c>
      <c r="S16615" s="1">
        <v>358</v>
      </c>
    </row>
    <row r="16618" spans="18:19">
      <c r="R16618" s="18">
        <v>44183</v>
      </c>
      <c r="S16618" s="1">
        <v>354</v>
      </c>
    </row>
    <row r="16621" spans="18:19">
      <c r="R16621" s="18">
        <v>44184</v>
      </c>
      <c r="S16621" s="1">
        <v>271</v>
      </c>
    </row>
    <row r="16624" spans="18:19">
      <c r="R16624" s="18">
        <v>44185</v>
      </c>
      <c r="S16624" s="1">
        <v>309</v>
      </c>
    </row>
    <row r="16627" spans="18:19">
      <c r="R16627" s="18">
        <v>44186</v>
      </c>
      <c r="S16627" s="1">
        <v>252</v>
      </c>
    </row>
    <row r="16630" spans="18:19">
      <c r="R16630" s="18">
        <v>44187</v>
      </c>
      <c r="S16630" s="1">
        <v>303</v>
      </c>
    </row>
    <row r="16633" spans="18:19">
      <c r="R16633" s="18">
        <v>44188</v>
      </c>
      <c r="S16633" s="1">
        <v>367</v>
      </c>
    </row>
    <row r="16636" spans="18:19">
      <c r="R16636" s="18">
        <v>44189</v>
      </c>
      <c r="S16636" s="1">
        <v>363</v>
      </c>
    </row>
    <row r="16639" spans="18:19">
      <c r="R16639" s="18">
        <v>44190</v>
      </c>
      <c r="S16639" s="1">
        <v>201</v>
      </c>
    </row>
    <row r="16642" spans="18:19">
      <c r="R16642" s="18">
        <v>44191</v>
      </c>
      <c r="S16642" s="1">
        <v>173</v>
      </c>
    </row>
    <row r="16645" spans="18:19">
      <c r="R16645" s="18">
        <v>44192</v>
      </c>
      <c r="S16645" s="1">
        <v>156</v>
      </c>
    </row>
    <row r="16648" spans="18:19">
      <c r="R16648" s="18">
        <v>44193</v>
      </c>
      <c r="S16648" s="1">
        <v>160</v>
      </c>
    </row>
    <row r="16651" spans="18:19">
      <c r="R16651" s="18">
        <v>44194</v>
      </c>
      <c r="S16651" s="1">
        <v>283</v>
      </c>
    </row>
    <row r="16654" spans="18:19">
      <c r="R16654" s="18">
        <v>44195</v>
      </c>
      <c r="S16654" s="1">
        <v>438</v>
      </c>
    </row>
    <row r="16657" spans="18:19">
      <c r="R16657" s="18">
        <v>44196</v>
      </c>
      <c r="S16657" s="1">
        <v>249</v>
      </c>
    </row>
    <row r="16660" spans="18:19">
      <c r="R16660" s="18">
        <v>44197</v>
      </c>
      <c r="S16660" s="1">
        <v>-36107</v>
      </c>
    </row>
    <row r="16663" spans="18:19">
      <c r="R16663" s="18">
        <v>0</v>
      </c>
      <c r="S16663" s="1">
        <v>0</v>
      </c>
    </row>
    <row r="16666" spans="18:19">
      <c r="R16666" s="18">
        <v>0</v>
      </c>
      <c r="S16666" s="1">
        <v>0</v>
      </c>
    </row>
    <row r="32780" spans="19:19">
      <c r="S32780" s="1">
        <v>1</v>
      </c>
    </row>
    <row r="32781" spans="19:19">
      <c r="S32781" s="1">
        <v>2</v>
      </c>
    </row>
    <row r="32782" spans="19:19">
      <c r="S32782" s="1">
        <v>3</v>
      </c>
    </row>
    <row r="32783" spans="19:19">
      <c r="S32783" s="1">
        <v>4</v>
      </c>
    </row>
    <row r="32784" spans="19:19">
      <c r="S32784" s="1">
        <v>5</v>
      </c>
    </row>
    <row r="32785" spans="18:19">
      <c r="S32785" s="1">
        <v>6</v>
      </c>
    </row>
    <row r="32786" spans="18:19">
      <c r="S32786" s="1">
        <v>7</v>
      </c>
    </row>
    <row r="32787" spans="18:19">
      <c r="S32787" s="1">
        <v>8</v>
      </c>
    </row>
    <row r="32788" spans="18:19">
      <c r="S32788" s="1">
        <v>9</v>
      </c>
    </row>
    <row r="32789" spans="18:19">
      <c r="S32789" s="1">
        <v>10</v>
      </c>
    </row>
    <row r="32790" spans="18:19">
      <c r="S32790" s="1">
        <v>11</v>
      </c>
    </row>
    <row r="32791" spans="18:19">
      <c r="S32791" s="1">
        <v>12</v>
      </c>
    </row>
    <row r="32793" spans="18:19">
      <c r="S32793" s="1" t="s">
        <v>21</v>
      </c>
    </row>
    <row r="32795" spans="18:19">
      <c r="R32795" s="18">
        <v>44197</v>
      </c>
      <c r="S32795" s="1">
        <v>296</v>
      </c>
    </row>
    <row r="32797" spans="18:19">
      <c r="S32797" s="1" t="s">
        <v>22</v>
      </c>
    </row>
    <row r="32798" spans="18:19">
      <c r="R32798" s="18">
        <v>44113</v>
      </c>
      <c r="S32798" s="1">
        <v>235</v>
      </c>
    </row>
    <row r="32801" spans="18:19">
      <c r="R32801" s="18">
        <v>44114</v>
      </c>
      <c r="S32801" s="1">
        <v>269</v>
      </c>
    </row>
    <row r="32804" spans="18:19">
      <c r="R32804" s="18">
        <v>44115</v>
      </c>
      <c r="S32804" s="1">
        <v>149</v>
      </c>
    </row>
    <row r="32807" spans="18:19">
      <c r="R32807" s="18">
        <v>44116</v>
      </c>
      <c r="S32807" s="1">
        <v>214</v>
      </c>
    </row>
    <row r="32810" spans="18:19">
      <c r="R32810" s="18">
        <v>44117</v>
      </c>
      <c r="S32810" s="1">
        <v>287</v>
      </c>
    </row>
    <row r="32813" spans="18:19">
      <c r="R32813" s="18">
        <v>44118</v>
      </c>
      <c r="S32813" s="1">
        <v>204</v>
      </c>
    </row>
    <row r="32816" spans="18:19">
      <c r="R32816" s="18">
        <v>44119</v>
      </c>
      <c r="S32816" s="1">
        <v>241</v>
      </c>
    </row>
    <row r="32819" spans="18:19">
      <c r="R32819" s="18">
        <v>44120</v>
      </c>
      <c r="S32819" s="1">
        <v>189</v>
      </c>
    </row>
    <row r="32822" spans="18:19">
      <c r="R32822" s="18">
        <v>44121</v>
      </c>
      <c r="S32822" s="1">
        <v>160</v>
      </c>
    </row>
    <row r="32825" spans="18:19">
      <c r="R32825" s="18">
        <v>44122</v>
      </c>
      <c r="S32825" s="1">
        <v>131</v>
      </c>
    </row>
    <row r="32828" spans="18:19">
      <c r="R32828" s="18">
        <v>44123</v>
      </c>
      <c r="S32828" s="1">
        <v>131</v>
      </c>
    </row>
    <row r="32831" spans="18:19">
      <c r="R32831" s="18">
        <v>44124</v>
      </c>
      <c r="S32831" s="1">
        <v>294</v>
      </c>
    </row>
    <row r="32834" spans="18:19">
      <c r="R32834" s="18">
        <v>44125</v>
      </c>
      <c r="S32834" s="1">
        <v>222</v>
      </c>
    </row>
    <row r="32837" spans="18:19">
      <c r="R32837" s="18">
        <v>44126</v>
      </c>
      <c r="S32837" s="1">
        <v>184</v>
      </c>
    </row>
    <row r="32840" spans="18:19">
      <c r="R32840" s="18">
        <v>44127</v>
      </c>
      <c r="S32840" s="1">
        <v>219</v>
      </c>
    </row>
    <row r="32843" spans="18:19">
      <c r="R32843" s="18">
        <v>44128</v>
      </c>
      <c r="S32843" s="1">
        <v>178</v>
      </c>
    </row>
    <row r="32846" spans="18:19">
      <c r="R32846" s="18">
        <v>44129</v>
      </c>
      <c r="S32846" s="1">
        <v>196</v>
      </c>
    </row>
    <row r="32849" spans="18:19">
      <c r="R32849" s="18">
        <v>44130</v>
      </c>
      <c r="S32849" s="1">
        <v>122</v>
      </c>
    </row>
    <row r="32852" spans="18:19">
      <c r="R32852" s="18">
        <v>44132</v>
      </c>
      <c r="S32852" s="1">
        <v>408</v>
      </c>
    </row>
    <row r="32855" spans="18:19">
      <c r="R32855" s="18">
        <v>44133</v>
      </c>
      <c r="S32855" s="1">
        <v>188</v>
      </c>
    </row>
    <row r="32858" spans="18:19">
      <c r="R32858" s="18">
        <v>44134</v>
      </c>
      <c r="S32858" s="1">
        <v>344</v>
      </c>
    </row>
    <row r="32861" spans="18:19">
      <c r="R32861" s="18">
        <v>44135</v>
      </c>
      <c r="S32861" s="1">
        <v>203</v>
      </c>
    </row>
    <row r="32864" spans="18:19">
      <c r="R32864" s="18">
        <v>44136</v>
      </c>
      <c r="S32864" s="1">
        <v>178</v>
      </c>
    </row>
    <row r="32867" spans="18:19">
      <c r="R32867" s="18">
        <v>44137</v>
      </c>
      <c r="S32867" s="1">
        <v>109</v>
      </c>
    </row>
    <row r="32870" spans="18:19">
      <c r="R32870" s="18">
        <v>44138</v>
      </c>
      <c r="S32870" s="1">
        <v>237</v>
      </c>
    </row>
    <row r="32873" spans="18:19">
      <c r="R32873" s="18">
        <v>44139</v>
      </c>
      <c r="S32873" s="1">
        <v>293</v>
      </c>
    </row>
    <row r="32876" spans="18:19">
      <c r="R32876" s="18">
        <v>44140</v>
      </c>
      <c r="S32876" s="1">
        <v>189</v>
      </c>
    </row>
    <row r="32879" spans="18:19">
      <c r="R32879" s="18">
        <v>44141</v>
      </c>
      <c r="S32879" s="1">
        <v>266</v>
      </c>
    </row>
    <row r="32882" spans="18:19">
      <c r="R32882" s="18">
        <v>44143</v>
      </c>
      <c r="S32882" s="1">
        <v>412</v>
      </c>
    </row>
    <row r="32885" spans="18:19">
      <c r="R32885" s="18">
        <v>44144</v>
      </c>
      <c r="S32885" s="1">
        <v>90</v>
      </c>
    </row>
    <row r="32888" spans="18:19">
      <c r="R32888" s="18">
        <v>44145</v>
      </c>
      <c r="S32888" s="1">
        <v>220</v>
      </c>
    </row>
    <row r="32891" spans="18:19">
      <c r="R32891" s="18">
        <v>44146</v>
      </c>
      <c r="S32891" s="1">
        <v>238</v>
      </c>
    </row>
    <row r="32894" spans="18:19">
      <c r="R32894" s="18">
        <v>44147</v>
      </c>
      <c r="S32894" s="1">
        <v>197</v>
      </c>
    </row>
    <row r="32897" spans="18:19">
      <c r="R32897" s="18">
        <v>44148</v>
      </c>
      <c r="S32897" s="1">
        <v>316</v>
      </c>
    </row>
    <row r="32900" spans="18:19">
      <c r="R32900" s="18">
        <v>44149</v>
      </c>
      <c r="S32900" s="1">
        <v>244</v>
      </c>
    </row>
    <row r="32903" spans="18:19">
      <c r="R32903" s="18">
        <v>44150</v>
      </c>
      <c r="S32903" s="1">
        <v>213</v>
      </c>
    </row>
    <row r="32906" spans="18:19">
      <c r="R32906" s="18">
        <v>44151</v>
      </c>
      <c r="S32906" s="1">
        <v>104</v>
      </c>
    </row>
    <row r="32909" spans="18:19">
      <c r="R32909" s="18">
        <v>44152</v>
      </c>
      <c r="S32909" s="1">
        <v>228</v>
      </c>
    </row>
    <row r="32912" spans="18:19">
      <c r="R32912" s="18">
        <v>44153</v>
      </c>
      <c r="S32912" s="1">
        <v>288</v>
      </c>
    </row>
    <row r="32915" spans="18:19">
      <c r="R32915" s="18">
        <v>44154</v>
      </c>
      <c r="S32915" s="1">
        <v>351</v>
      </c>
    </row>
    <row r="32918" spans="18:19">
      <c r="R32918" s="18">
        <v>44155</v>
      </c>
      <c r="S32918" s="1">
        <v>461</v>
      </c>
    </row>
    <row r="32921" spans="18:19">
      <c r="R32921" s="18">
        <v>44156</v>
      </c>
      <c r="S32921" s="1">
        <v>469</v>
      </c>
    </row>
    <row r="32924" spans="18:19">
      <c r="R32924" s="18">
        <v>44157</v>
      </c>
      <c r="S32924" s="1">
        <v>423</v>
      </c>
    </row>
    <row r="32927" spans="18:19">
      <c r="R32927" s="18">
        <v>44158</v>
      </c>
      <c r="S32927" s="1">
        <v>297</v>
      </c>
    </row>
    <row r="32930" spans="18:19">
      <c r="R32930" s="18">
        <v>44159</v>
      </c>
      <c r="S32930" s="1">
        <v>353</v>
      </c>
    </row>
    <row r="32933" spans="18:19">
      <c r="R32933" s="18">
        <v>44160</v>
      </c>
      <c r="S32933" s="1">
        <v>363</v>
      </c>
    </row>
    <row r="32936" spans="18:19">
      <c r="R32936" s="18">
        <v>44161</v>
      </c>
      <c r="S32936" s="1">
        <v>496</v>
      </c>
    </row>
    <row r="32939" spans="18:19">
      <c r="R32939" s="18">
        <v>44162</v>
      </c>
      <c r="S32939" s="1">
        <v>618</v>
      </c>
    </row>
    <row r="32942" spans="18:19">
      <c r="R32942" s="18">
        <v>44163</v>
      </c>
      <c r="S32942" s="1">
        <v>541</v>
      </c>
    </row>
    <row r="32945" spans="18:19">
      <c r="R32945" s="18">
        <v>44164</v>
      </c>
      <c r="S32945" s="1">
        <v>322</v>
      </c>
    </row>
    <row r="32948" spans="18:19">
      <c r="R32948" s="18">
        <v>44165</v>
      </c>
      <c r="S32948" s="1">
        <v>283</v>
      </c>
    </row>
    <row r="32951" spans="18:19">
      <c r="R32951" s="18">
        <v>44166</v>
      </c>
      <c r="S32951" s="1">
        <v>550</v>
      </c>
    </row>
    <row r="32954" spans="18:19">
      <c r="R32954" s="18">
        <v>44167</v>
      </c>
      <c r="S32954" s="1">
        <v>420</v>
      </c>
    </row>
    <row r="32957" spans="18:19">
      <c r="R32957" s="18">
        <v>44168</v>
      </c>
      <c r="S32957" s="1">
        <v>540</v>
      </c>
    </row>
    <row r="32960" spans="18:19">
      <c r="R32960" s="18">
        <v>44169</v>
      </c>
      <c r="S32960" s="1">
        <v>336</v>
      </c>
    </row>
    <row r="32963" spans="18:19">
      <c r="R32963" s="18">
        <v>44170</v>
      </c>
      <c r="S32963" s="1">
        <v>460</v>
      </c>
    </row>
    <row r="32966" spans="18:19">
      <c r="R32966" s="18">
        <v>44171</v>
      </c>
      <c r="S32966" s="1">
        <v>413</v>
      </c>
    </row>
    <row r="32969" spans="18:19">
      <c r="R32969" s="18">
        <v>44172</v>
      </c>
      <c r="S32969" s="1">
        <v>250</v>
      </c>
    </row>
    <row r="32972" spans="18:19">
      <c r="R32972" s="18">
        <v>44173</v>
      </c>
      <c r="S32972" s="1">
        <v>361</v>
      </c>
    </row>
    <row r="32975" spans="18:19">
      <c r="R32975" s="18">
        <v>44174</v>
      </c>
      <c r="S32975" s="1">
        <v>490</v>
      </c>
    </row>
    <row r="32978" spans="18:19">
      <c r="R32978" s="18">
        <v>44175</v>
      </c>
      <c r="S32978" s="1">
        <v>840</v>
      </c>
    </row>
    <row r="32981" spans="18:19">
      <c r="R32981" s="18">
        <v>44176</v>
      </c>
      <c r="S32981" s="1">
        <v>501</v>
      </c>
    </row>
    <row r="32984" spans="18:19">
      <c r="R32984" s="18">
        <v>44177</v>
      </c>
      <c r="S32984" s="1">
        <v>377</v>
      </c>
    </row>
    <row r="32987" spans="18:19">
      <c r="R32987" s="18">
        <v>44178</v>
      </c>
      <c r="S32987" s="1">
        <v>360</v>
      </c>
    </row>
    <row r="32990" spans="18:19">
      <c r="R32990" s="18">
        <v>44179</v>
      </c>
      <c r="S32990" s="1">
        <v>300</v>
      </c>
    </row>
    <row r="32993" spans="18:19">
      <c r="R32993" s="18">
        <v>44180</v>
      </c>
      <c r="S32993" s="1">
        <v>349</v>
      </c>
    </row>
    <row r="32996" spans="18:19">
      <c r="R32996" s="18">
        <v>44181</v>
      </c>
      <c r="S32996" s="1">
        <v>411</v>
      </c>
    </row>
    <row r="32999" spans="18:19">
      <c r="R32999" s="18">
        <v>44182</v>
      </c>
      <c r="S32999" s="1">
        <v>358</v>
      </c>
    </row>
    <row r="33002" spans="18:19">
      <c r="R33002" s="18">
        <v>44183</v>
      </c>
      <c r="S33002" s="1">
        <v>354</v>
      </c>
    </row>
    <row r="33005" spans="18:19">
      <c r="R33005" s="18">
        <v>44184</v>
      </c>
      <c r="S33005" s="1">
        <v>271</v>
      </c>
    </row>
    <row r="33008" spans="18:19">
      <c r="R33008" s="18">
        <v>44185</v>
      </c>
      <c r="S33008" s="1">
        <v>309</v>
      </c>
    </row>
    <row r="33011" spans="18:19">
      <c r="R33011" s="18">
        <v>44186</v>
      </c>
      <c r="S33011" s="1">
        <v>252</v>
      </c>
    </row>
    <row r="33014" spans="18:19">
      <c r="R33014" s="18">
        <v>44187</v>
      </c>
      <c r="S33014" s="1">
        <v>303</v>
      </c>
    </row>
    <row r="33017" spans="18:19">
      <c r="R33017" s="18">
        <v>44188</v>
      </c>
      <c r="S33017" s="1">
        <v>367</v>
      </c>
    </row>
    <row r="33020" spans="18:19">
      <c r="R33020" s="18">
        <v>44189</v>
      </c>
      <c r="S33020" s="1">
        <v>363</v>
      </c>
    </row>
    <row r="33023" spans="18:19">
      <c r="R33023" s="18">
        <v>44190</v>
      </c>
      <c r="S33023" s="1">
        <v>201</v>
      </c>
    </row>
    <row r="33026" spans="18:19">
      <c r="R33026" s="18">
        <v>44191</v>
      </c>
      <c r="S33026" s="1">
        <v>173</v>
      </c>
    </row>
    <row r="33029" spans="18:19">
      <c r="R33029" s="18">
        <v>44192</v>
      </c>
      <c r="S33029" s="1">
        <v>156</v>
      </c>
    </row>
    <row r="33032" spans="18:19">
      <c r="R33032" s="18">
        <v>44193</v>
      </c>
      <c r="S33032" s="1">
        <v>160</v>
      </c>
    </row>
    <row r="33035" spans="18:19">
      <c r="R33035" s="18">
        <v>44194</v>
      </c>
      <c r="S33035" s="1">
        <v>283</v>
      </c>
    </row>
    <row r="33038" spans="18:19">
      <c r="R33038" s="18">
        <v>44195</v>
      </c>
      <c r="S33038" s="1">
        <v>438</v>
      </c>
    </row>
    <row r="33041" spans="18:19">
      <c r="R33041" s="18">
        <v>44196</v>
      </c>
      <c r="S33041" s="1">
        <v>249</v>
      </c>
    </row>
    <row r="33044" spans="18:19">
      <c r="R33044" s="18">
        <v>44197</v>
      </c>
      <c r="S33044" s="1">
        <v>-36107</v>
      </c>
    </row>
    <row r="33047" spans="18:19">
      <c r="R33047" s="18">
        <v>0</v>
      </c>
      <c r="S33047" s="1">
        <v>0</v>
      </c>
    </row>
    <row r="33050" spans="18:19">
      <c r="R33050" s="18">
        <v>0</v>
      </c>
      <c r="S33050" s="1">
        <v>0</v>
      </c>
    </row>
    <row r="49164" spans="19:19">
      <c r="S49164" s="1">
        <v>1</v>
      </c>
    </row>
    <row r="49165" spans="19:19">
      <c r="S49165" s="1">
        <v>2</v>
      </c>
    </row>
    <row r="49166" spans="19:19">
      <c r="S49166" s="1">
        <v>3</v>
      </c>
    </row>
    <row r="49167" spans="19:19">
      <c r="S49167" s="1">
        <v>4</v>
      </c>
    </row>
    <row r="49168" spans="19:19">
      <c r="S49168" s="1">
        <v>5</v>
      </c>
    </row>
    <row r="49169" spans="18:19">
      <c r="S49169" s="1">
        <v>6</v>
      </c>
    </row>
    <row r="49170" spans="18:19">
      <c r="S49170" s="1">
        <v>7</v>
      </c>
    </row>
    <row r="49171" spans="18:19">
      <c r="S49171" s="1">
        <v>8</v>
      </c>
    </row>
    <row r="49172" spans="18:19">
      <c r="S49172" s="1">
        <v>9</v>
      </c>
    </row>
    <row r="49173" spans="18:19">
      <c r="S49173" s="1">
        <v>10</v>
      </c>
    </row>
    <row r="49174" spans="18:19">
      <c r="S49174" s="1">
        <v>11</v>
      </c>
    </row>
    <row r="49175" spans="18:19">
      <c r="S49175" s="1">
        <v>12</v>
      </c>
    </row>
    <row r="49177" spans="18:19">
      <c r="S49177" s="1" t="s">
        <v>21</v>
      </c>
    </row>
    <row r="49179" spans="18:19">
      <c r="R49179" s="18">
        <v>44197</v>
      </c>
      <c r="S49179" s="1">
        <v>296</v>
      </c>
    </row>
    <row r="49181" spans="18:19">
      <c r="S49181" s="1" t="s">
        <v>22</v>
      </c>
    </row>
    <row r="49182" spans="18:19">
      <c r="R49182" s="18">
        <v>44113</v>
      </c>
      <c r="S49182" s="1">
        <v>235</v>
      </c>
    </row>
    <row r="49185" spans="18:19">
      <c r="R49185" s="18">
        <v>44114</v>
      </c>
      <c r="S49185" s="1">
        <v>269</v>
      </c>
    </row>
    <row r="49188" spans="18:19">
      <c r="R49188" s="18">
        <v>44115</v>
      </c>
      <c r="S49188" s="1">
        <v>149</v>
      </c>
    </row>
    <row r="49191" spans="18:19">
      <c r="R49191" s="18">
        <v>44116</v>
      </c>
      <c r="S49191" s="1">
        <v>214</v>
      </c>
    </row>
    <row r="49194" spans="18:19">
      <c r="R49194" s="18">
        <v>44117</v>
      </c>
      <c r="S49194" s="1">
        <v>287</v>
      </c>
    </row>
    <row r="49197" spans="18:19">
      <c r="R49197" s="18">
        <v>44118</v>
      </c>
      <c r="S49197" s="1">
        <v>204</v>
      </c>
    </row>
    <row r="49200" spans="18:19">
      <c r="R49200" s="18">
        <v>44119</v>
      </c>
      <c r="S49200" s="1">
        <v>241</v>
      </c>
    </row>
    <row r="49203" spans="18:19">
      <c r="R49203" s="18">
        <v>44120</v>
      </c>
      <c r="S49203" s="1">
        <v>189</v>
      </c>
    </row>
    <row r="49206" spans="18:19">
      <c r="R49206" s="18">
        <v>44121</v>
      </c>
      <c r="S49206" s="1">
        <v>160</v>
      </c>
    </row>
    <row r="49209" spans="18:19">
      <c r="R49209" s="18">
        <v>44122</v>
      </c>
      <c r="S49209" s="1">
        <v>131</v>
      </c>
    </row>
    <row r="49212" spans="18:19">
      <c r="R49212" s="18">
        <v>44123</v>
      </c>
      <c r="S49212" s="1">
        <v>131</v>
      </c>
    </row>
    <row r="49215" spans="18:19">
      <c r="R49215" s="18">
        <v>44124</v>
      </c>
      <c r="S49215" s="1">
        <v>294</v>
      </c>
    </row>
    <row r="49218" spans="18:19">
      <c r="R49218" s="18">
        <v>44125</v>
      </c>
      <c r="S49218" s="1">
        <v>222</v>
      </c>
    </row>
    <row r="49221" spans="18:19">
      <c r="R49221" s="18">
        <v>44126</v>
      </c>
      <c r="S49221" s="1">
        <v>184</v>
      </c>
    </row>
    <row r="49224" spans="18:19">
      <c r="R49224" s="18">
        <v>44127</v>
      </c>
      <c r="S49224" s="1">
        <v>219</v>
      </c>
    </row>
    <row r="49227" spans="18:19">
      <c r="R49227" s="18">
        <v>44128</v>
      </c>
      <c r="S49227" s="1">
        <v>178</v>
      </c>
    </row>
    <row r="49230" spans="18:19">
      <c r="R49230" s="18">
        <v>44129</v>
      </c>
      <c r="S49230" s="1">
        <v>196</v>
      </c>
    </row>
    <row r="49233" spans="18:19">
      <c r="R49233" s="18">
        <v>44130</v>
      </c>
      <c r="S49233" s="1">
        <v>122</v>
      </c>
    </row>
    <row r="49236" spans="18:19">
      <c r="R49236" s="18">
        <v>44132</v>
      </c>
      <c r="S49236" s="1">
        <v>408</v>
      </c>
    </row>
    <row r="49239" spans="18:19">
      <c r="R49239" s="18">
        <v>44133</v>
      </c>
      <c r="S49239" s="1">
        <v>188</v>
      </c>
    </row>
    <row r="49242" spans="18:19">
      <c r="R49242" s="18">
        <v>44134</v>
      </c>
      <c r="S49242" s="1">
        <v>344</v>
      </c>
    </row>
    <row r="49245" spans="18:19">
      <c r="R49245" s="18">
        <v>44135</v>
      </c>
      <c r="S49245" s="1">
        <v>203</v>
      </c>
    </row>
    <row r="49248" spans="18:19">
      <c r="R49248" s="18">
        <v>44136</v>
      </c>
      <c r="S49248" s="1">
        <v>178</v>
      </c>
    </row>
    <row r="49251" spans="18:19">
      <c r="R49251" s="18">
        <v>44137</v>
      </c>
      <c r="S49251" s="1">
        <v>109</v>
      </c>
    </row>
    <row r="49254" spans="18:19">
      <c r="R49254" s="18">
        <v>44138</v>
      </c>
      <c r="S49254" s="1">
        <v>237</v>
      </c>
    </row>
    <row r="49257" spans="18:19">
      <c r="R49257" s="18">
        <v>44139</v>
      </c>
      <c r="S49257" s="1">
        <v>293</v>
      </c>
    </row>
    <row r="49260" spans="18:19">
      <c r="R49260" s="18">
        <v>44140</v>
      </c>
      <c r="S49260" s="1">
        <v>189</v>
      </c>
    </row>
    <row r="49263" spans="18:19">
      <c r="R49263" s="18">
        <v>44141</v>
      </c>
      <c r="S49263" s="1">
        <v>266</v>
      </c>
    </row>
    <row r="49266" spans="18:19">
      <c r="R49266" s="18">
        <v>44143</v>
      </c>
      <c r="S49266" s="1">
        <v>412</v>
      </c>
    </row>
    <row r="49269" spans="18:19">
      <c r="R49269" s="18">
        <v>44144</v>
      </c>
      <c r="S49269" s="1">
        <v>90</v>
      </c>
    </row>
    <row r="49272" spans="18:19">
      <c r="R49272" s="18">
        <v>44145</v>
      </c>
      <c r="S49272" s="1">
        <v>220</v>
      </c>
    </row>
    <row r="49275" spans="18:19">
      <c r="R49275" s="18">
        <v>44146</v>
      </c>
      <c r="S49275" s="1">
        <v>238</v>
      </c>
    </row>
    <row r="49278" spans="18:19">
      <c r="R49278" s="18">
        <v>44147</v>
      </c>
      <c r="S49278" s="1">
        <v>197</v>
      </c>
    </row>
    <row r="49281" spans="18:19">
      <c r="R49281" s="18">
        <v>44148</v>
      </c>
      <c r="S49281" s="1">
        <v>316</v>
      </c>
    </row>
    <row r="49284" spans="18:19">
      <c r="R49284" s="18">
        <v>44149</v>
      </c>
      <c r="S49284" s="1">
        <v>244</v>
      </c>
    </row>
    <row r="49287" spans="18:19">
      <c r="R49287" s="18">
        <v>44150</v>
      </c>
      <c r="S49287" s="1">
        <v>213</v>
      </c>
    </row>
    <row r="49290" spans="18:19">
      <c r="R49290" s="18">
        <v>44151</v>
      </c>
      <c r="S49290" s="1">
        <v>104</v>
      </c>
    </row>
    <row r="49293" spans="18:19">
      <c r="R49293" s="18">
        <v>44152</v>
      </c>
      <c r="S49293" s="1">
        <v>228</v>
      </c>
    </row>
    <row r="49296" spans="18:19">
      <c r="R49296" s="18">
        <v>44153</v>
      </c>
      <c r="S49296" s="1">
        <v>288</v>
      </c>
    </row>
    <row r="49299" spans="18:19">
      <c r="R49299" s="18">
        <v>44154</v>
      </c>
      <c r="S49299" s="1">
        <v>351</v>
      </c>
    </row>
    <row r="49302" spans="18:19">
      <c r="R49302" s="18">
        <v>44155</v>
      </c>
      <c r="S49302" s="1">
        <v>461</v>
      </c>
    </row>
    <row r="49305" spans="18:19">
      <c r="R49305" s="18">
        <v>44156</v>
      </c>
      <c r="S49305" s="1">
        <v>469</v>
      </c>
    </row>
    <row r="49308" spans="18:19">
      <c r="R49308" s="18">
        <v>44157</v>
      </c>
      <c r="S49308" s="1">
        <v>423</v>
      </c>
    </row>
    <row r="49311" spans="18:19">
      <c r="R49311" s="18">
        <v>44158</v>
      </c>
      <c r="S49311" s="1">
        <v>297</v>
      </c>
    </row>
    <row r="49314" spans="18:19">
      <c r="R49314" s="18">
        <v>44159</v>
      </c>
      <c r="S49314" s="1">
        <v>353</v>
      </c>
    </row>
    <row r="49317" spans="18:19">
      <c r="R49317" s="18">
        <v>44160</v>
      </c>
      <c r="S49317" s="1">
        <v>363</v>
      </c>
    </row>
    <row r="49320" spans="18:19">
      <c r="R49320" s="18">
        <v>44161</v>
      </c>
      <c r="S49320" s="1">
        <v>496</v>
      </c>
    </row>
    <row r="49323" spans="18:19">
      <c r="R49323" s="18">
        <v>44162</v>
      </c>
      <c r="S49323" s="1">
        <v>618</v>
      </c>
    </row>
    <row r="49326" spans="18:19">
      <c r="R49326" s="18">
        <v>44163</v>
      </c>
      <c r="S49326" s="1">
        <v>541</v>
      </c>
    </row>
    <row r="49329" spans="18:19">
      <c r="R49329" s="18">
        <v>44164</v>
      </c>
      <c r="S49329" s="1">
        <v>322</v>
      </c>
    </row>
    <row r="49332" spans="18:19">
      <c r="R49332" s="18">
        <v>44165</v>
      </c>
      <c r="S49332" s="1">
        <v>283</v>
      </c>
    </row>
    <row r="49335" spans="18:19">
      <c r="R49335" s="18">
        <v>44166</v>
      </c>
      <c r="S49335" s="1">
        <v>550</v>
      </c>
    </row>
    <row r="49338" spans="18:19">
      <c r="R49338" s="18">
        <v>44167</v>
      </c>
      <c r="S49338" s="1">
        <v>420</v>
      </c>
    </row>
    <row r="49341" spans="18:19">
      <c r="R49341" s="18">
        <v>44168</v>
      </c>
      <c r="S49341" s="1">
        <v>540</v>
      </c>
    </row>
    <row r="49344" spans="18:19">
      <c r="R49344" s="18">
        <v>44169</v>
      </c>
      <c r="S49344" s="1">
        <v>336</v>
      </c>
    </row>
    <row r="49347" spans="18:19">
      <c r="R49347" s="18">
        <v>44170</v>
      </c>
      <c r="S49347" s="1">
        <v>460</v>
      </c>
    </row>
    <row r="49350" spans="18:19">
      <c r="R49350" s="18">
        <v>44171</v>
      </c>
      <c r="S49350" s="1">
        <v>413</v>
      </c>
    </row>
    <row r="49353" spans="18:19">
      <c r="R49353" s="18">
        <v>44172</v>
      </c>
      <c r="S49353" s="1">
        <v>250</v>
      </c>
    </row>
    <row r="49356" spans="18:19">
      <c r="R49356" s="18">
        <v>44173</v>
      </c>
      <c r="S49356" s="1">
        <v>361</v>
      </c>
    </row>
    <row r="49359" spans="18:19">
      <c r="R49359" s="18">
        <v>44174</v>
      </c>
      <c r="S49359" s="1">
        <v>490</v>
      </c>
    </row>
    <row r="49362" spans="18:19">
      <c r="R49362" s="18">
        <v>44175</v>
      </c>
      <c r="S49362" s="1">
        <v>840</v>
      </c>
    </row>
    <row r="49365" spans="18:19">
      <c r="R49365" s="18">
        <v>44176</v>
      </c>
      <c r="S49365" s="1">
        <v>501</v>
      </c>
    </row>
    <row r="49368" spans="18:19">
      <c r="R49368" s="18">
        <v>44177</v>
      </c>
      <c r="S49368" s="1">
        <v>377</v>
      </c>
    </row>
    <row r="49371" spans="18:19">
      <c r="R49371" s="18">
        <v>44178</v>
      </c>
      <c r="S49371" s="1">
        <v>360</v>
      </c>
    </row>
    <row r="49374" spans="18:19">
      <c r="R49374" s="18">
        <v>44179</v>
      </c>
      <c r="S49374" s="1">
        <v>300</v>
      </c>
    </row>
    <row r="49377" spans="18:19">
      <c r="R49377" s="18">
        <v>44180</v>
      </c>
      <c r="S49377" s="1">
        <v>349</v>
      </c>
    </row>
    <row r="49380" spans="18:19">
      <c r="R49380" s="18">
        <v>44181</v>
      </c>
      <c r="S49380" s="1">
        <v>411</v>
      </c>
    </row>
    <row r="49383" spans="18:19">
      <c r="R49383" s="18">
        <v>44182</v>
      </c>
      <c r="S49383" s="1">
        <v>358</v>
      </c>
    </row>
    <row r="49386" spans="18:19">
      <c r="R49386" s="18">
        <v>44183</v>
      </c>
      <c r="S49386" s="1">
        <v>354</v>
      </c>
    </row>
    <row r="49389" spans="18:19">
      <c r="R49389" s="18">
        <v>44184</v>
      </c>
      <c r="S49389" s="1">
        <v>271</v>
      </c>
    </row>
    <row r="49392" spans="18:19">
      <c r="R49392" s="18">
        <v>44185</v>
      </c>
      <c r="S49392" s="1">
        <v>309</v>
      </c>
    </row>
    <row r="49395" spans="18:19">
      <c r="R49395" s="18">
        <v>44186</v>
      </c>
      <c r="S49395" s="1">
        <v>252</v>
      </c>
    </row>
    <row r="49398" spans="18:19">
      <c r="R49398" s="18">
        <v>44187</v>
      </c>
      <c r="S49398" s="1">
        <v>303</v>
      </c>
    </row>
    <row r="49401" spans="18:19">
      <c r="R49401" s="18">
        <v>44188</v>
      </c>
      <c r="S49401" s="1">
        <v>367</v>
      </c>
    </row>
    <row r="49404" spans="18:19">
      <c r="R49404" s="18">
        <v>44189</v>
      </c>
      <c r="S49404" s="1">
        <v>363</v>
      </c>
    </row>
    <row r="49407" spans="18:19">
      <c r="R49407" s="18">
        <v>44190</v>
      </c>
      <c r="S49407" s="1">
        <v>201</v>
      </c>
    </row>
    <row r="49410" spans="18:19">
      <c r="R49410" s="18">
        <v>44191</v>
      </c>
      <c r="S49410" s="1">
        <v>173</v>
      </c>
    </row>
    <row r="49413" spans="18:19">
      <c r="R49413" s="18">
        <v>44192</v>
      </c>
      <c r="S49413" s="1">
        <v>156</v>
      </c>
    </row>
    <row r="49416" spans="18:19">
      <c r="R49416" s="18">
        <v>44193</v>
      </c>
      <c r="S49416" s="1">
        <v>160</v>
      </c>
    </row>
    <row r="49419" spans="18:19">
      <c r="R49419" s="18">
        <v>44194</v>
      </c>
      <c r="S49419" s="1">
        <v>283</v>
      </c>
    </row>
    <row r="49422" spans="18:19">
      <c r="R49422" s="18">
        <v>44195</v>
      </c>
      <c r="S49422" s="1">
        <v>438</v>
      </c>
    </row>
    <row r="49425" spans="18:19">
      <c r="R49425" s="18">
        <v>44196</v>
      </c>
      <c r="S49425" s="1">
        <v>249</v>
      </c>
    </row>
    <row r="49428" spans="18:19">
      <c r="R49428" s="18">
        <v>44197</v>
      </c>
      <c r="S49428" s="1">
        <v>-36107</v>
      </c>
    </row>
    <row r="49431" spans="18:19">
      <c r="R49431" s="18">
        <v>0</v>
      </c>
      <c r="S49431" s="1">
        <v>0</v>
      </c>
    </row>
    <row r="49434" spans="18:19">
      <c r="R49434" s="18">
        <v>0</v>
      </c>
      <c r="S49434" s="1">
        <v>0</v>
      </c>
    </row>
    <row r="65548" spans="19:19">
      <c r="S65548" s="1">
        <v>1</v>
      </c>
    </row>
    <row r="65549" spans="19:19">
      <c r="S65549" s="1">
        <v>2</v>
      </c>
    </row>
    <row r="65550" spans="19:19">
      <c r="S65550" s="1">
        <v>3</v>
      </c>
    </row>
    <row r="65551" spans="19:19">
      <c r="S65551" s="1">
        <v>4</v>
      </c>
    </row>
    <row r="65552" spans="19:19">
      <c r="S65552" s="1">
        <v>5</v>
      </c>
    </row>
    <row r="65553" spans="18:19">
      <c r="S65553" s="1">
        <v>6</v>
      </c>
    </row>
    <row r="65554" spans="18:19">
      <c r="S65554" s="1">
        <v>7</v>
      </c>
    </row>
    <row r="65555" spans="18:19">
      <c r="S65555" s="1">
        <v>8</v>
      </c>
    </row>
    <row r="65556" spans="18:19">
      <c r="S65556" s="1">
        <v>9</v>
      </c>
    </row>
    <row r="65557" spans="18:19">
      <c r="S65557" s="1">
        <v>10</v>
      </c>
    </row>
    <row r="65558" spans="18:19">
      <c r="S65558" s="1">
        <v>11</v>
      </c>
    </row>
    <row r="65559" spans="18:19">
      <c r="S65559" s="1">
        <v>12</v>
      </c>
    </row>
    <row r="65561" spans="18:19">
      <c r="S65561" s="1" t="s">
        <v>21</v>
      </c>
    </row>
    <row r="65563" spans="18:19">
      <c r="R65563" s="18">
        <v>44197</v>
      </c>
      <c r="S65563" s="1">
        <v>296</v>
      </c>
    </row>
    <row r="65565" spans="18:19">
      <c r="S65565" s="1" t="s">
        <v>22</v>
      </c>
    </row>
    <row r="65566" spans="18:19">
      <c r="R65566" s="18">
        <v>44113</v>
      </c>
      <c r="S65566" s="1">
        <v>235</v>
      </c>
    </row>
    <row r="65569" spans="18:19">
      <c r="R65569" s="18">
        <v>44114</v>
      </c>
      <c r="S65569" s="1">
        <v>269</v>
      </c>
    </row>
    <row r="65572" spans="18:19">
      <c r="R65572" s="18">
        <v>44115</v>
      </c>
      <c r="S65572" s="1">
        <v>149</v>
      </c>
    </row>
    <row r="65575" spans="18:19">
      <c r="R65575" s="18">
        <v>44116</v>
      </c>
      <c r="S65575" s="1">
        <v>214</v>
      </c>
    </row>
    <row r="65578" spans="18:19">
      <c r="R65578" s="18">
        <v>44117</v>
      </c>
      <c r="S65578" s="1">
        <v>287</v>
      </c>
    </row>
    <row r="65581" spans="18:19">
      <c r="R65581" s="18">
        <v>44118</v>
      </c>
      <c r="S65581" s="1">
        <v>204</v>
      </c>
    </row>
    <row r="65584" spans="18:19">
      <c r="R65584" s="18">
        <v>44119</v>
      </c>
      <c r="S65584" s="1">
        <v>241</v>
      </c>
    </row>
    <row r="65587" spans="18:19">
      <c r="R65587" s="18">
        <v>44120</v>
      </c>
      <c r="S65587" s="1">
        <v>189</v>
      </c>
    </row>
    <row r="65590" spans="18:19">
      <c r="R65590" s="18">
        <v>44121</v>
      </c>
      <c r="S65590" s="1">
        <v>160</v>
      </c>
    </row>
    <row r="65593" spans="18:19">
      <c r="R65593" s="18">
        <v>44122</v>
      </c>
      <c r="S65593" s="1">
        <v>131</v>
      </c>
    </row>
    <row r="65596" spans="18:19">
      <c r="R65596" s="18">
        <v>44123</v>
      </c>
      <c r="S65596" s="1">
        <v>131</v>
      </c>
    </row>
    <row r="65599" spans="18:19">
      <c r="R65599" s="18">
        <v>44124</v>
      </c>
      <c r="S65599" s="1">
        <v>294</v>
      </c>
    </row>
    <row r="65602" spans="18:19">
      <c r="R65602" s="18">
        <v>44125</v>
      </c>
      <c r="S65602" s="1">
        <v>222</v>
      </c>
    </row>
    <row r="65605" spans="18:19">
      <c r="R65605" s="18">
        <v>44126</v>
      </c>
      <c r="S65605" s="1">
        <v>184</v>
      </c>
    </row>
    <row r="65608" spans="18:19">
      <c r="R65608" s="18">
        <v>44127</v>
      </c>
      <c r="S65608" s="1">
        <v>219</v>
      </c>
    </row>
    <row r="65611" spans="18:19">
      <c r="R65611" s="18">
        <v>44128</v>
      </c>
      <c r="S65611" s="1">
        <v>178</v>
      </c>
    </row>
    <row r="65614" spans="18:19">
      <c r="R65614" s="18">
        <v>44129</v>
      </c>
      <c r="S65614" s="1">
        <v>196</v>
      </c>
    </row>
    <row r="65617" spans="18:19">
      <c r="R65617" s="18">
        <v>44130</v>
      </c>
      <c r="S65617" s="1">
        <v>122</v>
      </c>
    </row>
    <row r="65620" spans="18:19">
      <c r="R65620" s="18">
        <v>44132</v>
      </c>
      <c r="S65620" s="1">
        <v>408</v>
      </c>
    </row>
    <row r="65623" spans="18:19">
      <c r="R65623" s="18">
        <v>44133</v>
      </c>
      <c r="S65623" s="1">
        <v>188</v>
      </c>
    </row>
    <row r="65626" spans="18:19">
      <c r="R65626" s="18">
        <v>44134</v>
      </c>
      <c r="S65626" s="1">
        <v>344</v>
      </c>
    </row>
    <row r="65629" spans="18:19">
      <c r="R65629" s="18">
        <v>44135</v>
      </c>
      <c r="S65629" s="1">
        <v>203</v>
      </c>
    </row>
    <row r="65632" spans="18:19">
      <c r="R65632" s="18">
        <v>44136</v>
      </c>
      <c r="S65632" s="1">
        <v>178</v>
      </c>
    </row>
    <row r="65635" spans="18:19">
      <c r="R65635" s="18">
        <v>44137</v>
      </c>
      <c r="S65635" s="1">
        <v>109</v>
      </c>
    </row>
    <row r="65638" spans="18:19">
      <c r="R65638" s="18">
        <v>44138</v>
      </c>
      <c r="S65638" s="1">
        <v>237</v>
      </c>
    </row>
    <row r="65641" spans="18:19">
      <c r="R65641" s="18">
        <v>44139</v>
      </c>
      <c r="S65641" s="1">
        <v>293</v>
      </c>
    </row>
    <row r="65644" spans="18:19">
      <c r="R65644" s="18">
        <v>44140</v>
      </c>
      <c r="S65644" s="1">
        <v>189</v>
      </c>
    </row>
    <row r="65647" spans="18:19">
      <c r="R65647" s="18">
        <v>44141</v>
      </c>
      <c r="S65647" s="1">
        <v>266</v>
      </c>
    </row>
    <row r="65650" spans="18:19">
      <c r="R65650" s="18">
        <v>44143</v>
      </c>
      <c r="S65650" s="1">
        <v>412</v>
      </c>
    </row>
    <row r="65653" spans="18:19">
      <c r="R65653" s="18">
        <v>44144</v>
      </c>
      <c r="S65653" s="1">
        <v>90</v>
      </c>
    </row>
    <row r="65656" spans="18:19">
      <c r="R65656" s="18">
        <v>44145</v>
      </c>
      <c r="S65656" s="1">
        <v>220</v>
      </c>
    </row>
    <row r="65659" spans="18:19">
      <c r="R65659" s="18">
        <v>44146</v>
      </c>
      <c r="S65659" s="1">
        <v>238</v>
      </c>
    </row>
    <row r="65662" spans="18:19">
      <c r="R65662" s="18">
        <v>44147</v>
      </c>
      <c r="S65662" s="1">
        <v>197</v>
      </c>
    </row>
    <row r="65665" spans="18:19">
      <c r="R65665" s="18">
        <v>44148</v>
      </c>
      <c r="S65665" s="1">
        <v>316</v>
      </c>
    </row>
    <row r="65668" spans="18:19">
      <c r="R65668" s="18">
        <v>44149</v>
      </c>
      <c r="S65668" s="1">
        <v>244</v>
      </c>
    </row>
    <row r="65671" spans="18:19">
      <c r="R65671" s="18">
        <v>44150</v>
      </c>
      <c r="S65671" s="1">
        <v>213</v>
      </c>
    </row>
    <row r="65674" spans="18:19">
      <c r="R65674" s="18">
        <v>44151</v>
      </c>
      <c r="S65674" s="1">
        <v>104</v>
      </c>
    </row>
    <row r="65677" spans="18:19">
      <c r="R65677" s="18">
        <v>44152</v>
      </c>
      <c r="S65677" s="1">
        <v>228</v>
      </c>
    </row>
    <row r="65680" spans="18:19">
      <c r="R65680" s="18">
        <v>44153</v>
      </c>
      <c r="S65680" s="1">
        <v>288</v>
      </c>
    </row>
    <row r="65683" spans="18:19">
      <c r="R65683" s="18">
        <v>44154</v>
      </c>
      <c r="S65683" s="1">
        <v>351</v>
      </c>
    </row>
    <row r="65686" spans="18:19">
      <c r="R65686" s="18">
        <v>44155</v>
      </c>
      <c r="S65686" s="1">
        <v>461</v>
      </c>
    </row>
    <row r="65689" spans="18:19">
      <c r="R65689" s="18">
        <v>44156</v>
      </c>
      <c r="S65689" s="1">
        <v>469</v>
      </c>
    </row>
    <row r="65692" spans="18:19">
      <c r="R65692" s="18">
        <v>44157</v>
      </c>
      <c r="S65692" s="1">
        <v>423</v>
      </c>
    </row>
    <row r="65695" spans="18:19">
      <c r="R65695" s="18">
        <v>44158</v>
      </c>
      <c r="S65695" s="1">
        <v>297</v>
      </c>
    </row>
    <row r="65698" spans="18:19">
      <c r="R65698" s="18">
        <v>44159</v>
      </c>
      <c r="S65698" s="1">
        <v>353</v>
      </c>
    </row>
    <row r="65701" spans="18:19">
      <c r="R65701" s="18">
        <v>44160</v>
      </c>
      <c r="S65701" s="1">
        <v>363</v>
      </c>
    </row>
    <row r="65704" spans="18:19">
      <c r="R65704" s="18">
        <v>44161</v>
      </c>
      <c r="S65704" s="1">
        <v>496</v>
      </c>
    </row>
    <row r="65707" spans="18:19">
      <c r="R65707" s="18">
        <v>44162</v>
      </c>
      <c r="S65707" s="1">
        <v>618</v>
      </c>
    </row>
    <row r="65710" spans="18:19">
      <c r="R65710" s="18">
        <v>44163</v>
      </c>
      <c r="S65710" s="1">
        <v>541</v>
      </c>
    </row>
    <row r="65713" spans="18:19">
      <c r="R65713" s="18">
        <v>44164</v>
      </c>
      <c r="S65713" s="1">
        <v>322</v>
      </c>
    </row>
    <row r="65716" spans="18:19">
      <c r="R65716" s="18">
        <v>44165</v>
      </c>
      <c r="S65716" s="1">
        <v>283</v>
      </c>
    </row>
    <row r="65719" spans="18:19">
      <c r="R65719" s="18">
        <v>44166</v>
      </c>
      <c r="S65719" s="1">
        <v>550</v>
      </c>
    </row>
    <row r="65722" spans="18:19">
      <c r="R65722" s="18">
        <v>44167</v>
      </c>
      <c r="S65722" s="1">
        <v>420</v>
      </c>
    </row>
    <row r="65725" spans="18:19">
      <c r="R65725" s="18">
        <v>44168</v>
      </c>
      <c r="S65725" s="1">
        <v>540</v>
      </c>
    </row>
    <row r="65728" spans="18:19">
      <c r="R65728" s="18">
        <v>44169</v>
      </c>
      <c r="S65728" s="1">
        <v>336</v>
      </c>
    </row>
    <row r="65731" spans="18:19">
      <c r="R65731" s="18">
        <v>44170</v>
      </c>
      <c r="S65731" s="1">
        <v>460</v>
      </c>
    </row>
    <row r="65734" spans="18:19">
      <c r="R65734" s="18">
        <v>44171</v>
      </c>
      <c r="S65734" s="1">
        <v>413</v>
      </c>
    </row>
    <row r="65737" spans="18:19">
      <c r="R65737" s="18">
        <v>44172</v>
      </c>
      <c r="S65737" s="1">
        <v>250</v>
      </c>
    </row>
    <row r="65740" spans="18:19">
      <c r="R65740" s="18">
        <v>44173</v>
      </c>
      <c r="S65740" s="1">
        <v>361</v>
      </c>
    </row>
    <row r="65743" spans="18:19">
      <c r="R65743" s="18">
        <v>44174</v>
      </c>
      <c r="S65743" s="1">
        <v>490</v>
      </c>
    </row>
    <row r="65746" spans="18:19">
      <c r="R65746" s="18">
        <v>44175</v>
      </c>
      <c r="S65746" s="1">
        <v>840</v>
      </c>
    </row>
    <row r="65749" spans="18:19">
      <c r="R65749" s="18">
        <v>44176</v>
      </c>
      <c r="S65749" s="1">
        <v>501</v>
      </c>
    </row>
    <row r="65752" spans="18:19">
      <c r="R65752" s="18">
        <v>44177</v>
      </c>
      <c r="S65752" s="1">
        <v>377</v>
      </c>
    </row>
    <row r="65755" spans="18:19">
      <c r="R65755" s="18">
        <v>44178</v>
      </c>
      <c r="S65755" s="1">
        <v>360</v>
      </c>
    </row>
    <row r="65758" spans="18:19">
      <c r="R65758" s="18">
        <v>44179</v>
      </c>
      <c r="S65758" s="1">
        <v>300</v>
      </c>
    </row>
    <row r="65761" spans="18:19">
      <c r="R65761" s="18">
        <v>44180</v>
      </c>
      <c r="S65761" s="1">
        <v>349</v>
      </c>
    </row>
    <row r="65764" spans="18:19">
      <c r="R65764" s="18">
        <v>44181</v>
      </c>
      <c r="S65764" s="1">
        <v>411</v>
      </c>
    </row>
    <row r="65767" spans="18:19">
      <c r="R65767" s="18">
        <v>44182</v>
      </c>
      <c r="S65767" s="1">
        <v>358</v>
      </c>
    </row>
    <row r="65770" spans="18:19">
      <c r="R65770" s="18">
        <v>44183</v>
      </c>
      <c r="S65770" s="1">
        <v>354</v>
      </c>
    </row>
    <row r="65773" spans="18:19">
      <c r="R65773" s="18">
        <v>44184</v>
      </c>
      <c r="S65773" s="1">
        <v>271</v>
      </c>
    </row>
    <row r="65776" spans="18:19">
      <c r="R65776" s="18">
        <v>44185</v>
      </c>
      <c r="S65776" s="1">
        <v>309</v>
      </c>
    </row>
    <row r="65779" spans="18:19">
      <c r="R65779" s="18">
        <v>44186</v>
      </c>
      <c r="S65779" s="1">
        <v>252</v>
      </c>
    </row>
    <row r="65782" spans="18:19">
      <c r="R65782" s="18">
        <v>44187</v>
      </c>
      <c r="S65782" s="1">
        <v>303</v>
      </c>
    </row>
    <row r="65785" spans="18:19">
      <c r="R65785" s="18">
        <v>44188</v>
      </c>
      <c r="S65785" s="1">
        <v>367</v>
      </c>
    </row>
    <row r="65788" spans="18:19">
      <c r="R65788" s="18">
        <v>44189</v>
      </c>
      <c r="S65788" s="1">
        <v>363</v>
      </c>
    </row>
    <row r="65791" spans="18:19">
      <c r="R65791" s="18">
        <v>44190</v>
      </c>
      <c r="S65791" s="1">
        <v>201</v>
      </c>
    </row>
    <row r="65794" spans="18:19">
      <c r="R65794" s="18">
        <v>44191</v>
      </c>
      <c r="S65794" s="1">
        <v>173</v>
      </c>
    </row>
    <row r="65797" spans="18:19">
      <c r="R65797" s="18">
        <v>44192</v>
      </c>
      <c r="S65797" s="1">
        <v>156</v>
      </c>
    </row>
    <row r="65800" spans="18:19">
      <c r="R65800" s="18">
        <v>44193</v>
      </c>
      <c r="S65800" s="1">
        <v>160</v>
      </c>
    </row>
    <row r="65803" spans="18:19">
      <c r="R65803" s="18">
        <v>44194</v>
      </c>
      <c r="S65803" s="1">
        <v>283</v>
      </c>
    </row>
    <row r="65806" spans="18:19">
      <c r="R65806" s="18">
        <v>44195</v>
      </c>
      <c r="S65806" s="1">
        <v>438</v>
      </c>
    </row>
    <row r="65809" spans="18:19">
      <c r="R65809" s="18">
        <v>44196</v>
      </c>
      <c r="S65809" s="1">
        <v>249</v>
      </c>
    </row>
    <row r="65812" spans="18:19">
      <c r="R65812" s="18">
        <v>44197</v>
      </c>
      <c r="S65812" s="1">
        <v>-36107</v>
      </c>
    </row>
    <row r="65815" spans="18:19">
      <c r="R65815" s="18">
        <v>0</v>
      </c>
      <c r="S65815" s="1">
        <v>0</v>
      </c>
    </row>
    <row r="65818" spans="18:19">
      <c r="R65818" s="18">
        <v>0</v>
      </c>
      <c r="S65818" s="1">
        <v>0</v>
      </c>
    </row>
    <row r="81932" spans="19:19">
      <c r="S81932" s="1">
        <v>1</v>
      </c>
    </row>
    <row r="81933" spans="19:19">
      <c r="S81933" s="1">
        <v>2</v>
      </c>
    </row>
    <row r="81934" spans="19:19">
      <c r="S81934" s="1">
        <v>3</v>
      </c>
    </row>
    <row r="81935" spans="19:19">
      <c r="S81935" s="1">
        <v>4</v>
      </c>
    </row>
    <row r="81936" spans="19:19">
      <c r="S81936" s="1">
        <v>5</v>
      </c>
    </row>
    <row r="81937" spans="18:19">
      <c r="S81937" s="1">
        <v>6</v>
      </c>
    </row>
    <row r="81938" spans="18:19">
      <c r="S81938" s="1">
        <v>7</v>
      </c>
    </row>
    <row r="81939" spans="18:19">
      <c r="S81939" s="1">
        <v>8</v>
      </c>
    </row>
    <row r="81940" spans="18:19">
      <c r="S81940" s="1">
        <v>9</v>
      </c>
    </row>
    <row r="81941" spans="18:19">
      <c r="S81941" s="1">
        <v>10</v>
      </c>
    </row>
    <row r="81942" spans="18:19">
      <c r="S81942" s="1">
        <v>11</v>
      </c>
    </row>
    <row r="81943" spans="18:19">
      <c r="S81943" s="1">
        <v>12</v>
      </c>
    </row>
    <row r="81945" spans="18:19">
      <c r="S81945" s="1" t="s">
        <v>21</v>
      </c>
    </row>
    <row r="81947" spans="18:19">
      <c r="R81947" s="18">
        <v>44197</v>
      </c>
      <c r="S81947" s="1">
        <v>296</v>
      </c>
    </row>
    <row r="81949" spans="18:19">
      <c r="S81949" s="1" t="s">
        <v>22</v>
      </c>
    </row>
    <row r="81950" spans="18:19">
      <c r="R81950" s="18">
        <v>44113</v>
      </c>
      <c r="S81950" s="1">
        <v>235</v>
      </c>
    </row>
    <row r="81953" spans="18:19">
      <c r="R81953" s="18">
        <v>44114</v>
      </c>
      <c r="S81953" s="1">
        <v>269</v>
      </c>
    </row>
    <row r="81956" spans="18:19">
      <c r="R81956" s="18">
        <v>44115</v>
      </c>
      <c r="S81956" s="1">
        <v>149</v>
      </c>
    </row>
    <row r="81959" spans="18:19">
      <c r="R81959" s="18">
        <v>44116</v>
      </c>
      <c r="S81959" s="1">
        <v>214</v>
      </c>
    </row>
    <row r="81962" spans="18:19">
      <c r="R81962" s="18">
        <v>44117</v>
      </c>
      <c r="S81962" s="1">
        <v>287</v>
      </c>
    </row>
    <row r="81965" spans="18:19">
      <c r="R81965" s="18">
        <v>44118</v>
      </c>
      <c r="S81965" s="1">
        <v>204</v>
      </c>
    </row>
    <row r="81968" spans="18:19">
      <c r="R81968" s="18">
        <v>44119</v>
      </c>
      <c r="S81968" s="1">
        <v>241</v>
      </c>
    </row>
    <row r="81971" spans="18:19">
      <c r="R81971" s="18">
        <v>44120</v>
      </c>
      <c r="S81971" s="1">
        <v>189</v>
      </c>
    </row>
    <row r="81974" spans="18:19">
      <c r="R81974" s="18">
        <v>44121</v>
      </c>
      <c r="S81974" s="1">
        <v>160</v>
      </c>
    </row>
    <row r="81977" spans="18:19">
      <c r="R81977" s="18">
        <v>44122</v>
      </c>
      <c r="S81977" s="1">
        <v>131</v>
      </c>
    </row>
    <row r="81980" spans="18:19">
      <c r="R81980" s="18">
        <v>44123</v>
      </c>
      <c r="S81980" s="1">
        <v>131</v>
      </c>
    </row>
    <row r="81983" spans="18:19">
      <c r="R81983" s="18">
        <v>44124</v>
      </c>
      <c r="S81983" s="1">
        <v>294</v>
      </c>
    </row>
    <row r="81986" spans="18:19">
      <c r="R81986" s="18">
        <v>44125</v>
      </c>
      <c r="S81986" s="1">
        <v>222</v>
      </c>
    </row>
    <row r="81989" spans="18:19">
      <c r="R81989" s="18">
        <v>44126</v>
      </c>
      <c r="S81989" s="1">
        <v>184</v>
      </c>
    </row>
    <row r="81992" spans="18:19">
      <c r="R81992" s="18">
        <v>44127</v>
      </c>
      <c r="S81992" s="1">
        <v>219</v>
      </c>
    </row>
    <row r="81995" spans="18:19">
      <c r="R81995" s="18">
        <v>44128</v>
      </c>
      <c r="S81995" s="1">
        <v>178</v>
      </c>
    </row>
    <row r="81998" spans="18:19">
      <c r="R81998" s="18">
        <v>44129</v>
      </c>
      <c r="S81998" s="1">
        <v>196</v>
      </c>
    </row>
    <row r="82001" spans="18:19">
      <c r="R82001" s="18">
        <v>44130</v>
      </c>
      <c r="S82001" s="1">
        <v>122</v>
      </c>
    </row>
    <row r="82004" spans="18:19">
      <c r="R82004" s="18">
        <v>44132</v>
      </c>
      <c r="S82004" s="1">
        <v>408</v>
      </c>
    </row>
    <row r="82007" spans="18:19">
      <c r="R82007" s="18">
        <v>44133</v>
      </c>
      <c r="S82007" s="1">
        <v>188</v>
      </c>
    </row>
    <row r="82010" spans="18:19">
      <c r="R82010" s="18">
        <v>44134</v>
      </c>
      <c r="S82010" s="1">
        <v>344</v>
      </c>
    </row>
    <row r="82013" spans="18:19">
      <c r="R82013" s="18">
        <v>44135</v>
      </c>
      <c r="S82013" s="1">
        <v>203</v>
      </c>
    </row>
    <row r="82016" spans="18:19">
      <c r="R82016" s="18">
        <v>44136</v>
      </c>
      <c r="S82016" s="1">
        <v>178</v>
      </c>
    </row>
    <row r="82019" spans="18:19">
      <c r="R82019" s="18">
        <v>44137</v>
      </c>
      <c r="S82019" s="1">
        <v>109</v>
      </c>
    </row>
    <row r="82022" spans="18:19">
      <c r="R82022" s="18">
        <v>44138</v>
      </c>
      <c r="S82022" s="1">
        <v>237</v>
      </c>
    </row>
    <row r="82025" spans="18:19">
      <c r="R82025" s="18">
        <v>44139</v>
      </c>
      <c r="S82025" s="1">
        <v>293</v>
      </c>
    </row>
    <row r="82028" spans="18:19">
      <c r="R82028" s="18">
        <v>44140</v>
      </c>
      <c r="S82028" s="1">
        <v>189</v>
      </c>
    </row>
    <row r="82031" spans="18:19">
      <c r="R82031" s="18">
        <v>44141</v>
      </c>
      <c r="S82031" s="1">
        <v>266</v>
      </c>
    </row>
    <row r="82034" spans="18:19">
      <c r="R82034" s="18">
        <v>44143</v>
      </c>
      <c r="S82034" s="1">
        <v>412</v>
      </c>
    </row>
    <row r="82037" spans="18:19">
      <c r="R82037" s="18">
        <v>44144</v>
      </c>
      <c r="S82037" s="1">
        <v>90</v>
      </c>
    </row>
    <row r="82040" spans="18:19">
      <c r="R82040" s="18">
        <v>44145</v>
      </c>
      <c r="S82040" s="1">
        <v>220</v>
      </c>
    </row>
    <row r="82043" spans="18:19">
      <c r="R82043" s="18">
        <v>44146</v>
      </c>
      <c r="S82043" s="1">
        <v>238</v>
      </c>
    </row>
    <row r="82046" spans="18:19">
      <c r="R82046" s="18">
        <v>44147</v>
      </c>
      <c r="S82046" s="1">
        <v>197</v>
      </c>
    </row>
    <row r="82049" spans="18:19">
      <c r="R82049" s="18">
        <v>44148</v>
      </c>
      <c r="S82049" s="1">
        <v>316</v>
      </c>
    </row>
    <row r="82052" spans="18:19">
      <c r="R82052" s="18">
        <v>44149</v>
      </c>
      <c r="S82052" s="1">
        <v>244</v>
      </c>
    </row>
    <row r="82055" spans="18:19">
      <c r="R82055" s="18">
        <v>44150</v>
      </c>
      <c r="S82055" s="1">
        <v>213</v>
      </c>
    </row>
    <row r="82058" spans="18:19">
      <c r="R82058" s="18">
        <v>44151</v>
      </c>
      <c r="S82058" s="1">
        <v>104</v>
      </c>
    </row>
    <row r="82061" spans="18:19">
      <c r="R82061" s="18">
        <v>44152</v>
      </c>
      <c r="S82061" s="1">
        <v>228</v>
      </c>
    </row>
    <row r="82064" spans="18:19">
      <c r="R82064" s="18">
        <v>44153</v>
      </c>
      <c r="S82064" s="1">
        <v>288</v>
      </c>
    </row>
    <row r="82067" spans="18:19">
      <c r="R82067" s="18">
        <v>44154</v>
      </c>
      <c r="S82067" s="1">
        <v>351</v>
      </c>
    </row>
    <row r="82070" spans="18:19">
      <c r="R82070" s="18">
        <v>44155</v>
      </c>
      <c r="S82070" s="1">
        <v>461</v>
      </c>
    </row>
    <row r="82073" spans="18:19">
      <c r="R82073" s="18">
        <v>44156</v>
      </c>
      <c r="S82073" s="1">
        <v>469</v>
      </c>
    </row>
    <row r="82076" spans="18:19">
      <c r="R82076" s="18">
        <v>44157</v>
      </c>
      <c r="S82076" s="1">
        <v>423</v>
      </c>
    </row>
    <row r="82079" spans="18:19">
      <c r="R82079" s="18">
        <v>44158</v>
      </c>
      <c r="S82079" s="1">
        <v>297</v>
      </c>
    </row>
    <row r="82082" spans="18:19">
      <c r="R82082" s="18">
        <v>44159</v>
      </c>
      <c r="S82082" s="1">
        <v>353</v>
      </c>
    </row>
    <row r="82085" spans="18:19">
      <c r="R82085" s="18">
        <v>44160</v>
      </c>
      <c r="S82085" s="1">
        <v>363</v>
      </c>
    </row>
    <row r="82088" spans="18:19">
      <c r="R82088" s="18">
        <v>44161</v>
      </c>
      <c r="S82088" s="1">
        <v>496</v>
      </c>
    </row>
    <row r="82091" spans="18:19">
      <c r="R82091" s="18">
        <v>44162</v>
      </c>
      <c r="S82091" s="1">
        <v>618</v>
      </c>
    </row>
    <row r="82094" spans="18:19">
      <c r="R82094" s="18">
        <v>44163</v>
      </c>
      <c r="S82094" s="1">
        <v>541</v>
      </c>
    </row>
    <row r="82097" spans="18:19">
      <c r="R82097" s="18">
        <v>44164</v>
      </c>
      <c r="S82097" s="1">
        <v>322</v>
      </c>
    </row>
    <row r="82100" spans="18:19">
      <c r="R82100" s="18">
        <v>44165</v>
      </c>
      <c r="S82100" s="1">
        <v>283</v>
      </c>
    </row>
    <row r="82103" spans="18:19">
      <c r="R82103" s="18">
        <v>44166</v>
      </c>
      <c r="S82103" s="1">
        <v>550</v>
      </c>
    </row>
    <row r="82106" spans="18:19">
      <c r="R82106" s="18">
        <v>44167</v>
      </c>
      <c r="S82106" s="1">
        <v>420</v>
      </c>
    </row>
    <row r="82109" spans="18:19">
      <c r="R82109" s="18">
        <v>44168</v>
      </c>
      <c r="S82109" s="1">
        <v>540</v>
      </c>
    </row>
    <row r="82112" spans="18:19">
      <c r="R82112" s="18">
        <v>44169</v>
      </c>
      <c r="S82112" s="1">
        <v>336</v>
      </c>
    </row>
    <row r="82115" spans="18:19">
      <c r="R82115" s="18">
        <v>44170</v>
      </c>
      <c r="S82115" s="1">
        <v>460</v>
      </c>
    </row>
    <row r="82118" spans="18:19">
      <c r="R82118" s="18">
        <v>44171</v>
      </c>
      <c r="S82118" s="1">
        <v>413</v>
      </c>
    </row>
    <row r="82121" spans="18:19">
      <c r="R82121" s="18">
        <v>44172</v>
      </c>
      <c r="S82121" s="1">
        <v>250</v>
      </c>
    </row>
    <row r="82124" spans="18:19">
      <c r="R82124" s="18">
        <v>44173</v>
      </c>
      <c r="S82124" s="1">
        <v>361</v>
      </c>
    </row>
    <row r="82127" spans="18:19">
      <c r="R82127" s="18">
        <v>44174</v>
      </c>
      <c r="S82127" s="1">
        <v>490</v>
      </c>
    </row>
    <row r="82130" spans="18:19">
      <c r="R82130" s="18">
        <v>44175</v>
      </c>
      <c r="S82130" s="1">
        <v>840</v>
      </c>
    </row>
    <row r="82133" spans="18:19">
      <c r="R82133" s="18">
        <v>44176</v>
      </c>
      <c r="S82133" s="1">
        <v>501</v>
      </c>
    </row>
    <row r="82136" spans="18:19">
      <c r="R82136" s="18">
        <v>44177</v>
      </c>
      <c r="S82136" s="1">
        <v>377</v>
      </c>
    </row>
    <row r="82139" spans="18:19">
      <c r="R82139" s="18">
        <v>44178</v>
      </c>
      <c r="S82139" s="1">
        <v>360</v>
      </c>
    </row>
    <row r="82142" spans="18:19">
      <c r="R82142" s="18">
        <v>44179</v>
      </c>
      <c r="S82142" s="1">
        <v>300</v>
      </c>
    </row>
    <row r="82145" spans="18:19">
      <c r="R82145" s="18">
        <v>44180</v>
      </c>
      <c r="S82145" s="1">
        <v>349</v>
      </c>
    </row>
    <row r="82148" spans="18:19">
      <c r="R82148" s="18">
        <v>44181</v>
      </c>
      <c r="S82148" s="1">
        <v>411</v>
      </c>
    </row>
    <row r="82151" spans="18:19">
      <c r="R82151" s="18">
        <v>44182</v>
      </c>
      <c r="S82151" s="1">
        <v>358</v>
      </c>
    </row>
    <row r="82154" spans="18:19">
      <c r="R82154" s="18">
        <v>44183</v>
      </c>
      <c r="S82154" s="1">
        <v>354</v>
      </c>
    </row>
    <row r="82157" spans="18:19">
      <c r="R82157" s="18">
        <v>44184</v>
      </c>
      <c r="S82157" s="1">
        <v>271</v>
      </c>
    </row>
    <row r="82160" spans="18:19">
      <c r="R82160" s="18">
        <v>44185</v>
      </c>
      <c r="S82160" s="1">
        <v>309</v>
      </c>
    </row>
    <row r="82163" spans="18:19">
      <c r="R82163" s="18">
        <v>44186</v>
      </c>
      <c r="S82163" s="1">
        <v>252</v>
      </c>
    </row>
    <row r="82166" spans="18:19">
      <c r="R82166" s="18">
        <v>44187</v>
      </c>
      <c r="S82166" s="1">
        <v>303</v>
      </c>
    </row>
    <row r="82169" spans="18:19">
      <c r="R82169" s="18">
        <v>44188</v>
      </c>
      <c r="S82169" s="1">
        <v>367</v>
      </c>
    </row>
    <row r="82172" spans="18:19">
      <c r="R82172" s="18">
        <v>44189</v>
      </c>
      <c r="S82172" s="1">
        <v>363</v>
      </c>
    </row>
    <row r="82175" spans="18:19">
      <c r="R82175" s="18">
        <v>44190</v>
      </c>
      <c r="S82175" s="1">
        <v>201</v>
      </c>
    </row>
    <row r="82178" spans="18:19">
      <c r="R82178" s="18">
        <v>44191</v>
      </c>
      <c r="S82178" s="1">
        <v>173</v>
      </c>
    </row>
    <row r="82181" spans="18:19">
      <c r="R82181" s="18">
        <v>44192</v>
      </c>
      <c r="S82181" s="1">
        <v>156</v>
      </c>
    </row>
    <row r="82184" spans="18:19">
      <c r="R82184" s="18">
        <v>44193</v>
      </c>
      <c r="S82184" s="1">
        <v>160</v>
      </c>
    </row>
    <row r="82187" spans="18:19">
      <c r="R82187" s="18">
        <v>44194</v>
      </c>
      <c r="S82187" s="1">
        <v>283</v>
      </c>
    </row>
    <row r="82190" spans="18:19">
      <c r="R82190" s="18">
        <v>44195</v>
      </c>
      <c r="S82190" s="1">
        <v>438</v>
      </c>
    </row>
    <row r="82193" spans="18:19">
      <c r="R82193" s="18">
        <v>44196</v>
      </c>
      <c r="S82193" s="1">
        <v>249</v>
      </c>
    </row>
    <row r="82196" spans="18:19">
      <c r="R82196" s="18">
        <v>44197</v>
      </c>
      <c r="S82196" s="1">
        <v>-36107</v>
      </c>
    </row>
    <row r="82199" spans="18:19">
      <c r="R82199" s="18">
        <v>0</v>
      </c>
      <c r="S82199" s="1">
        <v>0</v>
      </c>
    </row>
    <row r="82202" spans="18:19">
      <c r="R82202" s="18">
        <v>0</v>
      </c>
      <c r="S82202" s="1">
        <v>0</v>
      </c>
    </row>
    <row r="98316" spans="19:19">
      <c r="S98316" s="1">
        <v>1</v>
      </c>
    </row>
    <row r="98317" spans="19:19">
      <c r="S98317" s="1">
        <v>2</v>
      </c>
    </row>
    <row r="98318" spans="19:19">
      <c r="S98318" s="1">
        <v>3</v>
      </c>
    </row>
    <row r="98319" spans="19:19">
      <c r="S98319" s="1">
        <v>4</v>
      </c>
    </row>
    <row r="98320" spans="19:19">
      <c r="S98320" s="1">
        <v>5</v>
      </c>
    </row>
    <row r="98321" spans="18:19">
      <c r="S98321" s="1">
        <v>6</v>
      </c>
    </row>
    <row r="98322" spans="18:19">
      <c r="S98322" s="1">
        <v>7</v>
      </c>
    </row>
    <row r="98323" spans="18:19">
      <c r="S98323" s="1">
        <v>8</v>
      </c>
    </row>
    <row r="98324" spans="18:19">
      <c r="S98324" s="1">
        <v>9</v>
      </c>
    </row>
    <row r="98325" spans="18:19">
      <c r="S98325" s="1">
        <v>10</v>
      </c>
    </row>
    <row r="98326" spans="18:19">
      <c r="S98326" s="1">
        <v>11</v>
      </c>
    </row>
    <row r="98327" spans="18:19">
      <c r="S98327" s="1">
        <v>12</v>
      </c>
    </row>
    <row r="98329" spans="18:19">
      <c r="S98329" s="1" t="s">
        <v>21</v>
      </c>
    </row>
    <row r="98331" spans="18:19">
      <c r="R98331" s="18">
        <v>44197</v>
      </c>
      <c r="S98331" s="1">
        <v>296</v>
      </c>
    </row>
    <row r="98333" spans="18:19">
      <c r="S98333" s="1" t="s">
        <v>22</v>
      </c>
    </row>
    <row r="98334" spans="18:19">
      <c r="R98334" s="18">
        <v>44113</v>
      </c>
      <c r="S98334" s="1">
        <v>235</v>
      </c>
    </row>
    <row r="98337" spans="18:19">
      <c r="R98337" s="18">
        <v>44114</v>
      </c>
      <c r="S98337" s="1">
        <v>269</v>
      </c>
    </row>
    <row r="98340" spans="18:19">
      <c r="R98340" s="18">
        <v>44115</v>
      </c>
      <c r="S98340" s="1">
        <v>149</v>
      </c>
    </row>
    <row r="98343" spans="18:19">
      <c r="R98343" s="18">
        <v>44116</v>
      </c>
      <c r="S98343" s="1">
        <v>214</v>
      </c>
    </row>
    <row r="98346" spans="18:19">
      <c r="R98346" s="18">
        <v>44117</v>
      </c>
      <c r="S98346" s="1">
        <v>287</v>
      </c>
    </row>
    <row r="98349" spans="18:19">
      <c r="R98349" s="18">
        <v>44118</v>
      </c>
      <c r="S98349" s="1">
        <v>204</v>
      </c>
    </row>
    <row r="98352" spans="18:19">
      <c r="R98352" s="18">
        <v>44119</v>
      </c>
      <c r="S98352" s="1">
        <v>241</v>
      </c>
    </row>
    <row r="98355" spans="18:19">
      <c r="R98355" s="18">
        <v>44120</v>
      </c>
      <c r="S98355" s="1">
        <v>189</v>
      </c>
    </row>
    <row r="98358" spans="18:19">
      <c r="R98358" s="18">
        <v>44121</v>
      </c>
      <c r="S98358" s="1">
        <v>160</v>
      </c>
    </row>
    <row r="98361" spans="18:19">
      <c r="R98361" s="18">
        <v>44122</v>
      </c>
      <c r="S98361" s="1">
        <v>131</v>
      </c>
    </row>
    <row r="98364" spans="18:19">
      <c r="R98364" s="18">
        <v>44123</v>
      </c>
      <c r="S98364" s="1">
        <v>131</v>
      </c>
    </row>
    <row r="98367" spans="18:19">
      <c r="R98367" s="18">
        <v>44124</v>
      </c>
      <c r="S98367" s="1">
        <v>294</v>
      </c>
    </row>
    <row r="98370" spans="18:19">
      <c r="R98370" s="18">
        <v>44125</v>
      </c>
      <c r="S98370" s="1">
        <v>222</v>
      </c>
    </row>
    <row r="98373" spans="18:19">
      <c r="R98373" s="18">
        <v>44126</v>
      </c>
      <c r="S98373" s="1">
        <v>184</v>
      </c>
    </row>
    <row r="98376" spans="18:19">
      <c r="R98376" s="18">
        <v>44127</v>
      </c>
      <c r="S98376" s="1">
        <v>219</v>
      </c>
    </row>
    <row r="98379" spans="18:19">
      <c r="R98379" s="18">
        <v>44128</v>
      </c>
      <c r="S98379" s="1">
        <v>178</v>
      </c>
    </row>
    <row r="98382" spans="18:19">
      <c r="R98382" s="18">
        <v>44129</v>
      </c>
      <c r="S98382" s="1">
        <v>196</v>
      </c>
    </row>
    <row r="98385" spans="18:19">
      <c r="R98385" s="18">
        <v>44130</v>
      </c>
      <c r="S98385" s="1">
        <v>122</v>
      </c>
    </row>
    <row r="98388" spans="18:19">
      <c r="R98388" s="18">
        <v>44132</v>
      </c>
      <c r="S98388" s="1">
        <v>408</v>
      </c>
    </row>
    <row r="98391" spans="18:19">
      <c r="R98391" s="18">
        <v>44133</v>
      </c>
      <c r="S98391" s="1">
        <v>188</v>
      </c>
    </row>
    <row r="98394" spans="18:19">
      <c r="R98394" s="18">
        <v>44134</v>
      </c>
      <c r="S98394" s="1">
        <v>344</v>
      </c>
    </row>
    <row r="98397" spans="18:19">
      <c r="R98397" s="18">
        <v>44135</v>
      </c>
      <c r="S98397" s="1">
        <v>203</v>
      </c>
    </row>
    <row r="98400" spans="18:19">
      <c r="R98400" s="18">
        <v>44136</v>
      </c>
      <c r="S98400" s="1">
        <v>178</v>
      </c>
    </row>
    <row r="98403" spans="18:19">
      <c r="R98403" s="18">
        <v>44137</v>
      </c>
      <c r="S98403" s="1">
        <v>109</v>
      </c>
    </row>
    <row r="98406" spans="18:19">
      <c r="R98406" s="18">
        <v>44138</v>
      </c>
      <c r="S98406" s="1">
        <v>237</v>
      </c>
    </row>
    <row r="98409" spans="18:19">
      <c r="R98409" s="18">
        <v>44139</v>
      </c>
      <c r="S98409" s="1">
        <v>293</v>
      </c>
    </row>
    <row r="98412" spans="18:19">
      <c r="R98412" s="18">
        <v>44140</v>
      </c>
      <c r="S98412" s="1">
        <v>189</v>
      </c>
    </row>
    <row r="98415" spans="18:19">
      <c r="R98415" s="18">
        <v>44141</v>
      </c>
      <c r="S98415" s="1">
        <v>266</v>
      </c>
    </row>
    <row r="98418" spans="18:19">
      <c r="R98418" s="18">
        <v>44143</v>
      </c>
      <c r="S98418" s="1">
        <v>412</v>
      </c>
    </row>
    <row r="98421" spans="18:19">
      <c r="R98421" s="18">
        <v>44144</v>
      </c>
      <c r="S98421" s="1">
        <v>90</v>
      </c>
    </row>
    <row r="98424" spans="18:19">
      <c r="R98424" s="18">
        <v>44145</v>
      </c>
      <c r="S98424" s="1">
        <v>220</v>
      </c>
    </row>
    <row r="98427" spans="18:19">
      <c r="R98427" s="18">
        <v>44146</v>
      </c>
      <c r="S98427" s="1">
        <v>238</v>
      </c>
    </row>
    <row r="98430" spans="18:19">
      <c r="R98430" s="18">
        <v>44147</v>
      </c>
      <c r="S98430" s="1">
        <v>197</v>
      </c>
    </row>
    <row r="98433" spans="18:19">
      <c r="R98433" s="18">
        <v>44148</v>
      </c>
      <c r="S98433" s="1">
        <v>316</v>
      </c>
    </row>
    <row r="98436" spans="18:19">
      <c r="R98436" s="18">
        <v>44149</v>
      </c>
      <c r="S98436" s="1">
        <v>244</v>
      </c>
    </row>
    <row r="98439" spans="18:19">
      <c r="R98439" s="18">
        <v>44150</v>
      </c>
      <c r="S98439" s="1">
        <v>213</v>
      </c>
    </row>
    <row r="98442" spans="18:19">
      <c r="R98442" s="18">
        <v>44151</v>
      </c>
      <c r="S98442" s="1">
        <v>104</v>
      </c>
    </row>
    <row r="98445" spans="18:19">
      <c r="R98445" s="18">
        <v>44152</v>
      </c>
      <c r="S98445" s="1">
        <v>228</v>
      </c>
    </row>
    <row r="98448" spans="18:19">
      <c r="R98448" s="18">
        <v>44153</v>
      </c>
      <c r="S98448" s="1">
        <v>288</v>
      </c>
    </row>
    <row r="98451" spans="18:19">
      <c r="R98451" s="18">
        <v>44154</v>
      </c>
      <c r="S98451" s="1">
        <v>351</v>
      </c>
    </row>
    <row r="98454" spans="18:19">
      <c r="R98454" s="18">
        <v>44155</v>
      </c>
      <c r="S98454" s="1">
        <v>461</v>
      </c>
    </row>
    <row r="98457" spans="18:19">
      <c r="R98457" s="18">
        <v>44156</v>
      </c>
      <c r="S98457" s="1">
        <v>469</v>
      </c>
    </row>
    <row r="98460" spans="18:19">
      <c r="R98460" s="18">
        <v>44157</v>
      </c>
      <c r="S98460" s="1">
        <v>423</v>
      </c>
    </row>
    <row r="98463" spans="18:19">
      <c r="R98463" s="18">
        <v>44158</v>
      </c>
      <c r="S98463" s="1">
        <v>297</v>
      </c>
    </row>
    <row r="98466" spans="18:19">
      <c r="R98466" s="18">
        <v>44159</v>
      </c>
      <c r="S98466" s="1">
        <v>353</v>
      </c>
    </row>
    <row r="98469" spans="18:19">
      <c r="R98469" s="18">
        <v>44160</v>
      </c>
      <c r="S98469" s="1">
        <v>363</v>
      </c>
    </row>
    <row r="98472" spans="18:19">
      <c r="R98472" s="18">
        <v>44161</v>
      </c>
      <c r="S98472" s="1">
        <v>496</v>
      </c>
    </row>
    <row r="98475" spans="18:19">
      <c r="R98475" s="18">
        <v>44162</v>
      </c>
      <c r="S98475" s="1">
        <v>618</v>
      </c>
    </row>
    <row r="98478" spans="18:19">
      <c r="R98478" s="18">
        <v>44163</v>
      </c>
      <c r="S98478" s="1">
        <v>541</v>
      </c>
    </row>
    <row r="98481" spans="18:19">
      <c r="R98481" s="18">
        <v>44164</v>
      </c>
      <c r="S98481" s="1">
        <v>322</v>
      </c>
    </row>
    <row r="98484" spans="18:19">
      <c r="R98484" s="18">
        <v>44165</v>
      </c>
      <c r="S98484" s="1">
        <v>283</v>
      </c>
    </row>
    <row r="98487" spans="18:19">
      <c r="R98487" s="18">
        <v>44166</v>
      </c>
      <c r="S98487" s="1">
        <v>550</v>
      </c>
    </row>
    <row r="98490" spans="18:19">
      <c r="R98490" s="18">
        <v>44167</v>
      </c>
      <c r="S98490" s="1">
        <v>420</v>
      </c>
    </row>
    <row r="98493" spans="18:19">
      <c r="R98493" s="18">
        <v>44168</v>
      </c>
      <c r="S98493" s="1">
        <v>540</v>
      </c>
    </row>
    <row r="98496" spans="18:19">
      <c r="R98496" s="18">
        <v>44169</v>
      </c>
      <c r="S98496" s="1">
        <v>336</v>
      </c>
    </row>
    <row r="98499" spans="18:19">
      <c r="R98499" s="18">
        <v>44170</v>
      </c>
      <c r="S98499" s="1">
        <v>460</v>
      </c>
    </row>
    <row r="98502" spans="18:19">
      <c r="R98502" s="18">
        <v>44171</v>
      </c>
      <c r="S98502" s="1">
        <v>413</v>
      </c>
    </row>
    <row r="98505" spans="18:19">
      <c r="R98505" s="18">
        <v>44172</v>
      </c>
      <c r="S98505" s="1">
        <v>250</v>
      </c>
    </row>
    <row r="98508" spans="18:19">
      <c r="R98508" s="18">
        <v>44173</v>
      </c>
      <c r="S98508" s="1">
        <v>361</v>
      </c>
    </row>
    <row r="98511" spans="18:19">
      <c r="R98511" s="18">
        <v>44174</v>
      </c>
      <c r="S98511" s="1">
        <v>490</v>
      </c>
    </row>
    <row r="98514" spans="18:19">
      <c r="R98514" s="18">
        <v>44175</v>
      </c>
      <c r="S98514" s="1">
        <v>840</v>
      </c>
    </row>
    <row r="98517" spans="18:19">
      <c r="R98517" s="18">
        <v>44176</v>
      </c>
      <c r="S98517" s="1">
        <v>501</v>
      </c>
    </row>
    <row r="98520" spans="18:19">
      <c r="R98520" s="18">
        <v>44177</v>
      </c>
      <c r="S98520" s="1">
        <v>377</v>
      </c>
    </row>
    <row r="98523" spans="18:19">
      <c r="R98523" s="18">
        <v>44178</v>
      </c>
      <c r="S98523" s="1">
        <v>360</v>
      </c>
    </row>
    <row r="98526" spans="18:19">
      <c r="R98526" s="18">
        <v>44179</v>
      </c>
      <c r="S98526" s="1">
        <v>300</v>
      </c>
    </row>
    <row r="98529" spans="18:19">
      <c r="R98529" s="18">
        <v>44180</v>
      </c>
      <c r="S98529" s="1">
        <v>349</v>
      </c>
    </row>
    <row r="98532" spans="18:19">
      <c r="R98532" s="18">
        <v>44181</v>
      </c>
      <c r="S98532" s="1">
        <v>411</v>
      </c>
    </row>
    <row r="98535" spans="18:19">
      <c r="R98535" s="18">
        <v>44182</v>
      </c>
      <c r="S98535" s="1">
        <v>358</v>
      </c>
    </row>
    <row r="98538" spans="18:19">
      <c r="R98538" s="18">
        <v>44183</v>
      </c>
      <c r="S98538" s="1">
        <v>354</v>
      </c>
    </row>
    <row r="98541" spans="18:19">
      <c r="R98541" s="18">
        <v>44184</v>
      </c>
      <c r="S98541" s="1">
        <v>271</v>
      </c>
    </row>
    <row r="98544" spans="18:19">
      <c r="R98544" s="18">
        <v>44185</v>
      </c>
      <c r="S98544" s="1">
        <v>309</v>
      </c>
    </row>
    <row r="98547" spans="18:19">
      <c r="R98547" s="18">
        <v>44186</v>
      </c>
      <c r="S98547" s="1">
        <v>252</v>
      </c>
    </row>
    <row r="98550" spans="18:19">
      <c r="R98550" s="18">
        <v>44187</v>
      </c>
      <c r="S98550" s="1">
        <v>303</v>
      </c>
    </row>
    <row r="98553" spans="18:19">
      <c r="R98553" s="18">
        <v>44188</v>
      </c>
      <c r="S98553" s="1">
        <v>367</v>
      </c>
    </row>
    <row r="98556" spans="18:19">
      <c r="R98556" s="18">
        <v>44189</v>
      </c>
      <c r="S98556" s="1">
        <v>363</v>
      </c>
    </row>
    <row r="98559" spans="18:19">
      <c r="R98559" s="18">
        <v>44190</v>
      </c>
      <c r="S98559" s="1">
        <v>201</v>
      </c>
    </row>
    <row r="98562" spans="18:19">
      <c r="R98562" s="18">
        <v>44191</v>
      </c>
      <c r="S98562" s="1">
        <v>173</v>
      </c>
    </row>
    <row r="98565" spans="18:19">
      <c r="R98565" s="18">
        <v>44192</v>
      </c>
      <c r="S98565" s="1">
        <v>156</v>
      </c>
    </row>
    <row r="98568" spans="18:19">
      <c r="R98568" s="18">
        <v>44193</v>
      </c>
      <c r="S98568" s="1">
        <v>160</v>
      </c>
    </row>
    <row r="98571" spans="18:19">
      <c r="R98571" s="18">
        <v>44194</v>
      </c>
      <c r="S98571" s="1">
        <v>283</v>
      </c>
    </row>
    <row r="98574" spans="18:19">
      <c r="R98574" s="18">
        <v>44195</v>
      </c>
      <c r="S98574" s="1">
        <v>438</v>
      </c>
    </row>
    <row r="98577" spans="18:19">
      <c r="R98577" s="18">
        <v>44196</v>
      </c>
      <c r="S98577" s="1">
        <v>249</v>
      </c>
    </row>
    <row r="98580" spans="18:19">
      <c r="R98580" s="18">
        <v>44197</v>
      </c>
      <c r="S98580" s="1">
        <v>-36107</v>
      </c>
    </row>
    <row r="98583" spans="18:19">
      <c r="R98583" s="18">
        <v>0</v>
      </c>
      <c r="S98583" s="1">
        <v>0</v>
      </c>
    </row>
    <row r="98586" spans="18:19">
      <c r="R98586" s="18">
        <v>0</v>
      </c>
      <c r="S98586" s="1">
        <v>0</v>
      </c>
    </row>
    <row r="114700" spans="19:19">
      <c r="S114700" s="1">
        <v>1</v>
      </c>
    </row>
    <row r="114701" spans="19:19">
      <c r="S114701" s="1">
        <v>2</v>
      </c>
    </row>
    <row r="114702" spans="19:19">
      <c r="S114702" s="1">
        <v>3</v>
      </c>
    </row>
    <row r="114703" spans="19:19">
      <c r="S114703" s="1">
        <v>4</v>
      </c>
    </row>
    <row r="114704" spans="19:19">
      <c r="S114704" s="1">
        <v>5</v>
      </c>
    </row>
    <row r="114705" spans="18:19">
      <c r="S114705" s="1">
        <v>6</v>
      </c>
    </row>
    <row r="114706" spans="18:19">
      <c r="S114706" s="1">
        <v>7</v>
      </c>
    </row>
    <row r="114707" spans="18:19">
      <c r="S114707" s="1">
        <v>8</v>
      </c>
    </row>
    <row r="114708" spans="18:19">
      <c r="S114708" s="1">
        <v>9</v>
      </c>
    </row>
    <row r="114709" spans="18:19">
      <c r="S114709" s="1">
        <v>10</v>
      </c>
    </row>
    <row r="114710" spans="18:19">
      <c r="S114710" s="1">
        <v>11</v>
      </c>
    </row>
    <row r="114711" spans="18:19">
      <c r="S114711" s="1">
        <v>12</v>
      </c>
    </row>
    <row r="114713" spans="18:19">
      <c r="S114713" s="1" t="s">
        <v>21</v>
      </c>
    </row>
    <row r="114715" spans="18:19">
      <c r="R114715" s="18">
        <v>44197</v>
      </c>
      <c r="S114715" s="1">
        <v>296</v>
      </c>
    </row>
    <row r="114717" spans="18:19">
      <c r="S114717" s="1" t="s">
        <v>22</v>
      </c>
    </row>
    <row r="114718" spans="18:19">
      <c r="R114718" s="18">
        <v>44113</v>
      </c>
      <c r="S114718" s="1">
        <v>235</v>
      </c>
    </row>
    <row r="114721" spans="18:19">
      <c r="R114721" s="18">
        <v>44114</v>
      </c>
      <c r="S114721" s="1">
        <v>269</v>
      </c>
    </row>
    <row r="114724" spans="18:19">
      <c r="R114724" s="18">
        <v>44115</v>
      </c>
      <c r="S114724" s="1">
        <v>149</v>
      </c>
    </row>
    <row r="114727" spans="18:19">
      <c r="R114727" s="18">
        <v>44116</v>
      </c>
      <c r="S114727" s="1">
        <v>214</v>
      </c>
    </row>
    <row r="114730" spans="18:19">
      <c r="R114730" s="18">
        <v>44117</v>
      </c>
      <c r="S114730" s="1">
        <v>287</v>
      </c>
    </row>
    <row r="114733" spans="18:19">
      <c r="R114733" s="18">
        <v>44118</v>
      </c>
      <c r="S114733" s="1">
        <v>204</v>
      </c>
    </row>
    <row r="114736" spans="18:19">
      <c r="R114736" s="18">
        <v>44119</v>
      </c>
      <c r="S114736" s="1">
        <v>241</v>
      </c>
    </row>
    <row r="114739" spans="18:19">
      <c r="R114739" s="18">
        <v>44120</v>
      </c>
      <c r="S114739" s="1">
        <v>189</v>
      </c>
    </row>
    <row r="114742" spans="18:19">
      <c r="R114742" s="18">
        <v>44121</v>
      </c>
      <c r="S114742" s="1">
        <v>160</v>
      </c>
    </row>
    <row r="114745" spans="18:19">
      <c r="R114745" s="18">
        <v>44122</v>
      </c>
      <c r="S114745" s="1">
        <v>131</v>
      </c>
    </row>
    <row r="114748" spans="18:19">
      <c r="R114748" s="18">
        <v>44123</v>
      </c>
      <c r="S114748" s="1">
        <v>131</v>
      </c>
    </row>
    <row r="114751" spans="18:19">
      <c r="R114751" s="18">
        <v>44124</v>
      </c>
      <c r="S114751" s="1">
        <v>294</v>
      </c>
    </row>
    <row r="114754" spans="18:19">
      <c r="R114754" s="18">
        <v>44125</v>
      </c>
      <c r="S114754" s="1">
        <v>222</v>
      </c>
    </row>
    <row r="114757" spans="18:19">
      <c r="R114757" s="18">
        <v>44126</v>
      </c>
      <c r="S114757" s="1">
        <v>184</v>
      </c>
    </row>
    <row r="114760" spans="18:19">
      <c r="R114760" s="18">
        <v>44127</v>
      </c>
      <c r="S114760" s="1">
        <v>219</v>
      </c>
    </row>
    <row r="114763" spans="18:19">
      <c r="R114763" s="18">
        <v>44128</v>
      </c>
      <c r="S114763" s="1">
        <v>178</v>
      </c>
    </row>
    <row r="114766" spans="18:19">
      <c r="R114766" s="18">
        <v>44129</v>
      </c>
      <c r="S114766" s="1">
        <v>196</v>
      </c>
    </row>
    <row r="114769" spans="18:19">
      <c r="R114769" s="18">
        <v>44130</v>
      </c>
      <c r="S114769" s="1">
        <v>122</v>
      </c>
    </row>
    <row r="114772" spans="18:19">
      <c r="R114772" s="18">
        <v>44132</v>
      </c>
      <c r="S114772" s="1">
        <v>408</v>
      </c>
    </row>
    <row r="114775" spans="18:19">
      <c r="R114775" s="18">
        <v>44133</v>
      </c>
      <c r="S114775" s="1">
        <v>188</v>
      </c>
    </row>
    <row r="114778" spans="18:19">
      <c r="R114778" s="18">
        <v>44134</v>
      </c>
      <c r="S114778" s="1">
        <v>344</v>
      </c>
    </row>
    <row r="114781" spans="18:19">
      <c r="R114781" s="18">
        <v>44135</v>
      </c>
      <c r="S114781" s="1">
        <v>203</v>
      </c>
    </row>
    <row r="114784" spans="18:19">
      <c r="R114784" s="18">
        <v>44136</v>
      </c>
      <c r="S114784" s="1">
        <v>178</v>
      </c>
    </row>
    <row r="114787" spans="18:19">
      <c r="R114787" s="18">
        <v>44137</v>
      </c>
      <c r="S114787" s="1">
        <v>109</v>
      </c>
    </row>
    <row r="114790" spans="18:19">
      <c r="R114790" s="18">
        <v>44138</v>
      </c>
      <c r="S114790" s="1">
        <v>237</v>
      </c>
    </row>
    <row r="114793" spans="18:19">
      <c r="R114793" s="18">
        <v>44139</v>
      </c>
      <c r="S114793" s="1">
        <v>293</v>
      </c>
    </row>
    <row r="114796" spans="18:19">
      <c r="R114796" s="18">
        <v>44140</v>
      </c>
      <c r="S114796" s="1">
        <v>189</v>
      </c>
    </row>
    <row r="114799" spans="18:19">
      <c r="R114799" s="18">
        <v>44141</v>
      </c>
      <c r="S114799" s="1">
        <v>266</v>
      </c>
    </row>
    <row r="114802" spans="18:19">
      <c r="R114802" s="18">
        <v>44143</v>
      </c>
      <c r="S114802" s="1">
        <v>412</v>
      </c>
    </row>
    <row r="114805" spans="18:19">
      <c r="R114805" s="18">
        <v>44144</v>
      </c>
      <c r="S114805" s="1">
        <v>90</v>
      </c>
    </row>
    <row r="114808" spans="18:19">
      <c r="R114808" s="18">
        <v>44145</v>
      </c>
      <c r="S114808" s="1">
        <v>220</v>
      </c>
    </row>
    <row r="114811" spans="18:19">
      <c r="R114811" s="18">
        <v>44146</v>
      </c>
      <c r="S114811" s="1">
        <v>238</v>
      </c>
    </row>
    <row r="114814" spans="18:19">
      <c r="R114814" s="18">
        <v>44147</v>
      </c>
      <c r="S114814" s="1">
        <v>197</v>
      </c>
    </row>
    <row r="114817" spans="18:19">
      <c r="R114817" s="18">
        <v>44148</v>
      </c>
      <c r="S114817" s="1">
        <v>316</v>
      </c>
    </row>
    <row r="114820" spans="18:19">
      <c r="R114820" s="18">
        <v>44149</v>
      </c>
      <c r="S114820" s="1">
        <v>244</v>
      </c>
    </row>
    <row r="114823" spans="18:19">
      <c r="R114823" s="18">
        <v>44150</v>
      </c>
      <c r="S114823" s="1">
        <v>213</v>
      </c>
    </row>
    <row r="114826" spans="18:19">
      <c r="R114826" s="18">
        <v>44151</v>
      </c>
      <c r="S114826" s="1">
        <v>104</v>
      </c>
    </row>
    <row r="114829" spans="18:19">
      <c r="R114829" s="18">
        <v>44152</v>
      </c>
      <c r="S114829" s="1">
        <v>228</v>
      </c>
    </row>
    <row r="114832" spans="18:19">
      <c r="R114832" s="18">
        <v>44153</v>
      </c>
      <c r="S114832" s="1">
        <v>288</v>
      </c>
    </row>
    <row r="114835" spans="18:19">
      <c r="R114835" s="18">
        <v>44154</v>
      </c>
      <c r="S114835" s="1">
        <v>351</v>
      </c>
    </row>
    <row r="114838" spans="18:19">
      <c r="R114838" s="18">
        <v>44155</v>
      </c>
      <c r="S114838" s="1">
        <v>461</v>
      </c>
    </row>
    <row r="114841" spans="18:19">
      <c r="R114841" s="18">
        <v>44156</v>
      </c>
      <c r="S114841" s="1">
        <v>469</v>
      </c>
    </row>
    <row r="114844" spans="18:19">
      <c r="R114844" s="18">
        <v>44157</v>
      </c>
      <c r="S114844" s="1">
        <v>423</v>
      </c>
    </row>
    <row r="114847" spans="18:19">
      <c r="R114847" s="18">
        <v>44158</v>
      </c>
      <c r="S114847" s="1">
        <v>297</v>
      </c>
    </row>
    <row r="114850" spans="18:19">
      <c r="R114850" s="18">
        <v>44159</v>
      </c>
      <c r="S114850" s="1">
        <v>353</v>
      </c>
    </row>
    <row r="114853" spans="18:19">
      <c r="R114853" s="18">
        <v>44160</v>
      </c>
      <c r="S114853" s="1">
        <v>363</v>
      </c>
    </row>
    <row r="114856" spans="18:19">
      <c r="R114856" s="18">
        <v>44161</v>
      </c>
      <c r="S114856" s="1">
        <v>496</v>
      </c>
    </row>
    <row r="114859" spans="18:19">
      <c r="R114859" s="18">
        <v>44162</v>
      </c>
      <c r="S114859" s="1">
        <v>618</v>
      </c>
    </row>
    <row r="114862" spans="18:19">
      <c r="R114862" s="18">
        <v>44163</v>
      </c>
      <c r="S114862" s="1">
        <v>541</v>
      </c>
    </row>
    <row r="114865" spans="18:19">
      <c r="R114865" s="18">
        <v>44164</v>
      </c>
      <c r="S114865" s="1">
        <v>322</v>
      </c>
    </row>
    <row r="114868" spans="18:19">
      <c r="R114868" s="18">
        <v>44165</v>
      </c>
      <c r="S114868" s="1">
        <v>283</v>
      </c>
    </row>
    <row r="114871" spans="18:19">
      <c r="R114871" s="18">
        <v>44166</v>
      </c>
      <c r="S114871" s="1">
        <v>550</v>
      </c>
    </row>
    <row r="114874" spans="18:19">
      <c r="R114874" s="18">
        <v>44167</v>
      </c>
      <c r="S114874" s="1">
        <v>420</v>
      </c>
    </row>
    <row r="114877" spans="18:19">
      <c r="R114877" s="18">
        <v>44168</v>
      </c>
      <c r="S114877" s="1">
        <v>540</v>
      </c>
    </row>
    <row r="114880" spans="18:19">
      <c r="R114880" s="18">
        <v>44169</v>
      </c>
      <c r="S114880" s="1">
        <v>336</v>
      </c>
    </row>
    <row r="114883" spans="18:19">
      <c r="R114883" s="18">
        <v>44170</v>
      </c>
      <c r="S114883" s="1">
        <v>460</v>
      </c>
    </row>
    <row r="114886" spans="18:19">
      <c r="R114886" s="18">
        <v>44171</v>
      </c>
      <c r="S114886" s="1">
        <v>413</v>
      </c>
    </row>
    <row r="114889" spans="18:19">
      <c r="R114889" s="18">
        <v>44172</v>
      </c>
      <c r="S114889" s="1">
        <v>250</v>
      </c>
    </row>
    <row r="114892" spans="18:19">
      <c r="R114892" s="18">
        <v>44173</v>
      </c>
      <c r="S114892" s="1">
        <v>361</v>
      </c>
    </row>
    <row r="114895" spans="18:19">
      <c r="R114895" s="18">
        <v>44174</v>
      </c>
      <c r="S114895" s="1">
        <v>490</v>
      </c>
    </row>
    <row r="114898" spans="18:19">
      <c r="R114898" s="18">
        <v>44175</v>
      </c>
      <c r="S114898" s="1">
        <v>840</v>
      </c>
    </row>
    <row r="114901" spans="18:19">
      <c r="R114901" s="18">
        <v>44176</v>
      </c>
      <c r="S114901" s="1">
        <v>501</v>
      </c>
    </row>
    <row r="114904" spans="18:19">
      <c r="R114904" s="18">
        <v>44177</v>
      </c>
      <c r="S114904" s="1">
        <v>377</v>
      </c>
    </row>
    <row r="114907" spans="18:19">
      <c r="R114907" s="18">
        <v>44178</v>
      </c>
      <c r="S114907" s="1">
        <v>360</v>
      </c>
    </row>
    <row r="114910" spans="18:19">
      <c r="R114910" s="18">
        <v>44179</v>
      </c>
      <c r="S114910" s="1">
        <v>300</v>
      </c>
    </row>
    <row r="114913" spans="18:19">
      <c r="R114913" s="18">
        <v>44180</v>
      </c>
      <c r="S114913" s="1">
        <v>349</v>
      </c>
    </row>
    <row r="114916" spans="18:19">
      <c r="R114916" s="18">
        <v>44181</v>
      </c>
      <c r="S114916" s="1">
        <v>411</v>
      </c>
    </row>
    <row r="114919" spans="18:19">
      <c r="R114919" s="18">
        <v>44182</v>
      </c>
      <c r="S114919" s="1">
        <v>358</v>
      </c>
    </row>
    <row r="114922" spans="18:19">
      <c r="R114922" s="18">
        <v>44183</v>
      </c>
      <c r="S114922" s="1">
        <v>354</v>
      </c>
    </row>
    <row r="114925" spans="18:19">
      <c r="R114925" s="18">
        <v>44184</v>
      </c>
      <c r="S114925" s="1">
        <v>271</v>
      </c>
    </row>
    <row r="114928" spans="18:19">
      <c r="R114928" s="18">
        <v>44185</v>
      </c>
      <c r="S114928" s="1">
        <v>309</v>
      </c>
    </row>
    <row r="114931" spans="18:19">
      <c r="R114931" s="18">
        <v>44186</v>
      </c>
      <c r="S114931" s="1">
        <v>252</v>
      </c>
    </row>
    <row r="114934" spans="18:19">
      <c r="R114934" s="18">
        <v>44187</v>
      </c>
      <c r="S114934" s="1">
        <v>303</v>
      </c>
    </row>
    <row r="114937" spans="18:19">
      <c r="R114937" s="18">
        <v>44188</v>
      </c>
      <c r="S114937" s="1">
        <v>367</v>
      </c>
    </row>
    <row r="114940" spans="18:19">
      <c r="R114940" s="18">
        <v>44189</v>
      </c>
      <c r="S114940" s="1">
        <v>363</v>
      </c>
    </row>
    <row r="114943" spans="18:19">
      <c r="R114943" s="18">
        <v>44190</v>
      </c>
      <c r="S114943" s="1">
        <v>201</v>
      </c>
    </row>
    <row r="114946" spans="18:19">
      <c r="R114946" s="18">
        <v>44191</v>
      </c>
      <c r="S114946" s="1">
        <v>173</v>
      </c>
    </row>
    <row r="114949" spans="18:19">
      <c r="R114949" s="18">
        <v>44192</v>
      </c>
      <c r="S114949" s="1">
        <v>156</v>
      </c>
    </row>
    <row r="114952" spans="18:19">
      <c r="R114952" s="18">
        <v>44193</v>
      </c>
      <c r="S114952" s="1">
        <v>160</v>
      </c>
    </row>
    <row r="114955" spans="18:19">
      <c r="R114955" s="18">
        <v>44194</v>
      </c>
      <c r="S114955" s="1">
        <v>283</v>
      </c>
    </row>
    <row r="114958" spans="18:19">
      <c r="R114958" s="18">
        <v>44195</v>
      </c>
      <c r="S114958" s="1">
        <v>438</v>
      </c>
    </row>
    <row r="114961" spans="18:19">
      <c r="R114961" s="18">
        <v>44196</v>
      </c>
      <c r="S114961" s="1">
        <v>249</v>
      </c>
    </row>
    <row r="114964" spans="18:19">
      <c r="R114964" s="18">
        <v>44197</v>
      </c>
      <c r="S114964" s="1">
        <v>-36107</v>
      </c>
    </row>
    <row r="114967" spans="18:19">
      <c r="R114967" s="18">
        <v>0</v>
      </c>
      <c r="S114967" s="1">
        <v>0</v>
      </c>
    </row>
    <row r="114970" spans="18:19">
      <c r="R114970" s="18">
        <v>0</v>
      </c>
      <c r="S114970" s="1">
        <v>0</v>
      </c>
    </row>
    <row r="131084" spans="19:19">
      <c r="S131084" s="1">
        <v>1</v>
      </c>
    </row>
    <row r="131085" spans="19:19">
      <c r="S131085" s="1">
        <v>2</v>
      </c>
    </row>
    <row r="131086" spans="19:19">
      <c r="S131086" s="1">
        <v>3</v>
      </c>
    </row>
    <row r="131087" spans="19:19">
      <c r="S131087" s="1">
        <v>4</v>
      </c>
    </row>
    <row r="131088" spans="19:19">
      <c r="S131088" s="1">
        <v>5</v>
      </c>
    </row>
    <row r="131089" spans="18:19">
      <c r="S131089" s="1">
        <v>6</v>
      </c>
    </row>
    <row r="131090" spans="18:19">
      <c r="S131090" s="1">
        <v>7</v>
      </c>
    </row>
    <row r="131091" spans="18:19">
      <c r="S131091" s="1">
        <v>8</v>
      </c>
    </row>
    <row r="131092" spans="18:19">
      <c r="S131092" s="1">
        <v>9</v>
      </c>
    </row>
    <row r="131093" spans="18:19">
      <c r="S131093" s="1">
        <v>10</v>
      </c>
    </row>
    <row r="131094" spans="18:19">
      <c r="S131094" s="1">
        <v>11</v>
      </c>
    </row>
    <row r="131095" spans="18:19">
      <c r="S131095" s="1">
        <v>12</v>
      </c>
    </row>
    <row r="131097" spans="18:19">
      <c r="S131097" s="1" t="s">
        <v>21</v>
      </c>
    </row>
    <row r="131099" spans="18:19">
      <c r="R131099" s="18">
        <v>44197</v>
      </c>
      <c r="S131099" s="1">
        <v>296</v>
      </c>
    </row>
    <row r="131101" spans="18:19">
      <c r="S131101" s="1" t="s">
        <v>22</v>
      </c>
    </row>
    <row r="131102" spans="18:19">
      <c r="R131102" s="18">
        <v>44113</v>
      </c>
      <c r="S131102" s="1">
        <v>235</v>
      </c>
    </row>
    <row r="131105" spans="18:19">
      <c r="R131105" s="18">
        <v>44114</v>
      </c>
      <c r="S131105" s="1">
        <v>269</v>
      </c>
    </row>
    <row r="131108" spans="18:19">
      <c r="R131108" s="18">
        <v>44115</v>
      </c>
      <c r="S131108" s="1">
        <v>149</v>
      </c>
    </row>
    <row r="131111" spans="18:19">
      <c r="R131111" s="18">
        <v>44116</v>
      </c>
      <c r="S131111" s="1">
        <v>214</v>
      </c>
    </row>
    <row r="131114" spans="18:19">
      <c r="R131114" s="18">
        <v>44117</v>
      </c>
      <c r="S131114" s="1">
        <v>287</v>
      </c>
    </row>
    <row r="131117" spans="18:19">
      <c r="R131117" s="18">
        <v>44118</v>
      </c>
      <c r="S131117" s="1">
        <v>204</v>
      </c>
    </row>
    <row r="131120" spans="18:19">
      <c r="R131120" s="18">
        <v>44119</v>
      </c>
      <c r="S131120" s="1">
        <v>241</v>
      </c>
    </row>
    <row r="131123" spans="18:19">
      <c r="R131123" s="18">
        <v>44120</v>
      </c>
      <c r="S131123" s="1">
        <v>189</v>
      </c>
    </row>
    <row r="131126" spans="18:19">
      <c r="R131126" s="18">
        <v>44121</v>
      </c>
      <c r="S131126" s="1">
        <v>160</v>
      </c>
    </row>
    <row r="131129" spans="18:19">
      <c r="R131129" s="18">
        <v>44122</v>
      </c>
      <c r="S131129" s="1">
        <v>131</v>
      </c>
    </row>
    <row r="131132" spans="18:19">
      <c r="R131132" s="18">
        <v>44123</v>
      </c>
      <c r="S131132" s="1">
        <v>131</v>
      </c>
    </row>
    <row r="131135" spans="18:19">
      <c r="R131135" s="18">
        <v>44124</v>
      </c>
      <c r="S131135" s="1">
        <v>294</v>
      </c>
    </row>
    <row r="131138" spans="18:19">
      <c r="R131138" s="18">
        <v>44125</v>
      </c>
      <c r="S131138" s="1">
        <v>222</v>
      </c>
    </row>
    <row r="131141" spans="18:19">
      <c r="R131141" s="18">
        <v>44126</v>
      </c>
      <c r="S131141" s="1">
        <v>184</v>
      </c>
    </row>
    <row r="131144" spans="18:19">
      <c r="R131144" s="18">
        <v>44127</v>
      </c>
      <c r="S131144" s="1">
        <v>219</v>
      </c>
    </row>
    <row r="131147" spans="18:19">
      <c r="R131147" s="18">
        <v>44128</v>
      </c>
      <c r="S131147" s="1">
        <v>178</v>
      </c>
    </row>
    <row r="131150" spans="18:19">
      <c r="R131150" s="18">
        <v>44129</v>
      </c>
      <c r="S131150" s="1">
        <v>196</v>
      </c>
    </row>
    <row r="131153" spans="18:19">
      <c r="R131153" s="18">
        <v>44130</v>
      </c>
      <c r="S131153" s="1">
        <v>122</v>
      </c>
    </row>
    <row r="131156" spans="18:19">
      <c r="R131156" s="18">
        <v>44132</v>
      </c>
      <c r="S131156" s="1">
        <v>408</v>
      </c>
    </row>
    <row r="131159" spans="18:19">
      <c r="R131159" s="18">
        <v>44133</v>
      </c>
      <c r="S131159" s="1">
        <v>188</v>
      </c>
    </row>
    <row r="131162" spans="18:19">
      <c r="R131162" s="18">
        <v>44134</v>
      </c>
      <c r="S131162" s="1">
        <v>344</v>
      </c>
    </row>
    <row r="131165" spans="18:19">
      <c r="R131165" s="18">
        <v>44135</v>
      </c>
      <c r="S131165" s="1">
        <v>203</v>
      </c>
    </row>
    <row r="131168" spans="18:19">
      <c r="R131168" s="18">
        <v>44136</v>
      </c>
      <c r="S131168" s="1">
        <v>178</v>
      </c>
    </row>
    <row r="131171" spans="18:19">
      <c r="R131171" s="18">
        <v>44137</v>
      </c>
      <c r="S131171" s="1">
        <v>109</v>
      </c>
    </row>
    <row r="131174" spans="18:19">
      <c r="R131174" s="18">
        <v>44138</v>
      </c>
      <c r="S131174" s="1">
        <v>237</v>
      </c>
    </row>
    <row r="131177" spans="18:19">
      <c r="R131177" s="18">
        <v>44139</v>
      </c>
      <c r="S131177" s="1">
        <v>293</v>
      </c>
    </row>
    <row r="131180" spans="18:19">
      <c r="R131180" s="18">
        <v>44140</v>
      </c>
      <c r="S131180" s="1">
        <v>189</v>
      </c>
    </row>
    <row r="131183" spans="18:19">
      <c r="R131183" s="18">
        <v>44141</v>
      </c>
      <c r="S131183" s="1">
        <v>266</v>
      </c>
    </row>
    <row r="131186" spans="18:19">
      <c r="R131186" s="18">
        <v>44143</v>
      </c>
      <c r="S131186" s="1">
        <v>412</v>
      </c>
    </row>
    <row r="131189" spans="18:19">
      <c r="R131189" s="18">
        <v>44144</v>
      </c>
      <c r="S131189" s="1">
        <v>90</v>
      </c>
    </row>
    <row r="131192" spans="18:19">
      <c r="R131192" s="18">
        <v>44145</v>
      </c>
      <c r="S131192" s="1">
        <v>220</v>
      </c>
    </row>
    <row r="131195" spans="18:19">
      <c r="R131195" s="18">
        <v>44146</v>
      </c>
      <c r="S131195" s="1">
        <v>238</v>
      </c>
    </row>
    <row r="131198" spans="18:19">
      <c r="R131198" s="18">
        <v>44147</v>
      </c>
      <c r="S131198" s="1">
        <v>197</v>
      </c>
    </row>
    <row r="131201" spans="18:19">
      <c r="R131201" s="18">
        <v>44148</v>
      </c>
      <c r="S131201" s="1">
        <v>316</v>
      </c>
    </row>
    <row r="131204" spans="18:19">
      <c r="R131204" s="18">
        <v>44149</v>
      </c>
      <c r="S131204" s="1">
        <v>244</v>
      </c>
    </row>
    <row r="131207" spans="18:19">
      <c r="R131207" s="18">
        <v>44150</v>
      </c>
      <c r="S131207" s="1">
        <v>213</v>
      </c>
    </row>
    <row r="131210" spans="18:19">
      <c r="R131210" s="18">
        <v>44151</v>
      </c>
      <c r="S131210" s="1">
        <v>104</v>
      </c>
    </row>
    <row r="131213" spans="18:19">
      <c r="R131213" s="18">
        <v>44152</v>
      </c>
      <c r="S131213" s="1">
        <v>228</v>
      </c>
    </row>
    <row r="131216" spans="18:19">
      <c r="R131216" s="18">
        <v>44153</v>
      </c>
      <c r="S131216" s="1">
        <v>288</v>
      </c>
    </row>
    <row r="131219" spans="18:19">
      <c r="R131219" s="18">
        <v>44154</v>
      </c>
      <c r="S131219" s="1">
        <v>351</v>
      </c>
    </row>
    <row r="131222" spans="18:19">
      <c r="R131222" s="18">
        <v>44155</v>
      </c>
      <c r="S131222" s="1">
        <v>461</v>
      </c>
    </row>
    <row r="131225" spans="18:19">
      <c r="R131225" s="18">
        <v>44156</v>
      </c>
      <c r="S131225" s="1">
        <v>469</v>
      </c>
    </row>
    <row r="131228" spans="18:19">
      <c r="R131228" s="18">
        <v>44157</v>
      </c>
      <c r="S131228" s="1">
        <v>423</v>
      </c>
    </row>
    <row r="131231" spans="18:19">
      <c r="R131231" s="18">
        <v>44158</v>
      </c>
      <c r="S131231" s="1">
        <v>297</v>
      </c>
    </row>
    <row r="131234" spans="18:19">
      <c r="R131234" s="18">
        <v>44159</v>
      </c>
      <c r="S131234" s="1">
        <v>353</v>
      </c>
    </row>
    <row r="131237" spans="18:19">
      <c r="R131237" s="18">
        <v>44160</v>
      </c>
      <c r="S131237" s="1">
        <v>363</v>
      </c>
    </row>
    <row r="131240" spans="18:19">
      <c r="R131240" s="18">
        <v>44161</v>
      </c>
      <c r="S131240" s="1">
        <v>496</v>
      </c>
    </row>
    <row r="131243" spans="18:19">
      <c r="R131243" s="18">
        <v>44162</v>
      </c>
      <c r="S131243" s="1">
        <v>618</v>
      </c>
    </row>
    <row r="131246" spans="18:19">
      <c r="R131246" s="18">
        <v>44163</v>
      </c>
      <c r="S131246" s="1">
        <v>541</v>
      </c>
    </row>
    <row r="131249" spans="18:19">
      <c r="R131249" s="18">
        <v>44164</v>
      </c>
      <c r="S131249" s="1">
        <v>322</v>
      </c>
    </row>
    <row r="131252" spans="18:19">
      <c r="R131252" s="18">
        <v>44165</v>
      </c>
      <c r="S131252" s="1">
        <v>283</v>
      </c>
    </row>
    <row r="131255" spans="18:19">
      <c r="R131255" s="18">
        <v>44166</v>
      </c>
      <c r="S131255" s="1">
        <v>550</v>
      </c>
    </row>
    <row r="131258" spans="18:19">
      <c r="R131258" s="18">
        <v>44167</v>
      </c>
      <c r="S131258" s="1">
        <v>420</v>
      </c>
    </row>
    <row r="131261" spans="18:19">
      <c r="R131261" s="18">
        <v>44168</v>
      </c>
      <c r="S131261" s="1">
        <v>540</v>
      </c>
    </row>
    <row r="131264" spans="18:19">
      <c r="R131264" s="18">
        <v>44169</v>
      </c>
      <c r="S131264" s="1">
        <v>336</v>
      </c>
    </row>
    <row r="131267" spans="18:19">
      <c r="R131267" s="18">
        <v>44170</v>
      </c>
      <c r="S131267" s="1">
        <v>460</v>
      </c>
    </row>
    <row r="131270" spans="18:19">
      <c r="R131270" s="18">
        <v>44171</v>
      </c>
      <c r="S131270" s="1">
        <v>413</v>
      </c>
    </row>
    <row r="131273" spans="18:19">
      <c r="R131273" s="18">
        <v>44172</v>
      </c>
      <c r="S131273" s="1">
        <v>250</v>
      </c>
    </row>
    <row r="131276" spans="18:19">
      <c r="R131276" s="18">
        <v>44173</v>
      </c>
      <c r="S131276" s="1">
        <v>361</v>
      </c>
    </row>
    <row r="131279" spans="18:19">
      <c r="R131279" s="18">
        <v>44174</v>
      </c>
      <c r="S131279" s="1">
        <v>490</v>
      </c>
    </row>
    <row r="131282" spans="18:19">
      <c r="R131282" s="18">
        <v>44175</v>
      </c>
      <c r="S131282" s="1">
        <v>840</v>
      </c>
    </row>
    <row r="131285" spans="18:19">
      <c r="R131285" s="18">
        <v>44176</v>
      </c>
      <c r="S131285" s="1">
        <v>501</v>
      </c>
    </row>
    <row r="131288" spans="18:19">
      <c r="R131288" s="18">
        <v>44177</v>
      </c>
      <c r="S131288" s="1">
        <v>377</v>
      </c>
    </row>
    <row r="131291" spans="18:19">
      <c r="R131291" s="18">
        <v>44178</v>
      </c>
      <c r="S131291" s="1">
        <v>360</v>
      </c>
    </row>
    <row r="131294" spans="18:19">
      <c r="R131294" s="18">
        <v>44179</v>
      </c>
      <c r="S131294" s="1">
        <v>300</v>
      </c>
    </row>
    <row r="131297" spans="18:19">
      <c r="R131297" s="18">
        <v>44180</v>
      </c>
      <c r="S131297" s="1">
        <v>349</v>
      </c>
    </row>
    <row r="131300" spans="18:19">
      <c r="R131300" s="18">
        <v>44181</v>
      </c>
      <c r="S131300" s="1">
        <v>411</v>
      </c>
    </row>
    <row r="131303" spans="18:19">
      <c r="R131303" s="18">
        <v>44182</v>
      </c>
      <c r="S131303" s="1">
        <v>358</v>
      </c>
    </row>
    <row r="131306" spans="18:19">
      <c r="R131306" s="18">
        <v>44183</v>
      </c>
      <c r="S131306" s="1">
        <v>354</v>
      </c>
    </row>
    <row r="131309" spans="18:19">
      <c r="R131309" s="18">
        <v>44184</v>
      </c>
      <c r="S131309" s="1">
        <v>271</v>
      </c>
    </row>
    <row r="131312" spans="18:19">
      <c r="R131312" s="18">
        <v>44185</v>
      </c>
      <c r="S131312" s="1">
        <v>309</v>
      </c>
    </row>
    <row r="131315" spans="18:19">
      <c r="R131315" s="18">
        <v>44186</v>
      </c>
      <c r="S131315" s="1">
        <v>252</v>
      </c>
    </row>
    <row r="131318" spans="18:19">
      <c r="R131318" s="18">
        <v>44187</v>
      </c>
      <c r="S131318" s="1">
        <v>303</v>
      </c>
    </row>
    <row r="131321" spans="18:19">
      <c r="R131321" s="18">
        <v>44188</v>
      </c>
      <c r="S131321" s="1">
        <v>367</v>
      </c>
    </row>
    <row r="131324" spans="18:19">
      <c r="R131324" s="18">
        <v>44189</v>
      </c>
      <c r="S131324" s="1">
        <v>363</v>
      </c>
    </row>
    <row r="131327" spans="18:19">
      <c r="R131327" s="18">
        <v>44190</v>
      </c>
      <c r="S131327" s="1">
        <v>201</v>
      </c>
    </row>
    <row r="131330" spans="18:19">
      <c r="R131330" s="18">
        <v>44191</v>
      </c>
      <c r="S131330" s="1">
        <v>173</v>
      </c>
    </row>
    <row r="131333" spans="18:19">
      <c r="R131333" s="18">
        <v>44192</v>
      </c>
      <c r="S131333" s="1">
        <v>156</v>
      </c>
    </row>
    <row r="131336" spans="18:19">
      <c r="R131336" s="18">
        <v>44193</v>
      </c>
      <c r="S131336" s="1">
        <v>160</v>
      </c>
    </row>
    <row r="131339" spans="18:19">
      <c r="R131339" s="18">
        <v>44194</v>
      </c>
      <c r="S131339" s="1">
        <v>283</v>
      </c>
    </row>
    <row r="131342" spans="18:19">
      <c r="R131342" s="18">
        <v>44195</v>
      </c>
      <c r="S131342" s="1">
        <v>438</v>
      </c>
    </row>
    <row r="131345" spans="18:19">
      <c r="R131345" s="18">
        <v>44196</v>
      </c>
      <c r="S131345" s="1">
        <v>249</v>
      </c>
    </row>
    <row r="131348" spans="18:19">
      <c r="R131348" s="18">
        <v>44197</v>
      </c>
      <c r="S131348" s="1">
        <v>-36107</v>
      </c>
    </row>
    <row r="131351" spans="18:19">
      <c r="R131351" s="18">
        <v>0</v>
      </c>
      <c r="S131351" s="1">
        <v>0</v>
      </c>
    </row>
    <row r="131354" spans="18:19">
      <c r="R131354" s="18">
        <v>0</v>
      </c>
      <c r="S131354" s="1">
        <v>0</v>
      </c>
    </row>
    <row r="147468" spans="19:19">
      <c r="S147468" s="1">
        <v>1</v>
      </c>
    </row>
    <row r="147469" spans="19:19">
      <c r="S147469" s="1">
        <v>2</v>
      </c>
    </row>
    <row r="147470" spans="19:19">
      <c r="S147470" s="1">
        <v>3</v>
      </c>
    </row>
    <row r="147471" spans="19:19">
      <c r="S147471" s="1">
        <v>4</v>
      </c>
    </row>
    <row r="147472" spans="19:19">
      <c r="S147472" s="1">
        <v>5</v>
      </c>
    </row>
    <row r="147473" spans="18:19">
      <c r="S147473" s="1">
        <v>6</v>
      </c>
    </row>
    <row r="147474" spans="18:19">
      <c r="S147474" s="1">
        <v>7</v>
      </c>
    </row>
    <row r="147475" spans="18:19">
      <c r="S147475" s="1">
        <v>8</v>
      </c>
    </row>
    <row r="147476" spans="18:19">
      <c r="S147476" s="1">
        <v>9</v>
      </c>
    </row>
    <row r="147477" spans="18:19">
      <c r="S147477" s="1">
        <v>10</v>
      </c>
    </row>
    <row r="147478" spans="18:19">
      <c r="S147478" s="1">
        <v>11</v>
      </c>
    </row>
    <row r="147479" spans="18:19">
      <c r="S147479" s="1">
        <v>12</v>
      </c>
    </row>
    <row r="147481" spans="18:19">
      <c r="S147481" s="1" t="s">
        <v>21</v>
      </c>
    </row>
    <row r="147483" spans="18:19">
      <c r="R147483" s="18">
        <v>44197</v>
      </c>
      <c r="S147483" s="1">
        <v>296</v>
      </c>
    </row>
    <row r="147485" spans="18:19">
      <c r="S147485" s="1" t="s">
        <v>22</v>
      </c>
    </row>
    <row r="147486" spans="18:19">
      <c r="R147486" s="18">
        <v>44113</v>
      </c>
      <c r="S147486" s="1">
        <v>235</v>
      </c>
    </row>
    <row r="147489" spans="18:19">
      <c r="R147489" s="18">
        <v>44114</v>
      </c>
      <c r="S147489" s="1">
        <v>269</v>
      </c>
    </row>
    <row r="147492" spans="18:19">
      <c r="R147492" s="18">
        <v>44115</v>
      </c>
      <c r="S147492" s="1">
        <v>149</v>
      </c>
    </row>
    <row r="147495" spans="18:19">
      <c r="R147495" s="18">
        <v>44116</v>
      </c>
      <c r="S147495" s="1">
        <v>214</v>
      </c>
    </row>
    <row r="147498" spans="18:19">
      <c r="R147498" s="18">
        <v>44117</v>
      </c>
      <c r="S147498" s="1">
        <v>287</v>
      </c>
    </row>
    <row r="147501" spans="18:19">
      <c r="R147501" s="18">
        <v>44118</v>
      </c>
      <c r="S147501" s="1">
        <v>204</v>
      </c>
    </row>
    <row r="147504" spans="18:19">
      <c r="R147504" s="18">
        <v>44119</v>
      </c>
      <c r="S147504" s="1">
        <v>241</v>
      </c>
    </row>
    <row r="147507" spans="18:19">
      <c r="R147507" s="18">
        <v>44120</v>
      </c>
      <c r="S147507" s="1">
        <v>189</v>
      </c>
    </row>
    <row r="147510" spans="18:19">
      <c r="R147510" s="18">
        <v>44121</v>
      </c>
      <c r="S147510" s="1">
        <v>160</v>
      </c>
    </row>
    <row r="147513" spans="18:19">
      <c r="R147513" s="18">
        <v>44122</v>
      </c>
      <c r="S147513" s="1">
        <v>131</v>
      </c>
    </row>
    <row r="147516" spans="18:19">
      <c r="R147516" s="18">
        <v>44123</v>
      </c>
      <c r="S147516" s="1">
        <v>131</v>
      </c>
    </row>
    <row r="147519" spans="18:19">
      <c r="R147519" s="18">
        <v>44124</v>
      </c>
      <c r="S147519" s="1">
        <v>294</v>
      </c>
    </row>
    <row r="147522" spans="18:19">
      <c r="R147522" s="18">
        <v>44125</v>
      </c>
      <c r="S147522" s="1">
        <v>222</v>
      </c>
    </row>
    <row r="147525" spans="18:19">
      <c r="R147525" s="18">
        <v>44126</v>
      </c>
      <c r="S147525" s="1">
        <v>184</v>
      </c>
    </row>
    <row r="147528" spans="18:19">
      <c r="R147528" s="18">
        <v>44127</v>
      </c>
      <c r="S147528" s="1">
        <v>219</v>
      </c>
    </row>
    <row r="147531" spans="18:19">
      <c r="R147531" s="18">
        <v>44128</v>
      </c>
      <c r="S147531" s="1">
        <v>178</v>
      </c>
    </row>
    <row r="147534" spans="18:19">
      <c r="R147534" s="18">
        <v>44129</v>
      </c>
      <c r="S147534" s="1">
        <v>196</v>
      </c>
    </row>
    <row r="147537" spans="18:19">
      <c r="R147537" s="18">
        <v>44130</v>
      </c>
      <c r="S147537" s="1">
        <v>122</v>
      </c>
    </row>
    <row r="147540" spans="18:19">
      <c r="R147540" s="18">
        <v>44132</v>
      </c>
      <c r="S147540" s="1">
        <v>408</v>
      </c>
    </row>
    <row r="147543" spans="18:19">
      <c r="R147543" s="18">
        <v>44133</v>
      </c>
      <c r="S147543" s="1">
        <v>188</v>
      </c>
    </row>
    <row r="147546" spans="18:19">
      <c r="R147546" s="18">
        <v>44134</v>
      </c>
      <c r="S147546" s="1">
        <v>344</v>
      </c>
    </row>
    <row r="147549" spans="18:19">
      <c r="R147549" s="18">
        <v>44135</v>
      </c>
      <c r="S147549" s="1">
        <v>203</v>
      </c>
    </row>
    <row r="147552" spans="18:19">
      <c r="R147552" s="18">
        <v>44136</v>
      </c>
      <c r="S147552" s="1">
        <v>178</v>
      </c>
    </row>
    <row r="147555" spans="18:19">
      <c r="R147555" s="18">
        <v>44137</v>
      </c>
      <c r="S147555" s="1">
        <v>109</v>
      </c>
    </row>
    <row r="147558" spans="18:19">
      <c r="R147558" s="18">
        <v>44138</v>
      </c>
      <c r="S147558" s="1">
        <v>237</v>
      </c>
    </row>
    <row r="147561" spans="18:19">
      <c r="R147561" s="18">
        <v>44139</v>
      </c>
      <c r="S147561" s="1">
        <v>293</v>
      </c>
    </row>
    <row r="147564" spans="18:19">
      <c r="R147564" s="18">
        <v>44140</v>
      </c>
      <c r="S147564" s="1">
        <v>189</v>
      </c>
    </row>
    <row r="147567" spans="18:19">
      <c r="R147567" s="18">
        <v>44141</v>
      </c>
      <c r="S147567" s="1">
        <v>266</v>
      </c>
    </row>
    <row r="147570" spans="18:19">
      <c r="R147570" s="18">
        <v>44143</v>
      </c>
      <c r="S147570" s="1">
        <v>412</v>
      </c>
    </row>
    <row r="147573" spans="18:19">
      <c r="R147573" s="18">
        <v>44144</v>
      </c>
      <c r="S147573" s="1">
        <v>90</v>
      </c>
    </row>
    <row r="147576" spans="18:19">
      <c r="R147576" s="18">
        <v>44145</v>
      </c>
      <c r="S147576" s="1">
        <v>220</v>
      </c>
    </row>
    <row r="147579" spans="18:19">
      <c r="R147579" s="18">
        <v>44146</v>
      </c>
      <c r="S147579" s="1">
        <v>238</v>
      </c>
    </row>
    <row r="147582" spans="18:19">
      <c r="R147582" s="18">
        <v>44147</v>
      </c>
      <c r="S147582" s="1">
        <v>197</v>
      </c>
    </row>
    <row r="147585" spans="18:19">
      <c r="R147585" s="18">
        <v>44148</v>
      </c>
      <c r="S147585" s="1">
        <v>316</v>
      </c>
    </row>
    <row r="147588" spans="18:19">
      <c r="R147588" s="18">
        <v>44149</v>
      </c>
      <c r="S147588" s="1">
        <v>244</v>
      </c>
    </row>
    <row r="147591" spans="18:19">
      <c r="R147591" s="18">
        <v>44150</v>
      </c>
      <c r="S147591" s="1">
        <v>213</v>
      </c>
    </row>
    <row r="147594" spans="18:19">
      <c r="R147594" s="18">
        <v>44151</v>
      </c>
      <c r="S147594" s="1">
        <v>104</v>
      </c>
    </row>
    <row r="147597" spans="18:19">
      <c r="R147597" s="18">
        <v>44152</v>
      </c>
      <c r="S147597" s="1">
        <v>228</v>
      </c>
    </row>
    <row r="147600" spans="18:19">
      <c r="R147600" s="18">
        <v>44153</v>
      </c>
      <c r="S147600" s="1">
        <v>288</v>
      </c>
    </row>
    <row r="147603" spans="18:19">
      <c r="R147603" s="18">
        <v>44154</v>
      </c>
      <c r="S147603" s="1">
        <v>351</v>
      </c>
    </row>
    <row r="147606" spans="18:19">
      <c r="R147606" s="18">
        <v>44155</v>
      </c>
      <c r="S147606" s="1">
        <v>461</v>
      </c>
    </row>
    <row r="147609" spans="18:19">
      <c r="R147609" s="18">
        <v>44156</v>
      </c>
      <c r="S147609" s="1">
        <v>469</v>
      </c>
    </row>
    <row r="147612" spans="18:19">
      <c r="R147612" s="18">
        <v>44157</v>
      </c>
      <c r="S147612" s="1">
        <v>423</v>
      </c>
    </row>
    <row r="147615" spans="18:19">
      <c r="R147615" s="18">
        <v>44158</v>
      </c>
      <c r="S147615" s="1">
        <v>297</v>
      </c>
    </row>
    <row r="147618" spans="18:19">
      <c r="R147618" s="18">
        <v>44159</v>
      </c>
      <c r="S147618" s="1">
        <v>353</v>
      </c>
    </row>
    <row r="147621" spans="18:19">
      <c r="R147621" s="18">
        <v>44160</v>
      </c>
      <c r="S147621" s="1">
        <v>363</v>
      </c>
    </row>
    <row r="147624" spans="18:19">
      <c r="R147624" s="18">
        <v>44161</v>
      </c>
      <c r="S147624" s="1">
        <v>496</v>
      </c>
    </row>
    <row r="147627" spans="18:19">
      <c r="R147627" s="18">
        <v>44162</v>
      </c>
      <c r="S147627" s="1">
        <v>618</v>
      </c>
    </row>
    <row r="147630" spans="18:19">
      <c r="R147630" s="18">
        <v>44163</v>
      </c>
      <c r="S147630" s="1">
        <v>541</v>
      </c>
    </row>
    <row r="147633" spans="18:19">
      <c r="R147633" s="18">
        <v>44164</v>
      </c>
      <c r="S147633" s="1">
        <v>322</v>
      </c>
    </row>
    <row r="147636" spans="18:19">
      <c r="R147636" s="18">
        <v>44165</v>
      </c>
      <c r="S147636" s="1">
        <v>283</v>
      </c>
    </row>
    <row r="147639" spans="18:19">
      <c r="R147639" s="18">
        <v>44166</v>
      </c>
      <c r="S147639" s="1">
        <v>550</v>
      </c>
    </row>
    <row r="147642" spans="18:19">
      <c r="R147642" s="18">
        <v>44167</v>
      </c>
      <c r="S147642" s="1">
        <v>420</v>
      </c>
    </row>
    <row r="147645" spans="18:19">
      <c r="R147645" s="18">
        <v>44168</v>
      </c>
      <c r="S147645" s="1">
        <v>540</v>
      </c>
    </row>
    <row r="147648" spans="18:19">
      <c r="R147648" s="18">
        <v>44169</v>
      </c>
      <c r="S147648" s="1">
        <v>336</v>
      </c>
    </row>
    <row r="147651" spans="18:19">
      <c r="R147651" s="18">
        <v>44170</v>
      </c>
      <c r="S147651" s="1">
        <v>460</v>
      </c>
    </row>
    <row r="147654" spans="18:19">
      <c r="R147654" s="18">
        <v>44171</v>
      </c>
      <c r="S147654" s="1">
        <v>413</v>
      </c>
    </row>
    <row r="147657" spans="18:19">
      <c r="R147657" s="18">
        <v>44172</v>
      </c>
      <c r="S147657" s="1">
        <v>250</v>
      </c>
    </row>
    <row r="147660" spans="18:19">
      <c r="R147660" s="18">
        <v>44173</v>
      </c>
      <c r="S147660" s="1">
        <v>361</v>
      </c>
    </row>
    <row r="147663" spans="18:19">
      <c r="R147663" s="18">
        <v>44174</v>
      </c>
      <c r="S147663" s="1">
        <v>490</v>
      </c>
    </row>
    <row r="147666" spans="18:19">
      <c r="R147666" s="18">
        <v>44175</v>
      </c>
      <c r="S147666" s="1">
        <v>840</v>
      </c>
    </row>
    <row r="147669" spans="18:19">
      <c r="R147669" s="18">
        <v>44176</v>
      </c>
      <c r="S147669" s="1">
        <v>501</v>
      </c>
    </row>
    <row r="147672" spans="18:19">
      <c r="R147672" s="18">
        <v>44177</v>
      </c>
      <c r="S147672" s="1">
        <v>377</v>
      </c>
    </row>
    <row r="147675" spans="18:19">
      <c r="R147675" s="18">
        <v>44178</v>
      </c>
      <c r="S147675" s="1">
        <v>360</v>
      </c>
    </row>
    <row r="147678" spans="18:19">
      <c r="R147678" s="18">
        <v>44179</v>
      </c>
      <c r="S147678" s="1">
        <v>300</v>
      </c>
    </row>
    <row r="147681" spans="18:19">
      <c r="R147681" s="18">
        <v>44180</v>
      </c>
      <c r="S147681" s="1">
        <v>349</v>
      </c>
    </row>
    <row r="147684" spans="18:19">
      <c r="R147684" s="18">
        <v>44181</v>
      </c>
      <c r="S147684" s="1">
        <v>411</v>
      </c>
    </row>
    <row r="147687" spans="18:19">
      <c r="R147687" s="18">
        <v>44182</v>
      </c>
      <c r="S147687" s="1">
        <v>358</v>
      </c>
    </row>
    <row r="147690" spans="18:19">
      <c r="R147690" s="18">
        <v>44183</v>
      </c>
      <c r="S147690" s="1">
        <v>354</v>
      </c>
    </row>
    <row r="147693" spans="18:19">
      <c r="R147693" s="18">
        <v>44184</v>
      </c>
      <c r="S147693" s="1">
        <v>271</v>
      </c>
    </row>
    <row r="147696" spans="18:19">
      <c r="R147696" s="18">
        <v>44185</v>
      </c>
      <c r="S147696" s="1">
        <v>309</v>
      </c>
    </row>
    <row r="147699" spans="18:19">
      <c r="R147699" s="18">
        <v>44186</v>
      </c>
      <c r="S147699" s="1">
        <v>252</v>
      </c>
    </row>
    <row r="147702" spans="18:19">
      <c r="R147702" s="18">
        <v>44187</v>
      </c>
      <c r="S147702" s="1">
        <v>303</v>
      </c>
    </row>
    <row r="147705" spans="18:19">
      <c r="R147705" s="18">
        <v>44188</v>
      </c>
      <c r="S147705" s="1">
        <v>367</v>
      </c>
    </row>
    <row r="147708" spans="18:19">
      <c r="R147708" s="18">
        <v>44189</v>
      </c>
      <c r="S147708" s="1">
        <v>363</v>
      </c>
    </row>
    <row r="147711" spans="18:19">
      <c r="R147711" s="18">
        <v>44190</v>
      </c>
      <c r="S147711" s="1">
        <v>201</v>
      </c>
    </row>
    <row r="147714" spans="18:19">
      <c r="R147714" s="18">
        <v>44191</v>
      </c>
      <c r="S147714" s="1">
        <v>173</v>
      </c>
    </row>
    <row r="147717" spans="18:19">
      <c r="R147717" s="18">
        <v>44192</v>
      </c>
      <c r="S147717" s="1">
        <v>156</v>
      </c>
    </row>
    <row r="147720" spans="18:19">
      <c r="R147720" s="18">
        <v>44193</v>
      </c>
      <c r="S147720" s="1">
        <v>160</v>
      </c>
    </row>
    <row r="147723" spans="18:19">
      <c r="R147723" s="18">
        <v>44194</v>
      </c>
      <c r="S147723" s="1">
        <v>283</v>
      </c>
    </row>
    <row r="147726" spans="18:19">
      <c r="R147726" s="18">
        <v>44195</v>
      </c>
      <c r="S147726" s="1">
        <v>438</v>
      </c>
    </row>
    <row r="147729" spans="18:19">
      <c r="R147729" s="18">
        <v>44196</v>
      </c>
      <c r="S147729" s="1">
        <v>249</v>
      </c>
    </row>
    <row r="147732" spans="18:19">
      <c r="R147732" s="18">
        <v>44197</v>
      </c>
      <c r="S147732" s="1">
        <v>-36107</v>
      </c>
    </row>
    <row r="147735" spans="18:19">
      <c r="R147735" s="18">
        <v>0</v>
      </c>
      <c r="S147735" s="1">
        <v>0</v>
      </c>
    </row>
    <row r="147738" spans="18:19">
      <c r="R147738" s="18">
        <v>0</v>
      </c>
      <c r="S147738" s="1">
        <v>0</v>
      </c>
    </row>
    <row r="163852" spans="19:19">
      <c r="S163852" s="1">
        <v>1</v>
      </c>
    </row>
    <row r="163853" spans="19:19">
      <c r="S163853" s="1">
        <v>2</v>
      </c>
    </row>
    <row r="163854" spans="19:19">
      <c r="S163854" s="1">
        <v>3</v>
      </c>
    </row>
    <row r="163855" spans="19:19">
      <c r="S163855" s="1">
        <v>4</v>
      </c>
    </row>
    <row r="163856" spans="19:19">
      <c r="S163856" s="1">
        <v>5</v>
      </c>
    </row>
    <row r="163857" spans="18:19">
      <c r="S163857" s="1">
        <v>6</v>
      </c>
    </row>
    <row r="163858" spans="18:19">
      <c r="S163858" s="1">
        <v>7</v>
      </c>
    </row>
    <row r="163859" spans="18:19">
      <c r="S163859" s="1">
        <v>8</v>
      </c>
    </row>
    <row r="163860" spans="18:19">
      <c r="S163860" s="1">
        <v>9</v>
      </c>
    </row>
    <row r="163861" spans="18:19">
      <c r="S163861" s="1">
        <v>10</v>
      </c>
    </row>
    <row r="163862" spans="18:19">
      <c r="S163862" s="1">
        <v>11</v>
      </c>
    </row>
    <row r="163863" spans="18:19">
      <c r="S163863" s="1">
        <v>12</v>
      </c>
    </row>
    <row r="163865" spans="18:19">
      <c r="S163865" s="1" t="s">
        <v>21</v>
      </c>
    </row>
    <row r="163867" spans="18:19">
      <c r="R163867" s="18">
        <v>44197</v>
      </c>
      <c r="S163867" s="1">
        <v>296</v>
      </c>
    </row>
    <row r="163869" spans="18:19">
      <c r="S163869" s="1" t="s">
        <v>22</v>
      </c>
    </row>
    <row r="163870" spans="18:19">
      <c r="R163870" s="18">
        <v>44113</v>
      </c>
      <c r="S163870" s="1">
        <v>235</v>
      </c>
    </row>
    <row r="163873" spans="18:19">
      <c r="R163873" s="18">
        <v>44114</v>
      </c>
      <c r="S163873" s="1">
        <v>269</v>
      </c>
    </row>
    <row r="163876" spans="18:19">
      <c r="R163876" s="18">
        <v>44115</v>
      </c>
      <c r="S163876" s="1">
        <v>149</v>
      </c>
    </row>
    <row r="163879" spans="18:19">
      <c r="R163879" s="18">
        <v>44116</v>
      </c>
      <c r="S163879" s="1">
        <v>214</v>
      </c>
    </row>
    <row r="163882" spans="18:19">
      <c r="R163882" s="18">
        <v>44117</v>
      </c>
      <c r="S163882" s="1">
        <v>287</v>
      </c>
    </row>
    <row r="163885" spans="18:19">
      <c r="R163885" s="18">
        <v>44118</v>
      </c>
      <c r="S163885" s="1">
        <v>204</v>
      </c>
    </row>
    <row r="163888" spans="18:19">
      <c r="R163888" s="18">
        <v>44119</v>
      </c>
      <c r="S163888" s="1">
        <v>241</v>
      </c>
    </row>
    <row r="163891" spans="18:19">
      <c r="R163891" s="18">
        <v>44120</v>
      </c>
      <c r="S163891" s="1">
        <v>189</v>
      </c>
    </row>
    <row r="163894" spans="18:19">
      <c r="R163894" s="18">
        <v>44121</v>
      </c>
      <c r="S163894" s="1">
        <v>160</v>
      </c>
    </row>
    <row r="163897" spans="18:19">
      <c r="R163897" s="18">
        <v>44122</v>
      </c>
      <c r="S163897" s="1">
        <v>131</v>
      </c>
    </row>
    <row r="163900" spans="18:19">
      <c r="R163900" s="18">
        <v>44123</v>
      </c>
      <c r="S163900" s="1">
        <v>131</v>
      </c>
    </row>
    <row r="163903" spans="18:19">
      <c r="R163903" s="18">
        <v>44124</v>
      </c>
      <c r="S163903" s="1">
        <v>294</v>
      </c>
    </row>
    <row r="163906" spans="18:19">
      <c r="R163906" s="18">
        <v>44125</v>
      </c>
      <c r="S163906" s="1">
        <v>222</v>
      </c>
    </row>
    <row r="163909" spans="18:19">
      <c r="R163909" s="18">
        <v>44126</v>
      </c>
      <c r="S163909" s="1">
        <v>184</v>
      </c>
    </row>
    <row r="163912" spans="18:19">
      <c r="R163912" s="18">
        <v>44127</v>
      </c>
      <c r="S163912" s="1">
        <v>219</v>
      </c>
    </row>
    <row r="163915" spans="18:19">
      <c r="R163915" s="18">
        <v>44128</v>
      </c>
      <c r="S163915" s="1">
        <v>178</v>
      </c>
    </row>
    <row r="163918" spans="18:19">
      <c r="R163918" s="18">
        <v>44129</v>
      </c>
      <c r="S163918" s="1">
        <v>196</v>
      </c>
    </row>
    <row r="163921" spans="18:19">
      <c r="R163921" s="18">
        <v>44130</v>
      </c>
      <c r="S163921" s="1">
        <v>122</v>
      </c>
    </row>
    <row r="163924" spans="18:19">
      <c r="R163924" s="18">
        <v>44132</v>
      </c>
      <c r="S163924" s="1">
        <v>408</v>
      </c>
    </row>
    <row r="163927" spans="18:19">
      <c r="R163927" s="18">
        <v>44133</v>
      </c>
      <c r="S163927" s="1">
        <v>188</v>
      </c>
    </row>
    <row r="163930" spans="18:19">
      <c r="R163930" s="18">
        <v>44134</v>
      </c>
      <c r="S163930" s="1">
        <v>344</v>
      </c>
    </row>
    <row r="163933" spans="18:19">
      <c r="R163933" s="18">
        <v>44135</v>
      </c>
      <c r="S163933" s="1">
        <v>203</v>
      </c>
    </row>
    <row r="163936" spans="18:19">
      <c r="R163936" s="18">
        <v>44136</v>
      </c>
      <c r="S163936" s="1">
        <v>178</v>
      </c>
    </row>
    <row r="163939" spans="18:19">
      <c r="R163939" s="18">
        <v>44137</v>
      </c>
      <c r="S163939" s="1">
        <v>109</v>
      </c>
    </row>
    <row r="163942" spans="18:19">
      <c r="R163942" s="18">
        <v>44138</v>
      </c>
      <c r="S163942" s="1">
        <v>237</v>
      </c>
    </row>
    <row r="163945" spans="18:19">
      <c r="R163945" s="18">
        <v>44139</v>
      </c>
      <c r="S163945" s="1">
        <v>293</v>
      </c>
    </row>
    <row r="163948" spans="18:19">
      <c r="R163948" s="18">
        <v>44140</v>
      </c>
      <c r="S163948" s="1">
        <v>189</v>
      </c>
    </row>
    <row r="163951" spans="18:19">
      <c r="R163951" s="18">
        <v>44141</v>
      </c>
      <c r="S163951" s="1">
        <v>266</v>
      </c>
    </row>
    <row r="163954" spans="18:19">
      <c r="R163954" s="18">
        <v>44143</v>
      </c>
      <c r="S163954" s="1">
        <v>412</v>
      </c>
    </row>
    <row r="163957" spans="18:19">
      <c r="R163957" s="18">
        <v>44144</v>
      </c>
      <c r="S163957" s="1">
        <v>90</v>
      </c>
    </row>
    <row r="163960" spans="18:19">
      <c r="R163960" s="18">
        <v>44145</v>
      </c>
      <c r="S163960" s="1">
        <v>220</v>
      </c>
    </row>
    <row r="163963" spans="18:19">
      <c r="R163963" s="18">
        <v>44146</v>
      </c>
      <c r="S163963" s="1">
        <v>238</v>
      </c>
    </row>
    <row r="163966" spans="18:19">
      <c r="R163966" s="18">
        <v>44147</v>
      </c>
      <c r="S163966" s="1">
        <v>197</v>
      </c>
    </row>
    <row r="163969" spans="18:19">
      <c r="R163969" s="18">
        <v>44148</v>
      </c>
      <c r="S163969" s="1">
        <v>316</v>
      </c>
    </row>
    <row r="163972" spans="18:19">
      <c r="R163972" s="18">
        <v>44149</v>
      </c>
      <c r="S163972" s="1">
        <v>244</v>
      </c>
    </row>
    <row r="163975" spans="18:19">
      <c r="R163975" s="18">
        <v>44150</v>
      </c>
      <c r="S163975" s="1">
        <v>213</v>
      </c>
    </row>
    <row r="163978" spans="18:19">
      <c r="R163978" s="18">
        <v>44151</v>
      </c>
      <c r="S163978" s="1">
        <v>104</v>
      </c>
    </row>
    <row r="163981" spans="18:19">
      <c r="R163981" s="18">
        <v>44152</v>
      </c>
      <c r="S163981" s="1">
        <v>228</v>
      </c>
    </row>
    <row r="163984" spans="18:19">
      <c r="R163984" s="18">
        <v>44153</v>
      </c>
      <c r="S163984" s="1">
        <v>288</v>
      </c>
    </row>
    <row r="163987" spans="18:19">
      <c r="R163987" s="18">
        <v>44154</v>
      </c>
      <c r="S163987" s="1">
        <v>351</v>
      </c>
    </row>
    <row r="163990" spans="18:19">
      <c r="R163990" s="18">
        <v>44155</v>
      </c>
      <c r="S163990" s="1">
        <v>461</v>
      </c>
    </row>
    <row r="163993" spans="18:19">
      <c r="R163993" s="18">
        <v>44156</v>
      </c>
      <c r="S163993" s="1">
        <v>469</v>
      </c>
    </row>
    <row r="163996" spans="18:19">
      <c r="R163996" s="18">
        <v>44157</v>
      </c>
      <c r="S163996" s="1">
        <v>423</v>
      </c>
    </row>
    <row r="163999" spans="18:19">
      <c r="R163999" s="18">
        <v>44158</v>
      </c>
      <c r="S163999" s="1">
        <v>297</v>
      </c>
    </row>
    <row r="164002" spans="18:19">
      <c r="R164002" s="18">
        <v>44159</v>
      </c>
      <c r="S164002" s="1">
        <v>353</v>
      </c>
    </row>
    <row r="164005" spans="18:19">
      <c r="R164005" s="18">
        <v>44160</v>
      </c>
      <c r="S164005" s="1">
        <v>363</v>
      </c>
    </row>
    <row r="164008" spans="18:19">
      <c r="R164008" s="18">
        <v>44161</v>
      </c>
      <c r="S164008" s="1">
        <v>496</v>
      </c>
    </row>
    <row r="164011" spans="18:19">
      <c r="R164011" s="18">
        <v>44162</v>
      </c>
      <c r="S164011" s="1">
        <v>618</v>
      </c>
    </row>
    <row r="164014" spans="18:19">
      <c r="R164014" s="18">
        <v>44163</v>
      </c>
      <c r="S164014" s="1">
        <v>541</v>
      </c>
    </row>
    <row r="164017" spans="18:19">
      <c r="R164017" s="18">
        <v>44164</v>
      </c>
      <c r="S164017" s="1">
        <v>322</v>
      </c>
    </row>
    <row r="164020" spans="18:19">
      <c r="R164020" s="18">
        <v>44165</v>
      </c>
      <c r="S164020" s="1">
        <v>283</v>
      </c>
    </row>
    <row r="164023" spans="18:19">
      <c r="R164023" s="18">
        <v>44166</v>
      </c>
      <c r="S164023" s="1">
        <v>550</v>
      </c>
    </row>
    <row r="164026" spans="18:19">
      <c r="R164026" s="18">
        <v>44167</v>
      </c>
      <c r="S164026" s="1">
        <v>420</v>
      </c>
    </row>
    <row r="164029" spans="18:19">
      <c r="R164029" s="18">
        <v>44168</v>
      </c>
      <c r="S164029" s="1">
        <v>540</v>
      </c>
    </row>
    <row r="164032" spans="18:19">
      <c r="R164032" s="18">
        <v>44169</v>
      </c>
      <c r="S164032" s="1">
        <v>336</v>
      </c>
    </row>
    <row r="164035" spans="18:19">
      <c r="R164035" s="18">
        <v>44170</v>
      </c>
      <c r="S164035" s="1">
        <v>460</v>
      </c>
    </row>
    <row r="164038" spans="18:19">
      <c r="R164038" s="18">
        <v>44171</v>
      </c>
      <c r="S164038" s="1">
        <v>413</v>
      </c>
    </row>
    <row r="164041" spans="18:19">
      <c r="R164041" s="18">
        <v>44172</v>
      </c>
      <c r="S164041" s="1">
        <v>250</v>
      </c>
    </row>
    <row r="164044" spans="18:19">
      <c r="R164044" s="18">
        <v>44173</v>
      </c>
      <c r="S164044" s="1">
        <v>361</v>
      </c>
    </row>
    <row r="164047" spans="18:19">
      <c r="R164047" s="18">
        <v>44174</v>
      </c>
      <c r="S164047" s="1">
        <v>490</v>
      </c>
    </row>
    <row r="164050" spans="18:19">
      <c r="R164050" s="18">
        <v>44175</v>
      </c>
      <c r="S164050" s="1">
        <v>840</v>
      </c>
    </row>
    <row r="164053" spans="18:19">
      <c r="R164053" s="18">
        <v>44176</v>
      </c>
      <c r="S164053" s="1">
        <v>501</v>
      </c>
    </row>
    <row r="164056" spans="18:19">
      <c r="R164056" s="18">
        <v>44177</v>
      </c>
      <c r="S164056" s="1">
        <v>377</v>
      </c>
    </row>
    <row r="164059" spans="18:19">
      <c r="R164059" s="18">
        <v>44178</v>
      </c>
      <c r="S164059" s="1">
        <v>360</v>
      </c>
    </row>
    <row r="164062" spans="18:19">
      <c r="R164062" s="18">
        <v>44179</v>
      </c>
      <c r="S164062" s="1">
        <v>300</v>
      </c>
    </row>
    <row r="164065" spans="18:19">
      <c r="R164065" s="18">
        <v>44180</v>
      </c>
      <c r="S164065" s="1">
        <v>349</v>
      </c>
    </row>
    <row r="164068" spans="18:19">
      <c r="R164068" s="18">
        <v>44181</v>
      </c>
      <c r="S164068" s="1">
        <v>411</v>
      </c>
    </row>
    <row r="164071" spans="18:19">
      <c r="R164071" s="18">
        <v>44182</v>
      </c>
      <c r="S164071" s="1">
        <v>358</v>
      </c>
    </row>
    <row r="164074" spans="18:19">
      <c r="R164074" s="18">
        <v>44183</v>
      </c>
      <c r="S164074" s="1">
        <v>354</v>
      </c>
    </row>
    <row r="164077" spans="18:19">
      <c r="R164077" s="18">
        <v>44184</v>
      </c>
      <c r="S164077" s="1">
        <v>271</v>
      </c>
    </row>
    <row r="164080" spans="18:19">
      <c r="R164080" s="18">
        <v>44185</v>
      </c>
      <c r="S164080" s="1">
        <v>309</v>
      </c>
    </row>
    <row r="164083" spans="18:19">
      <c r="R164083" s="18">
        <v>44186</v>
      </c>
      <c r="S164083" s="1">
        <v>252</v>
      </c>
    </row>
    <row r="164086" spans="18:19">
      <c r="R164086" s="18">
        <v>44187</v>
      </c>
      <c r="S164086" s="1">
        <v>303</v>
      </c>
    </row>
    <row r="164089" spans="18:19">
      <c r="R164089" s="18">
        <v>44188</v>
      </c>
      <c r="S164089" s="1">
        <v>367</v>
      </c>
    </row>
    <row r="164092" spans="18:19">
      <c r="R164092" s="18">
        <v>44189</v>
      </c>
      <c r="S164092" s="1">
        <v>363</v>
      </c>
    </row>
    <row r="164095" spans="18:19">
      <c r="R164095" s="18">
        <v>44190</v>
      </c>
      <c r="S164095" s="1">
        <v>201</v>
      </c>
    </row>
    <row r="164098" spans="18:19">
      <c r="R164098" s="18">
        <v>44191</v>
      </c>
      <c r="S164098" s="1">
        <v>173</v>
      </c>
    </row>
    <row r="164101" spans="18:19">
      <c r="R164101" s="18">
        <v>44192</v>
      </c>
      <c r="S164101" s="1">
        <v>156</v>
      </c>
    </row>
    <row r="164104" spans="18:19">
      <c r="R164104" s="18">
        <v>44193</v>
      </c>
      <c r="S164104" s="1">
        <v>160</v>
      </c>
    </row>
    <row r="164107" spans="18:19">
      <c r="R164107" s="18">
        <v>44194</v>
      </c>
      <c r="S164107" s="1">
        <v>283</v>
      </c>
    </row>
    <row r="164110" spans="18:19">
      <c r="R164110" s="18">
        <v>44195</v>
      </c>
      <c r="S164110" s="1">
        <v>438</v>
      </c>
    </row>
    <row r="164113" spans="18:19">
      <c r="R164113" s="18">
        <v>44196</v>
      </c>
      <c r="S164113" s="1">
        <v>249</v>
      </c>
    </row>
    <row r="164116" spans="18:19">
      <c r="R164116" s="18">
        <v>44197</v>
      </c>
      <c r="S164116" s="1">
        <v>-36107</v>
      </c>
    </row>
    <row r="164119" spans="18:19">
      <c r="R164119" s="18">
        <v>0</v>
      </c>
      <c r="S164119" s="1">
        <v>0</v>
      </c>
    </row>
    <row r="164122" spans="18:19">
      <c r="R164122" s="18">
        <v>0</v>
      </c>
      <c r="S164122" s="1">
        <v>0</v>
      </c>
    </row>
    <row r="180236" spans="19:19">
      <c r="S180236" s="1">
        <v>1</v>
      </c>
    </row>
    <row r="180237" spans="19:19">
      <c r="S180237" s="1">
        <v>2</v>
      </c>
    </row>
    <row r="180238" spans="19:19">
      <c r="S180238" s="1">
        <v>3</v>
      </c>
    </row>
    <row r="180239" spans="19:19">
      <c r="S180239" s="1">
        <v>4</v>
      </c>
    </row>
    <row r="180240" spans="19:19">
      <c r="S180240" s="1">
        <v>5</v>
      </c>
    </row>
    <row r="180241" spans="18:19">
      <c r="S180241" s="1">
        <v>6</v>
      </c>
    </row>
    <row r="180242" spans="18:19">
      <c r="S180242" s="1">
        <v>7</v>
      </c>
    </row>
    <row r="180243" spans="18:19">
      <c r="S180243" s="1">
        <v>8</v>
      </c>
    </row>
    <row r="180244" spans="18:19">
      <c r="S180244" s="1">
        <v>9</v>
      </c>
    </row>
    <row r="180245" spans="18:19">
      <c r="S180245" s="1">
        <v>10</v>
      </c>
    </row>
    <row r="180246" spans="18:19">
      <c r="S180246" s="1">
        <v>11</v>
      </c>
    </row>
    <row r="180247" spans="18:19">
      <c r="S180247" s="1">
        <v>12</v>
      </c>
    </row>
    <row r="180249" spans="18:19">
      <c r="S180249" s="1" t="s">
        <v>21</v>
      </c>
    </row>
    <row r="180251" spans="18:19">
      <c r="R180251" s="18">
        <v>44197</v>
      </c>
      <c r="S180251" s="1">
        <v>296</v>
      </c>
    </row>
    <row r="180253" spans="18:19">
      <c r="S180253" s="1" t="s">
        <v>22</v>
      </c>
    </row>
    <row r="180254" spans="18:19">
      <c r="R180254" s="18">
        <v>44113</v>
      </c>
      <c r="S180254" s="1">
        <v>235</v>
      </c>
    </row>
    <row r="180257" spans="18:19">
      <c r="R180257" s="18">
        <v>44114</v>
      </c>
      <c r="S180257" s="1">
        <v>269</v>
      </c>
    </row>
    <row r="180260" spans="18:19">
      <c r="R180260" s="18">
        <v>44115</v>
      </c>
      <c r="S180260" s="1">
        <v>149</v>
      </c>
    </row>
    <row r="180263" spans="18:19">
      <c r="R180263" s="18">
        <v>44116</v>
      </c>
      <c r="S180263" s="1">
        <v>214</v>
      </c>
    </row>
    <row r="180266" spans="18:19">
      <c r="R180266" s="18">
        <v>44117</v>
      </c>
      <c r="S180266" s="1">
        <v>287</v>
      </c>
    </row>
    <row r="180269" spans="18:19">
      <c r="R180269" s="18">
        <v>44118</v>
      </c>
      <c r="S180269" s="1">
        <v>204</v>
      </c>
    </row>
    <row r="180272" spans="18:19">
      <c r="R180272" s="18">
        <v>44119</v>
      </c>
      <c r="S180272" s="1">
        <v>241</v>
      </c>
    </row>
    <row r="180275" spans="18:19">
      <c r="R180275" s="18">
        <v>44120</v>
      </c>
      <c r="S180275" s="1">
        <v>189</v>
      </c>
    </row>
    <row r="180278" spans="18:19">
      <c r="R180278" s="18">
        <v>44121</v>
      </c>
      <c r="S180278" s="1">
        <v>160</v>
      </c>
    </row>
    <row r="180281" spans="18:19">
      <c r="R180281" s="18">
        <v>44122</v>
      </c>
      <c r="S180281" s="1">
        <v>131</v>
      </c>
    </row>
    <row r="180284" spans="18:19">
      <c r="R180284" s="18">
        <v>44123</v>
      </c>
      <c r="S180284" s="1">
        <v>131</v>
      </c>
    </row>
    <row r="180287" spans="18:19">
      <c r="R180287" s="18">
        <v>44124</v>
      </c>
      <c r="S180287" s="1">
        <v>294</v>
      </c>
    </row>
    <row r="180290" spans="18:19">
      <c r="R180290" s="18">
        <v>44125</v>
      </c>
      <c r="S180290" s="1">
        <v>222</v>
      </c>
    </row>
    <row r="180293" spans="18:19">
      <c r="R180293" s="18">
        <v>44126</v>
      </c>
      <c r="S180293" s="1">
        <v>184</v>
      </c>
    </row>
    <row r="180296" spans="18:19">
      <c r="R180296" s="18">
        <v>44127</v>
      </c>
      <c r="S180296" s="1">
        <v>219</v>
      </c>
    </row>
    <row r="180299" spans="18:19">
      <c r="R180299" s="18">
        <v>44128</v>
      </c>
      <c r="S180299" s="1">
        <v>178</v>
      </c>
    </row>
    <row r="180302" spans="18:19">
      <c r="R180302" s="18">
        <v>44129</v>
      </c>
      <c r="S180302" s="1">
        <v>196</v>
      </c>
    </row>
    <row r="180305" spans="18:19">
      <c r="R180305" s="18">
        <v>44130</v>
      </c>
      <c r="S180305" s="1">
        <v>122</v>
      </c>
    </row>
    <row r="180308" spans="18:19">
      <c r="R180308" s="18">
        <v>44132</v>
      </c>
      <c r="S180308" s="1">
        <v>408</v>
      </c>
    </row>
    <row r="180311" spans="18:19">
      <c r="R180311" s="18">
        <v>44133</v>
      </c>
      <c r="S180311" s="1">
        <v>188</v>
      </c>
    </row>
    <row r="180314" spans="18:19">
      <c r="R180314" s="18">
        <v>44134</v>
      </c>
      <c r="S180314" s="1">
        <v>344</v>
      </c>
    </row>
    <row r="180317" spans="18:19">
      <c r="R180317" s="18">
        <v>44135</v>
      </c>
      <c r="S180317" s="1">
        <v>203</v>
      </c>
    </row>
    <row r="180320" spans="18:19">
      <c r="R180320" s="18">
        <v>44136</v>
      </c>
      <c r="S180320" s="1">
        <v>178</v>
      </c>
    </row>
    <row r="180323" spans="18:19">
      <c r="R180323" s="18">
        <v>44137</v>
      </c>
      <c r="S180323" s="1">
        <v>109</v>
      </c>
    </row>
    <row r="180326" spans="18:19">
      <c r="R180326" s="18">
        <v>44138</v>
      </c>
      <c r="S180326" s="1">
        <v>237</v>
      </c>
    </row>
    <row r="180329" spans="18:19">
      <c r="R180329" s="18">
        <v>44139</v>
      </c>
      <c r="S180329" s="1">
        <v>293</v>
      </c>
    </row>
    <row r="180332" spans="18:19">
      <c r="R180332" s="18">
        <v>44140</v>
      </c>
      <c r="S180332" s="1">
        <v>189</v>
      </c>
    </row>
    <row r="180335" spans="18:19">
      <c r="R180335" s="18">
        <v>44141</v>
      </c>
      <c r="S180335" s="1">
        <v>266</v>
      </c>
    </row>
    <row r="180338" spans="18:19">
      <c r="R180338" s="18">
        <v>44143</v>
      </c>
      <c r="S180338" s="1">
        <v>412</v>
      </c>
    </row>
    <row r="180341" spans="18:19">
      <c r="R180341" s="18">
        <v>44144</v>
      </c>
      <c r="S180341" s="1">
        <v>90</v>
      </c>
    </row>
    <row r="180344" spans="18:19">
      <c r="R180344" s="18">
        <v>44145</v>
      </c>
      <c r="S180344" s="1">
        <v>220</v>
      </c>
    </row>
    <row r="180347" spans="18:19">
      <c r="R180347" s="18">
        <v>44146</v>
      </c>
      <c r="S180347" s="1">
        <v>238</v>
      </c>
    </row>
    <row r="180350" spans="18:19">
      <c r="R180350" s="18">
        <v>44147</v>
      </c>
      <c r="S180350" s="1">
        <v>197</v>
      </c>
    </row>
    <row r="180353" spans="18:19">
      <c r="R180353" s="18">
        <v>44148</v>
      </c>
      <c r="S180353" s="1">
        <v>316</v>
      </c>
    </row>
    <row r="180356" spans="18:19">
      <c r="R180356" s="18">
        <v>44149</v>
      </c>
      <c r="S180356" s="1">
        <v>244</v>
      </c>
    </row>
    <row r="180359" spans="18:19">
      <c r="R180359" s="18">
        <v>44150</v>
      </c>
      <c r="S180359" s="1">
        <v>213</v>
      </c>
    </row>
    <row r="180362" spans="18:19">
      <c r="R180362" s="18">
        <v>44151</v>
      </c>
      <c r="S180362" s="1">
        <v>104</v>
      </c>
    </row>
    <row r="180365" spans="18:19">
      <c r="R180365" s="18">
        <v>44152</v>
      </c>
      <c r="S180365" s="1">
        <v>228</v>
      </c>
    </row>
    <row r="180368" spans="18:19">
      <c r="R180368" s="18">
        <v>44153</v>
      </c>
      <c r="S180368" s="1">
        <v>288</v>
      </c>
    </row>
    <row r="180371" spans="18:19">
      <c r="R180371" s="18">
        <v>44154</v>
      </c>
      <c r="S180371" s="1">
        <v>351</v>
      </c>
    </row>
    <row r="180374" spans="18:19">
      <c r="R180374" s="18">
        <v>44155</v>
      </c>
      <c r="S180374" s="1">
        <v>461</v>
      </c>
    </row>
    <row r="180377" spans="18:19">
      <c r="R180377" s="18">
        <v>44156</v>
      </c>
      <c r="S180377" s="1">
        <v>469</v>
      </c>
    </row>
    <row r="180380" spans="18:19">
      <c r="R180380" s="18">
        <v>44157</v>
      </c>
      <c r="S180380" s="1">
        <v>423</v>
      </c>
    </row>
    <row r="180383" spans="18:19">
      <c r="R180383" s="18">
        <v>44158</v>
      </c>
      <c r="S180383" s="1">
        <v>297</v>
      </c>
    </row>
    <row r="180386" spans="18:19">
      <c r="R180386" s="18">
        <v>44159</v>
      </c>
      <c r="S180386" s="1">
        <v>353</v>
      </c>
    </row>
    <row r="180389" spans="18:19">
      <c r="R180389" s="18">
        <v>44160</v>
      </c>
      <c r="S180389" s="1">
        <v>363</v>
      </c>
    </row>
    <row r="180392" spans="18:19">
      <c r="R180392" s="18">
        <v>44161</v>
      </c>
      <c r="S180392" s="1">
        <v>496</v>
      </c>
    </row>
    <row r="180395" spans="18:19">
      <c r="R180395" s="18">
        <v>44162</v>
      </c>
      <c r="S180395" s="1">
        <v>618</v>
      </c>
    </row>
    <row r="180398" spans="18:19">
      <c r="R180398" s="18">
        <v>44163</v>
      </c>
      <c r="S180398" s="1">
        <v>541</v>
      </c>
    </row>
    <row r="180401" spans="18:19">
      <c r="R180401" s="18">
        <v>44164</v>
      </c>
      <c r="S180401" s="1">
        <v>322</v>
      </c>
    </row>
    <row r="180404" spans="18:19">
      <c r="R180404" s="18">
        <v>44165</v>
      </c>
      <c r="S180404" s="1">
        <v>283</v>
      </c>
    </row>
    <row r="180407" spans="18:19">
      <c r="R180407" s="18">
        <v>44166</v>
      </c>
      <c r="S180407" s="1">
        <v>550</v>
      </c>
    </row>
    <row r="180410" spans="18:19">
      <c r="R180410" s="18">
        <v>44167</v>
      </c>
      <c r="S180410" s="1">
        <v>420</v>
      </c>
    </row>
    <row r="180413" spans="18:19">
      <c r="R180413" s="18">
        <v>44168</v>
      </c>
      <c r="S180413" s="1">
        <v>540</v>
      </c>
    </row>
    <row r="180416" spans="18:19">
      <c r="R180416" s="18">
        <v>44169</v>
      </c>
      <c r="S180416" s="1">
        <v>336</v>
      </c>
    </row>
    <row r="180419" spans="18:19">
      <c r="R180419" s="18">
        <v>44170</v>
      </c>
      <c r="S180419" s="1">
        <v>460</v>
      </c>
    </row>
    <row r="180422" spans="18:19">
      <c r="R180422" s="18">
        <v>44171</v>
      </c>
      <c r="S180422" s="1">
        <v>413</v>
      </c>
    </row>
    <row r="180425" spans="18:19">
      <c r="R180425" s="18">
        <v>44172</v>
      </c>
      <c r="S180425" s="1">
        <v>250</v>
      </c>
    </row>
    <row r="180428" spans="18:19">
      <c r="R180428" s="18">
        <v>44173</v>
      </c>
      <c r="S180428" s="1">
        <v>361</v>
      </c>
    </row>
    <row r="180431" spans="18:19">
      <c r="R180431" s="18">
        <v>44174</v>
      </c>
      <c r="S180431" s="1">
        <v>490</v>
      </c>
    </row>
    <row r="180434" spans="18:19">
      <c r="R180434" s="18">
        <v>44175</v>
      </c>
      <c r="S180434" s="1">
        <v>840</v>
      </c>
    </row>
    <row r="180437" spans="18:19">
      <c r="R180437" s="18">
        <v>44176</v>
      </c>
      <c r="S180437" s="1">
        <v>501</v>
      </c>
    </row>
    <row r="180440" spans="18:19">
      <c r="R180440" s="18">
        <v>44177</v>
      </c>
      <c r="S180440" s="1">
        <v>377</v>
      </c>
    </row>
    <row r="180443" spans="18:19">
      <c r="R180443" s="18">
        <v>44178</v>
      </c>
      <c r="S180443" s="1">
        <v>360</v>
      </c>
    </row>
    <row r="180446" spans="18:19">
      <c r="R180446" s="18">
        <v>44179</v>
      </c>
      <c r="S180446" s="1">
        <v>300</v>
      </c>
    </row>
    <row r="180449" spans="18:19">
      <c r="R180449" s="18">
        <v>44180</v>
      </c>
      <c r="S180449" s="1">
        <v>349</v>
      </c>
    </row>
    <row r="180452" spans="18:19">
      <c r="R180452" s="18">
        <v>44181</v>
      </c>
      <c r="S180452" s="1">
        <v>411</v>
      </c>
    </row>
    <row r="180455" spans="18:19">
      <c r="R180455" s="18">
        <v>44182</v>
      </c>
      <c r="S180455" s="1">
        <v>358</v>
      </c>
    </row>
    <row r="180458" spans="18:19">
      <c r="R180458" s="18">
        <v>44183</v>
      </c>
      <c r="S180458" s="1">
        <v>354</v>
      </c>
    </row>
    <row r="180461" spans="18:19">
      <c r="R180461" s="18">
        <v>44184</v>
      </c>
      <c r="S180461" s="1">
        <v>271</v>
      </c>
    </row>
    <row r="180464" spans="18:19">
      <c r="R180464" s="18">
        <v>44185</v>
      </c>
      <c r="S180464" s="1">
        <v>309</v>
      </c>
    </row>
    <row r="180467" spans="18:19">
      <c r="R180467" s="18">
        <v>44186</v>
      </c>
      <c r="S180467" s="1">
        <v>252</v>
      </c>
    </row>
    <row r="180470" spans="18:19">
      <c r="R180470" s="18">
        <v>44187</v>
      </c>
      <c r="S180470" s="1">
        <v>303</v>
      </c>
    </row>
    <row r="180473" spans="18:19">
      <c r="R180473" s="18">
        <v>44188</v>
      </c>
      <c r="S180473" s="1">
        <v>367</v>
      </c>
    </row>
    <row r="180476" spans="18:19">
      <c r="R180476" s="18">
        <v>44189</v>
      </c>
      <c r="S180476" s="1">
        <v>363</v>
      </c>
    </row>
    <row r="180479" spans="18:19">
      <c r="R180479" s="18">
        <v>44190</v>
      </c>
      <c r="S180479" s="1">
        <v>201</v>
      </c>
    </row>
    <row r="180482" spans="18:19">
      <c r="R180482" s="18">
        <v>44191</v>
      </c>
      <c r="S180482" s="1">
        <v>173</v>
      </c>
    </row>
    <row r="180485" spans="18:19">
      <c r="R180485" s="18">
        <v>44192</v>
      </c>
      <c r="S180485" s="1">
        <v>156</v>
      </c>
    </row>
    <row r="180488" spans="18:19">
      <c r="R180488" s="18">
        <v>44193</v>
      </c>
      <c r="S180488" s="1">
        <v>160</v>
      </c>
    </row>
    <row r="180491" spans="18:19">
      <c r="R180491" s="18">
        <v>44194</v>
      </c>
      <c r="S180491" s="1">
        <v>283</v>
      </c>
    </row>
    <row r="180494" spans="18:19">
      <c r="R180494" s="18">
        <v>44195</v>
      </c>
      <c r="S180494" s="1">
        <v>438</v>
      </c>
    </row>
    <row r="180497" spans="18:19">
      <c r="R180497" s="18">
        <v>44196</v>
      </c>
      <c r="S180497" s="1">
        <v>249</v>
      </c>
    </row>
    <row r="180500" spans="18:19">
      <c r="R180500" s="18">
        <v>44197</v>
      </c>
      <c r="S180500" s="1">
        <v>-36107</v>
      </c>
    </row>
    <row r="180503" spans="18:19">
      <c r="R180503" s="18">
        <v>0</v>
      </c>
      <c r="S180503" s="1">
        <v>0</v>
      </c>
    </row>
    <row r="180506" spans="18:19">
      <c r="R180506" s="18">
        <v>0</v>
      </c>
      <c r="S180506" s="1">
        <v>0</v>
      </c>
    </row>
    <row r="196620" spans="19:19">
      <c r="S196620" s="1">
        <v>1</v>
      </c>
    </row>
    <row r="196621" spans="19:19">
      <c r="S196621" s="1">
        <v>2</v>
      </c>
    </row>
    <row r="196622" spans="19:19">
      <c r="S196622" s="1">
        <v>3</v>
      </c>
    </row>
    <row r="196623" spans="19:19">
      <c r="S196623" s="1">
        <v>4</v>
      </c>
    </row>
    <row r="196624" spans="19:19">
      <c r="S196624" s="1">
        <v>5</v>
      </c>
    </row>
    <row r="196625" spans="18:19">
      <c r="S196625" s="1">
        <v>6</v>
      </c>
    </row>
    <row r="196626" spans="18:19">
      <c r="S196626" s="1">
        <v>7</v>
      </c>
    </row>
    <row r="196627" spans="18:19">
      <c r="S196627" s="1">
        <v>8</v>
      </c>
    </row>
    <row r="196628" spans="18:19">
      <c r="S196628" s="1">
        <v>9</v>
      </c>
    </row>
    <row r="196629" spans="18:19">
      <c r="S196629" s="1">
        <v>10</v>
      </c>
    </row>
    <row r="196630" spans="18:19">
      <c r="S196630" s="1">
        <v>11</v>
      </c>
    </row>
    <row r="196631" spans="18:19">
      <c r="S196631" s="1">
        <v>12</v>
      </c>
    </row>
    <row r="196633" spans="18:19">
      <c r="S196633" s="1" t="s">
        <v>21</v>
      </c>
    </row>
    <row r="196635" spans="18:19">
      <c r="R196635" s="18">
        <v>44197</v>
      </c>
      <c r="S196635" s="1">
        <v>296</v>
      </c>
    </row>
    <row r="196637" spans="18:19">
      <c r="S196637" s="1" t="s">
        <v>22</v>
      </c>
    </row>
    <row r="196638" spans="18:19">
      <c r="R196638" s="18">
        <v>44113</v>
      </c>
      <c r="S196638" s="1">
        <v>235</v>
      </c>
    </row>
    <row r="196641" spans="18:19">
      <c r="R196641" s="18">
        <v>44114</v>
      </c>
      <c r="S196641" s="1">
        <v>269</v>
      </c>
    </row>
    <row r="196644" spans="18:19">
      <c r="R196644" s="18">
        <v>44115</v>
      </c>
      <c r="S196644" s="1">
        <v>149</v>
      </c>
    </row>
    <row r="196647" spans="18:19">
      <c r="R196647" s="18">
        <v>44116</v>
      </c>
      <c r="S196647" s="1">
        <v>214</v>
      </c>
    </row>
    <row r="196650" spans="18:19">
      <c r="R196650" s="18">
        <v>44117</v>
      </c>
      <c r="S196650" s="1">
        <v>287</v>
      </c>
    </row>
    <row r="196653" spans="18:19">
      <c r="R196653" s="18">
        <v>44118</v>
      </c>
      <c r="S196653" s="1">
        <v>204</v>
      </c>
    </row>
    <row r="196656" spans="18:19">
      <c r="R196656" s="18">
        <v>44119</v>
      </c>
      <c r="S196656" s="1">
        <v>241</v>
      </c>
    </row>
    <row r="196659" spans="18:19">
      <c r="R196659" s="18">
        <v>44120</v>
      </c>
      <c r="S196659" s="1">
        <v>189</v>
      </c>
    </row>
    <row r="196662" spans="18:19">
      <c r="R196662" s="18">
        <v>44121</v>
      </c>
      <c r="S196662" s="1">
        <v>160</v>
      </c>
    </row>
    <row r="196665" spans="18:19">
      <c r="R196665" s="18">
        <v>44122</v>
      </c>
      <c r="S196665" s="1">
        <v>131</v>
      </c>
    </row>
    <row r="196668" spans="18:19">
      <c r="R196668" s="18">
        <v>44123</v>
      </c>
      <c r="S196668" s="1">
        <v>131</v>
      </c>
    </row>
    <row r="196671" spans="18:19">
      <c r="R196671" s="18">
        <v>44124</v>
      </c>
      <c r="S196671" s="1">
        <v>294</v>
      </c>
    </row>
    <row r="196674" spans="18:19">
      <c r="R196674" s="18">
        <v>44125</v>
      </c>
      <c r="S196674" s="1">
        <v>222</v>
      </c>
    </row>
    <row r="196677" spans="18:19">
      <c r="R196677" s="18">
        <v>44126</v>
      </c>
      <c r="S196677" s="1">
        <v>184</v>
      </c>
    </row>
    <row r="196680" spans="18:19">
      <c r="R196680" s="18">
        <v>44127</v>
      </c>
      <c r="S196680" s="1">
        <v>219</v>
      </c>
    </row>
    <row r="196683" spans="18:19">
      <c r="R196683" s="18">
        <v>44128</v>
      </c>
      <c r="S196683" s="1">
        <v>178</v>
      </c>
    </row>
    <row r="196686" spans="18:19">
      <c r="R196686" s="18">
        <v>44129</v>
      </c>
      <c r="S196686" s="1">
        <v>196</v>
      </c>
    </row>
    <row r="196689" spans="18:19">
      <c r="R196689" s="18">
        <v>44130</v>
      </c>
      <c r="S196689" s="1">
        <v>122</v>
      </c>
    </row>
    <row r="196692" spans="18:19">
      <c r="R196692" s="18">
        <v>44132</v>
      </c>
      <c r="S196692" s="1">
        <v>408</v>
      </c>
    </row>
    <row r="196695" spans="18:19">
      <c r="R196695" s="18">
        <v>44133</v>
      </c>
      <c r="S196695" s="1">
        <v>188</v>
      </c>
    </row>
    <row r="196698" spans="18:19">
      <c r="R196698" s="18">
        <v>44134</v>
      </c>
      <c r="S196698" s="1">
        <v>344</v>
      </c>
    </row>
    <row r="196701" spans="18:19">
      <c r="R196701" s="18">
        <v>44135</v>
      </c>
      <c r="S196701" s="1">
        <v>203</v>
      </c>
    </row>
    <row r="196704" spans="18:19">
      <c r="R196704" s="18">
        <v>44136</v>
      </c>
      <c r="S196704" s="1">
        <v>178</v>
      </c>
    </row>
    <row r="196707" spans="18:19">
      <c r="R196707" s="18">
        <v>44137</v>
      </c>
      <c r="S196707" s="1">
        <v>109</v>
      </c>
    </row>
    <row r="196710" spans="18:19">
      <c r="R196710" s="18">
        <v>44138</v>
      </c>
      <c r="S196710" s="1">
        <v>237</v>
      </c>
    </row>
    <row r="196713" spans="18:19">
      <c r="R196713" s="18">
        <v>44139</v>
      </c>
      <c r="S196713" s="1">
        <v>293</v>
      </c>
    </row>
    <row r="196716" spans="18:19">
      <c r="R196716" s="18">
        <v>44140</v>
      </c>
      <c r="S196716" s="1">
        <v>189</v>
      </c>
    </row>
    <row r="196719" spans="18:19">
      <c r="R196719" s="18">
        <v>44141</v>
      </c>
      <c r="S196719" s="1">
        <v>266</v>
      </c>
    </row>
    <row r="196722" spans="18:19">
      <c r="R196722" s="18">
        <v>44143</v>
      </c>
      <c r="S196722" s="1">
        <v>412</v>
      </c>
    </row>
    <row r="196725" spans="18:19">
      <c r="R196725" s="18">
        <v>44144</v>
      </c>
      <c r="S196725" s="1">
        <v>90</v>
      </c>
    </row>
    <row r="196728" spans="18:19">
      <c r="R196728" s="18">
        <v>44145</v>
      </c>
      <c r="S196728" s="1">
        <v>220</v>
      </c>
    </row>
    <row r="196731" spans="18:19">
      <c r="R196731" s="18">
        <v>44146</v>
      </c>
      <c r="S196731" s="1">
        <v>238</v>
      </c>
    </row>
    <row r="196734" spans="18:19">
      <c r="R196734" s="18">
        <v>44147</v>
      </c>
      <c r="S196734" s="1">
        <v>197</v>
      </c>
    </row>
    <row r="196737" spans="18:19">
      <c r="R196737" s="18">
        <v>44148</v>
      </c>
      <c r="S196737" s="1">
        <v>316</v>
      </c>
    </row>
    <row r="196740" spans="18:19">
      <c r="R196740" s="18">
        <v>44149</v>
      </c>
      <c r="S196740" s="1">
        <v>244</v>
      </c>
    </row>
    <row r="196743" spans="18:19">
      <c r="R196743" s="18">
        <v>44150</v>
      </c>
      <c r="S196743" s="1">
        <v>213</v>
      </c>
    </row>
    <row r="196746" spans="18:19">
      <c r="R196746" s="18">
        <v>44151</v>
      </c>
      <c r="S196746" s="1">
        <v>104</v>
      </c>
    </row>
    <row r="196749" spans="18:19">
      <c r="R196749" s="18">
        <v>44152</v>
      </c>
      <c r="S196749" s="1">
        <v>228</v>
      </c>
    </row>
    <row r="196752" spans="18:19">
      <c r="R196752" s="18">
        <v>44153</v>
      </c>
      <c r="S196752" s="1">
        <v>288</v>
      </c>
    </row>
    <row r="196755" spans="18:19">
      <c r="R196755" s="18">
        <v>44154</v>
      </c>
      <c r="S196755" s="1">
        <v>351</v>
      </c>
    </row>
    <row r="196758" spans="18:19">
      <c r="R196758" s="18">
        <v>44155</v>
      </c>
      <c r="S196758" s="1">
        <v>461</v>
      </c>
    </row>
    <row r="196761" spans="18:19">
      <c r="R196761" s="18">
        <v>44156</v>
      </c>
      <c r="S196761" s="1">
        <v>469</v>
      </c>
    </row>
    <row r="196764" spans="18:19">
      <c r="R196764" s="18">
        <v>44157</v>
      </c>
      <c r="S196764" s="1">
        <v>423</v>
      </c>
    </row>
    <row r="196767" spans="18:19">
      <c r="R196767" s="18">
        <v>44158</v>
      </c>
      <c r="S196767" s="1">
        <v>297</v>
      </c>
    </row>
    <row r="196770" spans="18:19">
      <c r="R196770" s="18">
        <v>44159</v>
      </c>
      <c r="S196770" s="1">
        <v>353</v>
      </c>
    </row>
    <row r="196773" spans="18:19">
      <c r="R196773" s="18">
        <v>44160</v>
      </c>
      <c r="S196773" s="1">
        <v>363</v>
      </c>
    </row>
    <row r="196776" spans="18:19">
      <c r="R196776" s="18">
        <v>44161</v>
      </c>
      <c r="S196776" s="1">
        <v>496</v>
      </c>
    </row>
    <row r="196779" spans="18:19">
      <c r="R196779" s="18">
        <v>44162</v>
      </c>
      <c r="S196779" s="1">
        <v>618</v>
      </c>
    </row>
    <row r="196782" spans="18:19">
      <c r="R196782" s="18">
        <v>44163</v>
      </c>
      <c r="S196782" s="1">
        <v>541</v>
      </c>
    </row>
    <row r="196785" spans="18:19">
      <c r="R196785" s="18">
        <v>44164</v>
      </c>
      <c r="S196785" s="1">
        <v>322</v>
      </c>
    </row>
    <row r="196788" spans="18:19">
      <c r="R196788" s="18">
        <v>44165</v>
      </c>
      <c r="S196788" s="1">
        <v>283</v>
      </c>
    </row>
    <row r="196791" spans="18:19">
      <c r="R196791" s="18">
        <v>44166</v>
      </c>
      <c r="S196791" s="1">
        <v>550</v>
      </c>
    </row>
    <row r="196794" spans="18:19">
      <c r="R196794" s="18">
        <v>44167</v>
      </c>
      <c r="S196794" s="1">
        <v>420</v>
      </c>
    </row>
    <row r="196797" spans="18:19">
      <c r="R196797" s="18">
        <v>44168</v>
      </c>
      <c r="S196797" s="1">
        <v>540</v>
      </c>
    </row>
    <row r="196800" spans="18:19">
      <c r="R196800" s="18">
        <v>44169</v>
      </c>
      <c r="S196800" s="1">
        <v>336</v>
      </c>
    </row>
    <row r="196803" spans="18:19">
      <c r="R196803" s="18">
        <v>44170</v>
      </c>
      <c r="S196803" s="1">
        <v>460</v>
      </c>
    </row>
    <row r="196806" spans="18:19">
      <c r="R196806" s="18">
        <v>44171</v>
      </c>
      <c r="S196806" s="1">
        <v>413</v>
      </c>
    </row>
    <row r="196809" spans="18:19">
      <c r="R196809" s="18">
        <v>44172</v>
      </c>
      <c r="S196809" s="1">
        <v>250</v>
      </c>
    </row>
    <row r="196812" spans="18:19">
      <c r="R196812" s="18">
        <v>44173</v>
      </c>
      <c r="S196812" s="1">
        <v>361</v>
      </c>
    </row>
    <row r="196815" spans="18:19">
      <c r="R196815" s="18">
        <v>44174</v>
      </c>
      <c r="S196815" s="1">
        <v>490</v>
      </c>
    </row>
    <row r="196818" spans="18:19">
      <c r="R196818" s="18">
        <v>44175</v>
      </c>
      <c r="S196818" s="1">
        <v>840</v>
      </c>
    </row>
    <row r="196821" spans="18:19">
      <c r="R196821" s="18">
        <v>44176</v>
      </c>
      <c r="S196821" s="1">
        <v>501</v>
      </c>
    </row>
    <row r="196824" spans="18:19">
      <c r="R196824" s="18">
        <v>44177</v>
      </c>
      <c r="S196824" s="1">
        <v>377</v>
      </c>
    </row>
    <row r="196827" spans="18:19">
      <c r="R196827" s="18">
        <v>44178</v>
      </c>
      <c r="S196827" s="1">
        <v>360</v>
      </c>
    </row>
    <row r="196830" spans="18:19">
      <c r="R196830" s="18">
        <v>44179</v>
      </c>
      <c r="S196830" s="1">
        <v>300</v>
      </c>
    </row>
    <row r="196833" spans="18:19">
      <c r="R196833" s="18">
        <v>44180</v>
      </c>
      <c r="S196833" s="1">
        <v>349</v>
      </c>
    </row>
    <row r="196836" spans="18:19">
      <c r="R196836" s="18">
        <v>44181</v>
      </c>
      <c r="S196836" s="1">
        <v>411</v>
      </c>
    </row>
    <row r="196839" spans="18:19">
      <c r="R196839" s="18">
        <v>44182</v>
      </c>
      <c r="S196839" s="1">
        <v>358</v>
      </c>
    </row>
    <row r="196842" spans="18:19">
      <c r="R196842" s="18">
        <v>44183</v>
      </c>
      <c r="S196842" s="1">
        <v>354</v>
      </c>
    </row>
    <row r="196845" spans="18:19">
      <c r="R196845" s="18">
        <v>44184</v>
      </c>
      <c r="S196845" s="1">
        <v>271</v>
      </c>
    </row>
    <row r="196848" spans="18:19">
      <c r="R196848" s="18">
        <v>44185</v>
      </c>
      <c r="S196848" s="1">
        <v>309</v>
      </c>
    </row>
    <row r="196851" spans="18:19">
      <c r="R196851" s="18">
        <v>44186</v>
      </c>
      <c r="S196851" s="1">
        <v>252</v>
      </c>
    </row>
    <row r="196854" spans="18:19">
      <c r="R196854" s="18">
        <v>44187</v>
      </c>
      <c r="S196854" s="1">
        <v>303</v>
      </c>
    </row>
    <row r="196857" spans="18:19">
      <c r="R196857" s="18">
        <v>44188</v>
      </c>
      <c r="S196857" s="1">
        <v>367</v>
      </c>
    </row>
    <row r="196860" spans="18:19">
      <c r="R196860" s="18">
        <v>44189</v>
      </c>
      <c r="S196860" s="1">
        <v>363</v>
      </c>
    </row>
    <row r="196863" spans="18:19">
      <c r="R196863" s="18">
        <v>44190</v>
      </c>
      <c r="S196863" s="1">
        <v>201</v>
      </c>
    </row>
    <row r="196866" spans="18:19">
      <c r="R196866" s="18">
        <v>44191</v>
      </c>
      <c r="S196866" s="1">
        <v>173</v>
      </c>
    </row>
    <row r="196869" spans="18:19">
      <c r="R196869" s="18">
        <v>44192</v>
      </c>
      <c r="S196869" s="1">
        <v>156</v>
      </c>
    </row>
    <row r="196872" spans="18:19">
      <c r="R196872" s="18">
        <v>44193</v>
      </c>
      <c r="S196872" s="1">
        <v>160</v>
      </c>
    </row>
    <row r="196875" spans="18:19">
      <c r="R196875" s="18">
        <v>44194</v>
      </c>
      <c r="S196875" s="1">
        <v>283</v>
      </c>
    </row>
    <row r="196878" spans="18:19">
      <c r="R196878" s="18">
        <v>44195</v>
      </c>
      <c r="S196878" s="1">
        <v>438</v>
      </c>
    </row>
    <row r="196881" spans="18:19">
      <c r="R196881" s="18">
        <v>44196</v>
      </c>
      <c r="S196881" s="1">
        <v>249</v>
      </c>
    </row>
    <row r="196884" spans="18:19">
      <c r="R196884" s="18">
        <v>44197</v>
      </c>
      <c r="S196884" s="1">
        <v>-36107</v>
      </c>
    </row>
    <row r="196887" spans="18:19">
      <c r="R196887" s="18">
        <v>0</v>
      </c>
      <c r="S196887" s="1">
        <v>0</v>
      </c>
    </row>
    <row r="196890" spans="18:19">
      <c r="R196890" s="18">
        <v>0</v>
      </c>
      <c r="S196890" s="1">
        <v>0</v>
      </c>
    </row>
    <row r="213004" spans="19:19">
      <c r="S213004" s="1">
        <v>1</v>
      </c>
    </row>
    <row r="213005" spans="19:19">
      <c r="S213005" s="1">
        <v>2</v>
      </c>
    </row>
    <row r="213006" spans="19:19">
      <c r="S213006" s="1">
        <v>3</v>
      </c>
    </row>
    <row r="213007" spans="19:19">
      <c r="S213007" s="1">
        <v>4</v>
      </c>
    </row>
    <row r="213008" spans="19:19">
      <c r="S213008" s="1">
        <v>5</v>
      </c>
    </row>
    <row r="213009" spans="18:19">
      <c r="S213009" s="1">
        <v>6</v>
      </c>
    </row>
    <row r="213010" spans="18:19">
      <c r="S213010" s="1">
        <v>7</v>
      </c>
    </row>
    <row r="213011" spans="18:19">
      <c r="S213011" s="1">
        <v>8</v>
      </c>
    </row>
    <row r="213012" spans="18:19">
      <c r="S213012" s="1">
        <v>9</v>
      </c>
    </row>
    <row r="213013" spans="18:19">
      <c r="S213013" s="1">
        <v>10</v>
      </c>
    </row>
    <row r="213014" spans="18:19">
      <c r="S213014" s="1">
        <v>11</v>
      </c>
    </row>
    <row r="213015" spans="18:19">
      <c r="S213015" s="1">
        <v>12</v>
      </c>
    </row>
    <row r="213017" spans="18:19">
      <c r="S213017" s="1" t="s">
        <v>21</v>
      </c>
    </row>
    <row r="213019" spans="18:19">
      <c r="R213019" s="18">
        <v>44197</v>
      </c>
      <c r="S213019" s="1">
        <v>296</v>
      </c>
    </row>
    <row r="213021" spans="18:19">
      <c r="S213021" s="1" t="s">
        <v>22</v>
      </c>
    </row>
    <row r="213022" spans="18:19">
      <c r="R213022" s="18">
        <v>44113</v>
      </c>
      <c r="S213022" s="1">
        <v>235</v>
      </c>
    </row>
    <row r="213025" spans="18:19">
      <c r="R213025" s="18">
        <v>44114</v>
      </c>
      <c r="S213025" s="1">
        <v>269</v>
      </c>
    </row>
    <row r="213028" spans="18:19">
      <c r="R213028" s="18">
        <v>44115</v>
      </c>
      <c r="S213028" s="1">
        <v>149</v>
      </c>
    </row>
    <row r="213031" spans="18:19">
      <c r="R213031" s="18">
        <v>44116</v>
      </c>
      <c r="S213031" s="1">
        <v>214</v>
      </c>
    </row>
    <row r="213034" spans="18:19">
      <c r="R213034" s="18">
        <v>44117</v>
      </c>
      <c r="S213034" s="1">
        <v>287</v>
      </c>
    </row>
    <row r="213037" spans="18:19">
      <c r="R213037" s="18">
        <v>44118</v>
      </c>
      <c r="S213037" s="1">
        <v>204</v>
      </c>
    </row>
    <row r="213040" spans="18:19">
      <c r="R213040" s="18">
        <v>44119</v>
      </c>
      <c r="S213040" s="1">
        <v>241</v>
      </c>
    </row>
    <row r="213043" spans="18:19">
      <c r="R213043" s="18">
        <v>44120</v>
      </c>
      <c r="S213043" s="1">
        <v>189</v>
      </c>
    </row>
    <row r="213046" spans="18:19">
      <c r="R213046" s="18">
        <v>44121</v>
      </c>
      <c r="S213046" s="1">
        <v>160</v>
      </c>
    </row>
    <row r="213049" spans="18:19">
      <c r="R213049" s="18">
        <v>44122</v>
      </c>
      <c r="S213049" s="1">
        <v>131</v>
      </c>
    </row>
    <row r="213052" spans="18:19">
      <c r="R213052" s="18">
        <v>44123</v>
      </c>
      <c r="S213052" s="1">
        <v>131</v>
      </c>
    </row>
    <row r="213055" spans="18:19">
      <c r="R213055" s="18">
        <v>44124</v>
      </c>
      <c r="S213055" s="1">
        <v>294</v>
      </c>
    </row>
    <row r="213058" spans="18:19">
      <c r="R213058" s="18">
        <v>44125</v>
      </c>
      <c r="S213058" s="1">
        <v>222</v>
      </c>
    </row>
    <row r="213061" spans="18:19">
      <c r="R213061" s="18">
        <v>44126</v>
      </c>
      <c r="S213061" s="1">
        <v>184</v>
      </c>
    </row>
    <row r="213064" spans="18:19">
      <c r="R213064" s="18">
        <v>44127</v>
      </c>
      <c r="S213064" s="1">
        <v>219</v>
      </c>
    </row>
    <row r="213067" spans="18:19">
      <c r="R213067" s="18">
        <v>44128</v>
      </c>
      <c r="S213067" s="1">
        <v>178</v>
      </c>
    </row>
    <row r="213070" spans="18:19">
      <c r="R213070" s="18">
        <v>44129</v>
      </c>
      <c r="S213070" s="1">
        <v>196</v>
      </c>
    </row>
    <row r="213073" spans="18:19">
      <c r="R213073" s="18">
        <v>44130</v>
      </c>
      <c r="S213073" s="1">
        <v>122</v>
      </c>
    </row>
    <row r="213076" spans="18:19">
      <c r="R213076" s="18">
        <v>44132</v>
      </c>
      <c r="S213076" s="1">
        <v>408</v>
      </c>
    </row>
    <row r="213079" spans="18:19">
      <c r="R213079" s="18">
        <v>44133</v>
      </c>
      <c r="S213079" s="1">
        <v>188</v>
      </c>
    </row>
    <row r="213082" spans="18:19">
      <c r="R213082" s="18">
        <v>44134</v>
      </c>
      <c r="S213082" s="1">
        <v>344</v>
      </c>
    </row>
    <row r="213085" spans="18:19">
      <c r="R213085" s="18">
        <v>44135</v>
      </c>
      <c r="S213085" s="1">
        <v>203</v>
      </c>
    </row>
    <row r="213088" spans="18:19">
      <c r="R213088" s="18">
        <v>44136</v>
      </c>
      <c r="S213088" s="1">
        <v>178</v>
      </c>
    </row>
    <row r="213091" spans="18:19">
      <c r="R213091" s="18">
        <v>44137</v>
      </c>
      <c r="S213091" s="1">
        <v>109</v>
      </c>
    </row>
    <row r="213094" spans="18:19">
      <c r="R213094" s="18">
        <v>44138</v>
      </c>
      <c r="S213094" s="1">
        <v>237</v>
      </c>
    </row>
    <row r="213097" spans="18:19">
      <c r="R213097" s="18">
        <v>44139</v>
      </c>
      <c r="S213097" s="1">
        <v>293</v>
      </c>
    </row>
    <row r="213100" spans="18:19">
      <c r="R213100" s="18">
        <v>44140</v>
      </c>
      <c r="S213100" s="1">
        <v>189</v>
      </c>
    </row>
    <row r="213103" spans="18:19">
      <c r="R213103" s="18">
        <v>44141</v>
      </c>
      <c r="S213103" s="1">
        <v>266</v>
      </c>
    </row>
    <row r="213106" spans="18:19">
      <c r="R213106" s="18">
        <v>44143</v>
      </c>
      <c r="S213106" s="1">
        <v>412</v>
      </c>
    </row>
    <row r="213109" spans="18:19">
      <c r="R213109" s="18">
        <v>44144</v>
      </c>
      <c r="S213109" s="1">
        <v>90</v>
      </c>
    </row>
    <row r="213112" spans="18:19">
      <c r="R213112" s="18">
        <v>44145</v>
      </c>
      <c r="S213112" s="1">
        <v>220</v>
      </c>
    </row>
    <row r="213115" spans="18:19">
      <c r="R213115" s="18">
        <v>44146</v>
      </c>
      <c r="S213115" s="1">
        <v>238</v>
      </c>
    </row>
    <row r="213118" spans="18:19">
      <c r="R213118" s="18">
        <v>44147</v>
      </c>
      <c r="S213118" s="1">
        <v>197</v>
      </c>
    </row>
    <row r="213121" spans="18:19">
      <c r="R213121" s="18">
        <v>44148</v>
      </c>
      <c r="S213121" s="1">
        <v>316</v>
      </c>
    </row>
    <row r="213124" spans="18:19">
      <c r="R213124" s="18">
        <v>44149</v>
      </c>
      <c r="S213124" s="1">
        <v>244</v>
      </c>
    </row>
    <row r="213127" spans="18:19">
      <c r="R213127" s="18">
        <v>44150</v>
      </c>
      <c r="S213127" s="1">
        <v>213</v>
      </c>
    </row>
    <row r="213130" spans="18:19">
      <c r="R213130" s="18">
        <v>44151</v>
      </c>
      <c r="S213130" s="1">
        <v>104</v>
      </c>
    </row>
    <row r="213133" spans="18:19">
      <c r="R213133" s="18">
        <v>44152</v>
      </c>
      <c r="S213133" s="1">
        <v>228</v>
      </c>
    </row>
    <row r="213136" spans="18:19">
      <c r="R213136" s="18">
        <v>44153</v>
      </c>
      <c r="S213136" s="1">
        <v>288</v>
      </c>
    </row>
    <row r="213139" spans="18:19">
      <c r="R213139" s="18">
        <v>44154</v>
      </c>
      <c r="S213139" s="1">
        <v>351</v>
      </c>
    </row>
    <row r="213142" spans="18:19">
      <c r="R213142" s="18">
        <v>44155</v>
      </c>
      <c r="S213142" s="1">
        <v>461</v>
      </c>
    </row>
    <row r="213145" spans="18:19">
      <c r="R213145" s="18">
        <v>44156</v>
      </c>
      <c r="S213145" s="1">
        <v>469</v>
      </c>
    </row>
    <row r="213148" spans="18:19">
      <c r="R213148" s="18">
        <v>44157</v>
      </c>
      <c r="S213148" s="1">
        <v>423</v>
      </c>
    </row>
    <row r="213151" spans="18:19">
      <c r="R213151" s="18">
        <v>44158</v>
      </c>
      <c r="S213151" s="1">
        <v>297</v>
      </c>
    </row>
    <row r="213154" spans="18:19">
      <c r="R213154" s="18">
        <v>44159</v>
      </c>
      <c r="S213154" s="1">
        <v>353</v>
      </c>
    </row>
    <row r="213157" spans="18:19">
      <c r="R213157" s="18">
        <v>44160</v>
      </c>
      <c r="S213157" s="1">
        <v>363</v>
      </c>
    </row>
    <row r="213160" spans="18:19">
      <c r="R213160" s="18">
        <v>44161</v>
      </c>
      <c r="S213160" s="1">
        <v>496</v>
      </c>
    </row>
    <row r="213163" spans="18:19">
      <c r="R213163" s="18">
        <v>44162</v>
      </c>
      <c r="S213163" s="1">
        <v>618</v>
      </c>
    </row>
    <row r="213166" spans="18:19">
      <c r="R213166" s="18">
        <v>44163</v>
      </c>
      <c r="S213166" s="1">
        <v>541</v>
      </c>
    </row>
    <row r="213169" spans="18:19">
      <c r="R213169" s="18">
        <v>44164</v>
      </c>
      <c r="S213169" s="1">
        <v>322</v>
      </c>
    </row>
    <row r="213172" spans="18:19">
      <c r="R213172" s="18">
        <v>44165</v>
      </c>
      <c r="S213172" s="1">
        <v>283</v>
      </c>
    </row>
    <row r="213175" spans="18:19">
      <c r="R213175" s="18">
        <v>44166</v>
      </c>
      <c r="S213175" s="1">
        <v>550</v>
      </c>
    </row>
    <row r="213178" spans="18:19">
      <c r="R213178" s="18">
        <v>44167</v>
      </c>
      <c r="S213178" s="1">
        <v>420</v>
      </c>
    </row>
    <row r="213181" spans="18:19">
      <c r="R213181" s="18">
        <v>44168</v>
      </c>
      <c r="S213181" s="1">
        <v>540</v>
      </c>
    </row>
    <row r="213184" spans="18:19">
      <c r="R213184" s="18">
        <v>44169</v>
      </c>
      <c r="S213184" s="1">
        <v>336</v>
      </c>
    </row>
    <row r="213187" spans="18:19">
      <c r="R213187" s="18">
        <v>44170</v>
      </c>
      <c r="S213187" s="1">
        <v>460</v>
      </c>
    </row>
    <row r="213190" spans="18:19">
      <c r="R213190" s="18">
        <v>44171</v>
      </c>
      <c r="S213190" s="1">
        <v>413</v>
      </c>
    </row>
    <row r="213193" spans="18:19">
      <c r="R213193" s="18">
        <v>44172</v>
      </c>
      <c r="S213193" s="1">
        <v>250</v>
      </c>
    </row>
    <row r="213196" spans="18:19">
      <c r="R213196" s="18">
        <v>44173</v>
      </c>
      <c r="S213196" s="1">
        <v>361</v>
      </c>
    </row>
    <row r="213199" spans="18:19">
      <c r="R213199" s="18">
        <v>44174</v>
      </c>
      <c r="S213199" s="1">
        <v>490</v>
      </c>
    </row>
    <row r="213202" spans="18:19">
      <c r="R213202" s="18">
        <v>44175</v>
      </c>
      <c r="S213202" s="1">
        <v>840</v>
      </c>
    </row>
    <row r="213205" spans="18:19">
      <c r="R213205" s="18">
        <v>44176</v>
      </c>
      <c r="S213205" s="1">
        <v>501</v>
      </c>
    </row>
    <row r="213208" spans="18:19">
      <c r="R213208" s="18">
        <v>44177</v>
      </c>
      <c r="S213208" s="1">
        <v>377</v>
      </c>
    </row>
    <row r="213211" spans="18:19">
      <c r="R213211" s="18">
        <v>44178</v>
      </c>
      <c r="S213211" s="1">
        <v>360</v>
      </c>
    </row>
    <row r="213214" spans="18:19">
      <c r="R213214" s="18">
        <v>44179</v>
      </c>
      <c r="S213214" s="1">
        <v>300</v>
      </c>
    </row>
    <row r="213217" spans="18:19">
      <c r="R213217" s="18">
        <v>44180</v>
      </c>
      <c r="S213217" s="1">
        <v>349</v>
      </c>
    </row>
    <row r="213220" spans="18:19">
      <c r="R213220" s="18">
        <v>44181</v>
      </c>
      <c r="S213220" s="1">
        <v>411</v>
      </c>
    </row>
    <row r="213223" spans="18:19">
      <c r="R213223" s="18">
        <v>44182</v>
      </c>
      <c r="S213223" s="1">
        <v>358</v>
      </c>
    </row>
    <row r="213226" spans="18:19">
      <c r="R213226" s="18">
        <v>44183</v>
      </c>
      <c r="S213226" s="1">
        <v>354</v>
      </c>
    </row>
    <row r="213229" spans="18:19">
      <c r="R213229" s="18">
        <v>44184</v>
      </c>
      <c r="S213229" s="1">
        <v>271</v>
      </c>
    </row>
    <row r="213232" spans="18:19">
      <c r="R213232" s="18">
        <v>44185</v>
      </c>
      <c r="S213232" s="1">
        <v>309</v>
      </c>
    </row>
    <row r="213235" spans="18:19">
      <c r="R213235" s="18">
        <v>44186</v>
      </c>
      <c r="S213235" s="1">
        <v>252</v>
      </c>
    </row>
    <row r="213238" spans="18:19">
      <c r="R213238" s="18">
        <v>44187</v>
      </c>
      <c r="S213238" s="1">
        <v>303</v>
      </c>
    </row>
    <row r="213241" spans="18:19">
      <c r="R213241" s="18">
        <v>44188</v>
      </c>
      <c r="S213241" s="1">
        <v>367</v>
      </c>
    </row>
    <row r="213244" spans="18:19">
      <c r="R213244" s="18">
        <v>44189</v>
      </c>
      <c r="S213244" s="1">
        <v>363</v>
      </c>
    </row>
    <row r="213247" spans="18:19">
      <c r="R213247" s="18">
        <v>44190</v>
      </c>
      <c r="S213247" s="1">
        <v>201</v>
      </c>
    </row>
    <row r="213250" spans="18:19">
      <c r="R213250" s="18">
        <v>44191</v>
      </c>
      <c r="S213250" s="1">
        <v>173</v>
      </c>
    </row>
    <row r="213253" spans="18:19">
      <c r="R213253" s="18">
        <v>44192</v>
      </c>
      <c r="S213253" s="1">
        <v>156</v>
      </c>
    </row>
    <row r="213256" spans="18:19">
      <c r="R213256" s="18">
        <v>44193</v>
      </c>
      <c r="S213256" s="1">
        <v>160</v>
      </c>
    </row>
    <row r="213259" spans="18:19">
      <c r="R213259" s="18">
        <v>44194</v>
      </c>
      <c r="S213259" s="1">
        <v>283</v>
      </c>
    </row>
    <row r="213262" spans="18:19">
      <c r="R213262" s="18">
        <v>44195</v>
      </c>
      <c r="S213262" s="1">
        <v>438</v>
      </c>
    </row>
    <row r="213265" spans="18:19">
      <c r="R213265" s="18">
        <v>44196</v>
      </c>
      <c r="S213265" s="1">
        <v>249</v>
      </c>
    </row>
    <row r="213268" spans="18:19">
      <c r="R213268" s="18">
        <v>44197</v>
      </c>
      <c r="S213268" s="1">
        <v>-36107</v>
      </c>
    </row>
    <row r="213271" spans="18:19">
      <c r="R213271" s="18">
        <v>0</v>
      </c>
      <c r="S213271" s="1">
        <v>0</v>
      </c>
    </row>
    <row r="213274" spans="18:19">
      <c r="R213274" s="18">
        <v>0</v>
      </c>
      <c r="S213274" s="1">
        <v>0</v>
      </c>
    </row>
    <row r="229388" spans="19:19">
      <c r="S229388" s="1">
        <v>1</v>
      </c>
    </row>
    <row r="229389" spans="19:19">
      <c r="S229389" s="1">
        <v>2</v>
      </c>
    </row>
    <row r="229390" spans="19:19">
      <c r="S229390" s="1">
        <v>3</v>
      </c>
    </row>
    <row r="229391" spans="19:19">
      <c r="S229391" s="1">
        <v>4</v>
      </c>
    </row>
    <row r="229392" spans="19:19">
      <c r="S229392" s="1">
        <v>5</v>
      </c>
    </row>
    <row r="229393" spans="18:19">
      <c r="S229393" s="1">
        <v>6</v>
      </c>
    </row>
    <row r="229394" spans="18:19">
      <c r="S229394" s="1">
        <v>7</v>
      </c>
    </row>
    <row r="229395" spans="18:19">
      <c r="S229395" s="1">
        <v>8</v>
      </c>
    </row>
    <row r="229396" spans="18:19">
      <c r="S229396" s="1">
        <v>9</v>
      </c>
    </row>
    <row r="229397" spans="18:19">
      <c r="S229397" s="1">
        <v>10</v>
      </c>
    </row>
    <row r="229398" spans="18:19">
      <c r="S229398" s="1">
        <v>11</v>
      </c>
    </row>
    <row r="229399" spans="18:19">
      <c r="S229399" s="1">
        <v>12</v>
      </c>
    </row>
    <row r="229401" spans="18:19">
      <c r="S229401" s="1" t="s">
        <v>21</v>
      </c>
    </row>
    <row r="229403" spans="18:19">
      <c r="R229403" s="18">
        <v>44197</v>
      </c>
      <c r="S229403" s="1">
        <v>296</v>
      </c>
    </row>
    <row r="229405" spans="18:19">
      <c r="S229405" s="1" t="s">
        <v>22</v>
      </c>
    </row>
    <row r="229406" spans="18:19">
      <c r="R229406" s="18">
        <v>44113</v>
      </c>
      <c r="S229406" s="1">
        <v>235</v>
      </c>
    </row>
    <row r="229409" spans="18:19">
      <c r="R229409" s="18">
        <v>44114</v>
      </c>
      <c r="S229409" s="1">
        <v>269</v>
      </c>
    </row>
    <row r="229412" spans="18:19">
      <c r="R229412" s="18">
        <v>44115</v>
      </c>
      <c r="S229412" s="1">
        <v>149</v>
      </c>
    </row>
    <row r="229415" spans="18:19">
      <c r="R229415" s="18">
        <v>44116</v>
      </c>
      <c r="S229415" s="1">
        <v>214</v>
      </c>
    </row>
    <row r="229418" spans="18:19">
      <c r="R229418" s="18">
        <v>44117</v>
      </c>
      <c r="S229418" s="1">
        <v>287</v>
      </c>
    </row>
    <row r="229421" spans="18:19">
      <c r="R229421" s="18">
        <v>44118</v>
      </c>
      <c r="S229421" s="1">
        <v>204</v>
      </c>
    </row>
    <row r="229424" spans="18:19">
      <c r="R229424" s="18">
        <v>44119</v>
      </c>
      <c r="S229424" s="1">
        <v>241</v>
      </c>
    </row>
    <row r="229427" spans="18:19">
      <c r="R229427" s="18">
        <v>44120</v>
      </c>
      <c r="S229427" s="1">
        <v>189</v>
      </c>
    </row>
    <row r="229430" spans="18:19">
      <c r="R229430" s="18">
        <v>44121</v>
      </c>
      <c r="S229430" s="1">
        <v>160</v>
      </c>
    </row>
    <row r="229433" spans="18:19">
      <c r="R229433" s="18">
        <v>44122</v>
      </c>
      <c r="S229433" s="1">
        <v>131</v>
      </c>
    </row>
    <row r="229436" spans="18:19">
      <c r="R229436" s="18">
        <v>44123</v>
      </c>
      <c r="S229436" s="1">
        <v>131</v>
      </c>
    </row>
    <row r="229439" spans="18:19">
      <c r="R229439" s="18">
        <v>44124</v>
      </c>
      <c r="S229439" s="1">
        <v>294</v>
      </c>
    </row>
    <row r="229442" spans="18:19">
      <c r="R229442" s="18">
        <v>44125</v>
      </c>
      <c r="S229442" s="1">
        <v>222</v>
      </c>
    </row>
    <row r="229445" spans="18:19">
      <c r="R229445" s="18">
        <v>44126</v>
      </c>
      <c r="S229445" s="1">
        <v>184</v>
      </c>
    </row>
    <row r="229448" spans="18:19">
      <c r="R229448" s="18">
        <v>44127</v>
      </c>
      <c r="S229448" s="1">
        <v>219</v>
      </c>
    </row>
    <row r="229451" spans="18:19">
      <c r="R229451" s="18">
        <v>44128</v>
      </c>
      <c r="S229451" s="1">
        <v>178</v>
      </c>
    </row>
    <row r="229454" spans="18:19">
      <c r="R229454" s="18">
        <v>44129</v>
      </c>
      <c r="S229454" s="1">
        <v>196</v>
      </c>
    </row>
    <row r="229457" spans="18:19">
      <c r="R229457" s="18">
        <v>44130</v>
      </c>
      <c r="S229457" s="1">
        <v>122</v>
      </c>
    </row>
    <row r="229460" spans="18:19">
      <c r="R229460" s="18">
        <v>44132</v>
      </c>
      <c r="S229460" s="1">
        <v>408</v>
      </c>
    </row>
    <row r="229463" spans="18:19">
      <c r="R229463" s="18">
        <v>44133</v>
      </c>
      <c r="S229463" s="1">
        <v>188</v>
      </c>
    </row>
    <row r="229466" spans="18:19">
      <c r="R229466" s="18">
        <v>44134</v>
      </c>
      <c r="S229466" s="1">
        <v>344</v>
      </c>
    </row>
    <row r="229469" spans="18:19">
      <c r="R229469" s="18">
        <v>44135</v>
      </c>
      <c r="S229469" s="1">
        <v>203</v>
      </c>
    </row>
    <row r="229472" spans="18:19">
      <c r="R229472" s="18">
        <v>44136</v>
      </c>
      <c r="S229472" s="1">
        <v>178</v>
      </c>
    </row>
    <row r="229475" spans="18:19">
      <c r="R229475" s="18">
        <v>44137</v>
      </c>
      <c r="S229475" s="1">
        <v>109</v>
      </c>
    </row>
    <row r="229478" spans="18:19">
      <c r="R229478" s="18">
        <v>44138</v>
      </c>
      <c r="S229478" s="1">
        <v>237</v>
      </c>
    </row>
    <row r="229481" spans="18:19">
      <c r="R229481" s="18">
        <v>44139</v>
      </c>
      <c r="S229481" s="1">
        <v>293</v>
      </c>
    </row>
    <row r="229484" spans="18:19">
      <c r="R229484" s="18">
        <v>44140</v>
      </c>
      <c r="S229484" s="1">
        <v>189</v>
      </c>
    </row>
    <row r="229487" spans="18:19">
      <c r="R229487" s="18">
        <v>44141</v>
      </c>
      <c r="S229487" s="1">
        <v>266</v>
      </c>
    </row>
    <row r="229490" spans="18:19">
      <c r="R229490" s="18">
        <v>44143</v>
      </c>
      <c r="S229490" s="1">
        <v>412</v>
      </c>
    </row>
    <row r="229493" spans="18:19">
      <c r="R229493" s="18">
        <v>44144</v>
      </c>
      <c r="S229493" s="1">
        <v>90</v>
      </c>
    </row>
    <row r="229496" spans="18:19">
      <c r="R229496" s="18">
        <v>44145</v>
      </c>
      <c r="S229496" s="1">
        <v>220</v>
      </c>
    </row>
    <row r="229499" spans="18:19">
      <c r="R229499" s="18">
        <v>44146</v>
      </c>
      <c r="S229499" s="1">
        <v>238</v>
      </c>
    </row>
    <row r="229502" spans="18:19">
      <c r="R229502" s="18">
        <v>44147</v>
      </c>
      <c r="S229502" s="1">
        <v>197</v>
      </c>
    </row>
    <row r="229505" spans="18:19">
      <c r="R229505" s="18">
        <v>44148</v>
      </c>
      <c r="S229505" s="1">
        <v>316</v>
      </c>
    </row>
    <row r="229508" spans="18:19">
      <c r="R229508" s="18">
        <v>44149</v>
      </c>
      <c r="S229508" s="1">
        <v>244</v>
      </c>
    </row>
    <row r="229511" spans="18:19">
      <c r="R229511" s="18">
        <v>44150</v>
      </c>
      <c r="S229511" s="1">
        <v>213</v>
      </c>
    </row>
    <row r="229514" spans="18:19">
      <c r="R229514" s="18">
        <v>44151</v>
      </c>
      <c r="S229514" s="1">
        <v>104</v>
      </c>
    </row>
    <row r="229517" spans="18:19">
      <c r="R229517" s="18">
        <v>44152</v>
      </c>
      <c r="S229517" s="1">
        <v>228</v>
      </c>
    </row>
    <row r="229520" spans="18:19">
      <c r="R229520" s="18">
        <v>44153</v>
      </c>
      <c r="S229520" s="1">
        <v>288</v>
      </c>
    </row>
    <row r="229523" spans="18:19">
      <c r="R229523" s="18">
        <v>44154</v>
      </c>
      <c r="S229523" s="1">
        <v>351</v>
      </c>
    </row>
    <row r="229526" spans="18:19">
      <c r="R229526" s="18">
        <v>44155</v>
      </c>
      <c r="S229526" s="1">
        <v>461</v>
      </c>
    </row>
    <row r="229529" spans="18:19">
      <c r="R229529" s="18">
        <v>44156</v>
      </c>
      <c r="S229529" s="1">
        <v>469</v>
      </c>
    </row>
    <row r="229532" spans="18:19">
      <c r="R229532" s="18">
        <v>44157</v>
      </c>
      <c r="S229532" s="1">
        <v>423</v>
      </c>
    </row>
    <row r="229535" spans="18:19">
      <c r="R229535" s="18">
        <v>44158</v>
      </c>
      <c r="S229535" s="1">
        <v>297</v>
      </c>
    </row>
    <row r="229538" spans="18:19">
      <c r="R229538" s="18">
        <v>44159</v>
      </c>
      <c r="S229538" s="1">
        <v>353</v>
      </c>
    </row>
    <row r="229541" spans="18:19">
      <c r="R229541" s="18">
        <v>44160</v>
      </c>
      <c r="S229541" s="1">
        <v>363</v>
      </c>
    </row>
    <row r="229544" spans="18:19">
      <c r="R229544" s="18">
        <v>44161</v>
      </c>
      <c r="S229544" s="1">
        <v>496</v>
      </c>
    </row>
    <row r="229547" spans="18:19">
      <c r="R229547" s="18">
        <v>44162</v>
      </c>
      <c r="S229547" s="1">
        <v>618</v>
      </c>
    </row>
    <row r="229550" spans="18:19">
      <c r="R229550" s="18">
        <v>44163</v>
      </c>
      <c r="S229550" s="1">
        <v>541</v>
      </c>
    </row>
    <row r="229553" spans="18:19">
      <c r="R229553" s="18">
        <v>44164</v>
      </c>
      <c r="S229553" s="1">
        <v>322</v>
      </c>
    </row>
    <row r="229556" spans="18:19">
      <c r="R229556" s="18">
        <v>44165</v>
      </c>
      <c r="S229556" s="1">
        <v>283</v>
      </c>
    </row>
    <row r="229559" spans="18:19">
      <c r="R229559" s="18">
        <v>44166</v>
      </c>
      <c r="S229559" s="1">
        <v>550</v>
      </c>
    </row>
    <row r="229562" spans="18:19">
      <c r="R229562" s="18">
        <v>44167</v>
      </c>
      <c r="S229562" s="1">
        <v>420</v>
      </c>
    </row>
    <row r="229565" spans="18:19">
      <c r="R229565" s="18">
        <v>44168</v>
      </c>
      <c r="S229565" s="1">
        <v>540</v>
      </c>
    </row>
    <row r="229568" spans="18:19">
      <c r="R229568" s="18">
        <v>44169</v>
      </c>
      <c r="S229568" s="1">
        <v>336</v>
      </c>
    </row>
    <row r="229571" spans="18:19">
      <c r="R229571" s="18">
        <v>44170</v>
      </c>
      <c r="S229571" s="1">
        <v>460</v>
      </c>
    </row>
    <row r="229574" spans="18:19">
      <c r="R229574" s="18">
        <v>44171</v>
      </c>
      <c r="S229574" s="1">
        <v>413</v>
      </c>
    </row>
    <row r="229577" spans="18:19">
      <c r="R229577" s="18">
        <v>44172</v>
      </c>
      <c r="S229577" s="1">
        <v>250</v>
      </c>
    </row>
    <row r="229580" spans="18:19">
      <c r="R229580" s="18">
        <v>44173</v>
      </c>
      <c r="S229580" s="1">
        <v>361</v>
      </c>
    </row>
    <row r="229583" spans="18:19">
      <c r="R229583" s="18">
        <v>44174</v>
      </c>
      <c r="S229583" s="1">
        <v>490</v>
      </c>
    </row>
    <row r="229586" spans="18:19">
      <c r="R229586" s="18">
        <v>44175</v>
      </c>
      <c r="S229586" s="1">
        <v>840</v>
      </c>
    </row>
    <row r="229589" spans="18:19">
      <c r="R229589" s="18">
        <v>44176</v>
      </c>
      <c r="S229589" s="1">
        <v>501</v>
      </c>
    </row>
    <row r="229592" spans="18:19">
      <c r="R229592" s="18">
        <v>44177</v>
      </c>
      <c r="S229592" s="1">
        <v>377</v>
      </c>
    </row>
    <row r="229595" spans="18:19">
      <c r="R229595" s="18">
        <v>44178</v>
      </c>
      <c r="S229595" s="1">
        <v>360</v>
      </c>
    </row>
    <row r="229598" spans="18:19">
      <c r="R229598" s="18">
        <v>44179</v>
      </c>
      <c r="S229598" s="1">
        <v>300</v>
      </c>
    </row>
    <row r="229601" spans="18:19">
      <c r="R229601" s="18">
        <v>44180</v>
      </c>
      <c r="S229601" s="1">
        <v>349</v>
      </c>
    </row>
    <row r="229604" spans="18:19">
      <c r="R229604" s="18">
        <v>44181</v>
      </c>
      <c r="S229604" s="1">
        <v>411</v>
      </c>
    </row>
    <row r="229607" spans="18:19">
      <c r="R229607" s="18">
        <v>44182</v>
      </c>
      <c r="S229607" s="1">
        <v>358</v>
      </c>
    </row>
    <row r="229610" spans="18:19">
      <c r="R229610" s="18">
        <v>44183</v>
      </c>
      <c r="S229610" s="1">
        <v>354</v>
      </c>
    </row>
    <row r="229613" spans="18:19">
      <c r="R229613" s="18">
        <v>44184</v>
      </c>
      <c r="S229613" s="1">
        <v>271</v>
      </c>
    </row>
    <row r="229616" spans="18:19">
      <c r="R229616" s="18">
        <v>44185</v>
      </c>
      <c r="S229616" s="1">
        <v>309</v>
      </c>
    </row>
    <row r="229619" spans="18:19">
      <c r="R229619" s="18">
        <v>44186</v>
      </c>
      <c r="S229619" s="1">
        <v>252</v>
      </c>
    </row>
    <row r="229622" spans="18:19">
      <c r="R229622" s="18">
        <v>44187</v>
      </c>
      <c r="S229622" s="1">
        <v>303</v>
      </c>
    </row>
    <row r="229625" spans="18:19">
      <c r="R229625" s="18">
        <v>44188</v>
      </c>
      <c r="S229625" s="1">
        <v>367</v>
      </c>
    </row>
    <row r="229628" spans="18:19">
      <c r="R229628" s="18">
        <v>44189</v>
      </c>
      <c r="S229628" s="1">
        <v>363</v>
      </c>
    </row>
    <row r="229631" spans="18:19">
      <c r="R229631" s="18">
        <v>44190</v>
      </c>
      <c r="S229631" s="1">
        <v>201</v>
      </c>
    </row>
    <row r="229634" spans="18:19">
      <c r="R229634" s="18">
        <v>44191</v>
      </c>
      <c r="S229634" s="1">
        <v>173</v>
      </c>
    </row>
    <row r="229637" spans="18:19">
      <c r="R229637" s="18">
        <v>44192</v>
      </c>
      <c r="S229637" s="1">
        <v>156</v>
      </c>
    </row>
    <row r="229640" spans="18:19">
      <c r="R229640" s="18">
        <v>44193</v>
      </c>
      <c r="S229640" s="1">
        <v>160</v>
      </c>
    </row>
    <row r="229643" spans="18:19">
      <c r="R229643" s="18">
        <v>44194</v>
      </c>
      <c r="S229643" s="1">
        <v>283</v>
      </c>
    </row>
    <row r="229646" spans="18:19">
      <c r="R229646" s="18">
        <v>44195</v>
      </c>
      <c r="S229646" s="1">
        <v>438</v>
      </c>
    </row>
    <row r="229649" spans="18:19">
      <c r="R229649" s="18">
        <v>44196</v>
      </c>
      <c r="S229649" s="1">
        <v>249</v>
      </c>
    </row>
    <row r="229652" spans="18:19">
      <c r="R229652" s="18">
        <v>44197</v>
      </c>
      <c r="S229652" s="1">
        <v>-36107</v>
      </c>
    </row>
    <row r="229655" spans="18:19">
      <c r="R229655" s="18">
        <v>0</v>
      </c>
      <c r="S229655" s="1">
        <v>0</v>
      </c>
    </row>
    <row r="229658" spans="18:19">
      <c r="R229658" s="18">
        <v>0</v>
      </c>
      <c r="S229658" s="1">
        <v>0</v>
      </c>
    </row>
    <row r="245772" spans="19:19">
      <c r="S245772" s="1">
        <v>1</v>
      </c>
    </row>
    <row r="245773" spans="19:19">
      <c r="S245773" s="1">
        <v>2</v>
      </c>
    </row>
    <row r="245774" spans="19:19">
      <c r="S245774" s="1">
        <v>3</v>
      </c>
    </row>
    <row r="245775" spans="19:19">
      <c r="S245775" s="1">
        <v>4</v>
      </c>
    </row>
    <row r="245776" spans="19:19">
      <c r="S245776" s="1">
        <v>5</v>
      </c>
    </row>
    <row r="245777" spans="18:19">
      <c r="S245777" s="1">
        <v>6</v>
      </c>
    </row>
    <row r="245778" spans="18:19">
      <c r="S245778" s="1">
        <v>7</v>
      </c>
    </row>
    <row r="245779" spans="18:19">
      <c r="S245779" s="1">
        <v>8</v>
      </c>
    </row>
    <row r="245780" spans="18:19">
      <c r="S245780" s="1">
        <v>9</v>
      </c>
    </row>
    <row r="245781" spans="18:19">
      <c r="S245781" s="1">
        <v>10</v>
      </c>
    </row>
    <row r="245782" spans="18:19">
      <c r="S245782" s="1">
        <v>11</v>
      </c>
    </row>
    <row r="245783" spans="18:19">
      <c r="S245783" s="1">
        <v>12</v>
      </c>
    </row>
    <row r="245785" spans="18:19">
      <c r="S245785" s="1" t="s">
        <v>21</v>
      </c>
    </row>
    <row r="245787" spans="18:19">
      <c r="R245787" s="18">
        <v>44197</v>
      </c>
      <c r="S245787" s="1">
        <v>296</v>
      </c>
    </row>
    <row r="245789" spans="18:19">
      <c r="S245789" s="1" t="s">
        <v>22</v>
      </c>
    </row>
    <row r="245790" spans="18:19">
      <c r="R245790" s="18">
        <v>44113</v>
      </c>
      <c r="S245790" s="1">
        <v>235</v>
      </c>
    </row>
    <row r="245793" spans="18:19">
      <c r="R245793" s="18">
        <v>44114</v>
      </c>
      <c r="S245793" s="1">
        <v>269</v>
      </c>
    </row>
    <row r="245796" spans="18:19">
      <c r="R245796" s="18">
        <v>44115</v>
      </c>
      <c r="S245796" s="1">
        <v>149</v>
      </c>
    </row>
    <row r="245799" spans="18:19">
      <c r="R245799" s="18">
        <v>44116</v>
      </c>
      <c r="S245799" s="1">
        <v>214</v>
      </c>
    </row>
    <row r="245802" spans="18:19">
      <c r="R245802" s="18">
        <v>44117</v>
      </c>
      <c r="S245802" s="1">
        <v>287</v>
      </c>
    </row>
    <row r="245805" spans="18:19">
      <c r="R245805" s="18">
        <v>44118</v>
      </c>
      <c r="S245805" s="1">
        <v>204</v>
      </c>
    </row>
    <row r="245808" spans="18:19">
      <c r="R245808" s="18">
        <v>44119</v>
      </c>
      <c r="S245808" s="1">
        <v>241</v>
      </c>
    </row>
    <row r="245811" spans="18:19">
      <c r="R245811" s="18">
        <v>44120</v>
      </c>
      <c r="S245811" s="1">
        <v>189</v>
      </c>
    </row>
    <row r="245814" spans="18:19">
      <c r="R245814" s="18">
        <v>44121</v>
      </c>
      <c r="S245814" s="1">
        <v>160</v>
      </c>
    </row>
    <row r="245817" spans="18:19">
      <c r="R245817" s="18">
        <v>44122</v>
      </c>
      <c r="S245817" s="1">
        <v>131</v>
      </c>
    </row>
    <row r="245820" spans="18:19">
      <c r="R245820" s="18">
        <v>44123</v>
      </c>
      <c r="S245820" s="1">
        <v>131</v>
      </c>
    </row>
    <row r="245823" spans="18:19">
      <c r="R245823" s="18">
        <v>44124</v>
      </c>
      <c r="S245823" s="1">
        <v>294</v>
      </c>
    </row>
    <row r="245826" spans="18:19">
      <c r="R245826" s="18">
        <v>44125</v>
      </c>
      <c r="S245826" s="1">
        <v>222</v>
      </c>
    </row>
    <row r="245829" spans="18:19">
      <c r="R245829" s="18">
        <v>44126</v>
      </c>
      <c r="S245829" s="1">
        <v>184</v>
      </c>
    </row>
    <row r="245832" spans="18:19">
      <c r="R245832" s="18">
        <v>44127</v>
      </c>
      <c r="S245832" s="1">
        <v>219</v>
      </c>
    </row>
    <row r="245835" spans="18:19">
      <c r="R245835" s="18">
        <v>44128</v>
      </c>
      <c r="S245835" s="1">
        <v>178</v>
      </c>
    </row>
    <row r="245838" spans="18:19">
      <c r="R245838" s="18">
        <v>44129</v>
      </c>
      <c r="S245838" s="1">
        <v>196</v>
      </c>
    </row>
    <row r="245841" spans="18:19">
      <c r="R245841" s="18">
        <v>44130</v>
      </c>
      <c r="S245841" s="1">
        <v>122</v>
      </c>
    </row>
    <row r="245844" spans="18:19">
      <c r="R245844" s="18">
        <v>44132</v>
      </c>
      <c r="S245844" s="1">
        <v>408</v>
      </c>
    </row>
    <row r="245847" spans="18:19">
      <c r="R245847" s="18">
        <v>44133</v>
      </c>
      <c r="S245847" s="1">
        <v>188</v>
      </c>
    </row>
    <row r="245850" spans="18:19">
      <c r="R245850" s="18">
        <v>44134</v>
      </c>
      <c r="S245850" s="1">
        <v>344</v>
      </c>
    </row>
    <row r="245853" spans="18:19">
      <c r="R245853" s="18">
        <v>44135</v>
      </c>
      <c r="S245853" s="1">
        <v>203</v>
      </c>
    </row>
    <row r="245856" spans="18:19">
      <c r="R245856" s="18">
        <v>44136</v>
      </c>
      <c r="S245856" s="1">
        <v>178</v>
      </c>
    </row>
    <row r="245859" spans="18:19">
      <c r="R245859" s="18">
        <v>44137</v>
      </c>
      <c r="S245859" s="1">
        <v>109</v>
      </c>
    </row>
    <row r="245862" spans="18:19">
      <c r="R245862" s="18">
        <v>44138</v>
      </c>
      <c r="S245862" s="1">
        <v>237</v>
      </c>
    </row>
    <row r="245865" spans="18:19">
      <c r="R245865" s="18">
        <v>44139</v>
      </c>
      <c r="S245865" s="1">
        <v>293</v>
      </c>
    </row>
    <row r="245868" spans="18:19">
      <c r="R245868" s="18">
        <v>44140</v>
      </c>
      <c r="S245868" s="1">
        <v>189</v>
      </c>
    </row>
    <row r="245871" spans="18:19">
      <c r="R245871" s="18">
        <v>44141</v>
      </c>
      <c r="S245871" s="1">
        <v>266</v>
      </c>
    </row>
    <row r="245874" spans="18:19">
      <c r="R245874" s="18">
        <v>44143</v>
      </c>
      <c r="S245874" s="1">
        <v>412</v>
      </c>
    </row>
    <row r="245877" spans="18:19">
      <c r="R245877" s="18">
        <v>44144</v>
      </c>
      <c r="S245877" s="1">
        <v>90</v>
      </c>
    </row>
    <row r="245880" spans="18:19">
      <c r="R245880" s="18">
        <v>44145</v>
      </c>
      <c r="S245880" s="1">
        <v>220</v>
      </c>
    </row>
    <row r="245883" spans="18:19">
      <c r="R245883" s="18">
        <v>44146</v>
      </c>
      <c r="S245883" s="1">
        <v>238</v>
      </c>
    </row>
    <row r="245886" spans="18:19">
      <c r="R245886" s="18">
        <v>44147</v>
      </c>
      <c r="S245886" s="1">
        <v>197</v>
      </c>
    </row>
    <row r="245889" spans="18:19">
      <c r="R245889" s="18">
        <v>44148</v>
      </c>
      <c r="S245889" s="1">
        <v>316</v>
      </c>
    </row>
    <row r="245892" spans="18:19">
      <c r="R245892" s="18">
        <v>44149</v>
      </c>
      <c r="S245892" s="1">
        <v>244</v>
      </c>
    </row>
    <row r="245895" spans="18:19">
      <c r="R245895" s="18">
        <v>44150</v>
      </c>
      <c r="S245895" s="1">
        <v>213</v>
      </c>
    </row>
    <row r="245898" spans="18:19">
      <c r="R245898" s="18">
        <v>44151</v>
      </c>
      <c r="S245898" s="1">
        <v>104</v>
      </c>
    </row>
    <row r="245901" spans="18:19">
      <c r="R245901" s="18">
        <v>44152</v>
      </c>
      <c r="S245901" s="1">
        <v>228</v>
      </c>
    </row>
    <row r="245904" spans="18:19">
      <c r="R245904" s="18">
        <v>44153</v>
      </c>
      <c r="S245904" s="1">
        <v>288</v>
      </c>
    </row>
    <row r="245907" spans="18:19">
      <c r="R245907" s="18">
        <v>44154</v>
      </c>
      <c r="S245907" s="1">
        <v>351</v>
      </c>
    </row>
    <row r="245910" spans="18:19">
      <c r="R245910" s="18">
        <v>44155</v>
      </c>
      <c r="S245910" s="1">
        <v>461</v>
      </c>
    </row>
    <row r="245913" spans="18:19">
      <c r="R245913" s="18">
        <v>44156</v>
      </c>
      <c r="S245913" s="1">
        <v>469</v>
      </c>
    </row>
    <row r="245916" spans="18:19">
      <c r="R245916" s="18">
        <v>44157</v>
      </c>
      <c r="S245916" s="1">
        <v>423</v>
      </c>
    </row>
    <row r="245919" spans="18:19">
      <c r="R245919" s="18">
        <v>44158</v>
      </c>
      <c r="S245919" s="1">
        <v>297</v>
      </c>
    </row>
    <row r="245922" spans="18:19">
      <c r="R245922" s="18">
        <v>44159</v>
      </c>
      <c r="S245922" s="1">
        <v>353</v>
      </c>
    </row>
    <row r="245925" spans="18:19">
      <c r="R245925" s="18">
        <v>44160</v>
      </c>
      <c r="S245925" s="1">
        <v>363</v>
      </c>
    </row>
    <row r="245928" spans="18:19">
      <c r="R245928" s="18">
        <v>44161</v>
      </c>
      <c r="S245928" s="1">
        <v>496</v>
      </c>
    </row>
    <row r="245931" spans="18:19">
      <c r="R245931" s="18">
        <v>44162</v>
      </c>
      <c r="S245931" s="1">
        <v>618</v>
      </c>
    </row>
    <row r="245934" spans="18:19">
      <c r="R245934" s="18">
        <v>44163</v>
      </c>
      <c r="S245934" s="1">
        <v>541</v>
      </c>
    </row>
    <row r="245937" spans="18:19">
      <c r="R245937" s="18">
        <v>44164</v>
      </c>
      <c r="S245937" s="1">
        <v>322</v>
      </c>
    </row>
    <row r="245940" spans="18:19">
      <c r="R245940" s="18">
        <v>44165</v>
      </c>
      <c r="S245940" s="1">
        <v>283</v>
      </c>
    </row>
    <row r="245943" spans="18:19">
      <c r="R245943" s="18">
        <v>44166</v>
      </c>
      <c r="S245943" s="1">
        <v>550</v>
      </c>
    </row>
    <row r="245946" spans="18:19">
      <c r="R245946" s="18">
        <v>44167</v>
      </c>
      <c r="S245946" s="1">
        <v>420</v>
      </c>
    </row>
    <row r="245949" spans="18:19">
      <c r="R245949" s="18">
        <v>44168</v>
      </c>
      <c r="S245949" s="1">
        <v>540</v>
      </c>
    </row>
    <row r="245952" spans="18:19">
      <c r="R245952" s="18">
        <v>44169</v>
      </c>
      <c r="S245952" s="1">
        <v>336</v>
      </c>
    </row>
    <row r="245955" spans="18:19">
      <c r="R245955" s="18">
        <v>44170</v>
      </c>
      <c r="S245955" s="1">
        <v>460</v>
      </c>
    </row>
    <row r="245958" spans="18:19">
      <c r="R245958" s="18">
        <v>44171</v>
      </c>
      <c r="S245958" s="1">
        <v>413</v>
      </c>
    </row>
    <row r="245961" spans="18:19">
      <c r="R245961" s="18">
        <v>44172</v>
      </c>
      <c r="S245961" s="1">
        <v>250</v>
      </c>
    </row>
    <row r="245964" spans="18:19">
      <c r="R245964" s="18">
        <v>44173</v>
      </c>
      <c r="S245964" s="1">
        <v>361</v>
      </c>
    </row>
    <row r="245967" spans="18:19">
      <c r="R245967" s="18">
        <v>44174</v>
      </c>
      <c r="S245967" s="1">
        <v>490</v>
      </c>
    </row>
    <row r="245970" spans="18:19">
      <c r="R245970" s="18">
        <v>44175</v>
      </c>
      <c r="S245970" s="1">
        <v>840</v>
      </c>
    </row>
    <row r="245973" spans="18:19">
      <c r="R245973" s="18">
        <v>44176</v>
      </c>
      <c r="S245973" s="1">
        <v>501</v>
      </c>
    </row>
    <row r="245976" spans="18:19">
      <c r="R245976" s="18">
        <v>44177</v>
      </c>
      <c r="S245976" s="1">
        <v>377</v>
      </c>
    </row>
    <row r="245979" spans="18:19">
      <c r="R245979" s="18">
        <v>44178</v>
      </c>
      <c r="S245979" s="1">
        <v>360</v>
      </c>
    </row>
    <row r="245982" spans="18:19">
      <c r="R245982" s="18">
        <v>44179</v>
      </c>
      <c r="S245982" s="1">
        <v>300</v>
      </c>
    </row>
    <row r="245985" spans="18:19">
      <c r="R245985" s="18">
        <v>44180</v>
      </c>
      <c r="S245985" s="1">
        <v>349</v>
      </c>
    </row>
    <row r="245988" spans="18:19">
      <c r="R245988" s="18">
        <v>44181</v>
      </c>
      <c r="S245988" s="1">
        <v>411</v>
      </c>
    </row>
    <row r="245991" spans="18:19">
      <c r="R245991" s="18">
        <v>44182</v>
      </c>
      <c r="S245991" s="1">
        <v>358</v>
      </c>
    </row>
    <row r="245994" spans="18:19">
      <c r="R245994" s="18">
        <v>44183</v>
      </c>
      <c r="S245994" s="1">
        <v>354</v>
      </c>
    </row>
    <row r="245997" spans="18:19">
      <c r="R245997" s="18">
        <v>44184</v>
      </c>
      <c r="S245997" s="1">
        <v>271</v>
      </c>
    </row>
    <row r="246000" spans="18:19">
      <c r="R246000" s="18">
        <v>44185</v>
      </c>
      <c r="S246000" s="1">
        <v>309</v>
      </c>
    </row>
    <row r="246003" spans="18:19">
      <c r="R246003" s="18">
        <v>44186</v>
      </c>
      <c r="S246003" s="1">
        <v>252</v>
      </c>
    </row>
    <row r="246006" spans="18:19">
      <c r="R246006" s="18">
        <v>44187</v>
      </c>
      <c r="S246006" s="1">
        <v>303</v>
      </c>
    </row>
    <row r="246009" spans="18:19">
      <c r="R246009" s="18">
        <v>44188</v>
      </c>
      <c r="S246009" s="1">
        <v>367</v>
      </c>
    </row>
    <row r="246012" spans="18:19">
      <c r="R246012" s="18">
        <v>44189</v>
      </c>
      <c r="S246012" s="1">
        <v>363</v>
      </c>
    </row>
    <row r="246015" spans="18:19">
      <c r="R246015" s="18">
        <v>44190</v>
      </c>
      <c r="S246015" s="1">
        <v>201</v>
      </c>
    </row>
    <row r="246018" spans="18:19">
      <c r="R246018" s="18">
        <v>44191</v>
      </c>
      <c r="S246018" s="1">
        <v>173</v>
      </c>
    </row>
    <row r="246021" spans="18:19">
      <c r="R246021" s="18">
        <v>44192</v>
      </c>
      <c r="S246021" s="1">
        <v>156</v>
      </c>
    </row>
    <row r="246024" spans="18:19">
      <c r="R246024" s="18">
        <v>44193</v>
      </c>
      <c r="S246024" s="1">
        <v>160</v>
      </c>
    </row>
    <row r="246027" spans="18:19">
      <c r="R246027" s="18">
        <v>44194</v>
      </c>
      <c r="S246027" s="1">
        <v>283</v>
      </c>
    </row>
    <row r="246030" spans="18:19">
      <c r="R246030" s="18">
        <v>44195</v>
      </c>
      <c r="S246030" s="1">
        <v>438</v>
      </c>
    </row>
    <row r="246033" spans="18:19">
      <c r="R246033" s="18">
        <v>44196</v>
      </c>
      <c r="S246033" s="1">
        <v>249</v>
      </c>
    </row>
    <row r="246036" spans="18:19">
      <c r="R246036" s="18">
        <v>44197</v>
      </c>
      <c r="S246036" s="1">
        <v>-36107</v>
      </c>
    </row>
    <row r="246039" spans="18:19">
      <c r="R246039" s="18">
        <v>0</v>
      </c>
      <c r="S246039" s="1">
        <v>0</v>
      </c>
    </row>
    <row r="246042" spans="18:19">
      <c r="R246042" s="18">
        <v>0</v>
      </c>
      <c r="S246042" s="1">
        <v>0</v>
      </c>
    </row>
    <row r="262156" spans="19:19">
      <c r="S262156" s="1">
        <v>1</v>
      </c>
    </row>
    <row r="262157" spans="19:19">
      <c r="S262157" s="1">
        <v>2</v>
      </c>
    </row>
    <row r="262158" spans="19:19">
      <c r="S262158" s="1">
        <v>3</v>
      </c>
    </row>
    <row r="262159" spans="19:19">
      <c r="S262159" s="1">
        <v>4</v>
      </c>
    </row>
    <row r="262160" spans="19:19">
      <c r="S262160" s="1">
        <v>5</v>
      </c>
    </row>
    <row r="262161" spans="18:19">
      <c r="S262161" s="1">
        <v>6</v>
      </c>
    </row>
    <row r="262162" spans="18:19">
      <c r="S262162" s="1">
        <v>7</v>
      </c>
    </row>
    <row r="262163" spans="18:19">
      <c r="S262163" s="1">
        <v>8</v>
      </c>
    </row>
    <row r="262164" spans="18:19">
      <c r="S262164" s="1">
        <v>9</v>
      </c>
    </row>
    <row r="262165" spans="18:19">
      <c r="S262165" s="1">
        <v>10</v>
      </c>
    </row>
    <row r="262166" spans="18:19">
      <c r="S262166" s="1">
        <v>11</v>
      </c>
    </row>
    <row r="262167" spans="18:19">
      <c r="S262167" s="1">
        <v>12</v>
      </c>
    </row>
    <row r="262169" spans="18:19">
      <c r="S262169" s="1" t="s">
        <v>21</v>
      </c>
    </row>
    <row r="262171" spans="18:19">
      <c r="R262171" s="18">
        <v>44197</v>
      </c>
      <c r="S262171" s="1">
        <v>296</v>
      </c>
    </row>
    <row r="262173" spans="18:19">
      <c r="S262173" s="1" t="s">
        <v>22</v>
      </c>
    </row>
    <row r="262174" spans="18:19">
      <c r="R262174" s="18">
        <v>44113</v>
      </c>
      <c r="S262174" s="1">
        <v>235</v>
      </c>
    </row>
    <row r="262177" spans="18:19">
      <c r="R262177" s="18">
        <v>44114</v>
      </c>
      <c r="S262177" s="1">
        <v>269</v>
      </c>
    </row>
    <row r="262180" spans="18:19">
      <c r="R262180" s="18">
        <v>44115</v>
      </c>
      <c r="S262180" s="1">
        <v>149</v>
      </c>
    </row>
    <row r="262183" spans="18:19">
      <c r="R262183" s="18">
        <v>44116</v>
      </c>
      <c r="S262183" s="1">
        <v>214</v>
      </c>
    </row>
    <row r="262186" spans="18:19">
      <c r="R262186" s="18">
        <v>44117</v>
      </c>
      <c r="S262186" s="1">
        <v>287</v>
      </c>
    </row>
    <row r="262189" spans="18:19">
      <c r="R262189" s="18">
        <v>44118</v>
      </c>
      <c r="S262189" s="1">
        <v>204</v>
      </c>
    </row>
    <row r="262192" spans="18:19">
      <c r="R262192" s="18">
        <v>44119</v>
      </c>
      <c r="S262192" s="1">
        <v>241</v>
      </c>
    </row>
    <row r="262195" spans="18:19">
      <c r="R262195" s="18">
        <v>44120</v>
      </c>
      <c r="S262195" s="1">
        <v>189</v>
      </c>
    </row>
    <row r="262198" spans="18:19">
      <c r="R262198" s="18">
        <v>44121</v>
      </c>
      <c r="S262198" s="1">
        <v>160</v>
      </c>
    </row>
    <row r="262201" spans="18:19">
      <c r="R262201" s="18">
        <v>44122</v>
      </c>
      <c r="S262201" s="1">
        <v>131</v>
      </c>
    </row>
    <row r="262204" spans="18:19">
      <c r="R262204" s="18">
        <v>44123</v>
      </c>
      <c r="S262204" s="1">
        <v>131</v>
      </c>
    </row>
    <row r="262207" spans="18:19">
      <c r="R262207" s="18">
        <v>44124</v>
      </c>
      <c r="S262207" s="1">
        <v>294</v>
      </c>
    </row>
    <row r="262210" spans="18:19">
      <c r="R262210" s="18">
        <v>44125</v>
      </c>
      <c r="S262210" s="1">
        <v>222</v>
      </c>
    </row>
    <row r="262213" spans="18:19">
      <c r="R262213" s="18">
        <v>44126</v>
      </c>
      <c r="S262213" s="1">
        <v>184</v>
      </c>
    </row>
    <row r="262216" spans="18:19">
      <c r="R262216" s="18">
        <v>44127</v>
      </c>
      <c r="S262216" s="1">
        <v>219</v>
      </c>
    </row>
    <row r="262219" spans="18:19">
      <c r="R262219" s="18">
        <v>44128</v>
      </c>
      <c r="S262219" s="1">
        <v>178</v>
      </c>
    </row>
    <row r="262222" spans="18:19">
      <c r="R262222" s="18">
        <v>44129</v>
      </c>
      <c r="S262222" s="1">
        <v>196</v>
      </c>
    </row>
    <row r="262225" spans="18:19">
      <c r="R262225" s="18">
        <v>44130</v>
      </c>
      <c r="S262225" s="1">
        <v>122</v>
      </c>
    </row>
    <row r="262228" spans="18:19">
      <c r="R262228" s="18">
        <v>44132</v>
      </c>
      <c r="S262228" s="1">
        <v>408</v>
      </c>
    </row>
    <row r="262231" spans="18:19">
      <c r="R262231" s="18">
        <v>44133</v>
      </c>
      <c r="S262231" s="1">
        <v>188</v>
      </c>
    </row>
    <row r="262234" spans="18:19">
      <c r="R262234" s="18">
        <v>44134</v>
      </c>
      <c r="S262234" s="1">
        <v>344</v>
      </c>
    </row>
    <row r="262237" spans="18:19">
      <c r="R262237" s="18">
        <v>44135</v>
      </c>
      <c r="S262237" s="1">
        <v>203</v>
      </c>
    </row>
    <row r="262240" spans="18:19">
      <c r="R262240" s="18">
        <v>44136</v>
      </c>
      <c r="S262240" s="1">
        <v>178</v>
      </c>
    </row>
    <row r="262243" spans="18:19">
      <c r="R262243" s="18">
        <v>44137</v>
      </c>
      <c r="S262243" s="1">
        <v>109</v>
      </c>
    </row>
    <row r="262246" spans="18:19">
      <c r="R262246" s="18">
        <v>44138</v>
      </c>
      <c r="S262246" s="1">
        <v>237</v>
      </c>
    </row>
    <row r="262249" spans="18:19">
      <c r="R262249" s="18">
        <v>44139</v>
      </c>
      <c r="S262249" s="1">
        <v>293</v>
      </c>
    </row>
    <row r="262252" spans="18:19">
      <c r="R262252" s="18">
        <v>44140</v>
      </c>
      <c r="S262252" s="1">
        <v>189</v>
      </c>
    </row>
    <row r="262255" spans="18:19">
      <c r="R262255" s="18">
        <v>44141</v>
      </c>
      <c r="S262255" s="1">
        <v>266</v>
      </c>
    </row>
    <row r="262258" spans="18:19">
      <c r="R262258" s="18">
        <v>44143</v>
      </c>
      <c r="S262258" s="1">
        <v>412</v>
      </c>
    </row>
    <row r="262261" spans="18:19">
      <c r="R262261" s="18">
        <v>44144</v>
      </c>
      <c r="S262261" s="1">
        <v>90</v>
      </c>
    </row>
    <row r="262264" spans="18:19">
      <c r="R262264" s="18">
        <v>44145</v>
      </c>
      <c r="S262264" s="1">
        <v>220</v>
      </c>
    </row>
    <row r="262267" spans="18:19">
      <c r="R262267" s="18">
        <v>44146</v>
      </c>
      <c r="S262267" s="1">
        <v>238</v>
      </c>
    </row>
    <row r="262270" spans="18:19">
      <c r="R262270" s="18">
        <v>44147</v>
      </c>
      <c r="S262270" s="1">
        <v>197</v>
      </c>
    </row>
    <row r="262273" spans="18:19">
      <c r="R262273" s="18">
        <v>44148</v>
      </c>
      <c r="S262273" s="1">
        <v>316</v>
      </c>
    </row>
    <row r="262276" spans="18:19">
      <c r="R262276" s="18">
        <v>44149</v>
      </c>
      <c r="S262276" s="1">
        <v>244</v>
      </c>
    </row>
    <row r="262279" spans="18:19">
      <c r="R262279" s="18">
        <v>44150</v>
      </c>
      <c r="S262279" s="1">
        <v>213</v>
      </c>
    </row>
    <row r="262282" spans="18:19">
      <c r="R262282" s="18">
        <v>44151</v>
      </c>
      <c r="S262282" s="1">
        <v>104</v>
      </c>
    </row>
    <row r="262285" spans="18:19">
      <c r="R262285" s="18">
        <v>44152</v>
      </c>
      <c r="S262285" s="1">
        <v>228</v>
      </c>
    </row>
    <row r="262288" spans="18:19">
      <c r="R262288" s="18">
        <v>44153</v>
      </c>
      <c r="S262288" s="1">
        <v>288</v>
      </c>
    </row>
    <row r="262291" spans="18:19">
      <c r="R262291" s="18">
        <v>44154</v>
      </c>
      <c r="S262291" s="1">
        <v>351</v>
      </c>
    </row>
    <row r="262294" spans="18:19">
      <c r="R262294" s="18">
        <v>44155</v>
      </c>
      <c r="S262294" s="1">
        <v>461</v>
      </c>
    </row>
    <row r="262297" spans="18:19">
      <c r="R262297" s="18">
        <v>44156</v>
      </c>
      <c r="S262297" s="1">
        <v>469</v>
      </c>
    </row>
    <row r="262300" spans="18:19">
      <c r="R262300" s="18">
        <v>44157</v>
      </c>
      <c r="S262300" s="1">
        <v>423</v>
      </c>
    </row>
    <row r="262303" spans="18:19">
      <c r="R262303" s="18">
        <v>44158</v>
      </c>
      <c r="S262303" s="1">
        <v>297</v>
      </c>
    </row>
    <row r="262306" spans="18:19">
      <c r="R262306" s="18">
        <v>44159</v>
      </c>
      <c r="S262306" s="1">
        <v>353</v>
      </c>
    </row>
    <row r="262309" spans="18:19">
      <c r="R262309" s="18">
        <v>44160</v>
      </c>
      <c r="S262309" s="1">
        <v>363</v>
      </c>
    </row>
    <row r="262312" spans="18:19">
      <c r="R262312" s="18">
        <v>44161</v>
      </c>
      <c r="S262312" s="1">
        <v>496</v>
      </c>
    </row>
    <row r="262315" spans="18:19">
      <c r="R262315" s="18">
        <v>44162</v>
      </c>
      <c r="S262315" s="1">
        <v>618</v>
      </c>
    </row>
    <row r="262318" spans="18:19">
      <c r="R262318" s="18">
        <v>44163</v>
      </c>
      <c r="S262318" s="1">
        <v>541</v>
      </c>
    </row>
    <row r="262321" spans="18:19">
      <c r="R262321" s="18">
        <v>44164</v>
      </c>
      <c r="S262321" s="1">
        <v>322</v>
      </c>
    </row>
    <row r="262324" spans="18:19">
      <c r="R262324" s="18">
        <v>44165</v>
      </c>
      <c r="S262324" s="1">
        <v>283</v>
      </c>
    </row>
    <row r="262327" spans="18:19">
      <c r="R262327" s="18">
        <v>44166</v>
      </c>
      <c r="S262327" s="1">
        <v>550</v>
      </c>
    </row>
    <row r="262330" spans="18:19">
      <c r="R262330" s="18">
        <v>44167</v>
      </c>
      <c r="S262330" s="1">
        <v>420</v>
      </c>
    </row>
    <row r="262333" spans="18:19">
      <c r="R262333" s="18">
        <v>44168</v>
      </c>
      <c r="S262333" s="1">
        <v>540</v>
      </c>
    </row>
    <row r="262336" spans="18:19">
      <c r="R262336" s="18">
        <v>44169</v>
      </c>
      <c r="S262336" s="1">
        <v>336</v>
      </c>
    </row>
    <row r="262339" spans="18:19">
      <c r="R262339" s="18">
        <v>44170</v>
      </c>
      <c r="S262339" s="1">
        <v>460</v>
      </c>
    </row>
    <row r="262342" spans="18:19">
      <c r="R262342" s="18">
        <v>44171</v>
      </c>
      <c r="S262342" s="1">
        <v>413</v>
      </c>
    </row>
    <row r="262345" spans="18:19">
      <c r="R262345" s="18">
        <v>44172</v>
      </c>
      <c r="S262345" s="1">
        <v>250</v>
      </c>
    </row>
    <row r="262348" spans="18:19">
      <c r="R262348" s="18">
        <v>44173</v>
      </c>
      <c r="S262348" s="1">
        <v>361</v>
      </c>
    </row>
    <row r="262351" spans="18:19">
      <c r="R262351" s="18">
        <v>44174</v>
      </c>
      <c r="S262351" s="1">
        <v>490</v>
      </c>
    </row>
    <row r="262354" spans="18:19">
      <c r="R262354" s="18">
        <v>44175</v>
      </c>
      <c r="S262354" s="1">
        <v>840</v>
      </c>
    </row>
    <row r="262357" spans="18:19">
      <c r="R262357" s="18">
        <v>44176</v>
      </c>
      <c r="S262357" s="1">
        <v>501</v>
      </c>
    </row>
    <row r="262360" spans="18:19">
      <c r="R262360" s="18">
        <v>44177</v>
      </c>
      <c r="S262360" s="1">
        <v>377</v>
      </c>
    </row>
    <row r="262363" spans="18:19">
      <c r="R262363" s="18">
        <v>44178</v>
      </c>
      <c r="S262363" s="1">
        <v>360</v>
      </c>
    </row>
    <row r="262366" spans="18:19">
      <c r="R262366" s="18">
        <v>44179</v>
      </c>
      <c r="S262366" s="1">
        <v>300</v>
      </c>
    </row>
    <row r="262369" spans="18:19">
      <c r="R262369" s="18">
        <v>44180</v>
      </c>
      <c r="S262369" s="1">
        <v>349</v>
      </c>
    </row>
    <row r="262372" spans="18:19">
      <c r="R262372" s="18">
        <v>44181</v>
      </c>
      <c r="S262372" s="1">
        <v>411</v>
      </c>
    </row>
    <row r="262375" spans="18:19">
      <c r="R262375" s="18">
        <v>44182</v>
      </c>
      <c r="S262375" s="1">
        <v>358</v>
      </c>
    </row>
    <row r="262378" spans="18:19">
      <c r="R262378" s="18">
        <v>44183</v>
      </c>
      <c r="S262378" s="1">
        <v>354</v>
      </c>
    </row>
    <row r="262381" spans="18:19">
      <c r="R262381" s="18">
        <v>44184</v>
      </c>
      <c r="S262381" s="1">
        <v>271</v>
      </c>
    </row>
    <row r="262384" spans="18:19">
      <c r="R262384" s="18">
        <v>44185</v>
      </c>
      <c r="S262384" s="1">
        <v>309</v>
      </c>
    </row>
    <row r="262387" spans="18:19">
      <c r="R262387" s="18">
        <v>44186</v>
      </c>
      <c r="S262387" s="1">
        <v>252</v>
      </c>
    </row>
    <row r="262390" spans="18:19">
      <c r="R262390" s="18">
        <v>44187</v>
      </c>
      <c r="S262390" s="1">
        <v>303</v>
      </c>
    </row>
    <row r="262393" spans="18:19">
      <c r="R262393" s="18">
        <v>44188</v>
      </c>
      <c r="S262393" s="1">
        <v>367</v>
      </c>
    </row>
    <row r="262396" spans="18:19">
      <c r="R262396" s="18">
        <v>44189</v>
      </c>
      <c r="S262396" s="1">
        <v>363</v>
      </c>
    </row>
    <row r="262399" spans="18:19">
      <c r="R262399" s="18">
        <v>44190</v>
      </c>
      <c r="S262399" s="1">
        <v>201</v>
      </c>
    </row>
    <row r="262402" spans="18:19">
      <c r="R262402" s="18">
        <v>44191</v>
      </c>
      <c r="S262402" s="1">
        <v>173</v>
      </c>
    </row>
    <row r="262405" spans="18:19">
      <c r="R262405" s="18">
        <v>44192</v>
      </c>
      <c r="S262405" s="1">
        <v>156</v>
      </c>
    </row>
    <row r="262408" spans="18:19">
      <c r="R262408" s="18">
        <v>44193</v>
      </c>
      <c r="S262408" s="1">
        <v>160</v>
      </c>
    </row>
    <row r="262411" spans="18:19">
      <c r="R262411" s="18">
        <v>44194</v>
      </c>
      <c r="S262411" s="1">
        <v>283</v>
      </c>
    </row>
    <row r="262414" spans="18:19">
      <c r="R262414" s="18">
        <v>44195</v>
      </c>
      <c r="S262414" s="1">
        <v>438</v>
      </c>
    </row>
    <row r="262417" spans="18:19">
      <c r="R262417" s="18">
        <v>44196</v>
      </c>
      <c r="S262417" s="1">
        <v>249</v>
      </c>
    </row>
    <row r="262420" spans="18:19">
      <c r="R262420" s="18">
        <v>44197</v>
      </c>
      <c r="S262420" s="1">
        <v>-36107</v>
      </c>
    </row>
    <row r="262423" spans="18:19">
      <c r="R262423" s="18">
        <v>0</v>
      </c>
      <c r="S262423" s="1">
        <v>0</v>
      </c>
    </row>
    <row r="262426" spans="18:19">
      <c r="R262426" s="18">
        <v>0</v>
      </c>
      <c r="S262426" s="1">
        <v>0</v>
      </c>
    </row>
    <row r="278540" spans="19:19">
      <c r="S278540" s="1">
        <v>1</v>
      </c>
    </row>
    <row r="278541" spans="19:19">
      <c r="S278541" s="1">
        <v>2</v>
      </c>
    </row>
    <row r="278542" spans="19:19">
      <c r="S278542" s="1">
        <v>3</v>
      </c>
    </row>
    <row r="278543" spans="19:19">
      <c r="S278543" s="1">
        <v>4</v>
      </c>
    </row>
    <row r="278544" spans="19:19">
      <c r="S278544" s="1">
        <v>5</v>
      </c>
    </row>
    <row r="278545" spans="18:19">
      <c r="S278545" s="1">
        <v>6</v>
      </c>
    </row>
    <row r="278546" spans="18:19">
      <c r="S278546" s="1">
        <v>7</v>
      </c>
    </row>
    <row r="278547" spans="18:19">
      <c r="S278547" s="1">
        <v>8</v>
      </c>
    </row>
    <row r="278548" spans="18:19">
      <c r="S278548" s="1">
        <v>9</v>
      </c>
    </row>
    <row r="278549" spans="18:19">
      <c r="S278549" s="1">
        <v>10</v>
      </c>
    </row>
    <row r="278550" spans="18:19">
      <c r="S278550" s="1">
        <v>11</v>
      </c>
    </row>
    <row r="278551" spans="18:19">
      <c r="S278551" s="1">
        <v>12</v>
      </c>
    </row>
    <row r="278553" spans="18:19">
      <c r="S278553" s="1" t="s">
        <v>21</v>
      </c>
    </row>
    <row r="278555" spans="18:19">
      <c r="R278555" s="18">
        <v>44197</v>
      </c>
      <c r="S278555" s="1">
        <v>296</v>
      </c>
    </row>
    <row r="278557" spans="18:19">
      <c r="S278557" s="1" t="s">
        <v>22</v>
      </c>
    </row>
    <row r="278558" spans="18:19">
      <c r="R278558" s="18">
        <v>44113</v>
      </c>
      <c r="S278558" s="1">
        <v>235</v>
      </c>
    </row>
    <row r="278561" spans="18:19">
      <c r="R278561" s="18">
        <v>44114</v>
      </c>
      <c r="S278561" s="1">
        <v>269</v>
      </c>
    </row>
    <row r="278564" spans="18:19">
      <c r="R278564" s="18">
        <v>44115</v>
      </c>
      <c r="S278564" s="1">
        <v>149</v>
      </c>
    </row>
    <row r="278567" spans="18:19">
      <c r="R278567" s="18">
        <v>44116</v>
      </c>
      <c r="S278567" s="1">
        <v>214</v>
      </c>
    </row>
    <row r="278570" spans="18:19">
      <c r="R278570" s="18">
        <v>44117</v>
      </c>
      <c r="S278570" s="1">
        <v>287</v>
      </c>
    </row>
    <row r="278573" spans="18:19">
      <c r="R278573" s="18">
        <v>44118</v>
      </c>
      <c r="S278573" s="1">
        <v>204</v>
      </c>
    </row>
    <row r="278576" spans="18:19">
      <c r="R278576" s="18">
        <v>44119</v>
      </c>
      <c r="S278576" s="1">
        <v>241</v>
      </c>
    </row>
    <row r="278579" spans="18:19">
      <c r="R278579" s="18">
        <v>44120</v>
      </c>
      <c r="S278579" s="1">
        <v>189</v>
      </c>
    </row>
    <row r="278582" spans="18:19">
      <c r="R278582" s="18">
        <v>44121</v>
      </c>
      <c r="S278582" s="1">
        <v>160</v>
      </c>
    </row>
    <row r="278585" spans="18:19">
      <c r="R278585" s="18">
        <v>44122</v>
      </c>
      <c r="S278585" s="1">
        <v>131</v>
      </c>
    </row>
    <row r="278588" spans="18:19">
      <c r="R278588" s="18">
        <v>44123</v>
      </c>
      <c r="S278588" s="1">
        <v>131</v>
      </c>
    </row>
    <row r="278591" spans="18:19">
      <c r="R278591" s="18">
        <v>44124</v>
      </c>
      <c r="S278591" s="1">
        <v>294</v>
      </c>
    </row>
    <row r="278594" spans="18:19">
      <c r="R278594" s="18">
        <v>44125</v>
      </c>
      <c r="S278594" s="1">
        <v>222</v>
      </c>
    </row>
    <row r="278597" spans="18:19">
      <c r="R278597" s="18">
        <v>44126</v>
      </c>
      <c r="S278597" s="1">
        <v>184</v>
      </c>
    </row>
    <row r="278600" spans="18:19">
      <c r="R278600" s="18">
        <v>44127</v>
      </c>
      <c r="S278600" s="1">
        <v>219</v>
      </c>
    </row>
    <row r="278603" spans="18:19">
      <c r="R278603" s="18">
        <v>44128</v>
      </c>
      <c r="S278603" s="1">
        <v>178</v>
      </c>
    </row>
    <row r="278606" spans="18:19">
      <c r="R278606" s="18">
        <v>44129</v>
      </c>
      <c r="S278606" s="1">
        <v>196</v>
      </c>
    </row>
    <row r="278609" spans="18:19">
      <c r="R278609" s="18">
        <v>44130</v>
      </c>
      <c r="S278609" s="1">
        <v>122</v>
      </c>
    </row>
    <row r="278612" spans="18:19">
      <c r="R278612" s="18">
        <v>44132</v>
      </c>
      <c r="S278612" s="1">
        <v>408</v>
      </c>
    </row>
    <row r="278615" spans="18:19">
      <c r="R278615" s="18">
        <v>44133</v>
      </c>
      <c r="S278615" s="1">
        <v>188</v>
      </c>
    </row>
    <row r="278618" spans="18:19">
      <c r="R278618" s="18">
        <v>44134</v>
      </c>
      <c r="S278618" s="1">
        <v>344</v>
      </c>
    </row>
    <row r="278621" spans="18:19">
      <c r="R278621" s="18">
        <v>44135</v>
      </c>
      <c r="S278621" s="1">
        <v>203</v>
      </c>
    </row>
    <row r="278624" spans="18:19">
      <c r="R278624" s="18">
        <v>44136</v>
      </c>
      <c r="S278624" s="1">
        <v>178</v>
      </c>
    </row>
    <row r="278627" spans="18:19">
      <c r="R278627" s="18">
        <v>44137</v>
      </c>
      <c r="S278627" s="1">
        <v>109</v>
      </c>
    </row>
    <row r="278630" spans="18:19">
      <c r="R278630" s="18">
        <v>44138</v>
      </c>
      <c r="S278630" s="1">
        <v>237</v>
      </c>
    </row>
    <row r="278633" spans="18:19">
      <c r="R278633" s="18">
        <v>44139</v>
      </c>
      <c r="S278633" s="1">
        <v>293</v>
      </c>
    </row>
    <row r="278636" spans="18:19">
      <c r="R278636" s="18">
        <v>44140</v>
      </c>
      <c r="S278636" s="1">
        <v>189</v>
      </c>
    </row>
    <row r="278639" spans="18:19">
      <c r="R278639" s="18">
        <v>44141</v>
      </c>
      <c r="S278639" s="1">
        <v>266</v>
      </c>
    </row>
    <row r="278642" spans="18:19">
      <c r="R278642" s="18">
        <v>44143</v>
      </c>
      <c r="S278642" s="1">
        <v>412</v>
      </c>
    </row>
    <row r="278645" spans="18:19">
      <c r="R278645" s="18">
        <v>44144</v>
      </c>
      <c r="S278645" s="1">
        <v>90</v>
      </c>
    </row>
    <row r="278648" spans="18:19">
      <c r="R278648" s="18">
        <v>44145</v>
      </c>
      <c r="S278648" s="1">
        <v>220</v>
      </c>
    </row>
    <row r="278651" spans="18:19">
      <c r="R278651" s="18">
        <v>44146</v>
      </c>
      <c r="S278651" s="1">
        <v>238</v>
      </c>
    </row>
    <row r="278654" spans="18:19">
      <c r="R278654" s="18">
        <v>44147</v>
      </c>
      <c r="S278654" s="1">
        <v>197</v>
      </c>
    </row>
    <row r="278657" spans="18:19">
      <c r="R278657" s="18">
        <v>44148</v>
      </c>
      <c r="S278657" s="1">
        <v>316</v>
      </c>
    </row>
    <row r="278660" spans="18:19">
      <c r="R278660" s="18">
        <v>44149</v>
      </c>
      <c r="S278660" s="1">
        <v>244</v>
      </c>
    </row>
    <row r="278663" spans="18:19">
      <c r="R278663" s="18">
        <v>44150</v>
      </c>
      <c r="S278663" s="1">
        <v>213</v>
      </c>
    </row>
    <row r="278666" spans="18:19">
      <c r="R278666" s="18">
        <v>44151</v>
      </c>
      <c r="S278666" s="1">
        <v>104</v>
      </c>
    </row>
    <row r="278669" spans="18:19">
      <c r="R278669" s="18">
        <v>44152</v>
      </c>
      <c r="S278669" s="1">
        <v>228</v>
      </c>
    </row>
    <row r="278672" spans="18:19">
      <c r="R278672" s="18">
        <v>44153</v>
      </c>
      <c r="S278672" s="1">
        <v>288</v>
      </c>
    </row>
    <row r="278675" spans="18:19">
      <c r="R278675" s="18">
        <v>44154</v>
      </c>
      <c r="S278675" s="1">
        <v>351</v>
      </c>
    </row>
    <row r="278678" spans="18:19">
      <c r="R278678" s="18">
        <v>44155</v>
      </c>
      <c r="S278678" s="1">
        <v>461</v>
      </c>
    </row>
    <row r="278681" spans="18:19">
      <c r="R278681" s="18">
        <v>44156</v>
      </c>
      <c r="S278681" s="1">
        <v>469</v>
      </c>
    </row>
    <row r="278684" spans="18:19">
      <c r="R278684" s="18">
        <v>44157</v>
      </c>
      <c r="S278684" s="1">
        <v>423</v>
      </c>
    </row>
    <row r="278687" spans="18:19">
      <c r="R278687" s="18">
        <v>44158</v>
      </c>
      <c r="S278687" s="1">
        <v>297</v>
      </c>
    </row>
    <row r="278690" spans="18:19">
      <c r="R278690" s="18">
        <v>44159</v>
      </c>
      <c r="S278690" s="1">
        <v>353</v>
      </c>
    </row>
    <row r="278693" spans="18:19">
      <c r="R278693" s="18">
        <v>44160</v>
      </c>
      <c r="S278693" s="1">
        <v>363</v>
      </c>
    </row>
    <row r="278696" spans="18:19">
      <c r="R278696" s="18">
        <v>44161</v>
      </c>
      <c r="S278696" s="1">
        <v>496</v>
      </c>
    </row>
    <row r="278699" spans="18:19">
      <c r="R278699" s="18">
        <v>44162</v>
      </c>
      <c r="S278699" s="1">
        <v>618</v>
      </c>
    </row>
    <row r="278702" spans="18:19">
      <c r="R278702" s="18">
        <v>44163</v>
      </c>
      <c r="S278702" s="1">
        <v>541</v>
      </c>
    </row>
    <row r="278705" spans="18:19">
      <c r="R278705" s="18">
        <v>44164</v>
      </c>
      <c r="S278705" s="1">
        <v>322</v>
      </c>
    </row>
    <row r="278708" spans="18:19">
      <c r="R278708" s="18">
        <v>44165</v>
      </c>
      <c r="S278708" s="1">
        <v>283</v>
      </c>
    </row>
    <row r="278711" spans="18:19">
      <c r="R278711" s="18">
        <v>44166</v>
      </c>
      <c r="S278711" s="1">
        <v>550</v>
      </c>
    </row>
    <row r="278714" spans="18:19">
      <c r="R278714" s="18">
        <v>44167</v>
      </c>
      <c r="S278714" s="1">
        <v>420</v>
      </c>
    </row>
    <row r="278717" spans="18:19">
      <c r="R278717" s="18">
        <v>44168</v>
      </c>
      <c r="S278717" s="1">
        <v>540</v>
      </c>
    </row>
    <row r="278720" spans="18:19">
      <c r="R278720" s="18">
        <v>44169</v>
      </c>
      <c r="S278720" s="1">
        <v>336</v>
      </c>
    </row>
    <row r="278723" spans="18:19">
      <c r="R278723" s="18">
        <v>44170</v>
      </c>
      <c r="S278723" s="1">
        <v>460</v>
      </c>
    </row>
    <row r="278726" spans="18:19">
      <c r="R278726" s="18">
        <v>44171</v>
      </c>
      <c r="S278726" s="1">
        <v>413</v>
      </c>
    </row>
    <row r="278729" spans="18:19">
      <c r="R278729" s="18">
        <v>44172</v>
      </c>
      <c r="S278729" s="1">
        <v>250</v>
      </c>
    </row>
    <row r="278732" spans="18:19">
      <c r="R278732" s="18">
        <v>44173</v>
      </c>
      <c r="S278732" s="1">
        <v>361</v>
      </c>
    </row>
    <row r="278735" spans="18:19">
      <c r="R278735" s="18">
        <v>44174</v>
      </c>
      <c r="S278735" s="1">
        <v>490</v>
      </c>
    </row>
    <row r="278738" spans="18:19">
      <c r="R278738" s="18">
        <v>44175</v>
      </c>
      <c r="S278738" s="1">
        <v>840</v>
      </c>
    </row>
    <row r="278741" spans="18:19">
      <c r="R278741" s="18">
        <v>44176</v>
      </c>
      <c r="S278741" s="1">
        <v>501</v>
      </c>
    </row>
    <row r="278744" spans="18:19">
      <c r="R278744" s="18">
        <v>44177</v>
      </c>
      <c r="S278744" s="1">
        <v>377</v>
      </c>
    </row>
    <row r="278747" spans="18:19">
      <c r="R278747" s="18">
        <v>44178</v>
      </c>
      <c r="S278747" s="1">
        <v>360</v>
      </c>
    </row>
    <row r="278750" spans="18:19">
      <c r="R278750" s="18">
        <v>44179</v>
      </c>
      <c r="S278750" s="1">
        <v>300</v>
      </c>
    </row>
    <row r="278753" spans="18:19">
      <c r="R278753" s="18">
        <v>44180</v>
      </c>
      <c r="S278753" s="1">
        <v>349</v>
      </c>
    </row>
    <row r="278756" spans="18:19">
      <c r="R278756" s="18">
        <v>44181</v>
      </c>
      <c r="S278756" s="1">
        <v>411</v>
      </c>
    </row>
    <row r="278759" spans="18:19">
      <c r="R278759" s="18">
        <v>44182</v>
      </c>
      <c r="S278759" s="1">
        <v>358</v>
      </c>
    </row>
    <row r="278762" spans="18:19">
      <c r="R278762" s="18">
        <v>44183</v>
      </c>
      <c r="S278762" s="1">
        <v>354</v>
      </c>
    </row>
    <row r="278765" spans="18:19">
      <c r="R278765" s="18">
        <v>44184</v>
      </c>
      <c r="S278765" s="1">
        <v>271</v>
      </c>
    </row>
    <row r="278768" spans="18:19">
      <c r="R278768" s="18">
        <v>44185</v>
      </c>
      <c r="S278768" s="1">
        <v>309</v>
      </c>
    </row>
    <row r="278771" spans="18:19">
      <c r="R278771" s="18">
        <v>44186</v>
      </c>
      <c r="S278771" s="1">
        <v>252</v>
      </c>
    </row>
    <row r="278774" spans="18:19">
      <c r="R278774" s="18">
        <v>44187</v>
      </c>
      <c r="S278774" s="1">
        <v>303</v>
      </c>
    </row>
    <row r="278777" spans="18:19">
      <c r="R278777" s="18">
        <v>44188</v>
      </c>
      <c r="S278777" s="1">
        <v>367</v>
      </c>
    </row>
    <row r="278780" spans="18:19">
      <c r="R278780" s="18">
        <v>44189</v>
      </c>
      <c r="S278780" s="1">
        <v>363</v>
      </c>
    </row>
    <row r="278783" spans="18:19">
      <c r="R278783" s="18">
        <v>44190</v>
      </c>
      <c r="S278783" s="1">
        <v>201</v>
      </c>
    </row>
    <row r="278786" spans="18:19">
      <c r="R278786" s="18">
        <v>44191</v>
      </c>
      <c r="S278786" s="1">
        <v>173</v>
      </c>
    </row>
    <row r="278789" spans="18:19">
      <c r="R278789" s="18">
        <v>44192</v>
      </c>
      <c r="S278789" s="1">
        <v>156</v>
      </c>
    </row>
    <row r="278792" spans="18:19">
      <c r="R278792" s="18">
        <v>44193</v>
      </c>
      <c r="S278792" s="1">
        <v>160</v>
      </c>
    </row>
    <row r="278795" spans="18:19">
      <c r="R278795" s="18">
        <v>44194</v>
      </c>
      <c r="S278795" s="1">
        <v>283</v>
      </c>
    </row>
    <row r="278798" spans="18:19">
      <c r="R278798" s="18">
        <v>44195</v>
      </c>
      <c r="S278798" s="1">
        <v>438</v>
      </c>
    </row>
    <row r="278801" spans="18:19">
      <c r="R278801" s="18">
        <v>44196</v>
      </c>
      <c r="S278801" s="1">
        <v>249</v>
      </c>
    </row>
    <row r="278804" spans="18:19">
      <c r="R278804" s="18">
        <v>44197</v>
      </c>
      <c r="S278804" s="1">
        <v>-36107</v>
      </c>
    </row>
    <row r="278807" spans="18:19">
      <c r="R278807" s="18">
        <v>0</v>
      </c>
      <c r="S278807" s="1">
        <v>0</v>
      </c>
    </row>
    <row r="278810" spans="18:19">
      <c r="R278810" s="18">
        <v>0</v>
      </c>
      <c r="S278810" s="1">
        <v>0</v>
      </c>
    </row>
    <row r="294924" spans="19:19">
      <c r="S294924" s="1">
        <v>1</v>
      </c>
    </row>
    <row r="294925" spans="19:19">
      <c r="S294925" s="1">
        <v>2</v>
      </c>
    </row>
    <row r="294926" spans="19:19">
      <c r="S294926" s="1">
        <v>3</v>
      </c>
    </row>
    <row r="294927" spans="19:19">
      <c r="S294927" s="1">
        <v>4</v>
      </c>
    </row>
    <row r="294928" spans="19:19">
      <c r="S294928" s="1">
        <v>5</v>
      </c>
    </row>
    <row r="294929" spans="18:19">
      <c r="S294929" s="1">
        <v>6</v>
      </c>
    </row>
    <row r="294930" spans="18:19">
      <c r="S294930" s="1">
        <v>7</v>
      </c>
    </row>
    <row r="294931" spans="18:19">
      <c r="S294931" s="1">
        <v>8</v>
      </c>
    </row>
    <row r="294932" spans="18:19">
      <c r="S294932" s="1">
        <v>9</v>
      </c>
    </row>
    <row r="294933" spans="18:19">
      <c r="S294933" s="1">
        <v>10</v>
      </c>
    </row>
    <row r="294934" spans="18:19">
      <c r="S294934" s="1">
        <v>11</v>
      </c>
    </row>
    <row r="294935" spans="18:19">
      <c r="S294935" s="1">
        <v>12</v>
      </c>
    </row>
    <row r="294937" spans="18:19">
      <c r="S294937" s="1" t="s">
        <v>21</v>
      </c>
    </row>
    <row r="294939" spans="18:19">
      <c r="R294939" s="18">
        <v>44197</v>
      </c>
      <c r="S294939" s="1">
        <v>296</v>
      </c>
    </row>
    <row r="294941" spans="18:19">
      <c r="S294941" s="1" t="s">
        <v>22</v>
      </c>
    </row>
    <row r="294942" spans="18:19">
      <c r="R294942" s="18">
        <v>44113</v>
      </c>
      <c r="S294942" s="1">
        <v>235</v>
      </c>
    </row>
    <row r="294945" spans="18:19">
      <c r="R294945" s="18">
        <v>44114</v>
      </c>
      <c r="S294945" s="1">
        <v>269</v>
      </c>
    </row>
    <row r="294948" spans="18:19">
      <c r="R294948" s="18">
        <v>44115</v>
      </c>
      <c r="S294948" s="1">
        <v>149</v>
      </c>
    </row>
    <row r="294951" spans="18:19">
      <c r="R294951" s="18">
        <v>44116</v>
      </c>
      <c r="S294951" s="1">
        <v>214</v>
      </c>
    </row>
    <row r="294954" spans="18:19">
      <c r="R294954" s="18">
        <v>44117</v>
      </c>
      <c r="S294954" s="1">
        <v>287</v>
      </c>
    </row>
    <row r="294957" spans="18:19">
      <c r="R294957" s="18">
        <v>44118</v>
      </c>
      <c r="S294957" s="1">
        <v>204</v>
      </c>
    </row>
    <row r="294960" spans="18:19">
      <c r="R294960" s="18">
        <v>44119</v>
      </c>
      <c r="S294960" s="1">
        <v>241</v>
      </c>
    </row>
    <row r="294963" spans="18:19">
      <c r="R294963" s="18">
        <v>44120</v>
      </c>
      <c r="S294963" s="1">
        <v>189</v>
      </c>
    </row>
    <row r="294966" spans="18:19">
      <c r="R294966" s="18">
        <v>44121</v>
      </c>
      <c r="S294966" s="1">
        <v>160</v>
      </c>
    </row>
    <row r="294969" spans="18:19">
      <c r="R294969" s="18">
        <v>44122</v>
      </c>
      <c r="S294969" s="1">
        <v>131</v>
      </c>
    </row>
    <row r="294972" spans="18:19">
      <c r="R294972" s="18">
        <v>44123</v>
      </c>
      <c r="S294972" s="1">
        <v>131</v>
      </c>
    </row>
    <row r="294975" spans="18:19">
      <c r="R294975" s="18">
        <v>44124</v>
      </c>
      <c r="S294975" s="1">
        <v>294</v>
      </c>
    </row>
    <row r="294978" spans="18:19">
      <c r="R294978" s="18">
        <v>44125</v>
      </c>
      <c r="S294978" s="1">
        <v>222</v>
      </c>
    </row>
    <row r="294981" spans="18:19">
      <c r="R294981" s="18">
        <v>44126</v>
      </c>
      <c r="S294981" s="1">
        <v>184</v>
      </c>
    </row>
    <row r="294984" spans="18:19">
      <c r="R294984" s="18">
        <v>44127</v>
      </c>
      <c r="S294984" s="1">
        <v>219</v>
      </c>
    </row>
    <row r="294987" spans="18:19">
      <c r="R294987" s="18">
        <v>44128</v>
      </c>
      <c r="S294987" s="1">
        <v>178</v>
      </c>
    </row>
    <row r="294990" spans="18:19">
      <c r="R294990" s="18">
        <v>44129</v>
      </c>
      <c r="S294990" s="1">
        <v>196</v>
      </c>
    </row>
    <row r="294993" spans="18:19">
      <c r="R294993" s="18">
        <v>44130</v>
      </c>
      <c r="S294993" s="1">
        <v>122</v>
      </c>
    </row>
    <row r="294996" spans="18:19">
      <c r="R294996" s="18">
        <v>44132</v>
      </c>
      <c r="S294996" s="1">
        <v>408</v>
      </c>
    </row>
    <row r="294999" spans="18:19">
      <c r="R294999" s="18">
        <v>44133</v>
      </c>
      <c r="S294999" s="1">
        <v>188</v>
      </c>
    </row>
    <row r="295002" spans="18:19">
      <c r="R295002" s="18">
        <v>44134</v>
      </c>
      <c r="S295002" s="1">
        <v>344</v>
      </c>
    </row>
    <row r="295005" spans="18:19">
      <c r="R295005" s="18">
        <v>44135</v>
      </c>
      <c r="S295005" s="1">
        <v>203</v>
      </c>
    </row>
    <row r="295008" spans="18:19">
      <c r="R295008" s="18">
        <v>44136</v>
      </c>
      <c r="S295008" s="1">
        <v>178</v>
      </c>
    </row>
    <row r="295011" spans="18:19">
      <c r="R295011" s="18">
        <v>44137</v>
      </c>
      <c r="S295011" s="1">
        <v>109</v>
      </c>
    </row>
    <row r="295014" spans="18:19">
      <c r="R295014" s="18">
        <v>44138</v>
      </c>
      <c r="S295014" s="1">
        <v>237</v>
      </c>
    </row>
    <row r="295017" spans="18:19">
      <c r="R295017" s="18">
        <v>44139</v>
      </c>
      <c r="S295017" s="1">
        <v>293</v>
      </c>
    </row>
    <row r="295020" spans="18:19">
      <c r="R295020" s="18">
        <v>44140</v>
      </c>
      <c r="S295020" s="1">
        <v>189</v>
      </c>
    </row>
    <row r="295023" spans="18:19">
      <c r="R295023" s="18">
        <v>44141</v>
      </c>
      <c r="S295023" s="1">
        <v>266</v>
      </c>
    </row>
    <row r="295026" spans="18:19">
      <c r="R295026" s="18">
        <v>44143</v>
      </c>
      <c r="S295026" s="1">
        <v>412</v>
      </c>
    </row>
    <row r="295029" spans="18:19">
      <c r="R295029" s="18">
        <v>44144</v>
      </c>
      <c r="S295029" s="1">
        <v>90</v>
      </c>
    </row>
    <row r="295032" spans="18:19">
      <c r="R295032" s="18">
        <v>44145</v>
      </c>
      <c r="S295032" s="1">
        <v>220</v>
      </c>
    </row>
    <row r="295035" spans="18:19">
      <c r="R295035" s="18">
        <v>44146</v>
      </c>
      <c r="S295035" s="1">
        <v>238</v>
      </c>
    </row>
    <row r="295038" spans="18:19">
      <c r="R295038" s="18">
        <v>44147</v>
      </c>
      <c r="S295038" s="1">
        <v>197</v>
      </c>
    </row>
    <row r="295041" spans="18:19">
      <c r="R295041" s="18">
        <v>44148</v>
      </c>
      <c r="S295041" s="1">
        <v>316</v>
      </c>
    </row>
    <row r="295044" spans="18:19">
      <c r="R295044" s="18">
        <v>44149</v>
      </c>
      <c r="S295044" s="1">
        <v>244</v>
      </c>
    </row>
    <row r="295047" spans="18:19">
      <c r="R295047" s="18">
        <v>44150</v>
      </c>
      <c r="S295047" s="1">
        <v>213</v>
      </c>
    </row>
    <row r="295050" spans="18:19">
      <c r="R295050" s="18">
        <v>44151</v>
      </c>
      <c r="S295050" s="1">
        <v>104</v>
      </c>
    </row>
    <row r="295053" spans="18:19">
      <c r="R295053" s="18">
        <v>44152</v>
      </c>
      <c r="S295053" s="1">
        <v>228</v>
      </c>
    </row>
    <row r="295056" spans="18:19">
      <c r="R295056" s="18">
        <v>44153</v>
      </c>
      <c r="S295056" s="1">
        <v>288</v>
      </c>
    </row>
    <row r="295059" spans="18:19">
      <c r="R295059" s="18">
        <v>44154</v>
      </c>
      <c r="S295059" s="1">
        <v>351</v>
      </c>
    </row>
    <row r="295062" spans="18:19">
      <c r="R295062" s="18">
        <v>44155</v>
      </c>
      <c r="S295062" s="1">
        <v>461</v>
      </c>
    </row>
    <row r="295065" spans="18:19">
      <c r="R295065" s="18">
        <v>44156</v>
      </c>
      <c r="S295065" s="1">
        <v>469</v>
      </c>
    </row>
    <row r="295068" spans="18:19">
      <c r="R295068" s="18">
        <v>44157</v>
      </c>
      <c r="S295068" s="1">
        <v>423</v>
      </c>
    </row>
    <row r="295071" spans="18:19">
      <c r="R295071" s="18">
        <v>44158</v>
      </c>
      <c r="S295071" s="1">
        <v>297</v>
      </c>
    </row>
    <row r="295074" spans="18:19">
      <c r="R295074" s="18">
        <v>44159</v>
      </c>
      <c r="S295074" s="1">
        <v>353</v>
      </c>
    </row>
    <row r="295077" spans="18:19">
      <c r="R295077" s="18">
        <v>44160</v>
      </c>
      <c r="S295077" s="1">
        <v>363</v>
      </c>
    </row>
    <row r="295080" spans="18:19">
      <c r="R295080" s="18">
        <v>44161</v>
      </c>
      <c r="S295080" s="1">
        <v>496</v>
      </c>
    </row>
    <row r="295083" spans="18:19">
      <c r="R295083" s="18">
        <v>44162</v>
      </c>
      <c r="S295083" s="1">
        <v>618</v>
      </c>
    </row>
    <row r="295086" spans="18:19">
      <c r="R295086" s="18">
        <v>44163</v>
      </c>
      <c r="S295086" s="1">
        <v>541</v>
      </c>
    </row>
    <row r="295089" spans="18:19">
      <c r="R295089" s="18">
        <v>44164</v>
      </c>
      <c r="S295089" s="1">
        <v>322</v>
      </c>
    </row>
    <row r="295092" spans="18:19">
      <c r="R295092" s="18">
        <v>44165</v>
      </c>
      <c r="S295092" s="1">
        <v>283</v>
      </c>
    </row>
    <row r="295095" spans="18:19">
      <c r="R295095" s="18">
        <v>44166</v>
      </c>
      <c r="S295095" s="1">
        <v>550</v>
      </c>
    </row>
    <row r="295098" spans="18:19">
      <c r="R295098" s="18">
        <v>44167</v>
      </c>
      <c r="S295098" s="1">
        <v>420</v>
      </c>
    </row>
    <row r="295101" spans="18:19">
      <c r="R295101" s="18">
        <v>44168</v>
      </c>
      <c r="S295101" s="1">
        <v>540</v>
      </c>
    </row>
    <row r="295104" spans="18:19">
      <c r="R295104" s="18">
        <v>44169</v>
      </c>
      <c r="S295104" s="1">
        <v>336</v>
      </c>
    </row>
    <row r="295107" spans="18:19">
      <c r="R295107" s="18">
        <v>44170</v>
      </c>
      <c r="S295107" s="1">
        <v>460</v>
      </c>
    </row>
    <row r="295110" spans="18:19">
      <c r="R295110" s="18">
        <v>44171</v>
      </c>
      <c r="S295110" s="1">
        <v>413</v>
      </c>
    </row>
    <row r="295113" spans="18:19">
      <c r="R295113" s="18">
        <v>44172</v>
      </c>
      <c r="S295113" s="1">
        <v>250</v>
      </c>
    </row>
    <row r="295116" spans="18:19">
      <c r="R295116" s="18">
        <v>44173</v>
      </c>
      <c r="S295116" s="1">
        <v>361</v>
      </c>
    </row>
    <row r="295119" spans="18:19">
      <c r="R295119" s="18">
        <v>44174</v>
      </c>
      <c r="S295119" s="1">
        <v>490</v>
      </c>
    </row>
    <row r="295122" spans="18:19">
      <c r="R295122" s="18">
        <v>44175</v>
      </c>
      <c r="S295122" s="1">
        <v>840</v>
      </c>
    </row>
    <row r="295125" spans="18:19">
      <c r="R295125" s="18">
        <v>44176</v>
      </c>
      <c r="S295125" s="1">
        <v>501</v>
      </c>
    </row>
    <row r="295128" spans="18:19">
      <c r="R295128" s="18">
        <v>44177</v>
      </c>
      <c r="S295128" s="1">
        <v>377</v>
      </c>
    </row>
    <row r="295131" spans="18:19">
      <c r="R295131" s="18">
        <v>44178</v>
      </c>
      <c r="S295131" s="1">
        <v>360</v>
      </c>
    </row>
    <row r="295134" spans="18:19">
      <c r="R295134" s="18">
        <v>44179</v>
      </c>
      <c r="S295134" s="1">
        <v>300</v>
      </c>
    </row>
    <row r="295137" spans="18:19">
      <c r="R295137" s="18">
        <v>44180</v>
      </c>
      <c r="S295137" s="1">
        <v>349</v>
      </c>
    </row>
    <row r="295140" spans="18:19">
      <c r="R295140" s="18">
        <v>44181</v>
      </c>
      <c r="S295140" s="1">
        <v>411</v>
      </c>
    </row>
    <row r="295143" spans="18:19">
      <c r="R295143" s="18">
        <v>44182</v>
      </c>
      <c r="S295143" s="1">
        <v>358</v>
      </c>
    </row>
    <row r="295146" spans="18:19">
      <c r="R295146" s="18">
        <v>44183</v>
      </c>
      <c r="S295146" s="1">
        <v>354</v>
      </c>
    </row>
    <row r="295149" spans="18:19">
      <c r="R295149" s="18">
        <v>44184</v>
      </c>
      <c r="S295149" s="1">
        <v>271</v>
      </c>
    </row>
    <row r="295152" spans="18:19">
      <c r="R295152" s="18">
        <v>44185</v>
      </c>
      <c r="S295152" s="1">
        <v>309</v>
      </c>
    </row>
    <row r="295155" spans="18:19">
      <c r="R295155" s="18">
        <v>44186</v>
      </c>
      <c r="S295155" s="1">
        <v>252</v>
      </c>
    </row>
    <row r="295158" spans="18:19">
      <c r="R295158" s="18">
        <v>44187</v>
      </c>
      <c r="S295158" s="1">
        <v>303</v>
      </c>
    </row>
    <row r="295161" spans="18:19">
      <c r="R295161" s="18">
        <v>44188</v>
      </c>
      <c r="S295161" s="1">
        <v>367</v>
      </c>
    </row>
    <row r="295164" spans="18:19">
      <c r="R295164" s="18">
        <v>44189</v>
      </c>
      <c r="S295164" s="1">
        <v>363</v>
      </c>
    </row>
    <row r="295167" spans="18:19">
      <c r="R295167" s="18">
        <v>44190</v>
      </c>
      <c r="S295167" s="1">
        <v>201</v>
      </c>
    </row>
    <row r="295170" spans="18:19">
      <c r="R295170" s="18">
        <v>44191</v>
      </c>
      <c r="S295170" s="1">
        <v>173</v>
      </c>
    </row>
    <row r="295173" spans="18:19">
      <c r="R295173" s="18">
        <v>44192</v>
      </c>
      <c r="S295173" s="1">
        <v>156</v>
      </c>
    </row>
    <row r="295176" spans="18:19">
      <c r="R295176" s="18">
        <v>44193</v>
      </c>
      <c r="S295176" s="1">
        <v>160</v>
      </c>
    </row>
    <row r="295179" spans="18:19">
      <c r="R295179" s="18">
        <v>44194</v>
      </c>
      <c r="S295179" s="1">
        <v>283</v>
      </c>
    </row>
    <row r="295182" spans="18:19">
      <c r="R295182" s="18">
        <v>44195</v>
      </c>
      <c r="S295182" s="1">
        <v>438</v>
      </c>
    </row>
    <row r="295185" spans="18:19">
      <c r="R295185" s="18">
        <v>44196</v>
      </c>
      <c r="S295185" s="1">
        <v>249</v>
      </c>
    </row>
    <row r="295188" spans="18:19">
      <c r="R295188" s="18">
        <v>44197</v>
      </c>
      <c r="S295188" s="1">
        <v>-36107</v>
      </c>
    </row>
    <row r="295191" spans="18:19">
      <c r="R295191" s="18">
        <v>0</v>
      </c>
      <c r="S295191" s="1">
        <v>0</v>
      </c>
    </row>
    <row r="295194" spans="18:19">
      <c r="R295194" s="18">
        <v>0</v>
      </c>
      <c r="S295194" s="1">
        <v>0</v>
      </c>
    </row>
    <row r="311308" spans="19:19">
      <c r="S311308" s="1">
        <v>1</v>
      </c>
    </row>
    <row r="311309" spans="19:19">
      <c r="S311309" s="1">
        <v>2</v>
      </c>
    </row>
    <row r="311310" spans="19:19">
      <c r="S311310" s="1">
        <v>3</v>
      </c>
    </row>
    <row r="311311" spans="19:19">
      <c r="S311311" s="1">
        <v>4</v>
      </c>
    </row>
    <row r="311312" spans="19:19">
      <c r="S311312" s="1">
        <v>5</v>
      </c>
    </row>
    <row r="311313" spans="18:19">
      <c r="S311313" s="1">
        <v>6</v>
      </c>
    </row>
    <row r="311314" spans="18:19">
      <c r="S311314" s="1">
        <v>7</v>
      </c>
    </row>
    <row r="311315" spans="18:19">
      <c r="S311315" s="1">
        <v>8</v>
      </c>
    </row>
    <row r="311316" spans="18:19">
      <c r="S311316" s="1">
        <v>9</v>
      </c>
    </row>
    <row r="311317" spans="18:19">
      <c r="S311317" s="1">
        <v>10</v>
      </c>
    </row>
    <row r="311318" spans="18:19">
      <c r="S311318" s="1">
        <v>11</v>
      </c>
    </row>
    <row r="311319" spans="18:19">
      <c r="S311319" s="1">
        <v>12</v>
      </c>
    </row>
    <row r="311321" spans="18:19">
      <c r="S311321" s="1" t="s">
        <v>21</v>
      </c>
    </row>
    <row r="311323" spans="18:19">
      <c r="R311323" s="18">
        <v>44197</v>
      </c>
      <c r="S311323" s="1">
        <v>296</v>
      </c>
    </row>
    <row r="311325" spans="18:19">
      <c r="S311325" s="1" t="s">
        <v>22</v>
      </c>
    </row>
    <row r="311326" spans="18:19">
      <c r="R311326" s="18">
        <v>44113</v>
      </c>
      <c r="S311326" s="1">
        <v>235</v>
      </c>
    </row>
    <row r="311329" spans="18:19">
      <c r="R311329" s="18">
        <v>44114</v>
      </c>
      <c r="S311329" s="1">
        <v>269</v>
      </c>
    </row>
    <row r="311332" spans="18:19">
      <c r="R311332" s="18">
        <v>44115</v>
      </c>
      <c r="S311332" s="1">
        <v>149</v>
      </c>
    </row>
    <row r="311335" spans="18:19">
      <c r="R311335" s="18">
        <v>44116</v>
      </c>
      <c r="S311335" s="1">
        <v>214</v>
      </c>
    </row>
    <row r="311338" spans="18:19">
      <c r="R311338" s="18">
        <v>44117</v>
      </c>
      <c r="S311338" s="1">
        <v>287</v>
      </c>
    </row>
    <row r="311341" spans="18:19">
      <c r="R311341" s="18">
        <v>44118</v>
      </c>
      <c r="S311341" s="1">
        <v>204</v>
      </c>
    </row>
    <row r="311344" spans="18:19">
      <c r="R311344" s="18">
        <v>44119</v>
      </c>
      <c r="S311344" s="1">
        <v>241</v>
      </c>
    </row>
    <row r="311347" spans="18:19">
      <c r="R311347" s="18">
        <v>44120</v>
      </c>
      <c r="S311347" s="1">
        <v>189</v>
      </c>
    </row>
    <row r="311350" spans="18:19">
      <c r="R311350" s="18">
        <v>44121</v>
      </c>
      <c r="S311350" s="1">
        <v>160</v>
      </c>
    </row>
    <row r="311353" spans="18:19">
      <c r="R311353" s="18">
        <v>44122</v>
      </c>
      <c r="S311353" s="1">
        <v>131</v>
      </c>
    </row>
    <row r="311356" spans="18:19">
      <c r="R311356" s="18">
        <v>44123</v>
      </c>
      <c r="S311356" s="1">
        <v>131</v>
      </c>
    </row>
    <row r="311359" spans="18:19">
      <c r="R311359" s="18">
        <v>44124</v>
      </c>
      <c r="S311359" s="1">
        <v>294</v>
      </c>
    </row>
    <row r="311362" spans="18:19">
      <c r="R311362" s="18">
        <v>44125</v>
      </c>
      <c r="S311362" s="1">
        <v>222</v>
      </c>
    </row>
    <row r="311365" spans="18:19">
      <c r="R311365" s="18">
        <v>44126</v>
      </c>
      <c r="S311365" s="1">
        <v>184</v>
      </c>
    </row>
    <row r="311368" spans="18:19">
      <c r="R311368" s="18">
        <v>44127</v>
      </c>
      <c r="S311368" s="1">
        <v>219</v>
      </c>
    </row>
    <row r="311371" spans="18:19">
      <c r="R311371" s="18">
        <v>44128</v>
      </c>
      <c r="S311371" s="1">
        <v>178</v>
      </c>
    </row>
    <row r="311374" spans="18:19">
      <c r="R311374" s="18">
        <v>44129</v>
      </c>
      <c r="S311374" s="1">
        <v>196</v>
      </c>
    </row>
    <row r="311377" spans="18:19">
      <c r="R311377" s="18">
        <v>44130</v>
      </c>
      <c r="S311377" s="1">
        <v>122</v>
      </c>
    </row>
    <row r="311380" spans="18:19">
      <c r="R311380" s="18">
        <v>44132</v>
      </c>
      <c r="S311380" s="1">
        <v>408</v>
      </c>
    </row>
    <row r="311383" spans="18:19">
      <c r="R311383" s="18">
        <v>44133</v>
      </c>
      <c r="S311383" s="1">
        <v>188</v>
      </c>
    </row>
    <row r="311386" spans="18:19">
      <c r="R311386" s="18">
        <v>44134</v>
      </c>
      <c r="S311386" s="1">
        <v>344</v>
      </c>
    </row>
    <row r="311389" spans="18:19">
      <c r="R311389" s="18">
        <v>44135</v>
      </c>
      <c r="S311389" s="1">
        <v>203</v>
      </c>
    </row>
    <row r="311392" spans="18:19">
      <c r="R311392" s="18">
        <v>44136</v>
      </c>
      <c r="S311392" s="1">
        <v>178</v>
      </c>
    </row>
    <row r="311395" spans="18:19">
      <c r="R311395" s="18">
        <v>44137</v>
      </c>
      <c r="S311395" s="1">
        <v>109</v>
      </c>
    </row>
    <row r="311398" spans="18:19">
      <c r="R311398" s="18">
        <v>44138</v>
      </c>
      <c r="S311398" s="1">
        <v>237</v>
      </c>
    </row>
    <row r="311401" spans="18:19">
      <c r="R311401" s="18">
        <v>44139</v>
      </c>
      <c r="S311401" s="1">
        <v>293</v>
      </c>
    </row>
    <row r="311404" spans="18:19">
      <c r="R311404" s="18">
        <v>44140</v>
      </c>
      <c r="S311404" s="1">
        <v>189</v>
      </c>
    </row>
    <row r="311407" spans="18:19">
      <c r="R311407" s="18">
        <v>44141</v>
      </c>
      <c r="S311407" s="1">
        <v>266</v>
      </c>
    </row>
    <row r="311410" spans="18:19">
      <c r="R311410" s="18">
        <v>44143</v>
      </c>
      <c r="S311410" s="1">
        <v>412</v>
      </c>
    </row>
    <row r="311413" spans="18:19">
      <c r="R311413" s="18">
        <v>44144</v>
      </c>
      <c r="S311413" s="1">
        <v>90</v>
      </c>
    </row>
    <row r="311416" spans="18:19">
      <c r="R311416" s="18">
        <v>44145</v>
      </c>
      <c r="S311416" s="1">
        <v>220</v>
      </c>
    </row>
    <row r="311419" spans="18:19">
      <c r="R311419" s="18">
        <v>44146</v>
      </c>
      <c r="S311419" s="1">
        <v>238</v>
      </c>
    </row>
    <row r="311422" spans="18:19">
      <c r="R311422" s="18">
        <v>44147</v>
      </c>
      <c r="S311422" s="1">
        <v>197</v>
      </c>
    </row>
    <row r="311425" spans="18:19">
      <c r="R311425" s="18">
        <v>44148</v>
      </c>
      <c r="S311425" s="1">
        <v>316</v>
      </c>
    </row>
    <row r="311428" spans="18:19">
      <c r="R311428" s="18">
        <v>44149</v>
      </c>
      <c r="S311428" s="1">
        <v>244</v>
      </c>
    </row>
    <row r="311431" spans="18:19">
      <c r="R311431" s="18">
        <v>44150</v>
      </c>
      <c r="S311431" s="1">
        <v>213</v>
      </c>
    </row>
    <row r="311434" spans="18:19">
      <c r="R311434" s="18">
        <v>44151</v>
      </c>
      <c r="S311434" s="1">
        <v>104</v>
      </c>
    </row>
    <row r="311437" spans="18:19">
      <c r="R311437" s="18">
        <v>44152</v>
      </c>
      <c r="S311437" s="1">
        <v>228</v>
      </c>
    </row>
    <row r="311440" spans="18:19">
      <c r="R311440" s="18">
        <v>44153</v>
      </c>
      <c r="S311440" s="1">
        <v>288</v>
      </c>
    </row>
    <row r="311443" spans="18:19">
      <c r="R311443" s="18">
        <v>44154</v>
      </c>
      <c r="S311443" s="1">
        <v>351</v>
      </c>
    </row>
    <row r="311446" spans="18:19">
      <c r="R311446" s="18">
        <v>44155</v>
      </c>
      <c r="S311446" s="1">
        <v>461</v>
      </c>
    </row>
    <row r="311449" spans="18:19">
      <c r="R311449" s="18">
        <v>44156</v>
      </c>
      <c r="S311449" s="1">
        <v>469</v>
      </c>
    </row>
    <row r="311452" spans="18:19">
      <c r="R311452" s="18">
        <v>44157</v>
      </c>
      <c r="S311452" s="1">
        <v>423</v>
      </c>
    </row>
    <row r="311455" spans="18:19">
      <c r="R311455" s="18">
        <v>44158</v>
      </c>
      <c r="S311455" s="1">
        <v>297</v>
      </c>
    </row>
    <row r="311458" spans="18:19">
      <c r="R311458" s="18">
        <v>44159</v>
      </c>
      <c r="S311458" s="1">
        <v>353</v>
      </c>
    </row>
    <row r="311461" spans="18:19">
      <c r="R311461" s="18">
        <v>44160</v>
      </c>
      <c r="S311461" s="1">
        <v>363</v>
      </c>
    </row>
    <row r="311464" spans="18:19">
      <c r="R311464" s="18">
        <v>44161</v>
      </c>
      <c r="S311464" s="1">
        <v>496</v>
      </c>
    </row>
    <row r="311467" spans="18:19">
      <c r="R311467" s="18">
        <v>44162</v>
      </c>
      <c r="S311467" s="1">
        <v>618</v>
      </c>
    </row>
    <row r="311470" spans="18:19">
      <c r="R311470" s="18">
        <v>44163</v>
      </c>
      <c r="S311470" s="1">
        <v>541</v>
      </c>
    </row>
    <row r="311473" spans="18:19">
      <c r="R311473" s="18">
        <v>44164</v>
      </c>
      <c r="S311473" s="1">
        <v>322</v>
      </c>
    </row>
    <row r="311476" spans="18:19">
      <c r="R311476" s="18">
        <v>44165</v>
      </c>
      <c r="S311476" s="1">
        <v>283</v>
      </c>
    </row>
    <row r="311479" spans="18:19">
      <c r="R311479" s="18">
        <v>44166</v>
      </c>
      <c r="S311479" s="1">
        <v>550</v>
      </c>
    </row>
    <row r="311482" spans="18:19">
      <c r="R311482" s="18">
        <v>44167</v>
      </c>
      <c r="S311482" s="1">
        <v>420</v>
      </c>
    </row>
    <row r="311485" spans="18:19">
      <c r="R311485" s="18">
        <v>44168</v>
      </c>
      <c r="S311485" s="1">
        <v>540</v>
      </c>
    </row>
    <row r="311488" spans="18:19">
      <c r="R311488" s="18">
        <v>44169</v>
      </c>
      <c r="S311488" s="1">
        <v>336</v>
      </c>
    </row>
    <row r="311491" spans="18:19">
      <c r="R311491" s="18">
        <v>44170</v>
      </c>
      <c r="S311491" s="1">
        <v>460</v>
      </c>
    </row>
    <row r="311494" spans="18:19">
      <c r="R311494" s="18">
        <v>44171</v>
      </c>
      <c r="S311494" s="1">
        <v>413</v>
      </c>
    </row>
    <row r="311497" spans="18:19">
      <c r="R311497" s="18">
        <v>44172</v>
      </c>
      <c r="S311497" s="1">
        <v>250</v>
      </c>
    </row>
    <row r="311500" spans="18:19">
      <c r="R311500" s="18">
        <v>44173</v>
      </c>
      <c r="S311500" s="1">
        <v>361</v>
      </c>
    </row>
    <row r="311503" spans="18:19">
      <c r="R311503" s="18">
        <v>44174</v>
      </c>
      <c r="S311503" s="1">
        <v>490</v>
      </c>
    </row>
    <row r="311506" spans="18:19">
      <c r="R311506" s="18">
        <v>44175</v>
      </c>
      <c r="S311506" s="1">
        <v>840</v>
      </c>
    </row>
    <row r="311509" spans="18:19">
      <c r="R311509" s="18">
        <v>44176</v>
      </c>
      <c r="S311509" s="1">
        <v>501</v>
      </c>
    </row>
    <row r="311512" spans="18:19">
      <c r="R311512" s="18">
        <v>44177</v>
      </c>
      <c r="S311512" s="1">
        <v>377</v>
      </c>
    </row>
    <row r="311515" spans="18:19">
      <c r="R311515" s="18">
        <v>44178</v>
      </c>
      <c r="S311515" s="1">
        <v>360</v>
      </c>
    </row>
    <row r="311518" spans="18:19">
      <c r="R311518" s="18">
        <v>44179</v>
      </c>
      <c r="S311518" s="1">
        <v>300</v>
      </c>
    </row>
    <row r="311521" spans="18:19">
      <c r="R311521" s="18">
        <v>44180</v>
      </c>
      <c r="S311521" s="1">
        <v>349</v>
      </c>
    </row>
    <row r="311524" spans="18:19">
      <c r="R311524" s="18">
        <v>44181</v>
      </c>
      <c r="S311524" s="1">
        <v>411</v>
      </c>
    </row>
    <row r="311527" spans="18:19">
      <c r="R311527" s="18">
        <v>44182</v>
      </c>
      <c r="S311527" s="1">
        <v>358</v>
      </c>
    </row>
    <row r="311530" spans="18:19">
      <c r="R311530" s="18">
        <v>44183</v>
      </c>
      <c r="S311530" s="1">
        <v>354</v>
      </c>
    </row>
    <row r="311533" spans="18:19">
      <c r="R311533" s="18">
        <v>44184</v>
      </c>
      <c r="S311533" s="1">
        <v>271</v>
      </c>
    </row>
    <row r="311536" spans="18:19">
      <c r="R311536" s="18">
        <v>44185</v>
      </c>
      <c r="S311536" s="1">
        <v>309</v>
      </c>
    </row>
    <row r="311539" spans="18:19">
      <c r="R311539" s="18">
        <v>44186</v>
      </c>
      <c r="S311539" s="1">
        <v>252</v>
      </c>
    </row>
    <row r="311542" spans="18:19">
      <c r="R311542" s="18">
        <v>44187</v>
      </c>
      <c r="S311542" s="1">
        <v>303</v>
      </c>
    </row>
    <row r="311545" spans="18:19">
      <c r="R311545" s="18">
        <v>44188</v>
      </c>
      <c r="S311545" s="1">
        <v>367</v>
      </c>
    </row>
    <row r="311548" spans="18:19">
      <c r="R311548" s="18">
        <v>44189</v>
      </c>
      <c r="S311548" s="1">
        <v>363</v>
      </c>
    </row>
    <row r="311551" spans="18:19">
      <c r="R311551" s="18">
        <v>44190</v>
      </c>
      <c r="S311551" s="1">
        <v>201</v>
      </c>
    </row>
    <row r="311554" spans="18:19">
      <c r="R311554" s="18">
        <v>44191</v>
      </c>
      <c r="S311554" s="1">
        <v>173</v>
      </c>
    </row>
    <row r="311557" spans="18:19">
      <c r="R311557" s="18">
        <v>44192</v>
      </c>
      <c r="S311557" s="1">
        <v>156</v>
      </c>
    </row>
    <row r="311560" spans="18:19">
      <c r="R311560" s="18">
        <v>44193</v>
      </c>
      <c r="S311560" s="1">
        <v>160</v>
      </c>
    </row>
    <row r="311563" spans="18:19">
      <c r="R311563" s="18">
        <v>44194</v>
      </c>
      <c r="S311563" s="1">
        <v>283</v>
      </c>
    </row>
    <row r="311566" spans="18:19">
      <c r="R311566" s="18">
        <v>44195</v>
      </c>
      <c r="S311566" s="1">
        <v>438</v>
      </c>
    </row>
    <row r="311569" spans="18:19">
      <c r="R311569" s="18">
        <v>44196</v>
      </c>
      <c r="S311569" s="1">
        <v>249</v>
      </c>
    </row>
    <row r="311572" spans="18:19">
      <c r="R311572" s="18">
        <v>44197</v>
      </c>
      <c r="S311572" s="1">
        <v>-36107</v>
      </c>
    </row>
    <row r="311575" spans="18:19">
      <c r="R311575" s="18">
        <v>0</v>
      </c>
      <c r="S311575" s="1">
        <v>0</v>
      </c>
    </row>
    <row r="311578" spans="18:19">
      <c r="R311578" s="18">
        <v>0</v>
      </c>
      <c r="S311578" s="1">
        <v>0</v>
      </c>
    </row>
    <row r="327692" spans="19:19">
      <c r="S327692" s="1">
        <v>1</v>
      </c>
    </row>
    <row r="327693" spans="19:19">
      <c r="S327693" s="1">
        <v>2</v>
      </c>
    </row>
    <row r="327694" spans="19:19">
      <c r="S327694" s="1">
        <v>3</v>
      </c>
    </row>
    <row r="327695" spans="19:19">
      <c r="S327695" s="1">
        <v>4</v>
      </c>
    </row>
    <row r="327696" spans="19:19">
      <c r="S327696" s="1">
        <v>5</v>
      </c>
    </row>
    <row r="327697" spans="18:19">
      <c r="S327697" s="1">
        <v>6</v>
      </c>
    </row>
    <row r="327698" spans="18:19">
      <c r="S327698" s="1">
        <v>7</v>
      </c>
    </row>
    <row r="327699" spans="18:19">
      <c r="S327699" s="1">
        <v>8</v>
      </c>
    </row>
    <row r="327700" spans="18:19">
      <c r="S327700" s="1">
        <v>9</v>
      </c>
    </row>
    <row r="327701" spans="18:19">
      <c r="S327701" s="1">
        <v>10</v>
      </c>
    </row>
    <row r="327702" spans="18:19">
      <c r="S327702" s="1">
        <v>11</v>
      </c>
    </row>
    <row r="327703" spans="18:19">
      <c r="S327703" s="1">
        <v>12</v>
      </c>
    </row>
    <row r="327705" spans="18:19">
      <c r="S327705" s="1" t="s">
        <v>21</v>
      </c>
    </row>
    <row r="327707" spans="18:19">
      <c r="R327707" s="18">
        <v>44197</v>
      </c>
      <c r="S327707" s="1">
        <v>296</v>
      </c>
    </row>
    <row r="327709" spans="18:19">
      <c r="S327709" s="1" t="s">
        <v>22</v>
      </c>
    </row>
    <row r="327710" spans="18:19">
      <c r="R327710" s="18">
        <v>44113</v>
      </c>
      <c r="S327710" s="1">
        <v>235</v>
      </c>
    </row>
    <row r="327713" spans="18:19">
      <c r="R327713" s="18">
        <v>44114</v>
      </c>
      <c r="S327713" s="1">
        <v>269</v>
      </c>
    </row>
    <row r="327716" spans="18:19">
      <c r="R327716" s="18">
        <v>44115</v>
      </c>
      <c r="S327716" s="1">
        <v>149</v>
      </c>
    </row>
    <row r="327719" spans="18:19">
      <c r="R327719" s="18">
        <v>44116</v>
      </c>
      <c r="S327719" s="1">
        <v>214</v>
      </c>
    </row>
    <row r="327722" spans="18:19">
      <c r="R327722" s="18">
        <v>44117</v>
      </c>
      <c r="S327722" s="1">
        <v>287</v>
      </c>
    </row>
    <row r="327725" spans="18:19">
      <c r="R327725" s="18">
        <v>44118</v>
      </c>
      <c r="S327725" s="1">
        <v>204</v>
      </c>
    </row>
    <row r="327728" spans="18:19">
      <c r="R327728" s="18">
        <v>44119</v>
      </c>
      <c r="S327728" s="1">
        <v>241</v>
      </c>
    </row>
    <row r="327731" spans="18:19">
      <c r="R327731" s="18">
        <v>44120</v>
      </c>
      <c r="S327731" s="1">
        <v>189</v>
      </c>
    </row>
    <row r="327734" spans="18:19">
      <c r="R327734" s="18">
        <v>44121</v>
      </c>
      <c r="S327734" s="1">
        <v>160</v>
      </c>
    </row>
    <row r="327737" spans="18:19">
      <c r="R327737" s="18">
        <v>44122</v>
      </c>
      <c r="S327737" s="1">
        <v>131</v>
      </c>
    </row>
    <row r="327740" spans="18:19">
      <c r="R327740" s="18">
        <v>44123</v>
      </c>
      <c r="S327740" s="1">
        <v>131</v>
      </c>
    </row>
    <row r="327743" spans="18:19">
      <c r="R327743" s="18">
        <v>44124</v>
      </c>
      <c r="S327743" s="1">
        <v>294</v>
      </c>
    </row>
    <row r="327746" spans="18:19">
      <c r="R327746" s="18">
        <v>44125</v>
      </c>
      <c r="S327746" s="1">
        <v>222</v>
      </c>
    </row>
    <row r="327749" spans="18:19">
      <c r="R327749" s="18">
        <v>44126</v>
      </c>
      <c r="S327749" s="1">
        <v>184</v>
      </c>
    </row>
    <row r="327752" spans="18:19">
      <c r="R327752" s="18">
        <v>44127</v>
      </c>
      <c r="S327752" s="1">
        <v>219</v>
      </c>
    </row>
    <row r="327755" spans="18:19">
      <c r="R327755" s="18">
        <v>44128</v>
      </c>
      <c r="S327755" s="1">
        <v>178</v>
      </c>
    </row>
    <row r="327758" spans="18:19">
      <c r="R327758" s="18">
        <v>44129</v>
      </c>
      <c r="S327758" s="1">
        <v>196</v>
      </c>
    </row>
    <row r="327761" spans="18:19">
      <c r="R327761" s="18">
        <v>44130</v>
      </c>
      <c r="S327761" s="1">
        <v>122</v>
      </c>
    </row>
    <row r="327764" spans="18:19">
      <c r="R327764" s="18">
        <v>44132</v>
      </c>
      <c r="S327764" s="1">
        <v>408</v>
      </c>
    </row>
    <row r="327767" spans="18:19">
      <c r="R327767" s="18">
        <v>44133</v>
      </c>
      <c r="S327767" s="1">
        <v>188</v>
      </c>
    </row>
    <row r="327770" spans="18:19">
      <c r="R327770" s="18">
        <v>44134</v>
      </c>
      <c r="S327770" s="1">
        <v>344</v>
      </c>
    </row>
    <row r="327773" spans="18:19">
      <c r="R327773" s="18">
        <v>44135</v>
      </c>
      <c r="S327773" s="1">
        <v>203</v>
      </c>
    </row>
    <row r="327776" spans="18:19">
      <c r="R327776" s="18">
        <v>44136</v>
      </c>
      <c r="S327776" s="1">
        <v>178</v>
      </c>
    </row>
    <row r="327779" spans="18:19">
      <c r="R327779" s="18">
        <v>44137</v>
      </c>
      <c r="S327779" s="1">
        <v>109</v>
      </c>
    </row>
    <row r="327782" spans="18:19">
      <c r="R327782" s="18">
        <v>44138</v>
      </c>
      <c r="S327782" s="1">
        <v>237</v>
      </c>
    </row>
    <row r="327785" spans="18:19">
      <c r="R327785" s="18">
        <v>44139</v>
      </c>
      <c r="S327785" s="1">
        <v>293</v>
      </c>
    </row>
    <row r="327788" spans="18:19">
      <c r="R327788" s="18">
        <v>44140</v>
      </c>
      <c r="S327788" s="1">
        <v>189</v>
      </c>
    </row>
    <row r="327791" spans="18:19">
      <c r="R327791" s="18">
        <v>44141</v>
      </c>
      <c r="S327791" s="1">
        <v>266</v>
      </c>
    </row>
    <row r="327794" spans="18:19">
      <c r="R327794" s="18">
        <v>44143</v>
      </c>
      <c r="S327794" s="1">
        <v>412</v>
      </c>
    </row>
    <row r="327797" spans="18:19">
      <c r="R327797" s="18">
        <v>44144</v>
      </c>
      <c r="S327797" s="1">
        <v>90</v>
      </c>
    </row>
    <row r="327800" spans="18:19">
      <c r="R327800" s="18">
        <v>44145</v>
      </c>
      <c r="S327800" s="1">
        <v>220</v>
      </c>
    </row>
    <row r="327803" spans="18:19">
      <c r="R327803" s="18">
        <v>44146</v>
      </c>
      <c r="S327803" s="1">
        <v>238</v>
      </c>
    </row>
    <row r="327806" spans="18:19">
      <c r="R327806" s="18">
        <v>44147</v>
      </c>
      <c r="S327806" s="1">
        <v>197</v>
      </c>
    </row>
    <row r="327809" spans="18:19">
      <c r="R327809" s="18">
        <v>44148</v>
      </c>
      <c r="S327809" s="1">
        <v>316</v>
      </c>
    </row>
    <row r="327812" spans="18:19">
      <c r="R327812" s="18">
        <v>44149</v>
      </c>
      <c r="S327812" s="1">
        <v>244</v>
      </c>
    </row>
    <row r="327815" spans="18:19">
      <c r="R327815" s="18">
        <v>44150</v>
      </c>
      <c r="S327815" s="1">
        <v>213</v>
      </c>
    </row>
    <row r="327818" spans="18:19">
      <c r="R327818" s="18">
        <v>44151</v>
      </c>
      <c r="S327818" s="1">
        <v>104</v>
      </c>
    </row>
    <row r="327821" spans="18:19">
      <c r="R327821" s="18">
        <v>44152</v>
      </c>
      <c r="S327821" s="1">
        <v>228</v>
      </c>
    </row>
    <row r="327824" spans="18:19">
      <c r="R327824" s="18">
        <v>44153</v>
      </c>
      <c r="S327824" s="1">
        <v>288</v>
      </c>
    </row>
    <row r="327827" spans="18:19">
      <c r="R327827" s="18">
        <v>44154</v>
      </c>
      <c r="S327827" s="1">
        <v>351</v>
      </c>
    </row>
    <row r="327830" spans="18:19">
      <c r="R327830" s="18">
        <v>44155</v>
      </c>
      <c r="S327830" s="1">
        <v>461</v>
      </c>
    </row>
    <row r="327833" spans="18:19">
      <c r="R327833" s="18">
        <v>44156</v>
      </c>
      <c r="S327833" s="1">
        <v>469</v>
      </c>
    </row>
    <row r="327836" spans="18:19">
      <c r="R327836" s="18">
        <v>44157</v>
      </c>
      <c r="S327836" s="1">
        <v>423</v>
      </c>
    </row>
    <row r="327839" spans="18:19">
      <c r="R327839" s="18">
        <v>44158</v>
      </c>
      <c r="S327839" s="1">
        <v>297</v>
      </c>
    </row>
    <row r="327842" spans="18:19">
      <c r="R327842" s="18">
        <v>44159</v>
      </c>
      <c r="S327842" s="1">
        <v>353</v>
      </c>
    </row>
    <row r="327845" spans="18:19">
      <c r="R327845" s="18">
        <v>44160</v>
      </c>
      <c r="S327845" s="1">
        <v>363</v>
      </c>
    </row>
    <row r="327848" spans="18:19">
      <c r="R327848" s="18">
        <v>44161</v>
      </c>
      <c r="S327848" s="1">
        <v>496</v>
      </c>
    </row>
    <row r="327851" spans="18:19">
      <c r="R327851" s="18">
        <v>44162</v>
      </c>
      <c r="S327851" s="1">
        <v>618</v>
      </c>
    </row>
    <row r="327854" spans="18:19">
      <c r="R327854" s="18">
        <v>44163</v>
      </c>
      <c r="S327854" s="1">
        <v>541</v>
      </c>
    </row>
    <row r="327857" spans="18:19">
      <c r="R327857" s="18">
        <v>44164</v>
      </c>
      <c r="S327857" s="1">
        <v>322</v>
      </c>
    </row>
    <row r="327860" spans="18:19">
      <c r="R327860" s="18">
        <v>44165</v>
      </c>
      <c r="S327860" s="1">
        <v>283</v>
      </c>
    </row>
    <row r="327863" spans="18:19">
      <c r="R327863" s="18">
        <v>44166</v>
      </c>
      <c r="S327863" s="1">
        <v>550</v>
      </c>
    </row>
    <row r="327866" spans="18:19">
      <c r="R327866" s="18">
        <v>44167</v>
      </c>
      <c r="S327866" s="1">
        <v>420</v>
      </c>
    </row>
    <row r="327869" spans="18:19">
      <c r="R327869" s="18">
        <v>44168</v>
      </c>
      <c r="S327869" s="1">
        <v>540</v>
      </c>
    </row>
    <row r="327872" spans="18:19">
      <c r="R327872" s="18">
        <v>44169</v>
      </c>
      <c r="S327872" s="1">
        <v>336</v>
      </c>
    </row>
    <row r="327875" spans="18:19">
      <c r="R327875" s="18">
        <v>44170</v>
      </c>
      <c r="S327875" s="1">
        <v>460</v>
      </c>
    </row>
    <row r="327878" spans="18:19">
      <c r="R327878" s="18">
        <v>44171</v>
      </c>
      <c r="S327878" s="1">
        <v>413</v>
      </c>
    </row>
    <row r="327881" spans="18:19">
      <c r="R327881" s="18">
        <v>44172</v>
      </c>
      <c r="S327881" s="1">
        <v>250</v>
      </c>
    </row>
    <row r="327884" spans="18:19">
      <c r="R327884" s="18">
        <v>44173</v>
      </c>
      <c r="S327884" s="1">
        <v>361</v>
      </c>
    </row>
    <row r="327887" spans="18:19">
      <c r="R327887" s="18">
        <v>44174</v>
      </c>
      <c r="S327887" s="1">
        <v>490</v>
      </c>
    </row>
    <row r="327890" spans="18:19">
      <c r="R327890" s="18">
        <v>44175</v>
      </c>
      <c r="S327890" s="1">
        <v>840</v>
      </c>
    </row>
    <row r="327893" spans="18:19">
      <c r="R327893" s="18">
        <v>44176</v>
      </c>
      <c r="S327893" s="1">
        <v>501</v>
      </c>
    </row>
    <row r="327896" spans="18:19">
      <c r="R327896" s="18">
        <v>44177</v>
      </c>
      <c r="S327896" s="1">
        <v>377</v>
      </c>
    </row>
    <row r="327899" spans="18:19">
      <c r="R327899" s="18">
        <v>44178</v>
      </c>
      <c r="S327899" s="1">
        <v>360</v>
      </c>
    </row>
    <row r="327902" spans="18:19">
      <c r="R327902" s="18">
        <v>44179</v>
      </c>
      <c r="S327902" s="1">
        <v>300</v>
      </c>
    </row>
    <row r="327905" spans="18:19">
      <c r="R327905" s="18">
        <v>44180</v>
      </c>
      <c r="S327905" s="1">
        <v>349</v>
      </c>
    </row>
    <row r="327908" spans="18:19">
      <c r="R327908" s="18">
        <v>44181</v>
      </c>
      <c r="S327908" s="1">
        <v>411</v>
      </c>
    </row>
    <row r="327911" spans="18:19">
      <c r="R327911" s="18">
        <v>44182</v>
      </c>
      <c r="S327911" s="1">
        <v>358</v>
      </c>
    </row>
    <row r="327914" spans="18:19">
      <c r="R327914" s="18">
        <v>44183</v>
      </c>
      <c r="S327914" s="1">
        <v>354</v>
      </c>
    </row>
    <row r="327917" spans="18:19">
      <c r="R327917" s="18">
        <v>44184</v>
      </c>
      <c r="S327917" s="1">
        <v>271</v>
      </c>
    </row>
    <row r="327920" spans="18:19">
      <c r="R327920" s="18">
        <v>44185</v>
      </c>
      <c r="S327920" s="1">
        <v>309</v>
      </c>
    </row>
    <row r="327923" spans="18:19">
      <c r="R327923" s="18">
        <v>44186</v>
      </c>
      <c r="S327923" s="1">
        <v>252</v>
      </c>
    </row>
    <row r="327926" spans="18:19">
      <c r="R327926" s="18">
        <v>44187</v>
      </c>
      <c r="S327926" s="1">
        <v>303</v>
      </c>
    </row>
    <row r="327929" spans="18:19">
      <c r="R327929" s="18">
        <v>44188</v>
      </c>
      <c r="S327929" s="1">
        <v>367</v>
      </c>
    </row>
    <row r="327932" spans="18:19">
      <c r="R327932" s="18">
        <v>44189</v>
      </c>
      <c r="S327932" s="1">
        <v>363</v>
      </c>
    </row>
    <row r="327935" spans="18:19">
      <c r="R327935" s="18">
        <v>44190</v>
      </c>
      <c r="S327935" s="1">
        <v>201</v>
      </c>
    </row>
    <row r="327938" spans="18:19">
      <c r="R327938" s="18">
        <v>44191</v>
      </c>
      <c r="S327938" s="1">
        <v>173</v>
      </c>
    </row>
    <row r="327941" spans="18:19">
      <c r="R327941" s="18">
        <v>44192</v>
      </c>
      <c r="S327941" s="1">
        <v>156</v>
      </c>
    </row>
    <row r="327944" spans="18:19">
      <c r="R327944" s="18">
        <v>44193</v>
      </c>
      <c r="S327944" s="1">
        <v>160</v>
      </c>
    </row>
    <row r="327947" spans="18:19">
      <c r="R327947" s="18">
        <v>44194</v>
      </c>
      <c r="S327947" s="1">
        <v>283</v>
      </c>
    </row>
    <row r="327950" spans="18:19">
      <c r="R327950" s="18">
        <v>44195</v>
      </c>
      <c r="S327950" s="1">
        <v>438</v>
      </c>
    </row>
    <row r="327953" spans="18:19">
      <c r="R327953" s="18">
        <v>44196</v>
      </c>
      <c r="S327953" s="1">
        <v>249</v>
      </c>
    </row>
    <row r="327956" spans="18:19">
      <c r="R327956" s="18">
        <v>44197</v>
      </c>
      <c r="S327956" s="1">
        <v>-36107</v>
      </c>
    </row>
    <row r="327959" spans="18:19">
      <c r="R327959" s="18">
        <v>0</v>
      </c>
      <c r="S327959" s="1">
        <v>0</v>
      </c>
    </row>
    <row r="327962" spans="18:19">
      <c r="R327962" s="18">
        <v>0</v>
      </c>
      <c r="S327962" s="1">
        <v>0</v>
      </c>
    </row>
    <row r="344076" spans="19:19">
      <c r="S344076" s="1">
        <v>1</v>
      </c>
    </row>
    <row r="344077" spans="19:19">
      <c r="S344077" s="1">
        <v>2</v>
      </c>
    </row>
    <row r="344078" spans="19:19">
      <c r="S344078" s="1">
        <v>3</v>
      </c>
    </row>
    <row r="344079" spans="19:19">
      <c r="S344079" s="1">
        <v>4</v>
      </c>
    </row>
    <row r="344080" spans="19:19">
      <c r="S344080" s="1">
        <v>5</v>
      </c>
    </row>
    <row r="344081" spans="18:19">
      <c r="S344081" s="1">
        <v>6</v>
      </c>
    </row>
    <row r="344082" spans="18:19">
      <c r="S344082" s="1">
        <v>7</v>
      </c>
    </row>
    <row r="344083" spans="18:19">
      <c r="S344083" s="1">
        <v>8</v>
      </c>
    </row>
    <row r="344084" spans="18:19">
      <c r="S344084" s="1">
        <v>9</v>
      </c>
    </row>
    <row r="344085" spans="18:19">
      <c r="S344085" s="1">
        <v>10</v>
      </c>
    </row>
    <row r="344086" spans="18:19">
      <c r="S344086" s="1">
        <v>11</v>
      </c>
    </row>
    <row r="344087" spans="18:19">
      <c r="S344087" s="1">
        <v>12</v>
      </c>
    </row>
    <row r="344089" spans="18:19">
      <c r="S344089" s="1" t="s">
        <v>21</v>
      </c>
    </row>
    <row r="344091" spans="18:19">
      <c r="R344091" s="18">
        <v>44197</v>
      </c>
      <c r="S344091" s="1">
        <v>296</v>
      </c>
    </row>
    <row r="344093" spans="18:19">
      <c r="S344093" s="1" t="s">
        <v>22</v>
      </c>
    </row>
    <row r="344094" spans="18:19">
      <c r="R344094" s="18">
        <v>44113</v>
      </c>
      <c r="S344094" s="1">
        <v>235</v>
      </c>
    </row>
    <row r="344097" spans="18:19">
      <c r="R344097" s="18">
        <v>44114</v>
      </c>
      <c r="S344097" s="1">
        <v>269</v>
      </c>
    </row>
    <row r="344100" spans="18:19">
      <c r="R344100" s="18">
        <v>44115</v>
      </c>
      <c r="S344100" s="1">
        <v>149</v>
      </c>
    </row>
    <row r="344103" spans="18:19">
      <c r="R344103" s="18">
        <v>44116</v>
      </c>
      <c r="S344103" s="1">
        <v>214</v>
      </c>
    </row>
    <row r="344106" spans="18:19">
      <c r="R344106" s="18">
        <v>44117</v>
      </c>
      <c r="S344106" s="1">
        <v>287</v>
      </c>
    </row>
    <row r="344109" spans="18:19">
      <c r="R344109" s="18">
        <v>44118</v>
      </c>
      <c r="S344109" s="1">
        <v>204</v>
      </c>
    </row>
    <row r="344112" spans="18:19">
      <c r="R344112" s="18">
        <v>44119</v>
      </c>
      <c r="S344112" s="1">
        <v>241</v>
      </c>
    </row>
    <row r="344115" spans="18:19">
      <c r="R344115" s="18">
        <v>44120</v>
      </c>
      <c r="S344115" s="1">
        <v>189</v>
      </c>
    </row>
    <row r="344118" spans="18:19">
      <c r="R344118" s="18">
        <v>44121</v>
      </c>
      <c r="S344118" s="1">
        <v>160</v>
      </c>
    </row>
    <row r="344121" spans="18:19">
      <c r="R344121" s="18">
        <v>44122</v>
      </c>
      <c r="S344121" s="1">
        <v>131</v>
      </c>
    </row>
    <row r="344124" spans="18:19">
      <c r="R344124" s="18">
        <v>44123</v>
      </c>
      <c r="S344124" s="1">
        <v>131</v>
      </c>
    </row>
    <row r="344127" spans="18:19">
      <c r="R344127" s="18">
        <v>44124</v>
      </c>
      <c r="S344127" s="1">
        <v>294</v>
      </c>
    </row>
    <row r="344130" spans="18:19">
      <c r="R344130" s="18">
        <v>44125</v>
      </c>
      <c r="S344130" s="1">
        <v>222</v>
      </c>
    </row>
    <row r="344133" spans="18:19">
      <c r="R344133" s="18">
        <v>44126</v>
      </c>
      <c r="S344133" s="1">
        <v>184</v>
      </c>
    </row>
    <row r="344136" spans="18:19">
      <c r="R344136" s="18">
        <v>44127</v>
      </c>
      <c r="S344136" s="1">
        <v>219</v>
      </c>
    </row>
    <row r="344139" spans="18:19">
      <c r="R344139" s="18">
        <v>44128</v>
      </c>
      <c r="S344139" s="1">
        <v>178</v>
      </c>
    </row>
    <row r="344142" spans="18:19">
      <c r="R344142" s="18">
        <v>44129</v>
      </c>
      <c r="S344142" s="1">
        <v>196</v>
      </c>
    </row>
    <row r="344145" spans="18:19">
      <c r="R344145" s="18">
        <v>44130</v>
      </c>
      <c r="S344145" s="1">
        <v>122</v>
      </c>
    </row>
    <row r="344148" spans="18:19">
      <c r="R344148" s="18">
        <v>44132</v>
      </c>
      <c r="S344148" s="1">
        <v>408</v>
      </c>
    </row>
    <row r="344151" spans="18:19">
      <c r="R344151" s="18">
        <v>44133</v>
      </c>
      <c r="S344151" s="1">
        <v>188</v>
      </c>
    </row>
    <row r="344154" spans="18:19">
      <c r="R344154" s="18">
        <v>44134</v>
      </c>
      <c r="S344154" s="1">
        <v>344</v>
      </c>
    </row>
    <row r="344157" spans="18:19">
      <c r="R344157" s="18">
        <v>44135</v>
      </c>
      <c r="S344157" s="1">
        <v>203</v>
      </c>
    </row>
    <row r="344160" spans="18:19">
      <c r="R344160" s="18">
        <v>44136</v>
      </c>
      <c r="S344160" s="1">
        <v>178</v>
      </c>
    </row>
    <row r="344163" spans="18:19">
      <c r="R344163" s="18">
        <v>44137</v>
      </c>
      <c r="S344163" s="1">
        <v>109</v>
      </c>
    </row>
    <row r="344166" spans="18:19">
      <c r="R344166" s="18">
        <v>44138</v>
      </c>
      <c r="S344166" s="1">
        <v>237</v>
      </c>
    </row>
    <row r="344169" spans="18:19">
      <c r="R344169" s="18">
        <v>44139</v>
      </c>
      <c r="S344169" s="1">
        <v>293</v>
      </c>
    </row>
    <row r="344172" spans="18:19">
      <c r="R344172" s="18">
        <v>44140</v>
      </c>
      <c r="S344172" s="1">
        <v>189</v>
      </c>
    </row>
    <row r="344175" spans="18:19">
      <c r="R344175" s="18">
        <v>44141</v>
      </c>
      <c r="S344175" s="1">
        <v>266</v>
      </c>
    </row>
    <row r="344178" spans="18:19">
      <c r="R344178" s="18">
        <v>44143</v>
      </c>
      <c r="S344178" s="1">
        <v>412</v>
      </c>
    </row>
    <row r="344181" spans="18:19">
      <c r="R344181" s="18">
        <v>44144</v>
      </c>
      <c r="S344181" s="1">
        <v>90</v>
      </c>
    </row>
    <row r="344184" spans="18:19">
      <c r="R344184" s="18">
        <v>44145</v>
      </c>
      <c r="S344184" s="1">
        <v>220</v>
      </c>
    </row>
    <row r="344187" spans="18:19">
      <c r="R344187" s="18">
        <v>44146</v>
      </c>
      <c r="S344187" s="1">
        <v>238</v>
      </c>
    </row>
    <row r="344190" spans="18:19">
      <c r="R344190" s="18">
        <v>44147</v>
      </c>
      <c r="S344190" s="1">
        <v>197</v>
      </c>
    </row>
    <row r="344193" spans="18:19">
      <c r="R344193" s="18">
        <v>44148</v>
      </c>
      <c r="S344193" s="1">
        <v>316</v>
      </c>
    </row>
    <row r="344196" spans="18:19">
      <c r="R344196" s="18">
        <v>44149</v>
      </c>
      <c r="S344196" s="1">
        <v>244</v>
      </c>
    </row>
    <row r="344199" spans="18:19">
      <c r="R344199" s="18">
        <v>44150</v>
      </c>
      <c r="S344199" s="1">
        <v>213</v>
      </c>
    </row>
    <row r="344202" spans="18:19">
      <c r="R344202" s="18">
        <v>44151</v>
      </c>
      <c r="S344202" s="1">
        <v>104</v>
      </c>
    </row>
    <row r="344205" spans="18:19">
      <c r="R344205" s="18">
        <v>44152</v>
      </c>
      <c r="S344205" s="1">
        <v>228</v>
      </c>
    </row>
    <row r="344208" spans="18:19">
      <c r="R344208" s="18">
        <v>44153</v>
      </c>
      <c r="S344208" s="1">
        <v>288</v>
      </c>
    </row>
    <row r="344211" spans="18:19">
      <c r="R344211" s="18">
        <v>44154</v>
      </c>
      <c r="S344211" s="1">
        <v>351</v>
      </c>
    </row>
    <row r="344214" spans="18:19">
      <c r="R344214" s="18">
        <v>44155</v>
      </c>
      <c r="S344214" s="1">
        <v>461</v>
      </c>
    </row>
    <row r="344217" spans="18:19">
      <c r="R344217" s="18">
        <v>44156</v>
      </c>
      <c r="S344217" s="1">
        <v>469</v>
      </c>
    </row>
    <row r="344220" spans="18:19">
      <c r="R344220" s="18">
        <v>44157</v>
      </c>
      <c r="S344220" s="1">
        <v>423</v>
      </c>
    </row>
    <row r="344223" spans="18:19">
      <c r="R344223" s="18">
        <v>44158</v>
      </c>
      <c r="S344223" s="1">
        <v>297</v>
      </c>
    </row>
    <row r="344226" spans="18:19">
      <c r="R344226" s="18">
        <v>44159</v>
      </c>
      <c r="S344226" s="1">
        <v>353</v>
      </c>
    </row>
    <row r="344229" spans="18:19">
      <c r="R344229" s="18">
        <v>44160</v>
      </c>
      <c r="S344229" s="1">
        <v>363</v>
      </c>
    </row>
    <row r="344232" spans="18:19">
      <c r="R344232" s="18">
        <v>44161</v>
      </c>
      <c r="S344232" s="1">
        <v>496</v>
      </c>
    </row>
    <row r="344235" spans="18:19">
      <c r="R344235" s="18">
        <v>44162</v>
      </c>
      <c r="S344235" s="1">
        <v>618</v>
      </c>
    </row>
    <row r="344238" spans="18:19">
      <c r="R344238" s="18">
        <v>44163</v>
      </c>
      <c r="S344238" s="1">
        <v>541</v>
      </c>
    </row>
    <row r="344241" spans="18:19">
      <c r="R344241" s="18">
        <v>44164</v>
      </c>
      <c r="S344241" s="1">
        <v>322</v>
      </c>
    </row>
    <row r="344244" spans="18:19">
      <c r="R344244" s="18">
        <v>44165</v>
      </c>
      <c r="S344244" s="1">
        <v>283</v>
      </c>
    </row>
    <row r="344247" spans="18:19">
      <c r="R344247" s="18">
        <v>44166</v>
      </c>
      <c r="S344247" s="1">
        <v>550</v>
      </c>
    </row>
    <row r="344250" spans="18:19">
      <c r="R344250" s="18">
        <v>44167</v>
      </c>
      <c r="S344250" s="1">
        <v>420</v>
      </c>
    </row>
    <row r="344253" spans="18:19">
      <c r="R344253" s="18">
        <v>44168</v>
      </c>
      <c r="S344253" s="1">
        <v>540</v>
      </c>
    </row>
    <row r="344256" spans="18:19">
      <c r="R344256" s="18">
        <v>44169</v>
      </c>
      <c r="S344256" s="1">
        <v>336</v>
      </c>
    </row>
    <row r="344259" spans="18:19">
      <c r="R344259" s="18">
        <v>44170</v>
      </c>
      <c r="S344259" s="1">
        <v>460</v>
      </c>
    </row>
    <row r="344262" spans="18:19">
      <c r="R344262" s="18">
        <v>44171</v>
      </c>
      <c r="S344262" s="1">
        <v>413</v>
      </c>
    </row>
    <row r="344265" spans="18:19">
      <c r="R344265" s="18">
        <v>44172</v>
      </c>
      <c r="S344265" s="1">
        <v>250</v>
      </c>
    </row>
    <row r="344268" spans="18:19">
      <c r="R344268" s="18">
        <v>44173</v>
      </c>
      <c r="S344268" s="1">
        <v>361</v>
      </c>
    </row>
    <row r="344271" spans="18:19">
      <c r="R344271" s="18">
        <v>44174</v>
      </c>
      <c r="S344271" s="1">
        <v>490</v>
      </c>
    </row>
    <row r="344274" spans="18:19">
      <c r="R344274" s="18">
        <v>44175</v>
      </c>
      <c r="S344274" s="1">
        <v>840</v>
      </c>
    </row>
    <row r="344277" spans="18:19">
      <c r="R344277" s="18">
        <v>44176</v>
      </c>
      <c r="S344277" s="1">
        <v>501</v>
      </c>
    </row>
    <row r="344280" spans="18:19">
      <c r="R344280" s="18">
        <v>44177</v>
      </c>
      <c r="S344280" s="1">
        <v>377</v>
      </c>
    </row>
    <row r="344283" spans="18:19">
      <c r="R344283" s="18">
        <v>44178</v>
      </c>
      <c r="S344283" s="1">
        <v>360</v>
      </c>
    </row>
    <row r="344286" spans="18:19">
      <c r="R344286" s="18">
        <v>44179</v>
      </c>
      <c r="S344286" s="1">
        <v>300</v>
      </c>
    </row>
    <row r="344289" spans="18:19">
      <c r="R344289" s="18">
        <v>44180</v>
      </c>
      <c r="S344289" s="1">
        <v>349</v>
      </c>
    </row>
    <row r="344292" spans="18:19">
      <c r="R344292" s="18">
        <v>44181</v>
      </c>
      <c r="S344292" s="1">
        <v>411</v>
      </c>
    </row>
    <row r="344295" spans="18:19">
      <c r="R344295" s="18">
        <v>44182</v>
      </c>
      <c r="S344295" s="1">
        <v>358</v>
      </c>
    </row>
    <row r="344298" spans="18:19">
      <c r="R344298" s="18">
        <v>44183</v>
      </c>
      <c r="S344298" s="1">
        <v>354</v>
      </c>
    </row>
    <row r="344301" spans="18:19">
      <c r="R344301" s="18">
        <v>44184</v>
      </c>
      <c r="S344301" s="1">
        <v>271</v>
      </c>
    </row>
    <row r="344304" spans="18:19">
      <c r="R344304" s="18">
        <v>44185</v>
      </c>
      <c r="S344304" s="1">
        <v>309</v>
      </c>
    </row>
    <row r="344307" spans="18:19">
      <c r="R344307" s="18">
        <v>44186</v>
      </c>
      <c r="S344307" s="1">
        <v>252</v>
      </c>
    </row>
    <row r="344310" spans="18:19">
      <c r="R344310" s="18">
        <v>44187</v>
      </c>
      <c r="S344310" s="1">
        <v>303</v>
      </c>
    </row>
    <row r="344313" spans="18:19">
      <c r="R344313" s="18">
        <v>44188</v>
      </c>
      <c r="S344313" s="1">
        <v>367</v>
      </c>
    </row>
    <row r="344316" spans="18:19">
      <c r="R344316" s="18">
        <v>44189</v>
      </c>
      <c r="S344316" s="1">
        <v>363</v>
      </c>
    </row>
    <row r="344319" spans="18:19">
      <c r="R344319" s="18">
        <v>44190</v>
      </c>
      <c r="S344319" s="1">
        <v>201</v>
      </c>
    </row>
    <row r="344322" spans="18:19">
      <c r="R344322" s="18">
        <v>44191</v>
      </c>
      <c r="S344322" s="1">
        <v>173</v>
      </c>
    </row>
    <row r="344325" spans="18:19">
      <c r="R344325" s="18">
        <v>44192</v>
      </c>
      <c r="S344325" s="1">
        <v>156</v>
      </c>
    </row>
    <row r="344328" spans="18:19">
      <c r="R344328" s="18">
        <v>44193</v>
      </c>
      <c r="S344328" s="1">
        <v>160</v>
      </c>
    </row>
    <row r="344331" spans="18:19">
      <c r="R344331" s="18">
        <v>44194</v>
      </c>
      <c r="S344331" s="1">
        <v>283</v>
      </c>
    </row>
    <row r="344334" spans="18:19">
      <c r="R344334" s="18">
        <v>44195</v>
      </c>
      <c r="S344334" s="1">
        <v>438</v>
      </c>
    </row>
    <row r="344337" spans="18:19">
      <c r="R344337" s="18">
        <v>44196</v>
      </c>
      <c r="S344337" s="1">
        <v>249</v>
      </c>
    </row>
    <row r="344340" spans="18:19">
      <c r="R344340" s="18">
        <v>44197</v>
      </c>
      <c r="S344340" s="1">
        <v>-36107</v>
      </c>
    </row>
    <row r="344343" spans="18:19">
      <c r="R344343" s="18">
        <v>0</v>
      </c>
      <c r="S344343" s="1">
        <v>0</v>
      </c>
    </row>
    <row r="344346" spans="18:19">
      <c r="R344346" s="18">
        <v>0</v>
      </c>
      <c r="S344346" s="1">
        <v>0</v>
      </c>
    </row>
    <row r="360460" spans="19:19">
      <c r="S360460" s="1">
        <v>1</v>
      </c>
    </row>
    <row r="360461" spans="19:19">
      <c r="S360461" s="1">
        <v>2</v>
      </c>
    </row>
    <row r="360462" spans="19:19">
      <c r="S360462" s="1">
        <v>3</v>
      </c>
    </row>
    <row r="360463" spans="19:19">
      <c r="S360463" s="1">
        <v>4</v>
      </c>
    </row>
    <row r="360464" spans="19:19">
      <c r="S360464" s="1">
        <v>5</v>
      </c>
    </row>
    <row r="360465" spans="18:19">
      <c r="S360465" s="1">
        <v>6</v>
      </c>
    </row>
    <row r="360466" spans="18:19">
      <c r="S360466" s="1">
        <v>7</v>
      </c>
    </row>
    <row r="360467" spans="18:19">
      <c r="S360467" s="1">
        <v>8</v>
      </c>
    </row>
    <row r="360468" spans="18:19">
      <c r="S360468" s="1">
        <v>9</v>
      </c>
    </row>
    <row r="360469" spans="18:19">
      <c r="S360469" s="1">
        <v>10</v>
      </c>
    </row>
    <row r="360470" spans="18:19">
      <c r="S360470" s="1">
        <v>11</v>
      </c>
    </row>
    <row r="360471" spans="18:19">
      <c r="S360471" s="1">
        <v>12</v>
      </c>
    </row>
    <row r="360473" spans="18:19">
      <c r="S360473" s="1" t="s">
        <v>21</v>
      </c>
    </row>
    <row r="360475" spans="18:19">
      <c r="R360475" s="18">
        <v>44197</v>
      </c>
      <c r="S360475" s="1">
        <v>296</v>
      </c>
    </row>
    <row r="360477" spans="18:19">
      <c r="S360477" s="1" t="s">
        <v>22</v>
      </c>
    </row>
    <row r="360478" spans="18:19">
      <c r="R360478" s="18">
        <v>44113</v>
      </c>
      <c r="S360478" s="1">
        <v>235</v>
      </c>
    </row>
    <row r="360481" spans="18:19">
      <c r="R360481" s="18">
        <v>44114</v>
      </c>
      <c r="S360481" s="1">
        <v>269</v>
      </c>
    </row>
    <row r="360484" spans="18:19">
      <c r="R360484" s="18">
        <v>44115</v>
      </c>
      <c r="S360484" s="1">
        <v>149</v>
      </c>
    </row>
    <row r="360487" spans="18:19">
      <c r="R360487" s="18">
        <v>44116</v>
      </c>
      <c r="S360487" s="1">
        <v>214</v>
      </c>
    </row>
    <row r="360490" spans="18:19">
      <c r="R360490" s="18">
        <v>44117</v>
      </c>
      <c r="S360490" s="1">
        <v>287</v>
      </c>
    </row>
    <row r="360493" spans="18:19">
      <c r="R360493" s="18">
        <v>44118</v>
      </c>
      <c r="S360493" s="1">
        <v>204</v>
      </c>
    </row>
    <row r="360496" spans="18:19">
      <c r="R360496" s="18">
        <v>44119</v>
      </c>
      <c r="S360496" s="1">
        <v>241</v>
      </c>
    </row>
    <row r="360499" spans="18:19">
      <c r="R360499" s="18">
        <v>44120</v>
      </c>
      <c r="S360499" s="1">
        <v>189</v>
      </c>
    </row>
    <row r="360502" spans="18:19">
      <c r="R360502" s="18">
        <v>44121</v>
      </c>
      <c r="S360502" s="1">
        <v>160</v>
      </c>
    </row>
    <row r="360505" spans="18:19">
      <c r="R360505" s="18">
        <v>44122</v>
      </c>
      <c r="S360505" s="1">
        <v>131</v>
      </c>
    </row>
    <row r="360508" spans="18:19">
      <c r="R360508" s="18">
        <v>44123</v>
      </c>
      <c r="S360508" s="1">
        <v>131</v>
      </c>
    </row>
    <row r="360511" spans="18:19">
      <c r="R360511" s="18">
        <v>44124</v>
      </c>
      <c r="S360511" s="1">
        <v>294</v>
      </c>
    </row>
    <row r="360514" spans="18:19">
      <c r="R360514" s="18">
        <v>44125</v>
      </c>
      <c r="S360514" s="1">
        <v>222</v>
      </c>
    </row>
    <row r="360517" spans="18:19">
      <c r="R360517" s="18">
        <v>44126</v>
      </c>
      <c r="S360517" s="1">
        <v>184</v>
      </c>
    </row>
    <row r="360520" spans="18:19">
      <c r="R360520" s="18">
        <v>44127</v>
      </c>
      <c r="S360520" s="1">
        <v>219</v>
      </c>
    </row>
    <row r="360523" spans="18:19">
      <c r="R360523" s="18">
        <v>44128</v>
      </c>
      <c r="S360523" s="1">
        <v>178</v>
      </c>
    </row>
    <row r="360526" spans="18:19">
      <c r="R360526" s="18">
        <v>44129</v>
      </c>
      <c r="S360526" s="1">
        <v>196</v>
      </c>
    </row>
    <row r="360529" spans="18:19">
      <c r="R360529" s="18">
        <v>44130</v>
      </c>
      <c r="S360529" s="1">
        <v>122</v>
      </c>
    </row>
    <row r="360532" spans="18:19">
      <c r="R360532" s="18">
        <v>44132</v>
      </c>
      <c r="S360532" s="1">
        <v>408</v>
      </c>
    </row>
    <row r="360535" spans="18:19">
      <c r="R360535" s="18">
        <v>44133</v>
      </c>
      <c r="S360535" s="1">
        <v>188</v>
      </c>
    </row>
    <row r="360538" spans="18:19">
      <c r="R360538" s="18">
        <v>44134</v>
      </c>
      <c r="S360538" s="1">
        <v>344</v>
      </c>
    </row>
    <row r="360541" spans="18:19">
      <c r="R360541" s="18">
        <v>44135</v>
      </c>
      <c r="S360541" s="1">
        <v>203</v>
      </c>
    </row>
    <row r="360544" spans="18:19">
      <c r="R360544" s="18">
        <v>44136</v>
      </c>
      <c r="S360544" s="1">
        <v>178</v>
      </c>
    </row>
    <row r="360547" spans="18:19">
      <c r="R360547" s="18">
        <v>44137</v>
      </c>
      <c r="S360547" s="1">
        <v>109</v>
      </c>
    </row>
    <row r="360550" spans="18:19">
      <c r="R360550" s="18">
        <v>44138</v>
      </c>
      <c r="S360550" s="1">
        <v>237</v>
      </c>
    </row>
    <row r="360553" spans="18:19">
      <c r="R360553" s="18">
        <v>44139</v>
      </c>
      <c r="S360553" s="1">
        <v>293</v>
      </c>
    </row>
    <row r="360556" spans="18:19">
      <c r="R360556" s="18">
        <v>44140</v>
      </c>
      <c r="S360556" s="1">
        <v>189</v>
      </c>
    </row>
    <row r="360559" spans="18:19">
      <c r="R360559" s="18">
        <v>44141</v>
      </c>
      <c r="S360559" s="1">
        <v>266</v>
      </c>
    </row>
    <row r="360562" spans="18:19">
      <c r="R360562" s="18">
        <v>44143</v>
      </c>
      <c r="S360562" s="1">
        <v>412</v>
      </c>
    </row>
    <row r="360565" spans="18:19">
      <c r="R360565" s="18">
        <v>44144</v>
      </c>
      <c r="S360565" s="1">
        <v>90</v>
      </c>
    </row>
    <row r="360568" spans="18:19">
      <c r="R360568" s="18">
        <v>44145</v>
      </c>
      <c r="S360568" s="1">
        <v>220</v>
      </c>
    </row>
    <row r="360571" spans="18:19">
      <c r="R360571" s="18">
        <v>44146</v>
      </c>
      <c r="S360571" s="1">
        <v>238</v>
      </c>
    </row>
    <row r="360574" spans="18:19">
      <c r="R360574" s="18">
        <v>44147</v>
      </c>
      <c r="S360574" s="1">
        <v>197</v>
      </c>
    </row>
    <row r="360577" spans="18:19">
      <c r="R360577" s="18">
        <v>44148</v>
      </c>
      <c r="S360577" s="1">
        <v>316</v>
      </c>
    </row>
    <row r="360580" spans="18:19">
      <c r="R360580" s="18">
        <v>44149</v>
      </c>
      <c r="S360580" s="1">
        <v>244</v>
      </c>
    </row>
    <row r="360583" spans="18:19">
      <c r="R360583" s="18">
        <v>44150</v>
      </c>
      <c r="S360583" s="1">
        <v>213</v>
      </c>
    </row>
    <row r="360586" spans="18:19">
      <c r="R360586" s="18">
        <v>44151</v>
      </c>
      <c r="S360586" s="1">
        <v>104</v>
      </c>
    </row>
    <row r="360589" spans="18:19">
      <c r="R360589" s="18">
        <v>44152</v>
      </c>
      <c r="S360589" s="1">
        <v>228</v>
      </c>
    </row>
    <row r="360592" spans="18:19">
      <c r="R360592" s="18">
        <v>44153</v>
      </c>
      <c r="S360592" s="1">
        <v>288</v>
      </c>
    </row>
    <row r="360595" spans="18:19">
      <c r="R360595" s="18">
        <v>44154</v>
      </c>
      <c r="S360595" s="1">
        <v>351</v>
      </c>
    </row>
    <row r="360598" spans="18:19">
      <c r="R360598" s="18">
        <v>44155</v>
      </c>
      <c r="S360598" s="1">
        <v>461</v>
      </c>
    </row>
    <row r="360601" spans="18:19">
      <c r="R360601" s="18">
        <v>44156</v>
      </c>
      <c r="S360601" s="1">
        <v>469</v>
      </c>
    </row>
    <row r="360604" spans="18:19">
      <c r="R360604" s="18">
        <v>44157</v>
      </c>
      <c r="S360604" s="1">
        <v>423</v>
      </c>
    </row>
    <row r="360607" spans="18:19">
      <c r="R360607" s="18">
        <v>44158</v>
      </c>
      <c r="S360607" s="1">
        <v>297</v>
      </c>
    </row>
    <row r="360610" spans="18:19">
      <c r="R360610" s="18">
        <v>44159</v>
      </c>
      <c r="S360610" s="1">
        <v>353</v>
      </c>
    </row>
    <row r="360613" spans="18:19">
      <c r="R360613" s="18">
        <v>44160</v>
      </c>
      <c r="S360613" s="1">
        <v>363</v>
      </c>
    </row>
    <row r="360616" spans="18:19">
      <c r="R360616" s="18">
        <v>44161</v>
      </c>
      <c r="S360616" s="1">
        <v>496</v>
      </c>
    </row>
    <row r="360619" spans="18:19">
      <c r="R360619" s="18">
        <v>44162</v>
      </c>
      <c r="S360619" s="1">
        <v>618</v>
      </c>
    </row>
    <row r="360622" spans="18:19">
      <c r="R360622" s="18">
        <v>44163</v>
      </c>
      <c r="S360622" s="1">
        <v>541</v>
      </c>
    </row>
    <row r="360625" spans="18:19">
      <c r="R360625" s="18">
        <v>44164</v>
      </c>
      <c r="S360625" s="1">
        <v>322</v>
      </c>
    </row>
    <row r="360628" spans="18:19">
      <c r="R360628" s="18">
        <v>44165</v>
      </c>
      <c r="S360628" s="1">
        <v>283</v>
      </c>
    </row>
    <row r="360631" spans="18:19">
      <c r="R360631" s="18">
        <v>44166</v>
      </c>
      <c r="S360631" s="1">
        <v>550</v>
      </c>
    </row>
    <row r="360634" spans="18:19">
      <c r="R360634" s="18">
        <v>44167</v>
      </c>
      <c r="S360634" s="1">
        <v>420</v>
      </c>
    </row>
    <row r="360637" spans="18:19">
      <c r="R360637" s="18">
        <v>44168</v>
      </c>
      <c r="S360637" s="1">
        <v>540</v>
      </c>
    </row>
    <row r="360640" spans="18:19">
      <c r="R360640" s="18">
        <v>44169</v>
      </c>
      <c r="S360640" s="1">
        <v>336</v>
      </c>
    </row>
    <row r="360643" spans="18:19">
      <c r="R360643" s="18">
        <v>44170</v>
      </c>
      <c r="S360643" s="1">
        <v>460</v>
      </c>
    </row>
    <row r="360646" spans="18:19">
      <c r="R360646" s="18">
        <v>44171</v>
      </c>
      <c r="S360646" s="1">
        <v>413</v>
      </c>
    </row>
    <row r="360649" spans="18:19">
      <c r="R360649" s="18">
        <v>44172</v>
      </c>
      <c r="S360649" s="1">
        <v>250</v>
      </c>
    </row>
    <row r="360652" spans="18:19">
      <c r="R360652" s="18">
        <v>44173</v>
      </c>
      <c r="S360652" s="1">
        <v>361</v>
      </c>
    </row>
    <row r="360655" spans="18:19">
      <c r="R360655" s="18">
        <v>44174</v>
      </c>
      <c r="S360655" s="1">
        <v>490</v>
      </c>
    </row>
    <row r="360658" spans="18:19">
      <c r="R360658" s="18">
        <v>44175</v>
      </c>
      <c r="S360658" s="1">
        <v>840</v>
      </c>
    </row>
    <row r="360661" spans="18:19">
      <c r="R360661" s="18">
        <v>44176</v>
      </c>
      <c r="S360661" s="1">
        <v>501</v>
      </c>
    </row>
    <row r="360664" spans="18:19">
      <c r="R360664" s="18">
        <v>44177</v>
      </c>
      <c r="S360664" s="1">
        <v>377</v>
      </c>
    </row>
    <row r="360667" spans="18:19">
      <c r="R360667" s="18">
        <v>44178</v>
      </c>
      <c r="S360667" s="1">
        <v>360</v>
      </c>
    </row>
    <row r="360670" spans="18:19">
      <c r="R360670" s="18">
        <v>44179</v>
      </c>
      <c r="S360670" s="1">
        <v>300</v>
      </c>
    </row>
    <row r="360673" spans="18:19">
      <c r="R360673" s="18">
        <v>44180</v>
      </c>
      <c r="S360673" s="1">
        <v>349</v>
      </c>
    </row>
    <row r="360676" spans="18:19">
      <c r="R360676" s="18">
        <v>44181</v>
      </c>
      <c r="S360676" s="1">
        <v>411</v>
      </c>
    </row>
    <row r="360679" spans="18:19">
      <c r="R360679" s="18">
        <v>44182</v>
      </c>
      <c r="S360679" s="1">
        <v>358</v>
      </c>
    </row>
    <row r="360682" spans="18:19">
      <c r="R360682" s="18">
        <v>44183</v>
      </c>
      <c r="S360682" s="1">
        <v>354</v>
      </c>
    </row>
    <row r="360685" spans="18:19">
      <c r="R360685" s="18">
        <v>44184</v>
      </c>
      <c r="S360685" s="1">
        <v>271</v>
      </c>
    </row>
    <row r="360688" spans="18:19">
      <c r="R360688" s="18">
        <v>44185</v>
      </c>
      <c r="S360688" s="1">
        <v>309</v>
      </c>
    </row>
    <row r="360691" spans="18:19">
      <c r="R360691" s="18">
        <v>44186</v>
      </c>
      <c r="S360691" s="1">
        <v>252</v>
      </c>
    </row>
    <row r="360694" spans="18:19">
      <c r="R360694" s="18">
        <v>44187</v>
      </c>
      <c r="S360694" s="1">
        <v>303</v>
      </c>
    </row>
    <row r="360697" spans="18:19">
      <c r="R360697" s="18">
        <v>44188</v>
      </c>
      <c r="S360697" s="1">
        <v>367</v>
      </c>
    </row>
    <row r="360700" spans="18:19">
      <c r="R360700" s="18">
        <v>44189</v>
      </c>
      <c r="S360700" s="1">
        <v>363</v>
      </c>
    </row>
    <row r="360703" spans="18:19">
      <c r="R360703" s="18">
        <v>44190</v>
      </c>
      <c r="S360703" s="1">
        <v>201</v>
      </c>
    </row>
    <row r="360706" spans="18:19">
      <c r="R360706" s="18">
        <v>44191</v>
      </c>
      <c r="S360706" s="1">
        <v>173</v>
      </c>
    </row>
    <row r="360709" spans="18:19">
      <c r="R360709" s="18">
        <v>44192</v>
      </c>
      <c r="S360709" s="1">
        <v>156</v>
      </c>
    </row>
    <row r="360712" spans="18:19">
      <c r="R360712" s="18">
        <v>44193</v>
      </c>
      <c r="S360712" s="1">
        <v>160</v>
      </c>
    </row>
    <row r="360715" spans="18:19">
      <c r="R360715" s="18">
        <v>44194</v>
      </c>
      <c r="S360715" s="1">
        <v>283</v>
      </c>
    </row>
    <row r="360718" spans="18:19">
      <c r="R360718" s="18">
        <v>44195</v>
      </c>
      <c r="S360718" s="1">
        <v>438</v>
      </c>
    </row>
    <row r="360721" spans="18:19">
      <c r="R360721" s="18">
        <v>44196</v>
      </c>
      <c r="S360721" s="1">
        <v>249</v>
      </c>
    </row>
    <row r="360724" spans="18:19">
      <c r="R360724" s="18">
        <v>44197</v>
      </c>
      <c r="S360724" s="1">
        <v>-36107</v>
      </c>
    </row>
    <row r="360727" spans="18:19">
      <c r="R360727" s="18">
        <v>0</v>
      </c>
      <c r="S360727" s="1">
        <v>0</v>
      </c>
    </row>
    <row r="360730" spans="18:19">
      <c r="R360730" s="18">
        <v>0</v>
      </c>
      <c r="S360730" s="1">
        <v>0</v>
      </c>
    </row>
    <row r="376844" spans="19:19">
      <c r="S376844" s="1">
        <v>1</v>
      </c>
    </row>
    <row r="376845" spans="19:19">
      <c r="S376845" s="1">
        <v>2</v>
      </c>
    </row>
    <row r="376846" spans="19:19">
      <c r="S376846" s="1">
        <v>3</v>
      </c>
    </row>
    <row r="376847" spans="19:19">
      <c r="S376847" s="1">
        <v>4</v>
      </c>
    </row>
    <row r="376848" spans="19:19">
      <c r="S376848" s="1">
        <v>5</v>
      </c>
    </row>
    <row r="376849" spans="18:19">
      <c r="S376849" s="1">
        <v>6</v>
      </c>
    </row>
    <row r="376850" spans="18:19">
      <c r="S376850" s="1">
        <v>7</v>
      </c>
    </row>
    <row r="376851" spans="18:19">
      <c r="S376851" s="1">
        <v>8</v>
      </c>
    </row>
    <row r="376852" spans="18:19">
      <c r="S376852" s="1">
        <v>9</v>
      </c>
    </row>
    <row r="376853" spans="18:19">
      <c r="S376853" s="1">
        <v>10</v>
      </c>
    </row>
    <row r="376854" spans="18:19">
      <c r="S376854" s="1">
        <v>11</v>
      </c>
    </row>
    <row r="376855" spans="18:19">
      <c r="S376855" s="1">
        <v>12</v>
      </c>
    </row>
    <row r="376857" spans="18:19">
      <c r="S376857" s="1" t="s">
        <v>21</v>
      </c>
    </row>
    <row r="376859" spans="18:19">
      <c r="R376859" s="18">
        <v>44197</v>
      </c>
      <c r="S376859" s="1">
        <v>296</v>
      </c>
    </row>
    <row r="376861" spans="18:19">
      <c r="S376861" s="1" t="s">
        <v>22</v>
      </c>
    </row>
    <row r="376862" spans="18:19">
      <c r="R376862" s="18">
        <v>44113</v>
      </c>
      <c r="S376862" s="1">
        <v>235</v>
      </c>
    </row>
    <row r="376865" spans="18:19">
      <c r="R376865" s="18">
        <v>44114</v>
      </c>
      <c r="S376865" s="1">
        <v>269</v>
      </c>
    </row>
    <row r="376868" spans="18:19">
      <c r="R376868" s="18">
        <v>44115</v>
      </c>
      <c r="S376868" s="1">
        <v>149</v>
      </c>
    </row>
    <row r="376871" spans="18:19">
      <c r="R376871" s="18">
        <v>44116</v>
      </c>
      <c r="S376871" s="1">
        <v>214</v>
      </c>
    </row>
    <row r="376874" spans="18:19">
      <c r="R376874" s="18">
        <v>44117</v>
      </c>
      <c r="S376874" s="1">
        <v>287</v>
      </c>
    </row>
    <row r="376877" spans="18:19">
      <c r="R376877" s="18">
        <v>44118</v>
      </c>
      <c r="S376877" s="1">
        <v>204</v>
      </c>
    </row>
    <row r="376880" spans="18:19">
      <c r="R376880" s="18">
        <v>44119</v>
      </c>
      <c r="S376880" s="1">
        <v>241</v>
      </c>
    </row>
    <row r="376883" spans="18:19">
      <c r="R376883" s="18">
        <v>44120</v>
      </c>
      <c r="S376883" s="1">
        <v>189</v>
      </c>
    </row>
    <row r="376886" spans="18:19">
      <c r="R376886" s="18">
        <v>44121</v>
      </c>
      <c r="S376886" s="1">
        <v>160</v>
      </c>
    </row>
    <row r="376889" spans="18:19">
      <c r="R376889" s="18">
        <v>44122</v>
      </c>
      <c r="S376889" s="1">
        <v>131</v>
      </c>
    </row>
    <row r="376892" spans="18:19">
      <c r="R376892" s="18">
        <v>44123</v>
      </c>
      <c r="S376892" s="1">
        <v>131</v>
      </c>
    </row>
    <row r="376895" spans="18:19">
      <c r="R376895" s="18">
        <v>44124</v>
      </c>
      <c r="S376895" s="1">
        <v>294</v>
      </c>
    </row>
    <row r="376898" spans="18:19">
      <c r="R376898" s="18">
        <v>44125</v>
      </c>
      <c r="S376898" s="1">
        <v>222</v>
      </c>
    </row>
    <row r="376901" spans="18:19">
      <c r="R376901" s="18">
        <v>44126</v>
      </c>
      <c r="S376901" s="1">
        <v>184</v>
      </c>
    </row>
    <row r="376904" spans="18:19">
      <c r="R376904" s="18">
        <v>44127</v>
      </c>
      <c r="S376904" s="1">
        <v>219</v>
      </c>
    </row>
    <row r="376907" spans="18:19">
      <c r="R376907" s="18">
        <v>44128</v>
      </c>
      <c r="S376907" s="1">
        <v>178</v>
      </c>
    </row>
    <row r="376910" spans="18:19">
      <c r="R376910" s="18">
        <v>44129</v>
      </c>
      <c r="S376910" s="1">
        <v>196</v>
      </c>
    </row>
    <row r="376913" spans="18:19">
      <c r="R376913" s="18">
        <v>44130</v>
      </c>
      <c r="S376913" s="1">
        <v>122</v>
      </c>
    </row>
    <row r="376916" spans="18:19">
      <c r="R376916" s="18">
        <v>44132</v>
      </c>
      <c r="S376916" s="1">
        <v>408</v>
      </c>
    </row>
    <row r="376919" spans="18:19">
      <c r="R376919" s="18">
        <v>44133</v>
      </c>
      <c r="S376919" s="1">
        <v>188</v>
      </c>
    </row>
    <row r="376922" spans="18:19">
      <c r="R376922" s="18">
        <v>44134</v>
      </c>
      <c r="S376922" s="1">
        <v>344</v>
      </c>
    </row>
    <row r="376925" spans="18:19">
      <c r="R376925" s="18">
        <v>44135</v>
      </c>
      <c r="S376925" s="1">
        <v>203</v>
      </c>
    </row>
    <row r="376928" spans="18:19">
      <c r="R376928" s="18">
        <v>44136</v>
      </c>
      <c r="S376928" s="1">
        <v>178</v>
      </c>
    </row>
    <row r="376931" spans="18:19">
      <c r="R376931" s="18">
        <v>44137</v>
      </c>
      <c r="S376931" s="1">
        <v>109</v>
      </c>
    </row>
    <row r="376934" spans="18:19">
      <c r="R376934" s="18">
        <v>44138</v>
      </c>
      <c r="S376934" s="1">
        <v>237</v>
      </c>
    </row>
    <row r="376937" spans="18:19">
      <c r="R376937" s="18">
        <v>44139</v>
      </c>
      <c r="S376937" s="1">
        <v>293</v>
      </c>
    </row>
    <row r="376940" spans="18:19">
      <c r="R376940" s="18">
        <v>44140</v>
      </c>
      <c r="S376940" s="1">
        <v>189</v>
      </c>
    </row>
    <row r="376943" spans="18:19">
      <c r="R376943" s="18">
        <v>44141</v>
      </c>
      <c r="S376943" s="1">
        <v>266</v>
      </c>
    </row>
    <row r="376946" spans="18:19">
      <c r="R376946" s="18">
        <v>44143</v>
      </c>
      <c r="S376946" s="1">
        <v>412</v>
      </c>
    </row>
    <row r="376949" spans="18:19">
      <c r="R376949" s="18">
        <v>44144</v>
      </c>
      <c r="S376949" s="1">
        <v>90</v>
      </c>
    </row>
    <row r="376952" spans="18:19">
      <c r="R376952" s="18">
        <v>44145</v>
      </c>
      <c r="S376952" s="1">
        <v>220</v>
      </c>
    </row>
    <row r="376955" spans="18:19">
      <c r="R376955" s="18">
        <v>44146</v>
      </c>
      <c r="S376955" s="1">
        <v>238</v>
      </c>
    </row>
    <row r="376958" spans="18:19">
      <c r="R376958" s="18">
        <v>44147</v>
      </c>
      <c r="S376958" s="1">
        <v>197</v>
      </c>
    </row>
    <row r="376961" spans="18:19">
      <c r="R376961" s="18">
        <v>44148</v>
      </c>
      <c r="S376961" s="1">
        <v>316</v>
      </c>
    </row>
    <row r="376964" spans="18:19">
      <c r="R376964" s="18">
        <v>44149</v>
      </c>
      <c r="S376964" s="1">
        <v>244</v>
      </c>
    </row>
    <row r="376967" spans="18:19">
      <c r="R376967" s="18">
        <v>44150</v>
      </c>
      <c r="S376967" s="1">
        <v>213</v>
      </c>
    </row>
    <row r="376970" spans="18:19">
      <c r="R376970" s="18">
        <v>44151</v>
      </c>
      <c r="S376970" s="1">
        <v>104</v>
      </c>
    </row>
    <row r="376973" spans="18:19">
      <c r="R376973" s="18">
        <v>44152</v>
      </c>
      <c r="S376973" s="1">
        <v>228</v>
      </c>
    </row>
    <row r="376976" spans="18:19">
      <c r="R376976" s="18">
        <v>44153</v>
      </c>
      <c r="S376976" s="1">
        <v>288</v>
      </c>
    </row>
    <row r="376979" spans="18:19">
      <c r="R376979" s="18">
        <v>44154</v>
      </c>
      <c r="S376979" s="1">
        <v>351</v>
      </c>
    </row>
    <row r="376982" spans="18:19">
      <c r="R376982" s="18">
        <v>44155</v>
      </c>
      <c r="S376982" s="1">
        <v>461</v>
      </c>
    </row>
    <row r="376985" spans="18:19">
      <c r="R376985" s="18">
        <v>44156</v>
      </c>
      <c r="S376985" s="1">
        <v>469</v>
      </c>
    </row>
    <row r="376988" spans="18:19">
      <c r="R376988" s="18">
        <v>44157</v>
      </c>
      <c r="S376988" s="1">
        <v>423</v>
      </c>
    </row>
    <row r="376991" spans="18:19">
      <c r="R376991" s="18">
        <v>44158</v>
      </c>
      <c r="S376991" s="1">
        <v>297</v>
      </c>
    </row>
    <row r="376994" spans="18:19">
      <c r="R376994" s="18">
        <v>44159</v>
      </c>
      <c r="S376994" s="1">
        <v>353</v>
      </c>
    </row>
    <row r="376997" spans="18:19">
      <c r="R376997" s="18">
        <v>44160</v>
      </c>
      <c r="S376997" s="1">
        <v>363</v>
      </c>
    </row>
    <row r="377000" spans="18:19">
      <c r="R377000" s="18">
        <v>44161</v>
      </c>
      <c r="S377000" s="1">
        <v>496</v>
      </c>
    </row>
    <row r="377003" spans="18:19">
      <c r="R377003" s="18">
        <v>44162</v>
      </c>
      <c r="S377003" s="1">
        <v>618</v>
      </c>
    </row>
    <row r="377006" spans="18:19">
      <c r="R377006" s="18">
        <v>44163</v>
      </c>
      <c r="S377006" s="1">
        <v>541</v>
      </c>
    </row>
    <row r="377009" spans="18:19">
      <c r="R377009" s="18">
        <v>44164</v>
      </c>
      <c r="S377009" s="1">
        <v>322</v>
      </c>
    </row>
    <row r="377012" spans="18:19">
      <c r="R377012" s="18">
        <v>44165</v>
      </c>
      <c r="S377012" s="1">
        <v>283</v>
      </c>
    </row>
    <row r="377015" spans="18:19">
      <c r="R377015" s="18">
        <v>44166</v>
      </c>
      <c r="S377015" s="1">
        <v>550</v>
      </c>
    </row>
    <row r="377018" spans="18:19">
      <c r="R377018" s="18">
        <v>44167</v>
      </c>
      <c r="S377018" s="1">
        <v>420</v>
      </c>
    </row>
    <row r="377021" spans="18:19">
      <c r="R377021" s="18">
        <v>44168</v>
      </c>
      <c r="S377021" s="1">
        <v>540</v>
      </c>
    </row>
    <row r="377024" spans="18:19">
      <c r="R377024" s="18">
        <v>44169</v>
      </c>
      <c r="S377024" s="1">
        <v>336</v>
      </c>
    </row>
    <row r="377027" spans="18:19">
      <c r="R377027" s="18">
        <v>44170</v>
      </c>
      <c r="S377027" s="1">
        <v>460</v>
      </c>
    </row>
    <row r="377030" spans="18:19">
      <c r="R377030" s="18">
        <v>44171</v>
      </c>
      <c r="S377030" s="1">
        <v>413</v>
      </c>
    </row>
    <row r="377033" spans="18:19">
      <c r="R377033" s="18">
        <v>44172</v>
      </c>
      <c r="S377033" s="1">
        <v>250</v>
      </c>
    </row>
    <row r="377036" spans="18:19">
      <c r="R377036" s="18">
        <v>44173</v>
      </c>
      <c r="S377036" s="1">
        <v>361</v>
      </c>
    </row>
    <row r="377039" spans="18:19">
      <c r="R377039" s="18">
        <v>44174</v>
      </c>
      <c r="S377039" s="1">
        <v>490</v>
      </c>
    </row>
    <row r="377042" spans="18:19">
      <c r="R377042" s="18">
        <v>44175</v>
      </c>
      <c r="S377042" s="1">
        <v>840</v>
      </c>
    </row>
    <row r="377045" spans="18:19">
      <c r="R377045" s="18">
        <v>44176</v>
      </c>
      <c r="S377045" s="1">
        <v>501</v>
      </c>
    </row>
    <row r="377048" spans="18:19">
      <c r="R377048" s="18">
        <v>44177</v>
      </c>
      <c r="S377048" s="1">
        <v>377</v>
      </c>
    </row>
    <row r="377051" spans="18:19">
      <c r="R377051" s="18">
        <v>44178</v>
      </c>
      <c r="S377051" s="1">
        <v>360</v>
      </c>
    </row>
    <row r="377054" spans="18:19">
      <c r="R377054" s="18">
        <v>44179</v>
      </c>
      <c r="S377054" s="1">
        <v>300</v>
      </c>
    </row>
    <row r="377057" spans="18:19">
      <c r="R377057" s="18">
        <v>44180</v>
      </c>
      <c r="S377057" s="1">
        <v>349</v>
      </c>
    </row>
    <row r="377060" spans="18:19">
      <c r="R377060" s="18">
        <v>44181</v>
      </c>
      <c r="S377060" s="1">
        <v>411</v>
      </c>
    </row>
    <row r="377063" spans="18:19">
      <c r="R377063" s="18">
        <v>44182</v>
      </c>
      <c r="S377063" s="1">
        <v>358</v>
      </c>
    </row>
    <row r="377066" spans="18:19">
      <c r="R377066" s="18">
        <v>44183</v>
      </c>
      <c r="S377066" s="1">
        <v>354</v>
      </c>
    </row>
    <row r="377069" spans="18:19">
      <c r="R377069" s="18">
        <v>44184</v>
      </c>
      <c r="S377069" s="1">
        <v>271</v>
      </c>
    </row>
    <row r="377072" spans="18:19">
      <c r="R377072" s="18">
        <v>44185</v>
      </c>
      <c r="S377072" s="1">
        <v>309</v>
      </c>
    </row>
    <row r="377075" spans="18:19">
      <c r="R377075" s="18">
        <v>44186</v>
      </c>
      <c r="S377075" s="1">
        <v>252</v>
      </c>
    </row>
    <row r="377078" spans="18:19">
      <c r="R377078" s="18">
        <v>44187</v>
      </c>
      <c r="S377078" s="1">
        <v>303</v>
      </c>
    </row>
    <row r="377081" spans="18:19">
      <c r="R377081" s="18">
        <v>44188</v>
      </c>
      <c r="S377081" s="1">
        <v>367</v>
      </c>
    </row>
    <row r="377084" spans="18:19">
      <c r="R377084" s="18">
        <v>44189</v>
      </c>
      <c r="S377084" s="1">
        <v>363</v>
      </c>
    </row>
    <row r="377087" spans="18:19">
      <c r="R377087" s="18">
        <v>44190</v>
      </c>
      <c r="S377087" s="1">
        <v>201</v>
      </c>
    </row>
    <row r="377090" spans="18:19">
      <c r="R377090" s="18">
        <v>44191</v>
      </c>
      <c r="S377090" s="1">
        <v>173</v>
      </c>
    </row>
    <row r="377093" spans="18:19">
      <c r="R377093" s="18">
        <v>44192</v>
      </c>
      <c r="S377093" s="1">
        <v>156</v>
      </c>
    </row>
    <row r="377096" spans="18:19">
      <c r="R377096" s="18">
        <v>44193</v>
      </c>
      <c r="S377096" s="1">
        <v>160</v>
      </c>
    </row>
    <row r="377099" spans="18:19">
      <c r="R377099" s="18">
        <v>44194</v>
      </c>
      <c r="S377099" s="1">
        <v>283</v>
      </c>
    </row>
    <row r="377102" spans="18:19">
      <c r="R377102" s="18">
        <v>44195</v>
      </c>
      <c r="S377102" s="1">
        <v>438</v>
      </c>
    </row>
    <row r="377105" spans="18:19">
      <c r="R377105" s="18">
        <v>44196</v>
      </c>
      <c r="S377105" s="1">
        <v>249</v>
      </c>
    </row>
    <row r="377108" spans="18:19">
      <c r="R377108" s="18">
        <v>44197</v>
      </c>
      <c r="S377108" s="1">
        <v>-36107</v>
      </c>
    </row>
    <row r="377111" spans="18:19">
      <c r="R377111" s="18">
        <v>0</v>
      </c>
      <c r="S377111" s="1">
        <v>0</v>
      </c>
    </row>
    <row r="377114" spans="18:19">
      <c r="R377114" s="18">
        <v>0</v>
      </c>
      <c r="S377114" s="1">
        <v>0</v>
      </c>
    </row>
    <row r="393228" spans="19:19">
      <c r="S393228" s="1">
        <v>1</v>
      </c>
    </row>
    <row r="393229" spans="19:19">
      <c r="S393229" s="1">
        <v>2</v>
      </c>
    </row>
    <row r="393230" spans="19:19">
      <c r="S393230" s="1">
        <v>3</v>
      </c>
    </row>
    <row r="393231" spans="19:19">
      <c r="S393231" s="1">
        <v>4</v>
      </c>
    </row>
    <row r="393232" spans="19:19">
      <c r="S393232" s="1">
        <v>5</v>
      </c>
    </row>
    <row r="393233" spans="18:19">
      <c r="S393233" s="1">
        <v>6</v>
      </c>
    </row>
    <row r="393234" spans="18:19">
      <c r="S393234" s="1">
        <v>7</v>
      </c>
    </row>
    <row r="393235" spans="18:19">
      <c r="S393235" s="1">
        <v>8</v>
      </c>
    </row>
    <row r="393236" spans="18:19">
      <c r="S393236" s="1">
        <v>9</v>
      </c>
    </row>
    <row r="393237" spans="18:19">
      <c r="S393237" s="1">
        <v>10</v>
      </c>
    </row>
    <row r="393238" spans="18:19">
      <c r="S393238" s="1">
        <v>11</v>
      </c>
    </row>
    <row r="393239" spans="18:19">
      <c r="S393239" s="1">
        <v>12</v>
      </c>
    </row>
    <row r="393241" spans="18:19">
      <c r="S393241" s="1" t="s">
        <v>21</v>
      </c>
    </row>
    <row r="393243" spans="18:19">
      <c r="R393243" s="18">
        <v>44197</v>
      </c>
      <c r="S393243" s="1">
        <v>296</v>
      </c>
    </row>
    <row r="393245" spans="18:19">
      <c r="S393245" s="1" t="s">
        <v>22</v>
      </c>
    </row>
    <row r="393246" spans="18:19">
      <c r="R393246" s="18">
        <v>44113</v>
      </c>
      <c r="S393246" s="1">
        <v>235</v>
      </c>
    </row>
    <row r="393249" spans="18:19">
      <c r="R393249" s="18">
        <v>44114</v>
      </c>
      <c r="S393249" s="1">
        <v>269</v>
      </c>
    </row>
    <row r="393252" spans="18:19">
      <c r="R393252" s="18">
        <v>44115</v>
      </c>
      <c r="S393252" s="1">
        <v>149</v>
      </c>
    </row>
    <row r="393255" spans="18:19">
      <c r="R393255" s="18">
        <v>44116</v>
      </c>
      <c r="S393255" s="1">
        <v>214</v>
      </c>
    </row>
    <row r="393258" spans="18:19">
      <c r="R393258" s="18">
        <v>44117</v>
      </c>
      <c r="S393258" s="1">
        <v>287</v>
      </c>
    </row>
    <row r="393261" spans="18:19">
      <c r="R393261" s="18">
        <v>44118</v>
      </c>
      <c r="S393261" s="1">
        <v>204</v>
      </c>
    </row>
    <row r="393264" spans="18:19">
      <c r="R393264" s="18">
        <v>44119</v>
      </c>
      <c r="S393264" s="1">
        <v>241</v>
      </c>
    </row>
    <row r="393267" spans="18:19">
      <c r="R393267" s="18">
        <v>44120</v>
      </c>
      <c r="S393267" s="1">
        <v>189</v>
      </c>
    </row>
    <row r="393270" spans="18:19">
      <c r="R393270" s="18">
        <v>44121</v>
      </c>
      <c r="S393270" s="1">
        <v>160</v>
      </c>
    </row>
    <row r="393273" spans="18:19">
      <c r="R393273" s="18">
        <v>44122</v>
      </c>
      <c r="S393273" s="1">
        <v>131</v>
      </c>
    </row>
    <row r="393276" spans="18:19">
      <c r="R393276" s="18">
        <v>44123</v>
      </c>
      <c r="S393276" s="1">
        <v>131</v>
      </c>
    </row>
    <row r="393279" spans="18:19">
      <c r="R393279" s="18">
        <v>44124</v>
      </c>
      <c r="S393279" s="1">
        <v>294</v>
      </c>
    </row>
    <row r="393282" spans="18:19">
      <c r="R393282" s="18">
        <v>44125</v>
      </c>
      <c r="S393282" s="1">
        <v>222</v>
      </c>
    </row>
    <row r="393285" spans="18:19">
      <c r="R393285" s="18">
        <v>44126</v>
      </c>
      <c r="S393285" s="1">
        <v>184</v>
      </c>
    </row>
    <row r="393288" spans="18:19">
      <c r="R393288" s="18">
        <v>44127</v>
      </c>
      <c r="S393288" s="1">
        <v>219</v>
      </c>
    </row>
    <row r="393291" spans="18:19">
      <c r="R393291" s="18">
        <v>44128</v>
      </c>
      <c r="S393291" s="1">
        <v>178</v>
      </c>
    </row>
    <row r="393294" spans="18:19">
      <c r="R393294" s="18">
        <v>44129</v>
      </c>
      <c r="S393294" s="1">
        <v>196</v>
      </c>
    </row>
    <row r="393297" spans="18:19">
      <c r="R393297" s="18">
        <v>44130</v>
      </c>
      <c r="S393297" s="1">
        <v>122</v>
      </c>
    </row>
    <row r="393300" spans="18:19">
      <c r="R393300" s="18">
        <v>44132</v>
      </c>
      <c r="S393300" s="1">
        <v>408</v>
      </c>
    </row>
    <row r="393303" spans="18:19">
      <c r="R393303" s="18">
        <v>44133</v>
      </c>
      <c r="S393303" s="1">
        <v>188</v>
      </c>
    </row>
    <row r="393306" spans="18:19">
      <c r="R393306" s="18">
        <v>44134</v>
      </c>
      <c r="S393306" s="1">
        <v>344</v>
      </c>
    </row>
    <row r="393309" spans="18:19">
      <c r="R393309" s="18">
        <v>44135</v>
      </c>
      <c r="S393309" s="1">
        <v>203</v>
      </c>
    </row>
    <row r="393312" spans="18:19">
      <c r="R393312" s="18">
        <v>44136</v>
      </c>
      <c r="S393312" s="1">
        <v>178</v>
      </c>
    </row>
    <row r="393315" spans="18:19">
      <c r="R393315" s="18">
        <v>44137</v>
      </c>
      <c r="S393315" s="1">
        <v>109</v>
      </c>
    </row>
    <row r="393318" spans="18:19">
      <c r="R393318" s="18">
        <v>44138</v>
      </c>
      <c r="S393318" s="1">
        <v>237</v>
      </c>
    </row>
    <row r="393321" spans="18:19">
      <c r="R393321" s="18">
        <v>44139</v>
      </c>
      <c r="S393321" s="1">
        <v>293</v>
      </c>
    </row>
    <row r="393324" spans="18:19">
      <c r="R393324" s="18">
        <v>44140</v>
      </c>
      <c r="S393324" s="1">
        <v>189</v>
      </c>
    </row>
    <row r="393327" spans="18:19">
      <c r="R393327" s="18">
        <v>44141</v>
      </c>
      <c r="S393327" s="1">
        <v>266</v>
      </c>
    </row>
    <row r="393330" spans="18:19">
      <c r="R393330" s="18">
        <v>44143</v>
      </c>
      <c r="S393330" s="1">
        <v>412</v>
      </c>
    </row>
    <row r="393333" spans="18:19">
      <c r="R393333" s="18">
        <v>44144</v>
      </c>
      <c r="S393333" s="1">
        <v>90</v>
      </c>
    </row>
    <row r="393336" spans="18:19">
      <c r="R393336" s="18">
        <v>44145</v>
      </c>
      <c r="S393336" s="1">
        <v>220</v>
      </c>
    </row>
    <row r="393339" spans="18:19">
      <c r="R393339" s="18">
        <v>44146</v>
      </c>
      <c r="S393339" s="1">
        <v>238</v>
      </c>
    </row>
    <row r="393342" spans="18:19">
      <c r="R393342" s="18">
        <v>44147</v>
      </c>
      <c r="S393342" s="1">
        <v>197</v>
      </c>
    </row>
    <row r="393345" spans="18:19">
      <c r="R393345" s="18">
        <v>44148</v>
      </c>
      <c r="S393345" s="1">
        <v>316</v>
      </c>
    </row>
    <row r="393348" spans="18:19">
      <c r="R393348" s="18">
        <v>44149</v>
      </c>
      <c r="S393348" s="1">
        <v>244</v>
      </c>
    </row>
    <row r="393351" spans="18:19">
      <c r="R393351" s="18">
        <v>44150</v>
      </c>
      <c r="S393351" s="1">
        <v>213</v>
      </c>
    </row>
    <row r="393354" spans="18:19">
      <c r="R393354" s="18">
        <v>44151</v>
      </c>
      <c r="S393354" s="1">
        <v>104</v>
      </c>
    </row>
    <row r="393357" spans="18:19">
      <c r="R393357" s="18">
        <v>44152</v>
      </c>
      <c r="S393357" s="1">
        <v>228</v>
      </c>
    </row>
    <row r="393360" spans="18:19">
      <c r="R393360" s="18">
        <v>44153</v>
      </c>
      <c r="S393360" s="1">
        <v>288</v>
      </c>
    </row>
    <row r="393363" spans="18:19">
      <c r="R393363" s="18">
        <v>44154</v>
      </c>
      <c r="S393363" s="1">
        <v>351</v>
      </c>
    </row>
    <row r="393366" spans="18:19">
      <c r="R393366" s="18">
        <v>44155</v>
      </c>
      <c r="S393366" s="1">
        <v>461</v>
      </c>
    </row>
    <row r="393369" spans="18:19">
      <c r="R393369" s="18">
        <v>44156</v>
      </c>
      <c r="S393369" s="1">
        <v>469</v>
      </c>
    </row>
    <row r="393372" spans="18:19">
      <c r="R393372" s="18">
        <v>44157</v>
      </c>
      <c r="S393372" s="1">
        <v>423</v>
      </c>
    </row>
    <row r="393375" spans="18:19">
      <c r="R393375" s="18">
        <v>44158</v>
      </c>
      <c r="S393375" s="1">
        <v>297</v>
      </c>
    </row>
    <row r="393378" spans="18:19">
      <c r="R393378" s="18">
        <v>44159</v>
      </c>
      <c r="S393378" s="1">
        <v>353</v>
      </c>
    </row>
    <row r="393381" spans="18:19">
      <c r="R393381" s="18">
        <v>44160</v>
      </c>
      <c r="S393381" s="1">
        <v>363</v>
      </c>
    </row>
    <row r="393384" spans="18:19">
      <c r="R393384" s="18">
        <v>44161</v>
      </c>
      <c r="S393384" s="1">
        <v>496</v>
      </c>
    </row>
    <row r="393387" spans="18:19">
      <c r="R393387" s="18">
        <v>44162</v>
      </c>
      <c r="S393387" s="1">
        <v>618</v>
      </c>
    </row>
    <row r="393390" spans="18:19">
      <c r="R393390" s="18">
        <v>44163</v>
      </c>
      <c r="S393390" s="1">
        <v>541</v>
      </c>
    </row>
    <row r="393393" spans="18:19">
      <c r="R393393" s="18">
        <v>44164</v>
      </c>
      <c r="S393393" s="1">
        <v>322</v>
      </c>
    </row>
    <row r="393396" spans="18:19">
      <c r="R393396" s="18">
        <v>44165</v>
      </c>
      <c r="S393396" s="1">
        <v>283</v>
      </c>
    </row>
    <row r="393399" spans="18:19">
      <c r="R393399" s="18">
        <v>44166</v>
      </c>
      <c r="S393399" s="1">
        <v>550</v>
      </c>
    </row>
    <row r="393402" spans="18:19">
      <c r="R393402" s="18">
        <v>44167</v>
      </c>
      <c r="S393402" s="1">
        <v>420</v>
      </c>
    </row>
    <row r="393405" spans="18:19">
      <c r="R393405" s="18">
        <v>44168</v>
      </c>
      <c r="S393405" s="1">
        <v>540</v>
      </c>
    </row>
    <row r="393408" spans="18:19">
      <c r="R393408" s="18">
        <v>44169</v>
      </c>
      <c r="S393408" s="1">
        <v>336</v>
      </c>
    </row>
    <row r="393411" spans="18:19">
      <c r="R393411" s="18">
        <v>44170</v>
      </c>
      <c r="S393411" s="1">
        <v>460</v>
      </c>
    </row>
    <row r="393414" spans="18:19">
      <c r="R393414" s="18">
        <v>44171</v>
      </c>
      <c r="S393414" s="1">
        <v>413</v>
      </c>
    </row>
    <row r="393417" spans="18:19">
      <c r="R393417" s="18">
        <v>44172</v>
      </c>
      <c r="S393417" s="1">
        <v>250</v>
      </c>
    </row>
    <row r="393420" spans="18:19">
      <c r="R393420" s="18">
        <v>44173</v>
      </c>
      <c r="S393420" s="1">
        <v>361</v>
      </c>
    </row>
    <row r="393423" spans="18:19">
      <c r="R393423" s="18">
        <v>44174</v>
      </c>
      <c r="S393423" s="1">
        <v>490</v>
      </c>
    </row>
    <row r="393426" spans="18:19">
      <c r="R393426" s="18">
        <v>44175</v>
      </c>
      <c r="S393426" s="1">
        <v>840</v>
      </c>
    </row>
    <row r="393429" spans="18:19">
      <c r="R393429" s="18">
        <v>44176</v>
      </c>
      <c r="S393429" s="1">
        <v>501</v>
      </c>
    </row>
    <row r="393432" spans="18:19">
      <c r="R393432" s="18">
        <v>44177</v>
      </c>
      <c r="S393432" s="1">
        <v>377</v>
      </c>
    </row>
    <row r="393435" spans="18:19">
      <c r="R393435" s="18">
        <v>44178</v>
      </c>
      <c r="S393435" s="1">
        <v>360</v>
      </c>
    </row>
    <row r="393438" spans="18:19">
      <c r="R393438" s="18">
        <v>44179</v>
      </c>
      <c r="S393438" s="1">
        <v>300</v>
      </c>
    </row>
    <row r="393441" spans="18:19">
      <c r="R393441" s="18">
        <v>44180</v>
      </c>
      <c r="S393441" s="1">
        <v>349</v>
      </c>
    </row>
    <row r="393444" spans="18:19">
      <c r="R393444" s="18">
        <v>44181</v>
      </c>
      <c r="S393444" s="1">
        <v>411</v>
      </c>
    </row>
    <row r="393447" spans="18:19">
      <c r="R393447" s="18">
        <v>44182</v>
      </c>
      <c r="S393447" s="1">
        <v>358</v>
      </c>
    </row>
    <row r="393450" spans="18:19">
      <c r="R393450" s="18">
        <v>44183</v>
      </c>
      <c r="S393450" s="1">
        <v>354</v>
      </c>
    </row>
    <row r="393453" spans="18:19">
      <c r="R393453" s="18">
        <v>44184</v>
      </c>
      <c r="S393453" s="1">
        <v>271</v>
      </c>
    </row>
    <row r="393456" spans="18:19">
      <c r="R393456" s="18">
        <v>44185</v>
      </c>
      <c r="S393456" s="1">
        <v>309</v>
      </c>
    </row>
    <row r="393459" spans="18:19">
      <c r="R393459" s="18">
        <v>44186</v>
      </c>
      <c r="S393459" s="1">
        <v>252</v>
      </c>
    </row>
    <row r="393462" spans="18:19">
      <c r="R393462" s="18">
        <v>44187</v>
      </c>
      <c r="S393462" s="1">
        <v>303</v>
      </c>
    </row>
    <row r="393465" spans="18:19">
      <c r="R393465" s="18">
        <v>44188</v>
      </c>
      <c r="S393465" s="1">
        <v>367</v>
      </c>
    </row>
    <row r="393468" spans="18:19">
      <c r="R393468" s="18">
        <v>44189</v>
      </c>
      <c r="S393468" s="1">
        <v>363</v>
      </c>
    </row>
    <row r="393471" spans="18:19">
      <c r="R393471" s="18">
        <v>44190</v>
      </c>
      <c r="S393471" s="1">
        <v>201</v>
      </c>
    </row>
    <row r="393474" spans="18:19">
      <c r="R393474" s="18">
        <v>44191</v>
      </c>
      <c r="S393474" s="1">
        <v>173</v>
      </c>
    </row>
    <row r="393477" spans="18:19">
      <c r="R393477" s="18">
        <v>44192</v>
      </c>
      <c r="S393477" s="1">
        <v>156</v>
      </c>
    </row>
    <row r="393480" spans="18:19">
      <c r="R393480" s="18">
        <v>44193</v>
      </c>
      <c r="S393480" s="1">
        <v>160</v>
      </c>
    </row>
    <row r="393483" spans="18:19">
      <c r="R393483" s="18">
        <v>44194</v>
      </c>
      <c r="S393483" s="1">
        <v>283</v>
      </c>
    </row>
    <row r="393486" spans="18:19">
      <c r="R393486" s="18">
        <v>44195</v>
      </c>
      <c r="S393486" s="1">
        <v>438</v>
      </c>
    </row>
    <row r="393489" spans="18:19">
      <c r="R393489" s="18">
        <v>44196</v>
      </c>
      <c r="S393489" s="1">
        <v>249</v>
      </c>
    </row>
    <row r="393492" spans="18:19">
      <c r="R393492" s="18">
        <v>44197</v>
      </c>
      <c r="S393492" s="1">
        <v>-36107</v>
      </c>
    </row>
    <row r="393495" spans="18:19">
      <c r="R393495" s="18">
        <v>0</v>
      </c>
      <c r="S393495" s="1">
        <v>0</v>
      </c>
    </row>
    <row r="393498" spans="18:19">
      <c r="R393498" s="18">
        <v>0</v>
      </c>
      <c r="S393498" s="1">
        <v>0</v>
      </c>
    </row>
    <row r="409612" spans="19:19">
      <c r="S409612" s="1">
        <v>1</v>
      </c>
    </row>
    <row r="409613" spans="19:19">
      <c r="S409613" s="1">
        <v>2</v>
      </c>
    </row>
    <row r="409614" spans="19:19">
      <c r="S409614" s="1">
        <v>3</v>
      </c>
    </row>
    <row r="409615" spans="19:19">
      <c r="S409615" s="1">
        <v>4</v>
      </c>
    </row>
    <row r="409616" spans="19:19">
      <c r="S409616" s="1">
        <v>5</v>
      </c>
    </row>
    <row r="409617" spans="18:19">
      <c r="S409617" s="1">
        <v>6</v>
      </c>
    </row>
    <row r="409618" spans="18:19">
      <c r="S409618" s="1">
        <v>7</v>
      </c>
    </row>
    <row r="409619" spans="18:19">
      <c r="S409619" s="1">
        <v>8</v>
      </c>
    </row>
    <row r="409620" spans="18:19">
      <c r="S409620" s="1">
        <v>9</v>
      </c>
    </row>
    <row r="409621" spans="18:19">
      <c r="S409621" s="1">
        <v>10</v>
      </c>
    </row>
    <row r="409622" spans="18:19">
      <c r="S409622" s="1">
        <v>11</v>
      </c>
    </row>
    <row r="409623" spans="18:19">
      <c r="S409623" s="1">
        <v>12</v>
      </c>
    </row>
    <row r="409625" spans="18:19">
      <c r="S409625" s="1" t="s">
        <v>21</v>
      </c>
    </row>
    <row r="409627" spans="18:19">
      <c r="R409627" s="18">
        <v>44197</v>
      </c>
      <c r="S409627" s="1">
        <v>296</v>
      </c>
    </row>
    <row r="409629" spans="18:19">
      <c r="S409629" s="1" t="s">
        <v>22</v>
      </c>
    </row>
    <row r="409630" spans="18:19">
      <c r="R409630" s="18">
        <v>44113</v>
      </c>
      <c r="S409630" s="1">
        <v>235</v>
      </c>
    </row>
    <row r="409633" spans="18:19">
      <c r="R409633" s="18">
        <v>44114</v>
      </c>
      <c r="S409633" s="1">
        <v>269</v>
      </c>
    </row>
    <row r="409636" spans="18:19">
      <c r="R409636" s="18">
        <v>44115</v>
      </c>
      <c r="S409636" s="1">
        <v>149</v>
      </c>
    </row>
    <row r="409639" spans="18:19">
      <c r="R409639" s="18">
        <v>44116</v>
      </c>
      <c r="S409639" s="1">
        <v>214</v>
      </c>
    </row>
    <row r="409642" spans="18:19">
      <c r="R409642" s="18">
        <v>44117</v>
      </c>
      <c r="S409642" s="1">
        <v>287</v>
      </c>
    </row>
    <row r="409645" spans="18:19">
      <c r="R409645" s="18">
        <v>44118</v>
      </c>
      <c r="S409645" s="1">
        <v>204</v>
      </c>
    </row>
    <row r="409648" spans="18:19">
      <c r="R409648" s="18">
        <v>44119</v>
      </c>
      <c r="S409648" s="1">
        <v>241</v>
      </c>
    </row>
    <row r="409651" spans="18:19">
      <c r="R409651" s="18">
        <v>44120</v>
      </c>
      <c r="S409651" s="1">
        <v>189</v>
      </c>
    </row>
    <row r="409654" spans="18:19">
      <c r="R409654" s="18">
        <v>44121</v>
      </c>
      <c r="S409654" s="1">
        <v>160</v>
      </c>
    </row>
    <row r="409657" spans="18:19">
      <c r="R409657" s="18">
        <v>44122</v>
      </c>
      <c r="S409657" s="1">
        <v>131</v>
      </c>
    </row>
    <row r="409660" spans="18:19">
      <c r="R409660" s="18">
        <v>44123</v>
      </c>
      <c r="S409660" s="1">
        <v>131</v>
      </c>
    </row>
    <row r="409663" spans="18:19">
      <c r="R409663" s="18">
        <v>44124</v>
      </c>
      <c r="S409663" s="1">
        <v>294</v>
      </c>
    </row>
    <row r="409666" spans="18:19">
      <c r="R409666" s="18">
        <v>44125</v>
      </c>
      <c r="S409666" s="1">
        <v>222</v>
      </c>
    </row>
    <row r="409669" spans="18:19">
      <c r="R409669" s="18">
        <v>44126</v>
      </c>
      <c r="S409669" s="1">
        <v>184</v>
      </c>
    </row>
    <row r="409672" spans="18:19">
      <c r="R409672" s="18">
        <v>44127</v>
      </c>
      <c r="S409672" s="1">
        <v>219</v>
      </c>
    </row>
    <row r="409675" spans="18:19">
      <c r="R409675" s="18">
        <v>44128</v>
      </c>
      <c r="S409675" s="1">
        <v>178</v>
      </c>
    </row>
    <row r="409678" spans="18:19">
      <c r="R409678" s="18">
        <v>44129</v>
      </c>
      <c r="S409678" s="1">
        <v>196</v>
      </c>
    </row>
    <row r="409681" spans="18:19">
      <c r="R409681" s="18">
        <v>44130</v>
      </c>
      <c r="S409681" s="1">
        <v>122</v>
      </c>
    </row>
    <row r="409684" spans="18:19">
      <c r="R409684" s="18">
        <v>44132</v>
      </c>
      <c r="S409684" s="1">
        <v>408</v>
      </c>
    </row>
    <row r="409687" spans="18:19">
      <c r="R409687" s="18">
        <v>44133</v>
      </c>
      <c r="S409687" s="1">
        <v>188</v>
      </c>
    </row>
    <row r="409690" spans="18:19">
      <c r="R409690" s="18">
        <v>44134</v>
      </c>
      <c r="S409690" s="1">
        <v>344</v>
      </c>
    </row>
    <row r="409693" spans="18:19">
      <c r="R409693" s="18">
        <v>44135</v>
      </c>
      <c r="S409693" s="1">
        <v>203</v>
      </c>
    </row>
    <row r="409696" spans="18:19">
      <c r="R409696" s="18">
        <v>44136</v>
      </c>
      <c r="S409696" s="1">
        <v>178</v>
      </c>
    </row>
    <row r="409699" spans="18:19">
      <c r="R409699" s="18">
        <v>44137</v>
      </c>
      <c r="S409699" s="1">
        <v>109</v>
      </c>
    </row>
    <row r="409702" spans="18:19">
      <c r="R409702" s="18">
        <v>44138</v>
      </c>
      <c r="S409702" s="1">
        <v>237</v>
      </c>
    </row>
    <row r="409705" spans="18:19">
      <c r="R409705" s="18">
        <v>44139</v>
      </c>
      <c r="S409705" s="1">
        <v>293</v>
      </c>
    </row>
    <row r="409708" spans="18:19">
      <c r="R409708" s="18">
        <v>44140</v>
      </c>
      <c r="S409708" s="1">
        <v>189</v>
      </c>
    </row>
    <row r="409711" spans="18:19">
      <c r="R409711" s="18">
        <v>44141</v>
      </c>
      <c r="S409711" s="1">
        <v>266</v>
      </c>
    </row>
    <row r="409714" spans="18:19">
      <c r="R409714" s="18">
        <v>44143</v>
      </c>
      <c r="S409714" s="1">
        <v>412</v>
      </c>
    </row>
    <row r="409717" spans="18:19">
      <c r="R409717" s="18">
        <v>44144</v>
      </c>
      <c r="S409717" s="1">
        <v>90</v>
      </c>
    </row>
    <row r="409720" spans="18:19">
      <c r="R409720" s="18">
        <v>44145</v>
      </c>
      <c r="S409720" s="1">
        <v>220</v>
      </c>
    </row>
    <row r="409723" spans="18:19">
      <c r="R409723" s="18">
        <v>44146</v>
      </c>
      <c r="S409723" s="1">
        <v>238</v>
      </c>
    </row>
    <row r="409726" spans="18:19">
      <c r="R409726" s="18">
        <v>44147</v>
      </c>
      <c r="S409726" s="1">
        <v>197</v>
      </c>
    </row>
    <row r="409729" spans="18:19">
      <c r="R409729" s="18">
        <v>44148</v>
      </c>
      <c r="S409729" s="1">
        <v>316</v>
      </c>
    </row>
    <row r="409732" spans="18:19">
      <c r="R409732" s="18">
        <v>44149</v>
      </c>
      <c r="S409732" s="1">
        <v>244</v>
      </c>
    </row>
    <row r="409735" spans="18:19">
      <c r="R409735" s="18">
        <v>44150</v>
      </c>
      <c r="S409735" s="1">
        <v>213</v>
      </c>
    </row>
    <row r="409738" spans="18:19">
      <c r="R409738" s="18">
        <v>44151</v>
      </c>
      <c r="S409738" s="1">
        <v>104</v>
      </c>
    </row>
    <row r="409741" spans="18:19">
      <c r="R409741" s="18">
        <v>44152</v>
      </c>
      <c r="S409741" s="1">
        <v>228</v>
      </c>
    </row>
    <row r="409744" spans="18:19">
      <c r="R409744" s="18">
        <v>44153</v>
      </c>
      <c r="S409744" s="1">
        <v>288</v>
      </c>
    </row>
    <row r="409747" spans="18:19">
      <c r="R409747" s="18">
        <v>44154</v>
      </c>
      <c r="S409747" s="1">
        <v>351</v>
      </c>
    </row>
    <row r="409750" spans="18:19">
      <c r="R409750" s="18">
        <v>44155</v>
      </c>
      <c r="S409750" s="1">
        <v>461</v>
      </c>
    </row>
    <row r="409753" spans="18:19">
      <c r="R409753" s="18">
        <v>44156</v>
      </c>
      <c r="S409753" s="1">
        <v>469</v>
      </c>
    </row>
    <row r="409756" spans="18:19">
      <c r="R409756" s="18">
        <v>44157</v>
      </c>
      <c r="S409756" s="1">
        <v>423</v>
      </c>
    </row>
    <row r="409759" spans="18:19">
      <c r="R409759" s="18">
        <v>44158</v>
      </c>
      <c r="S409759" s="1">
        <v>297</v>
      </c>
    </row>
    <row r="409762" spans="18:19">
      <c r="R409762" s="18">
        <v>44159</v>
      </c>
      <c r="S409762" s="1">
        <v>353</v>
      </c>
    </row>
    <row r="409765" spans="18:19">
      <c r="R409765" s="18">
        <v>44160</v>
      </c>
      <c r="S409765" s="1">
        <v>363</v>
      </c>
    </row>
    <row r="409768" spans="18:19">
      <c r="R409768" s="18">
        <v>44161</v>
      </c>
      <c r="S409768" s="1">
        <v>496</v>
      </c>
    </row>
    <row r="409771" spans="18:19">
      <c r="R409771" s="18">
        <v>44162</v>
      </c>
      <c r="S409771" s="1">
        <v>618</v>
      </c>
    </row>
    <row r="409774" spans="18:19">
      <c r="R409774" s="18">
        <v>44163</v>
      </c>
      <c r="S409774" s="1">
        <v>541</v>
      </c>
    </row>
    <row r="409777" spans="18:19">
      <c r="R409777" s="18">
        <v>44164</v>
      </c>
      <c r="S409777" s="1">
        <v>322</v>
      </c>
    </row>
    <row r="409780" spans="18:19">
      <c r="R409780" s="18">
        <v>44165</v>
      </c>
      <c r="S409780" s="1">
        <v>283</v>
      </c>
    </row>
    <row r="409783" spans="18:19">
      <c r="R409783" s="18">
        <v>44166</v>
      </c>
      <c r="S409783" s="1">
        <v>550</v>
      </c>
    </row>
    <row r="409786" spans="18:19">
      <c r="R409786" s="18">
        <v>44167</v>
      </c>
      <c r="S409786" s="1">
        <v>420</v>
      </c>
    </row>
    <row r="409789" spans="18:19">
      <c r="R409789" s="18">
        <v>44168</v>
      </c>
      <c r="S409789" s="1">
        <v>540</v>
      </c>
    </row>
    <row r="409792" spans="18:19">
      <c r="R409792" s="18">
        <v>44169</v>
      </c>
      <c r="S409792" s="1">
        <v>336</v>
      </c>
    </row>
    <row r="409795" spans="18:19">
      <c r="R409795" s="18">
        <v>44170</v>
      </c>
      <c r="S409795" s="1">
        <v>460</v>
      </c>
    </row>
    <row r="409798" spans="18:19">
      <c r="R409798" s="18">
        <v>44171</v>
      </c>
      <c r="S409798" s="1">
        <v>413</v>
      </c>
    </row>
    <row r="409801" spans="18:19">
      <c r="R409801" s="18">
        <v>44172</v>
      </c>
      <c r="S409801" s="1">
        <v>250</v>
      </c>
    </row>
    <row r="409804" spans="18:19">
      <c r="R409804" s="18">
        <v>44173</v>
      </c>
      <c r="S409804" s="1">
        <v>361</v>
      </c>
    </row>
    <row r="409807" spans="18:19">
      <c r="R409807" s="18">
        <v>44174</v>
      </c>
      <c r="S409807" s="1">
        <v>490</v>
      </c>
    </row>
    <row r="409810" spans="18:19">
      <c r="R409810" s="18">
        <v>44175</v>
      </c>
      <c r="S409810" s="1">
        <v>840</v>
      </c>
    </row>
    <row r="409813" spans="18:19">
      <c r="R409813" s="18">
        <v>44176</v>
      </c>
      <c r="S409813" s="1">
        <v>501</v>
      </c>
    </row>
    <row r="409816" spans="18:19">
      <c r="R409816" s="18">
        <v>44177</v>
      </c>
      <c r="S409816" s="1">
        <v>377</v>
      </c>
    </row>
    <row r="409819" spans="18:19">
      <c r="R409819" s="18">
        <v>44178</v>
      </c>
      <c r="S409819" s="1">
        <v>360</v>
      </c>
    </row>
    <row r="409822" spans="18:19">
      <c r="R409822" s="18">
        <v>44179</v>
      </c>
      <c r="S409822" s="1">
        <v>300</v>
      </c>
    </row>
    <row r="409825" spans="18:19">
      <c r="R409825" s="18">
        <v>44180</v>
      </c>
      <c r="S409825" s="1">
        <v>349</v>
      </c>
    </row>
    <row r="409828" spans="18:19">
      <c r="R409828" s="18">
        <v>44181</v>
      </c>
      <c r="S409828" s="1">
        <v>411</v>
      </c>
    </row>
    <row r="409831" spans="18:19">
      <c r="R409831" s="18">
        <v>44182</v>
      </c>
      <c r="S409831" s="1">
        <v>358</v>
      </c>
    </row>
    <row r="409834" spans="18:19">
      <c r="R409834" s="18">
        <v>44183</v>
      </c>
      <c r="S409834" s="1">
        <v>354</v>
      </c>
    </row>
    <row r="409837" spans="18:19">
      <c r="R409837" s="18">
        <v>44184</v>
      </c>
      <c r="S409837" s="1">
        <v>271</v>
      </c>
    </row>
    <row r="409840" spans="18:19">
      <c r="R409840" s="18">
        <v>44185</v>
      </c>
      <c r="S409840" s="1">
        <v>309</v>
      </c>
    </row>
    <row r="409843" spans="18:19">
      <c r="R409843" s="18">
        <v>44186</v>
      </c>
      <c r="S409843" s="1">
        <v>252</v>
      </c>
    </row>
    <row r="409846" spans="18:19">
      <c r="R409846" s="18">
        <v>44187</v>
      </c>
      <c r="S409846" s="1">
        <v>303</v>
      </c>
    </row>
    <row r="409849" spans="18:19">
      <c r="R409849" s="18">
        <v>44188</v>
      </c>
      <c r="S409849" s="1">
        <v>367</v>
      </c>
    </row>
    <row r="409852" spans="18:19">
      <c r="R409852" s="18">
        <v>44189</v>
      </c>
      <c r="S409852" s="1">
        <v>363</v>
      </c>
    </row>
    <row r="409855" spans="18:19">
      <c r="R409855" s="18">
        <v>44190</v>
      </c>
      <c r="S409855" s="1">
        <v>201</v>
      </c>
    </row>
    <row r="409858" spans="18:19">
      <c r="R409858" s="18">
        <v>44191</v>
      </c>
      <c r="S409858" s="1">
        <v>173</v>
      </c>
    </row>
    <row r="409861" spans="18:19">
      <c r="R409861" s="18">
        <v>44192</v>
      </c>
      <c r="S409861" s="1">
        <v>156</v>
      </c>
    </row>
    <row r="409864" spans="18:19">
      <c r="R409864" s="18">
        <v>44193</v>
      </c>
      <c r="S409864" s="1">
        <v>160</v>
      </c>
    </row>
    <row r="409867" spans="18:19">
      <c r="R409867" s="18">
        <v>44194</v>
      </c>
      <c r="S409867" s="1">
        <v>283</v>
      </c>
    </row>
    <row r="409870" spans="18:19">
      <c r="R409870" s="18">
        <v>44195</v>
      </c>
      <c r="S409870" s="1">
        <v>438</v>
      </c>
    </row>
    <row r="409873" spans="18:19">
      <c r="R409873" s="18">
        <v>44196</v>
      </c>
      <c r="S409873" s="1">
        <v>249</v>
      </c>
    </row>
    <row r="409876" spans="18:19">
      <c r="R409876" s="18">
        <v>44197</v>
      </c>
      <c r="S409876" s="1">
        <v>-36107</v>
      </c>
    </row>
    <row r="409879" spans="18:19">
      <c r="R409879" s="18">
        <v>0</v>
      </c>
      <c r="S409879" s="1">
        <v>0</v>
      </c>
    </row>
    <row r="409882" spans="18:19">
      <c r="R409882" s="18">
        <v>0</v>
      </c>
      <c r="S409882" s="1">
        <v>0</v>
      </c>
    </row>
    <row r="425996" spans="19:19">
      <c r="S425996" s="1">
        <v>1</v>
      </c>
    </row>
    <row r="425997" spans="19:19">
      <c r="S425997" s="1">
        <v>2</v>
      </c>
    </row>
    <row r="425998" spans="19:19">
      <c r="S425998" s="1">
        <v>3</v>
      </c>
    </row>
    <row r="425999" spans="19:19">
      <c r="S425999" s="1">
        <v>4</v>
      </c>
    </row>
    <row r="426000" spans="19:19">
      <c r="S426000" s="1">
        <v>5</v>
      </c>
    </row>
    <row r="426001" spans="18:19">
      <c r="S426001" s="1">
        <v>6</v>
      </c>
    </row>
    <row r="426002" spans="18:19">
      <c r="S426002" s="1">
        <v>7</v>
      </c>
    </row>
    <row r="426003" spans="18:19">
      <c r="S426003" s="1">
        <v>8</v>
      </c>
    </row>
    <row r="426004" spans="18:19">
      <c r="S426004" s="1">
        <v>9</v>
      </c>
    </row>
    <row r="426005" spans="18:19">
      <c r="S426005" s="1">
        <v>10</v>
      </c>
    </row>
    <row r="426006" spans="18:19">
      <c r="S426006" s="1">
        <v>11</v>
      </c>
    </row>
    <row r="426007" spans="18:19">
      <c r="S426007" s="1">
        <v>12</v>
      </c>
    </row>
    <row r="426009" spans="18:19">
      <c r="S426009" s="1" t="s">
        <v>21</v>
      </c>
    </row>
    <row r="426011" spans="18:19">
      <c r="R426011" s="18">
        <v>44197</v>
      </c>
      <c r="S426011" s="1">
        <v>296</v>
      </c>
    </row>
    <row r="426013" spans="18:19">
      <c r="S426013" s="1" t="s">
        <v>22</v>
      </c>
    </row>
    <row r="426014" spans="18:19">
      <c r="R426014" s="18">
        <v>44113</v>
      </c>
      <c r="S426014" s="1">
        <v>235</v>
      </c>
    </row>
    <row r="426017" spans="18:19">
      <c r="R426017" s="18">
        <v>44114</v>
      </c>
      <c r="S426017" s="1">
        <v>269</v>
      </c>
    </row>
    <row r="426020" spans="18:19">
      <c r="R426020" s="18">
        <v>44115</v>
      </c>
      <c r="S426020" s="1">
        <v>149</v>
      </c>
    </row>
    <row r="426023" spans="18:19">
      <c r="R426023" s="18">
        <v>44116</v>
      </c>
      <c r="S426023" s="1">
        <v>214</v>
      </c>
    </row>
    <row r="426026" spans="18:19">
      <c r="R426026" s="18">
        <v>44117</v>
      </c>
      <c r="S426026" s="1">
        <v>287</v>
      </c>
    </row>
    <row r="426029" spans="18:19">
      <c r="R426029" s="18">
        <v>44118</v>
      </c>
      <c r="S426029" s="1">
        <v>204</v>
      </c>
    </row>
    <row r="426032" spans="18:19">
      <c r="R426032" s="18">
        <v>44119</v>
      </c>
      <c r="S426032" s="1">
        <v>241</v>
      </c>
    </row>
    <row r="426035" spans="18:19">
      <c r="R426035" s="18">
        <v>44120</v>
      </c>
      <c r="S426035" s="1">
        <v>189</v>
      </c>
    </row>
    <row r="426038" spans="18:19">
      <c r="R426038" s="18">
        <v>44121</v>
      </c>
      <c r="S426038" s="1">
        <v>160</v>
      </c>
    </row>
    <row r="426041" spans="18:19">
      <c r="R426041" s="18">
        <v>44122</v>
      </c>
      <c r="S426041" s="1">
        <v>131</v>
      </c>
    </row>
    <row r="426044" spans="18:19">
      <c r="R426044" s="18">
        <v>44123</v>
      </c>
      <c r="S426044" s="1">
        <v>131</v>
      </c>
    </row>
    <row r="426047" spans="18:19">
      <c r="R426047" s="18">
        <v>44124</v>
      </c>
      <c r="S426047" s="1">
        <v>294</v>
      </c>
    </row>
    <row r="426050" spans="18:19">
      <c r="R426050" s="18">
        <v>44125</v>
      </c>
      <c r="S426050" s="1">
        <v>222</v>
      </c>
    </row>
    <row r="426053" spans="18:19">
      <c r="R426053" s="18">
        <v>44126</v>
      </c>
      <c r="S426053" s="1">
        <v>184</v>
      </c>
    </row>
    <row r="426056" spans="18:19">
      <c r="R426056" s="18">
        <v>44127</v>
      </c>
      <c r="S426056" s="1">
        <v>219</v>
      </c>
    </row>
    <row r="426059" spans="18:19">
      <c r="R426059" s="18">
        <v>44128</v>
      </c>
      <c r="S426059" s="1">
        <v>178</v>
      </c>
    </row>
    <row r="426062" spans="18:19">
      <c r="R426062" s="18">
        <v>44129</v>
      </c>
      <c r="S426062" s="1">
        <v>196</v>
      </c>
    </row>
    <row r="426065" spans="18:19">
      <c r="R426065" s="18">
        <v>44130</v>
      </c>
      <c r="S426065" s="1">
        <v>122</v>
      </c>
    </row>
    <row r="426068" spans="18:19">
      <c r="R426068" s="18">
        <v>44132</v>
      </c>
      <c r="S426068" s="1">
        <v>408</v>
      </c>
    </row>
    <row r="426071" spans="18:19">
      <c r="R426071" s="18">
        <v>44133</v>
      </c>
      <c r="S426071" s="1">
        <v>188</v>
      </c>
    </row>
    <row r="426074" spans="18:19">
      <c r="R426074" s="18">
        <v>44134</v>
      </c>
      <c r="S426074" s="1">
        <v>344</v>
      </c>
    </row>
    <row r="426077" spans="18:19">
      <c r="R426077" s="18">
        <v>44135</v>
      </c>
      <c r="S426077" s="1">
        <v>203</v>
      </c>
    </row>
    <row r="426080" spans="18:19">
      <c r="R426080" s="18">
        <v>44136</v>
      </c>
      <c r="S426080" s="1">
        <v>178</v>
      </c>
    </row>
    <row r="426083" spans="18:19">
      <c r="R426083" s="18">
        <v>44137</v>
      </c>
      <c r="S426083" s="1">
        <v>109</v>
      </c>
    </row>
    <row r="426086" spans="18:19">
      <c r="R426086" s="18">
        <v>44138</v>
      </c>
      <c r="S426086" s="1">
        <v>237</v>
      </c>
    </row>
    <row r="426089" spans="18:19">
      <c r="R426089" s="18">
        <v>44139</v>
      </c>
      <c r="S426089" s="1">
        <v>293</v>
      </c>
    </row>
    <row r="426092" spans="18:19">
      <c r="R426092" s="18">
        <v>44140</v>
      </c>
      <c r="S426092" s="1">
        <v>189</v>
      </c>
    </row>
    <row r="426095" spans="18:19">
      <c r="R426095" s="18">
        <v>44141</v>
      </c>
      <c r="S426095" s="1">
        <v>266</v>
      </c>
    </row>
    <row r="426098" spans="18:19">
      <c r="R426098" s="18">
        <v>44143</v>
      </c>
      <c r="S426098" s="1">
        <v>412</v>
      </c>
    </row>
    <row r="426101" spans="18:19">
      <c r="R426101" s="18">
        <v>44144</v>
      </c>
      <c r="S426101" s="1">
        <v>90</v>
      </c>
    </row>
    <row r="426104" spans="18:19">
      <c r="R426104" s="18">
        <v>44145</v>
      </c>
      <c r="S426104" s="1">
        <v>220</v>
      </c>
    </row>
    <row r="426107" spans="18:19">
      <c r="R426107" s="18">
        <v>44146</v>
      </c>
      <c r="S426107" s="1">
        <v>238</v>
      </c>
    </row>
    <row r="426110" spans="18:19">
      <c r="R426110" s="18">
        <v>44147</v>
      </c>
      <c r="S426110" s="1">
        <v>197</v>
      </c>
    </row>
    <row r="426113" spans="18:19">
      <c r="R426113" s="18">
        <v>44148</v>
      </c>
      <c r="S426113" s="1">
        <v>316</v>
      </c>
    </row>
    <row r="426116" spans="18:19">
      <c r="R426116" s="18">
        <v>44149</v>
      </c>
      <c r="S426116" s="1">
        <v>244</v>
      </c>
    </row>
    <row r="426119" spans="18:19">
      <c r="R426119" s="18">
        <v>44150</v>
      </c>
      <c r="S426119" s="1">
        <v>213</v>
      </c>
    </row>
    <row r="426122" spans="18:19">
      <c r="R426122" s="18">
        <v>44151</v>
      </c>
      <c r="S426122" s="1">
        <v>104</v>
      </c>
    </row>
    <row r="426125" spans="18:19">
      <c r="R426125" s="18">
        <v>44152</v>
      </c>
      <c r="S426125" s="1">
        <v>228</v>
      </c>
    </row>
    <row r="426128" spans="18:19">
      <c r="R426128" s="18">
        <v>44153</v>
      </c>
      <c r="S426128" s="1">
        <v>288</v>
      </c>
    </row>
    <row r="426131" spans="18:19">
      <c r="R426131" s="18">
        <v>44154</v>
      </c>
      <c r="S426131" s="1">
        <v>351</v>
      </c>
    </row>
    <row r="426134" spans="18:19">
      <c r="R426134" s="18">
        <v>44155</v>
      </c>
      <c r="S426134" s="1">
        <v>461</v>
      </c>
    </row>
    <row r="426137" spans="18:19">
      <c r="R426137" s="18">
        <v>44156</v>
      </c>
      <c r="S426137" s="1">
        <v>469</v>
      </c>
    </row>
    <row r="426140" spans="18:19">
      <c r="R426140" s="18">
        <v>44157</v>
      </c>
      <c r="S426140" s="1">
        <v>423</v>
      </c>
    </row>
    <row r="426143" spans="18:19">
      <c r="R426143" s="18">
        <v>44158</v>
      </c>
      <c r="S426143" s="1">
        <v>297</v>
      </c>
    </row>
    <row r="426146" spans="18:19">
      <c r="R426146" s="18">
        <v>44159</v>
      </c>
      <c r="S426146" s="1">
        <v>353</v>
      </c>
    </row>
    <row r="426149" spans="18:19">
      <c r="R426149" s="18">
        <v>44160</v>
      </c>
      <c r="S426149" s="1">
        <v>363</v>
      </c>
    </row>
    <row r="426152" spans="18:19">
      <c r="R426152" s="18">
        <v>44161</v>
      </c>
      <c r="S426152" s="1">
        <v>496</v>
      </c>
    </row>
    <row r="426155" spans="18:19">
      <c r="R426155" s="18">
        <v>44162</v>
      </c>
      <c r="S426155" s="1">
        <v>618</v>
      </c>
    </row>
    <row r="426158" spans="18:19">
      <c r="R426158" s="18">
        <v>44163</v>
      </c>
      <c r="S426158" s="1">
        <v>541</v>
      </c>
    </row>
    <row r="426161" spans="18:19">
      <c r="R426161" s="18">
        <v>44164</v>
      </c>
      <c r="S426161" s="1">
        <v>322</v>
      </c>
    </row>
    <row r="426164" spans="18:19">
      <c r="R426164" s="18">
        <v>44165</v>
      </c>
      <c r="S426164" s="1">
        <v>283</v>
      </c>
    </row>
    <row r="426167" spans="18:19">
      <c r="R426167" s="18">
        <v>44166</v>
      </c>
      <c r="S426167" s="1">
        <v>550</v>
      </c>
    </row>
    <row r="426170" spans="18:19">
      <c r="R426170" s="18">
        <v>44167</v>
      </c>
      <c r="S426170" s="1">
        <v>420</v>
      </c>
    </row>
    <row r="426173" spans="18:19">
      <c r="R426173" s="18">
        <v>44168</v>
      </c>
      <c r="S426173" s="1">
        <v>540</v>
      </c>
    </row>
    <row r="426176" spans="18:19">
      <c r="R426176" s="18">
        <v>44169</v>
      </c>
      <c r="S426176" s="1">
        <v>336</v>
      </c>
    </row>
    <row r="426179" spans="18:19">
      <c r="R426179" s="18">
        <v>44170</v>
      </c>
      <c r="S426179" s="1">
        <v>460</v>
      </c>
    </row>
    <row r="426182" spans="18:19">
      <c r="R426182" s="18">
        <v>44171</v>
      </c>
      <c r="S426182" s="1">
        <v>413</v>
      </c>
    </row>
    <row r="426185" spans="18:19">
      <c r="R426185" s="18">
        <v>44172</v>
      </c>
      <c r="S426185" s="1">
        <v>250</v>
      </c>
    </row>
    <row r="426188" spans="18:19">
      <c r="R426188" s="18">
        <v>44173</v>
      </c>
      <c r="S426188" s="1">
        <v>361</v>
      </c>
    </row>
    <row r="426191" spans="18:19">
      <c r="R426191" s="18">
        <v>44174</v>
      </c>
      <c r="S426191" s="1">
        <v>490</v>
      </c>
    </row>
    <row r="426194" spans="18:19">
      <c r="R426194" s="18">
        <v>44175</v>
      </c>
      <c r="S426194" s="1">
        <v>840</v>
      </c>
    </row>
    <row r="426197" spans="18:19">
      <c r="R426197" s="18">
        <v>44176</v>
      </c>
      <c r="S426197" s="1">
        <v>501</v>
      </c>
    </row>
    <row r="426200" spans="18:19">
      <c r="R426200" s="18">
        <v>44177</v>
      </c>
      <c r="S426200" s="1">
        <v>377</v>
      </c>
    </row>
    <row r="426203" spans="18:19">
      <c r="R426203" s="18">
        <v>44178</v>
      </c>
      <c r="S426203" s="1">
        <v>360</v>
      </c>
    </row>
    <row r="426206" spans="18:19">
      <c r="R426206" s="18">
        <v>44179</v>
      </c>
      <c r="S426206" s="1">
        <v>300</v>
      </c>
    </row>
    <row r="426209" spans="18:19">
      <c r="R426209" s="18">
        <v>44180</v>
      </c>
      <c r="S426209" s="1">
        <v>349</v>
      </c>
    </row>
    <row r="426212" spans="18:19">
      <c r="R426212" s="18">
        <v>44181</v>
      </c>
      <c r="S426212" s="1">
        <v>411</v>
      </c>
    </row>
    <row r="426215" spans="18:19">
      <c r="R426215" s="18">
        <v>44182</v>
      </c>
      <c r="S426215" s="1">
        <v>358</v>
      </c>
    </row>
    <row r="426218" spans="18:19">
      <c r="R426218" s="18">
        <v>44183</v>
      </c>
      <c r="S426218" s="1">
        <v>354</v>
      </c>
    </row>
    <row r="426221" spans="18:19">
      <c r="R426221" s="18">
        <v>44184</v>
      </c>
      <c r="S426221" s="1">
        <v>271</v>
      </c>
    </row>
    <row r="426224" spans="18:19">
      <c r="R426224" s="18">
        <v>44185</v>
      </c>
      <c r="S426224" s="1">
        <v>309</v>
      </c>
    </row>
    <row r="426227" spans="18:19">
      <c r="R426227" s="18">
        <v>44186</v>
      </c>
      <c r="S426227" s="1">
        <v>252</v>
      </c>
    </row>
    <row r="426230" spans="18:19">
      <c r="R426230" s="18">
        <v>44187</v>
      </c>
      <c r="S426230" s="1">
        <v>303</v>
      </c>
    </row>
    <row r="426233" spans="18:19">
      <c r="R426233" s="18">
        <v>44188</v>
      </c>
      <c r="S426233" s="1">
        <v>367</v>
      </c>
    </row>
    <row r="426236" spans="18:19">
      <c r="R426236" s="18">
        <v>44189</v>
      </c>
      <c r="S426236" s="1">
        <v>363</v>
      </c>
    </row>
    <row r="426239" spans="18:19">
      <c r="R426239" s="18">
        <v>44190</v>
      </c>
      <c r="S426239" s="1">
        <v>201</v>
      </c>
    </row>
    <row r="426242" spans="18:19">
      <c r="R426242" s="18">
        <v>44191</v>
      </c>
      <c r="S426242" s="1">
        <v>173</v>
      </c>
    </row>
    <row r="426245" spans="18:19">
      <c r="R426245" s="18">
        <v>44192</v>
      </c>
      <c r="S426245" s="1">
        <v>156</v>
      </c>
    </row>
    <row r="426248" spans="18:19">
      <c r="R426248" s="18">
        <v>44193</v>
      </c>
      <c r="S426248" s="1">
        <v>160</v>
      </c>
    </row>
    <row r="426251" spans="18:19">
      <c r="R426251" s="18">
        <v>44194</v>
      </c>
      <c r="S426251" s="1">
        <v>283</v>
      </c>
    </row>
    <row r="426254" spans="18:19">
      <c r="R426254" s="18">
        <v>44195</v>
      </c>
      <c r="S426254" s="1">
        <v>438</v>
      </c>
    </row>
    <row r="426257" spans="18:19">
      <c r="R426257" s="18">
        <v>44196</v>
      </c>
      <c r="S426257" s="1">
        <v>249</v>
      </c>
    </row>
    <row r="426260" spans="18:19">
      <c r="R426260" s="18">
        <v>44197</v>
      </c>
      <c r="S426260" s="1">
        <v>-36107</v>
      </c>
    </row>
    <row r="426263" spans="18:19">
      <c r="R426263" s="18">
        <v>0</v>
      </c>
      <c r="S426263" s="1">
        <v>0</v>
      </c>
    </row>
    <row r="426266" spans="18:19">
      <c r="R426266" s="18">
        <v>0</v>
      </c>
      <c r="S426266" s="1">
        <v>0</v>
      </c>
    </row>
    <row r="442380" spans="19:19">
      <c r="S442380" s="1">
        <v>1</v>
      </c>
    </row>
    <row r="442381" spans="19:19">
      <c r="S442381" s="1">
        <v>2</v>
      </c>
    </row>
    <row r="442382" spans="19:19">
      <c r="S442382" s="1">
        <v>3</v>
      </c>
    </row>
    <row r="442383" spans="19:19">
      <c r="S442383" s="1">
        <v>4</v>
      </c>
    </row>
    <row r="442384" spans="19:19">
      <c r="S442384" s="1">
        <v>5</v>
      </c>
    </row>
    <row r="442385" spans="18:19">
      <c r="S442385" s="1">
        <v>6</v>
      </c>
    </row>
    <row r="442386" spans="18:19">
      <c r="S442386" s="1">
        <v>7</v>
      </c>
    </row>
    <row r="442387" spans="18:19">
      <c r="S442387" s="1">
        <v>8</v>
      </c>
    </row>
    <row r="442388" spans="18:19">
      <c r="S442388" s="1">
        <v>9</v>
      </c>
    </row>
    <row r="442389" spans="18:19">
      <c r="S442389" s="1">
        <v>10</v>
      </c>
    </row>
    <row r="442390" spans="18:19">
      <c r="S442390" s="1">
        <v>11</v>
      </c>
    </row>
    <row r="442391" spans="18:19">
      <c r="S442391" s="1">
        <v>12</v>
      </c>
    </row>
    <row r="442393" spans="18:19">
      <c r="S442393" s="1" t="s">
        <v>21</v>
      </c>
    </row>
    <row r="442395" spans="18:19">
      <c r="R442395" s="18">
        <v>44197</v>
      </c>
      <c r="S442395" s="1">
        <v>296</v>
      </c>
    </row>
    <row r="442397" spans="18:19">
      <c r="S442397" s="1" t="s">
        <v>22</v>
      </c>
    </row>
    <row r="442398" spans="18:19">
      <c r="R442398" s="18">
        <v>44113</v>
      </c>
      <c r="S442398" s="1">
        <v>235</v>
      </c>
    </row>
    <row r="442401" spans="18:19">
      <c r="R442401" s="18">
        <v>44114</v>
      </c>
      <c r="S442401" s="1">
        <v>269</v>
      </c>
    </row>
    <row r="442404" spans="18:19">
      <c r="R442404" s="18">
        <v>44115</v>
      </c>
      <c r="S442404" s="1">
        <v>149</v>
      </c>
    </row>
    <row r="442407" spans="18:19">
      <c r="R442407" s="18">
        <v>44116</v>
      </c>
      <c r="S442407" s="1">
        <v>214</v>
      </c>
    </row>
    <row r="442410" spans="18:19">
      <c r="R442410" s="18">
        <v>44117</v>
      </c>
      <c r="S442410" s="1">
        <v>287</v>
      </c>
    </row>
    <row r="442413" spans="18:19">
      <c r="R442413" s="18">
        <v>44118</v>
      </c>
      <c r="S442413" s="1">
        <v>204</v>
      </c>
    </row>
    <row r="442416" spans="18:19">
      <c r="R442416" s="18">
        <v>44119</v>
      </c>
      <c r="S442416" s="1">
        <v>241</v>
      </c>
    </row>
    <row r="442419" spans="18:19">
      <c r="R442419" s="18">
        <v>44120</v>
      </c>
      <c r="S442419" s="1">
        <v>189</v>
      </c>
    </row>
    <row r="442422" spans="18:19">
      <c r="R442422" s="18">
        <v>44121</v>
      </c>
      <c r="S442422" s="1">
        <v>160</v>
      </c>
    </row>
    <row r="442425" spans="18:19">
      <c r="R442425" s="18">
        <v>44122</v>
      </c>
      <c r="S442425" s="1">
        <v>131</v>
      </c>
    </row>
    <row r="442428" spans="18:19">
      <c r="R442428" s="18">
        <v>44123</v>
      </c>
      <c r="S442428" s="1">
        <v>131</v>
      </c>
    </row>
    <row r="442431" spans="18:19">
      <c r="R442431" s="18">
        <v>44124</v>
      </c>
      <c r="S442431" s="1">
        <v>294</v>
      </c>
    </row>
    <row r="442434" spans="18:19">
      <c r="R442434" s="18">
        <v>44125</v>
      </c>
      <c r="S442434" s="1">
        <v>222</v>
      </c>
    </row>
    <row r="442437" spans="18:19">
      <c r="R442437" s="18">
        <v>44126</v>
      </c>
      <c r="S442437" s="1">
        <v>184</v>
      </c>
    </row>
    <row r="442440" spans="18:19">
      <c r="R442440" s="18">
        <v>44127</v>
      </c>
      <c r="S442440" s="1">
        <v>219</v>
      </c>
    </row>
    <row r="442443" spans="18:19">
      <c r="R442443" s="18">
        <v>44128</v>
      </c>
      <c r="S442443" s="1">
        <v>178</v>
      </c>
    </row>
    <row r="442446" spans="18:19">
      <c r="R442446" s="18">
        <v>44129</v>
      </c>
      <c r="S442446" s="1">
        <v>196</v>
      </c>
    </row>
    <row r="442449" spans="18:19">
      <c r="R442449" s="18">
        <v>44130</v>
      </c>
      <c r="S442449" s="1">
        <v>122</v>
      </c>
    </row>
    <row r="442452" spans="18:19">
      <c r="R442452" s="18">
        <v>44132</v>
      </c>
      <c r="S442452" s="1">
        <v>408</v>
      </c>
    </row>
    <row r="442455" spans="18:19">
      <c r="R442455" s="18">
        <v>44133</v>
      </c>
      <c r="S442455" s="1">
        <v>188</v>
      </c>
    </row>
    <row r="442458" spans="18:19">
      <c r="R442458" s="18">
        <v>44134</v>
      </c>
      <c r="S442458" s="1">
        <v>344</v>
      </c>
    </row>
    <row r="442461" spans="18:19">
      <c r="R442461" s="18">
        <v>44135</v>
      </c>
      <c r="S442461" s="1">
        <v>203</v>
      </c>
    </row>
    <row r="442464" spans="18:19">
      <c r="R442464" s="18">
        <v>44136</v>
      </c>
      <c r="S442464" s="1">
        <v>178</v>
      </c>
    </row>
    <row r="442467" spans="18:19">
      <c r="R442467" s="18">
        <v>44137</v>
      </c>
      <c r="S442467" s="1">
        <v>109</v>
      </c>
    </row>
    <row r="442470" spans="18:19">
      <c r="R442470" s="18">
        <v>44138</v>
      </c>
      <c r="S442470" s="1">
        <v>237</v>
      </c>
    </row>
    <row r="442473" spans="18:19">
      <c r="R442473" s="18">
        <v>44139</v>
      </c>
      <c r="S442473" s="1">
        <v>293</v>
      </c>
    </row>
    <row r="442476" spans="18:19">
      <c r="R442476" s="18">
        <v>44140</v>
      </c>
      <c r="S442476" s="1">
        <v>189</v>
      </c>
    </row>
    <row r="442479" spans="18:19">
      <c r="R442479" s="18">
        <v>44141</v>
      </c>
      <c r="S442479" s="1">
        <v>266</v>
      </c>
    </row>
    <row r="442482" spans="18:19">
      <c r="R442482" s="18">
        <v>44143</v>
      </c>
      <c r="S442482" s="1">
        <v>412</v>
      </c>
    </row>
    <row r="442485" spans="18:19">
      <c r="R442485" s="18">
        <v>44144</v>
      </c>
      <c r="S442485" s="1">
        <v>90</v>
      </c>
    </row>
    <row r="442488" spans="18:19">
      <c r="R442488" s="18">
        <v>44145</v>
      </c>
      <c r="S442488" s="1">
        <v>220</v>
      </c>
    </row>
    <row r="442491" spans="18:19">
      <c r="R442491" s="18">
        <v>44146</v>
      </c>
      <c r="S442491" s="1">
        <v>238</v>
      </c>
    </row>
    <row r="442494" spans="18:19">
      <c r="R442494" s="18">
        <v>44147</v>
      </c>
      <c r="S442494" s="1">
        <v>197</v>
      </c>
    </row>
    <row r="442497" spans="18:19">
      <c r="R442497" s="18">
        <v>44148</v>
      </c>
      <c r="S442497" s="1">
        <v>316</v>
      </c>
    </row>
    <row r="442500" spans="18:19">
      <c r="R442500" s="18">
        <v>44149</v>
      </c>
      <c r="S442500" s="1">
        <v>244</v>
      </c>
    </row>
    <row r="442503" spans="18:19">
      <c r="R442503" s="18">
        <v>44150</v>
      </c>
      <c r="S442503" s="1">
        <v>213</v>
      </c>
    </row>
    <row r="442506" spans="18:19">
      <c r="R442506" s="18">
        <v>44151</v>
      </c>
      <c r="S442506" s="1">
        <v>104</v>
      </c>
    </row>
    <row r="442509" spans="18:19">
      <c r="R442509" s="18">
        <v>44152</v>
      </c>
      <c r="S442509" s="1">
        <v>228</v>
      </c>
    </row>
    <row r="442512" spans="18:19">
      <c r="R442512" s="18">
        <v>44153</v>
      </c>
      <c r="S442512" s="1">
        <v>288</v>
      </c>
    </row>
    <row r="442515" spans="18:19">
      <c r="R442515" s="18">
        <v>44154</v>
      </c>
      <c r="S442515" s="1">
        <v>351</v>
      </c>
    </row>
    <row r="442518" spans="18:19">
      <c r="R442518" s="18">
        <v>44155</v>
      </c>
      <c r="S442518" s="1">
        <v>461</v>
      </c>
    </row>
    <row r="442521" spans="18:19">
      <c r="R442521" s="18">
        <v>44156</v>
      </c>
      <c r="S442521" s="1">
        <v>469</v>
      </c>
    </row>
    <row r="442524" spans="18:19">
      <c r="R442524" s="18">
        <v>44157</v>
      </c>
      <c r="S442524" s="1">
        <v>423</v>
      </c>
    </row>
    <row r="442527" spans="18:19">
      <c r="R442527" s="18">
        <v>44158</v>
      </c>
      <c r="S442527" s="1">
        <v>297</v>
      </c>
    </row>
    <row r="442530" spans="18:19">
      <c r="R442530" s="18">
        <v>44159</v>
      </c>
      <c r="S442530" s="1">
        <v>353</v>
      </c>
    </row>
    <row r="442533" spans="18:19">
      <c r="R442533" s="18">
        <v>44160</v>
      </c>
      <c r="S442533" s="1">
        <v>363</v>
      </c>
    </row>
    <row r="442536" spans="18:19">
      <c r="R442536" s="18">
        <v>44161</v>
      </c>
      <c r="S442536" s="1">
        <v>496</v>
      </c>
    </row>
    <row r="442539" spans="18:19">
      <c r="R442539" s="18">
        <v>44162</v>
      </c>
      <c r="S442539" s="1">
        <v>618</v>
      </c>
    </row>
    <row r="442542" spans="18:19">
      <c r="R442542" s="18">
        <v>44163</v>
      </c>
      <c r="S442542" s="1">
        <v>541</v>
      </c>
    </row>
    <row r="442545" spans="18:19">
      <c r="R442545" s="18">
        <v>44164</v>
      </c>
      <c r="S442545" s="1">
        <v>322</v>
      </c>
    </row>
    <row r="442548" spans="18:19">
      <c r="R442548" s="18">
        <v>44165</v>
      </c>
      <c r="S442548" s="1">
        <v>283</v>
      </c>
    </row>
    <row r="442551" spans="18:19">
      <c r="R442551" s="18">
        <v>44166</v>
      </c>
      <c r="S442551" s="1">
        <v>550</v>
      </c>
    </row>
    <row r="442554" spans="18:19">
      <c r="R442554" s="18">
        <v>44167</v>
      </c>
      <c r="S442554" s="1">
        <v>420</v>
      </c>
    </row>
    <row r="442557" spans="18:19">
      <c r="R442557" s="18">
        <v>44168</v>
      </c>
      <c r="S442557" s="1">
        <v>540</v>
      </c>
    </row>
    <row r="442560" spans="18:19">
      <c r="R442560" s="18">
        <v>44169</v>
      </c>
      <c r="S442560" s="1">
        <v>336</v>
      </c>
    </row>
    <row r="442563" spans="18:19">
      <c r="R442563" s="18">
        <v>44170</v>
      </c>
      <c r="S442563" s="1">
        <v>460</v>
      </c>
    </row>
    <row r="442566" spans="18:19">
      <c r="R442566" s="18">
        <v>44171</v>
      </c>
      <c r="S442566" s="1">
        <v>413</v>
      </c>
    </row>
    <row r="442569" spans="18:19">
      <c r="R442569" s="18">
        <v>44172</v>
      </c>
      <c r="S442569" s="1">
        <v>250</v>
      </c>
    </row>
    <row r="442572" spans="18:19">
      <c r="R442572" s="18">
        <v>44173</v>
      </c>
      <c r="S442572" s="1">
        <v>361</v>
      </c>
    </row>
    <row r="442575" spans="18:19">
      <c r="R442575" s="18">
        <v>44174</v>
      </c>
      <c r="S442575" s="1">
        <v>490</v>
      </c>
    </row>
    <row r="442578" spans="18:19">
      <c r="R442578" s="18">
        <v>44175</v>
      </c>
      <c r="S442578" s="1">
        <v>840</v>
      </c>
    </row>
    <row r="442581" spans="18:19">
      <c r="R442581" s="18">
        <v>44176</v>
      </c>
      <c r="S442581" s="1">
        <v>501</v>
      </c>
    </row>
    <row r="442584" spans="18:19">
      <c r="R442584" s="18">
        <v>44177</v>
      </c>
      <c r="S442584" s="1">
        <v>377</v>
      </c>
    </row>
    <row r="442587" spans="18:19">
      <c r="R442587" s="18">
        <v>44178</v>
      </c>
      <c r="S442587" s="1">
        <v>360</v>
      </c>
    </row>
    <row r="442590" spans="18:19">
      <c r="R442590" s="18">
        <v>44179</v>
      </c>
      <c r="S442590" s="1">
        <v>300</v>
      </c>
    </row>
    <row r="442593" spans="18:19">
      <c r="R442593" s="18">
        <v>44180</v>
      </c>
      <c r="S442593" s="1">
        <v>349</v>
      </c>
    </row>
    <row r="442596" spans="18:19">
      <c r="R442596" s="18">
        <v>44181</v>
      </c>
      <c r="S442596" s="1">
        <v>411</v>
      </c>
    </row>
    <row r="442599" spans="18:19">
      <c r="R442599" s="18">
        <v>44182</v>
      </c>
      <c r="S442599" s="1">
        <v>358</v>
      </c>
    </row>
    <row r="442602" spans="18:19">
      <c r="R442602" s="18">
        <v>44183</v>
      </c>
      <c r="S442602" s="1">
        <v>354</v>
      </c>
    </row>
    <row r="442605" spans="18:19">
      <c r="R442605" s="18">
        <v>44184</v>
      </c>
      <c r="S442605" s="1">
        <v>271</v>
      </c>
    </row>
    <row r="442608" spans="18:19">
      <c r="R442608" s="18">
        <v>44185</v>
      </c>
      <c r="S442608" s="1">
        <v>309</v>
      </c>
    </row>
    <row r="442611" spans="18:19">
      <c r="R442611" s="18">
        <v>44186</v>
      </c>
      <c r="S442611" s="1">
        <v>252</v>
      </c>
    </row>
    <row r="442614" spans="18:19">
      <c r="R442614" s="18">
        <v>44187</v>
      </c>
      <c r="S442614" s="1">
        <v>303</v>
      </c>
    </row>
    <row r="442617" spans="18:19">
      <c r="R442617" s="18">
        <v>44188</v>
      </c>
      <c r="S442617" s="1">
        <v>367</v>
      </c>
    </row>
    <row r="442620" spans="18:19">
      <c r="R442620" s="18">
        <v>44189</v>
      </c>
      <c r="S442620" s="1">
        <v>363</v>
      </c>
    </row>
    <row r="442623" spans="18:19">
      <c r="R442623" s="18">
        <v>44190</v>
      </c>
      <c r="S442623" s="1">
        <v>201</v>
      </c>
    </row>
    <row r="442626" spans="18:19">
      <c r="R442626" s="18">
        <v>44191</v>
      </c>
      <c r="S442626" s="1">
        <v>173</v>
      </c>
    </row>
    <row r="442629" spans="18:19">
      <c r="R442629" s="18">
        <v>44192</v>
      </c>
      <c r="S442629" s="1">
        <v>156</v>
      </c>
    </row>
    <row r="442632" spans="18:19">
      <c r="R442632" s="18">
        <v>44193</v>
      </c>
      <c r="S442632" s="1">
        <v>160</v>
      </c>
    </row>
    <row r="442635" spans="18:19">
      <c r="R442635" s="18">
        <v>44194</v>
      </c>
      <c r="S442635" s="1">
        <v>283</v>
      </c>
    </row>
    <row r="442638" spans="18:19">
      <c r="R442638" s="18">
        <v>44195</v>
      </c>
      <c r="S442638" s="1">
        <v>438</v>
      </c>
    </row>
    <row r="442641" spans="18:19">
      <c r="R442641" s="18">
        <v>44196</v>
      </c>
      <c r="S442641" s="1">
        <v>249</v>
      </c>
    </row>
    <row r="442644" spans="18:19">
      <c r="R442644" s="18">
        <v>44197</v>
      </c>
      <c r="S442644" s="1">
        <v>-36107</v>
      </c>
    </row>
    <row r="442647" spans="18:19">
      <c r="R442647" s="18">
        <v>0</v>
      </c>
      <c r="S442647" s="1">
        <v>0</v>
      </c>
    </row>
    <row r="442650" spans="18:19">
      <c r="R442650" s="18">
        <v>0</v>
      </c>
      <c r="S442650" s="1">
        <v>0</v>
      </c>
    </row>
    <row r="458764" spans="19:19">
      <c r="S458764" s="1">
        <v>1</v>
      </c>
    </row>
    <row r="458765" spans="19:19">
      <c r="S458765" s="1">
        <v>2</v>
      </c>
    </row>
    <row r="458766" spans="19:19">
      <c r="S458766" s="1">
        <v>3</v>
      </c>
    </row>
    <row r="458767" spans="19:19">
      <c r="S458767" s="1">
        <v>4</v>
      </c>
    </row>
    <row r="458768" spans="19:19">
      <c r="S458768" s="1">
        <v>5</v>
      </c>
    </row>
    <row r="458769" spans="18:19">
      <c r="S458769" s="1">
        <v>6</v>
      </c>
    </row>
    <row r="458770" spans="18:19">
      <c r="S458770" s="1">
        <v>7</v>
      </c>
    </row>
    <row r="458771" spans="18:19">
      <c r="S458771" s="1">
        <v>8</v>
      </c>
    </row>
    <row r="458772" spans="18:19">
      <c r="S458772" s="1">
        <v>9</v>
      </c>
    </row>
    <row r="458773" spans="18:19">
      <c r="S458773" s="1">
        <v>10</v>
      </c>
    </row>
    <row r="458774" spans="18:19">
      <c r="S458774" s="1">
        <v>11</v>
      </c>
    </row>
    <row r="458775" spans="18:19">
      <c r="S458775" s="1">
        <v>12</v>
      </c>
    </row>
    <row r="458777" spans="18:19">
      <c r="S458777" s="1" t="s">
        <v>21</v>
      </c>
    </row>
    <row r="458779" spans="18:19">
      <c r="R458779" s="18">
        <v>44197</v>
      </c>
      <c r="S458779" s="1">
        <v>296</v>
      </c>
    </row>
    <row r="458781" spans="18:19">
      <c r="S458781" s="1" t="s">
        <v>22</v>
      </c>
    </row>
    <row r="458782" spans="18:19">
      <c r="R458782" s="18">
        <v>44113</v>
      </c>
      <c r="S458782" s="1">
        <v>235</v>
      </c>
    </row>
    <row r="458785" spans="18:19">
      <c r="R458785" s="18">
        <v>44114</v>
      </c>
      <c r="S458785" s="1">
        <v>269</v>
      </c>
    </row>
    <row r="458788" spans="18:19">
      <c r="R458788" s="18">
        <v>44115</v>
      </c>
      <c r="S458788" s="1">
        <v>149</v>
      </c>
    </row>
    <row r="458791" spans="18:19">
      <c r="R458791" s="18">
        <v>44116</v>
      </c>
      <c r="S458791" s="1">
        <v>214</v>
      </c>
    </row>
    <row r="458794" spans="18:19">
      <c r="R458794" s="18">
        <v>44117</v>
      </c>
      <c r="S458794" s="1">
        <v>287</v>
      </c>
    </row>
    <row r="458797" spans="18:19">
      <c r="R458797" s="18">
        <v>44118</v>
      </c>
      <c r="S458797" s="1">
        <v>204</v>
      </c>
    </row>
    <row r="458800" spans="18:19">
      <c r="R458800" s="18">
        <v>44119</v>
      </c>
      <c r="S458800" s="1">
        <v>241</v>
      </c>
    </row>
    <row r="458803" spans="18:19">
      <c r="R458803" s="18">
        <v>44120</v>
      </c>
      <c r="S458803" s="1">
        <v>189</v>
      </c>
    </row>
    <row r="458806" spans="18:19">
      <c r="R458806" s="18">
        <v>44121</v>
      </c>
      <c r="S458806" s="1">
        <v>160</v>
      </c>
    </row>
    <row r="458809" spans="18:19">
      <c r="R458809" s="18">
        <v>44122</v>
      </c>
      <c r="S458809" s="1">
        <v>131</v>
      </c>
    </row>
    <row r="458812" spans="18:19">
      <c r="R458812" s="18">
        <v>44123</v>
      </c>
      <c r="S458812" s="1">
        <v>131</v>
      </c>
    </row>
    <row r="458815" spans="18:19">
      <c r="R458815" s="18">
        <v>44124</v>
      </c>
      <c r="S458815" s="1">
        <v>294</v>
      </c>
    </row>
    <row r="458818" spans="18:19">
      <c r="R458818" s="18">
        <v>44125</v>
      </c>
      <c r="S458818" s="1">
        <v>222</v>
      </c>
    </row>
    <row r="458821" spans="18:19">
      <c r="R458821" s="18">
        <v>44126</v>
      </c>
      <c r="S458821" s="1">
        <v>184</v>
      </c>
    </row>
    <row r="458824" spans="18:19">
      <c r="R458824" s="18">
        <v>44127</v>
      </c>
      <c r="S458824" s="1">
        <v>219</v>
      </c>
    </row>
    <row r="458827" spans="18:19">
      <c r="R458827" s="18">
        <v>44128</v>
      </c>
      <c r="S458827" s="1">
        <v>178</v>
      </c>
    </row>
    <row r="458830" spans="18:19">
      <c r="R458830" s="18">
        <v>44129</v>
      </c>
      <c r="S458830" s="1">
        <v>196</v>
      </c>
    </row>
    <row r="458833" spans="18:19">
      <c r="R458833" s="18">
        <v>44130</v>
      </c>
      <c r="S458833" s="1">
        <v>122</v>
      </c>
    </row>
    <row r="458836" spans="18:19">
      <c r="R458836" s="18">
        <v>44132</v>
      </c>
      <c r="S458836" s="1">
        <v>408</v>
      </c>
    </row>
    <row r="458839" spans="18:19">
      <c r="R458839" s="18">
        <v>44133</v>
      </c>
      <c r="S458839" s="1">
        <v>188</v>
      </c>
    </row>
    <row r="458842" spans="18:19">
      <c r="R458842" s="18">
        <v>44134</v>
      </c>
      <c r="S458842" s="1">
        <v>344</v>
      </c>
    </row>
    <row r="458845" spans="18:19">
      <c r="R458845" s="18">
        <v>44135</v>
      </c>
      <c r="S458845" s="1">
        <v>203</v>
      </c>
    </row>
    <row r="458848" spans="18:19">
      <c r="R458848" s="18">
        <v>44136</v>
      </c>
      <c r="S458848" s="1">
        <v>178</v>
      </c>
    </row>
    <row r="458851" spans="18:19">
      <c r="R458851" s="18">
        <v>44137</v>
      </c>
      <c r="S458851" s="1">
        <v>109</v>
      </c>
    </row>
    <row r="458854" spans="18:19">
      <c r="R458854" s="18">
        <v>44138</v>
      </c>
      <c r="S458854" s="1">
        <v>237</v>
      </c>
    </row>
    <row r="458857" spans="18:19">
      <c r="R458857" s="18">
        <v>44139</v>
      </c>
      <c r="S458857" s="1">
        <v>293</v>
      </c>
    </row>
    <row r="458860" spans="18:19">
      <c r="R458860" s="18">
        <v>44140</v>
      </c>
      <c r="S458860" s="1">
        <v>189</v>
      </c>
    </row>
    <row r="458863" spans="18:19">
      <c r="R458863" s="18">
        <v>44141</v>
      </c>
      <c r="S458863" s="1">
        <v>266</v>
      </c>
    </row>
    <row r="458866" spans="18:19">
      <c r="R458866" s="18">
        <v>44143</v>
      </c>
      <c r="S458866" s="1">
        <v>412</v>
      </c>
    </row>
    <row r="458869" spans="18:19">
      <c r="R458869" s="18">
        <v>44144</v>
      </c>
      <c r="S458869" s="1">
        <v>90</v>
      </c>
    </row>
    <row r="458872" spans="18:19">
      <c r="R458872" s="18">
        <v>44145</v>
      </c>
      <c r="S458872" s="1">
        <v>220</v>
      </c>
    </row>
    <row r="458875" spans="18:19">
      <c r="R458875" s="18">
        <v>44146</v>
      </c>
      <c r="S458875" s="1">
        <v>238</v>
      </c>
    </row>
    <row r="458878" spans="18:19">
      <c r="R458878" s="18">
        <v>44147</v>
      </c>
      <c r="S458878" s="1">
        <v>197</v>
      </c>
    </row>
    <row r="458881" spans="18:19">
      <c r="R458881" s="18">
        <v>44148</v>
      </c>
      <c r="S458881" s="1">
        <v>316</v>
      </c>
    </row>
    <row r="458884" spans="18:19">
      <c r="R458884" s="18">
        <v>44149</v>
      </c>
      <c r="S458884" s="1">
        <v>244</v>
      </c>
    </row>
    <row r="458887" spans="18:19">
      <c r="R458887" s="18">
        <v>44150</v>
      </c>
      <c r="S458887" s="1">
        <v>213</v>
      </c>
    </row>
    <row r="458890" spans="18:19">
      <c r="R458890" s="18">
        <v>44151</v>
      </c>
      <c r="S458890" s="1">
        <v>104</v>
      </c>
    </row>
    <row r="458893" spans="18:19">
      <c r="R458893" s="18">
        <v>44152</v>
      </c>
      <c r="S458893" s="1">
        <v>228</v>
      </c>
    </row>
    <row r="458896" spans="18:19">
      <c r="R458896" s="18">
        <v>44153</v>
      </c>
      <c r="S458896" s="1">
        <v>288</v>
      </c>
    </row>
    <row r="458899" spans="18:19">
      <c r="R458899" s="18">
        <v>44154</v>
      </c>
      <c r="S458899" s="1">
        <v>351</v>
      </c>
    </row>
    <row r="458902" spans="18:19">
      <c r="R458902" s="18">
        <v>44155</v>
      </c>
      <c r="S458902" s="1">
        <v>461</v>
      </c>
    </row>
    <row r="458905" spans="18:19">
      <c r="R458905" s="18">
        <v>44156</v>
      </c>
      <c r="S458905" s="1">
        <v>469</v>
      </c>
    </row>
    <row r="458908" spans="18:19">
      <c r="R458908" s="18">
        <v>44157</v>
      </c>
      <c r="S458908" s="1">
        <v>423</v>
      </c>
    </row>
    <row r="458911" spans="18:19">
      <c r="R458911" s="18">
        <v>44158</v>
      </c>
      <c r="S458911" s="1">
        <v>297</v>
      </c>
    </row>
    <row r="458914" spans="18:19">
      <c r="R458914" s="18">
        <v>44159</v>
      </c>
      <c r="S458914" s="1">
        <v>353</v>
      </c>
    </row>
    <row r="458917" spans="18:19">
      <c r="R458917" s="18">
        <v>44160</v>
      </c>
      <c r="S458917" s="1">
        <v>363</v>
      </c>
    </row>
    <row r="458920" spans="18:19">
      <c r="R458920" s="18">
        <v>44161</v>
      </c>
      <c r="S458920" s="1">
        <v>496</v>
      </c>
    </row>
    <row r="458923" spans="18:19">
      <c r="R458923" s="18">
        <v>44162</v>
      </c>
      <c r="S458923" s="1">
        <v>618</v>
      </c>
    </row>
    <row r="458926" spans="18:19">
      <c r="R458926" s="18">
        <v>44163</v>
      </c>
      <c r="S458926" s="1">
        <v>541</v>
      </c>
    </row>
    <row r="458929" spans="18:19">
      <c r="R458929" s="18">
        <v>44164</v>
      </c>
      <c r="S458929" s="1">
        <v>322</v>
      </c>
    </row>
    <row r="458932" spans="18:19">
      <c r="R458932" s="18">
        <v>44165</v>
      </c>
      <c r="S458932" s="1">
        <v>283</v>
      </c>
    </row>
    <row r="458935" spans="18:19">
      <c r="R458935" s="18">
        <v>44166</v>
      </c>
      <c r="S458935" s="1">
        <v>550</v>
      </c>
    </row>
    <row r="458938" spans="18:19">
      <c r="R458938" s="18">
        <v>44167</v>
      </c>
      <c r="S458938" s="1">
        <v>420</v>
      </c>
    </row>
    <row r="458941" spans="18:19">
      <c r="R458941" s="18">
        <v>44168</v>
      </c>
      <c r="S458941" s="1">
        <v>540</v>
      </c>
    </row>
    <row r="458944" spans="18:19">
      <c r="R458944" s="18">
        <v>44169</v>
      </c>
      <c r="S458944" s="1">
        <v>336</v>
      </c>
    </row>
    <row r="458947" spans="18:19">
      <c r="R458947" s="18">
        <v>44170</v>
      </c>
      <c r="S458947" s="1">
        <v>460</v>
      </c>
    </row>
    <row r="458950" spans="18:19">
      <c r="R458950" s="18">
        <v>44171</v>
      </c>
      <c r="S458950" s="1">
        <v>413</v>
      </c>
    </row>
    <row r="458953" spans="18:19">
      <c r="R458953" s="18">
        <v>44172</v>
      </c>
      <c r="S458953" s="1">
        <v>250</v>
      </c>
    </row>
    <row r="458956" spans="18:19">
      <c r="R458956" s="18">
        <v>44173</v>
      </c>
      <c r="S458956" s="1">
        <v>361</v>
      </c>
    </row>
    <row r="458959" spans="18:19">
      <c r="R458959" s="18">
        <v>44174</v>
      </c>
      <c r="S458959" s="1">
        <v>490</v>
      </c>
    </row>
    <row r="458962" spans="18:19">
      <c r="R458962" s="18">
        <v>44175</v>
      </c>
      <c r="S458962" s="1">
        <v>840</v>
      </c>
    </row>
    <row r="458965" spans="18:19">
      <c r="R458965" s="18">
        <v>44176</v>
      </c>
      <c r="S458965" s="1">
        <v>501</v>
      </c>
    </row>
    <row r="458968" spans="18:19">
      <c r="R458968" s="18">
        <v>44177</v>
      </c>
      <c r="S458968" s="1">
        <v>377</v>
      </c>
    </row>
    <row r="458971" spans="18:19">
      <c r="R458971" s="18">
        <v>44178</v>
      </c>
      <c r="S458971" s="1">
        <v>360</v>
      </c>
    </row>
    <row r="458974" spans="18:19">
      <c r="R458974" s="18">
        <v>44179</v>
      </c>
      <c r="S458974" s="1">
        <v>300</v>
      </c>
    </row>
    <row r="458977" spans="18:19">
      <c r="R458977" s="18">
        <v>44180</v>
      </c>
      <c r="S458977" s="1">
        <v>349</v>
      </c>
    </row>
    <row r="458980" spans="18:19">
      <c r="R458980" s="18">
        <v>44181</v>
      </c>
      <c r="S458980" s="1">
        <v>411</v>
      </c>
    </row>
    <row r="458983" spans="18:19">
      <c r="R458983" s="18">
        <v>44182</v>
      </c>
      <c r="S458983" s="1">
        <v>358</v>
      </c>
    </row>
    <row r="458986" spans="18:19">
      <c r="R458986" s="18">
        <v>44183</v>
      </c>
      <c r="S458986" s="1">
        <v>354</v>
      </c>
    </row>
    <row r="458989" spans="18:19">
      <c r="R458989" s="18">
        <v>44184</v>
      </c>
      <c r="S458989" s="1">
        <v>271</v>
      </c>
    </row>
    <row r="458992" spans="18:19">
      <c r="R458992" s="18">
        <v>44185</v>
      </c>
      <c r="S458992" s="1">
        <v>309</v>
      </c>
    </row>
    <row r="458995" spans="18:19">
      <c r="R458995" s="18">
        <v>44186</v>
      </c>
      <c r="S458995" s="1">
        <v>252</v>
      </c>
    </row>
    <row r="458998" spans="18:19">
      <c r="R458998" s="18">
        <v>44187</v>
      </c>
      <c r="S458998" s="1">
        <v>303</v>
      </c>
    </row>
    <row r="459001" spans="18:19">
      <c r="R459001" s="18">
        <v>44188</v>
      </c>
      <c r="S459001" s="1">
        <v>367</v>
      </c>
    </row>
    <row r="459004" spans="18:19">
      <c r="R459004" s="18">
        <v>44189</v>
      </c>
      <c r="S459004" s="1">
        <v>363</v>
      </c>
    </row>
    <row r="459007" spans="18:19">
      <c r="R459007" s="18">
        <v>44190</v>
      </c>
      <c r="S459007" s="1">
        <v>201</v>
      </c>
    </row>
    <row r="459010" spans="18:19">
      <c r="R459010" s="18">
        <v>44191</v>
      </c>
      <c r="S459010" s="1">
        <v>173</v>
      </c>
    </row>
    <row r="459013" spans="18:19">
      <c r="R459013" s="18">
        <v>44192</v>
      </c>
      <c r="S459013" s="1">
        <v>156</v>
      </c>
    </row>
    <row r="459016" spans="18:19">
      <c r="R459016" s="18">
        <v>44193</v>
      </c>
      <c r="S459016" s="1">
        <v>160</v>
      </c>
    </row>
    <row r="459019" spans="18:19">
      <c r="R459019" s="18">
        <v>44194</v>
      </c>
      <c r="S459019" s="1">
        <v>283</v>
      </c>
    </row>
    <row r="459022" spans="18:19">
      <c r="R459022" s="18">
        <v>44195</v>
      </c>
      <c r="S459022" s="1">
        <v>438</v>
      </c>
    </row>
    <row r="459025" spans="18:19">
      <c r="R459025" s="18">
        <v>44196</v>
      </c>
      <c r="S459025" s="1">
        <v>249</v>
      </c>
    </row>
    <row r="459028" spans="18:19">
      <c r="R459028" s="18">
        <v>44197</v>
      </c>
      <c r="S459028" s="1">
        <v>-36107</v>
      </c>
    </row>
    <row r="459031" spans="18:19">
      <c r="R459031" s="18">
        <v>0</v>
      </c>
      <c r="S459031" s="1">
        <v>0</v>
      </c>
    </row>
    <row r="459034" spans="18:19">
      <c r="R459034" s="18">
        <v>0</v>
      </c>
      <c r="S459034" s="1">
        <v>0</v>
      </c>
    </row>
    <row r="475148" spans="19:19">
      <c r="S475148" s="1">
        <v>1</v>
      </c>
    </row>
    <row r="475149" spans="19:19">
      <c r="S475149" s="1">
        <v>2</v>
      </c>
    </row>
    <row r="475150" spans="19:19">
      <c r="S475150" s="1">
        <v>3</v>
      </c>
    </row>
    <row r="475151" spans="19:19">
      <c r="S475151" s="1">
        <v>4</v>
      </c>
    </row>
    <row r="475152" spans="19:19">
      <c r="S475152" s="1">
        <v>5</v>
      </c>
    </row>
    <row r="475153" spans="18:19">
      <c r="S475153" s="1">
        <v>6</v>
      </c>
    </row>
    <row r="475154" spans="18:19">
      <c r="S475154" s="1">
        <v>7</v>
      </c>
    </row>
    <row r="475155" spans="18:19">
      <c r="S475155" s="1">
        <v>8</v>
      </c>
    </row>
    <row r="475156" spans="18:19">
      <c r="S475156" s="1">
        <v>9</v>
      </c>
    </row>
    <row r="475157" spans="18:19">
      <c r="S475157" s="1">
        <v>10</v>
      </c>
    </row>
    <row r="475158" spans="18:19">
      <c r="S475158" s="1">
        <v>11</v>
      </c>
    </row>
    <row r="475159" spans="18:19">
      <c r="S475159" s="1">
        <v>12</v>
      </c>
    </row>
    <row r="475161" spans="18:19">
      <c r="S475161" s="1" t="s">
        <v>21</v>
      </c>
    </row>
    <row r="475163" spans="18:19">
      <c r="R475163" s="18">
        <v>44197</v>
      </c>
      <c r="S475163" s="1">
        <v>296</v>
      </c>
    </row>
    <row r="475165" spans="18:19">
      <c r="S475165" s="1" t="s">
        <v>22</v>
      </c>
    </row>
    <row r="475166" spans="18:19">
      <c r="R475166" s="18">
        <v>44113</v>
      </c>
      <c r="S475166" s="1">
        <v>235</v>
      </c>
    </row>
    <row r="475169" spans="18:19">
      <c r="R475169" s="18">
        <v>44114</v>
      </c>
      <c r="S475169" s="1">
        <v>269</v>
      </c>
    </row>
    <row r="475172" spans="18:19">
      <c r="R475172" s="18">
        <v>44115</v>
      </c>
      <c r="S475172" s="1">
        <v>149</v>
      </c>
    </row>
    <row r="475175" spans="18:19">
      <c r="R475175" s="18">
        <v>44116</v>
      </c>
      <c r="S475175" s="1">
        <v>214</v>
      </c>
    </row>
    <row r="475178" spans="18:19">
      <c r="R475178" s="18">
        <v>44117</v>
      </c>
      <c r="S475178" s="1">
        <v>287</v>
      </c>
    </row>
    <row r="475181" spans="18:19">
      <c r="R475181" s="18">
        <v>44118</v>
      </c>
      <c r="S475181" s="1">
        <v>204</v>
      </c>
    </row>
    <row r="475184" spans="18:19">
      <c r="R475184" s="18">
        <v>44119</v>
      </c>
      <c r="S475184" s="1">
        <v>241</v>
      </c>
    </row>
    <row r="475187" spans="18:19">
      <c r="R475187" s="18">
        <v>44120</v>
      </c>
      <c r="S475187" s="1">
        <v>189</v>
      </c>
    </row>
    <row r="475190" spans="18:19">
      <c r="R475190" s="18">
        <v>44121</v>
      </c>
      <c r="S475190" s="1">
        <v>160</v>
      </c>
    </row>
    <row r="475193" spans="18:19">
      <c r="R475193" s="18">
        <v>44122</v>
      </c>
      <c r="S475193" s="1">
        <v>131</v>
      </c>
    </row>
    <row r="475196" spans="18:19">
      <c r="R475196" s="18">
        <v>44123</v>
      </c>
      <c r="S475196" s="1">
        <v>131</v>
      </c>
    </row>
    <row r="475199" spans="18:19">
      <c r="R475199" s="18">
        <v>44124</v>
      </c>
      <c r="S475199" s="1">
        <v>294</v>
      </c>
    </row>
    <row r="475202" spans="18:19">
      <c r="R475202" s="18">
        <v>44125</v>
      </c>
      <c r="S475202" s="1">
        <v>222</v>
      </c>
    </row>
    <row r="475205" spans="18:19">
      <c r="R475205" s="18">
        <v>44126</v>
      </c>
      <c r="S475205" s="1">
        <v>184</v>
      </c>
    </row>
    <row r="475208" spans="18:19">
      <c r="R475208" s="18">
        <v>44127</v>
      </c>
      <c r="S475208" s="1">
        <v>219</v>
      </c>
    </row>
    <row r="475211" spans="18:19">
      <c r="R475211" s="18">
        <v>44128</v>
      </c>
      <c r="S475211" s="1">
        <v>178</v>
      </c>
    </row>
    <row r="475214" spans="18:19">
      <c r="R475214" s="18">
        <v>44129</v>
      </c>
      <c r="S475214" s="1">
        <v>196</v>
      </c>
    </row>
    <row r="475217" spans="18:19">
      <c r="R475217" s="18">
        <v>44130</v>
      </c>
      <c r="S475217" s="1">
        <v>122</v>
      </c>
    </row>
    <row r="475220" spans="18:19">
      <c r="R475220" s="18">
        <v>44132</v>
      </c>
      <c r="S475220" s="1">
        <v>408</v>
      </c>
    </row>
    <row r="475223" spans="18:19">
      <c r="R475223" s="18">
        <v>44133</v>
      </c>
      <c r="S475223" s="1">
        <v>188</v>
      </c>
    </row>
    <row r="475226" spans="18:19">
      <c r="R475226" s="18">
        <v>44134</v>
      </c>
      <c r="S475226" s="1">
        <v>344</v>
      </c>
    </row>
    <row r="475229" spans="18:19">
      <c r="R475229" s="18">
        <v>44135</v>
      </c>
      <c r="S475229" s="1">
        <v>203</v>
      </c>
    </row>
    <row r="475232" spans="18:19">
      <c r="R475232" s="18">
        <v>44136</v>
      </c>
      <c r="S475232" s="1">
        <v>178</v>
      </c>
    </row>
    <row r="475235" spans="18:19">
      <c r="R475235" s="18">
        <v>44137</v>
      </c>
      <c r="S475235" s="1">
        <v>109</v>
      </c>
    </row>
    <row r="475238" spans="18:19">
      <c r="R475238" s="18">
        <v>44138</v>
      </c>
      <c r="S475238" s="1">
        <v>237</v>
      </c>
    </row>
    <row r="475241" spans="18:19">
      <c r="R475241" s="18">
        <v>44139</v>
      </c>
      <c r="S475241" s="1">
        <v>293</v>
      </c>
    </row>
    <row r="475244" spans="18:19">
      <c r="R475244" s="18">
        <v>44140</v>
      </c>
      <c r="S475244" s="1">
        <v>189</v>
      </c>
    </row>
    <row r="475247" spans="18:19">
      <c r="R475247" s="18">
        <v>44141</v>
      </c>
      <c r="S475247" s="1">
        <v>266</v>
      </c>
    </row>
    <row r="475250" spans="18:19">
      <c r="R475250" s="18">
        <v>44143</v>
      </c>
      <c r="S475250" s="1">
        <v>412</v>
      </c>
    </row>
    <row r="475253" spans="18:19">
      <c r="R475253" s="18">
        <v>44144</v>
      </c>
      <c r="S475253" s="1">
        <v>90</v>
      </c>
    </row>
    <row r="475256" spans="18:19">
      <c r="R475256" s="18">
        <v>44145</v>
      </c>
      <c r="S475256" s="1">
        <v>220</v>
      </c>
    </row>
    <row r="475259" spans="18:19">
      <c r="R475259" s="18">
        <v>44146</v>
      </c>
      <c r="S475259" s="1">
        <v>238</v>
      </c>
    </row>
    <row r="475262" spans="18:19">
      <c r="R475262" s="18">
        <v>44147</v>
      </c>
      <c r="S475262" s="1">
        <v>197</v>
      </c>
    </row>
    <row r="475265" spans="18:19">
      <c r="R475265" s="18">
        <v>44148</v>
      </c>
      <c r="S475265" s="1">
        <v>316</v>
      </c>
    </row>
    <row r="475268" spans="18:19">
      <c r="R475268" s="18">
        <v>44149</v>
      </c>
      <c r="S475268" s="1">
        <v>244</v>
      </c>
    </row>
    <row r="475271" spans="18:19">
      <c r="R475271" s="18">
        <v>44150</v>
      </c>
      <c r="S475271" s="1">
        <v>213</v>
      </c>
    </row>
    <row r="475274" spans="18:19">
      <c r="R475274" s="18">
        <v>44151</v>
      </c>
      <c r="S475274" s="1">
        <v>104</v>
      </c>
    </row>
    <row r="475277" spans="18:19">
      <c r="R475277" s="18">
        <v>44152</v>
      </c>
      <c r="S475277" s="1">
        <v>228</v>
      </c>
    </row>
    <row r="475280" spans="18:19">
      <c r="R475280" s="18">
        <v>44153</v>
      </c>
      <c r="S475280" s="1">
        <v>288</v>
      </c>
    </row>
    <row r="475283" spans="18:19">
      <c r="R475283" s="18">
        <v>44154</v>
      </c>
      <c r="S475283" s="1">
        <v>351</v>
      </c>
    </row>
    <row r="475286" spans="18:19">
      <c r="R475286" s="18">
        <v>44155</v>
      </c>
      <c r="S475286" s="1">
        <v>461</v>
      </c>
    </row>
    <row r="475289" spans="18:19">
      <c r="R475289" s="18">
        <v>44156</v>
      </c>
      <c r="S475289" s="1">
        <v>469</v>
      </c>
    </row>
    <row r="475292" spans="18:19">
      <c r="R475292" s="18">
        <v>44157</v>
      </c>
      <c r="S475292" s="1">
        <v>423</v>
      </c>
    </row>
    <row r="475295" spans="18:19">
      <c r="R475295" s="18">
        <v>44158</v>
      </c>
      <c r="S475295" s="1">
        <v>297</v>
      </c>
    </row>
    <row r="475298" spans="18:19">
      <c r="R475298" s="18">
        <v>44159</v>
      </c>
      <c r="S475298" s="1">
        <v>353</v>
      </c>
    </row>
    <row r="475301" spans="18:19">
      <c r="R475301" s="18">
        <v>44160</v>
      </c>
      <c r="S475301" s="1">
        <v>363</v>
      </c>
    </row>
    <row r="475304" spans="18:19">
      <c r="R475304" s="18">
        <v>44161</v>
      </c>
      <c r="S475304" s="1">
        <v>496</v>
      </c>
    </row>
    <row r="475307" spans="18:19">
      <c r="R475307" s="18">
        <v>44162</v>
      </c>
      <c r="S475307" s="1">
        <v>618</v>
      </c>
    </row>
    <row r="475310" spans="18:19">
      <c r="R475310" s="18">
        <v>44163</v>
      </c>
      <c r="S475310" s="1">
        <v>541</v>
      </c>
    </row>
    <row r="475313" spans="18:19">
      <c r="R475313" s="18">
        <v>44164</v>
      </c>
      <c r="S475313" s="1">
        <v>322</v>
      </c>
    </row>
    <row r="475316" spans="18:19">
      <c r="R475316" s="18">
        <v>44165</v>
      </c>
      <c r="S475316" s="1">
        <v>283</v>
      </c>
    </row>
    <row r="475319" spans="18:19">
      <c r="R475319" s="18">
        <v>44166</v>
      </c>
      <c r="S475319" s="1">
        <v>550</v>
      </c>
    </row>
    <row r="475322" spans="18:19">
      <c r="R475322" s="18">
        <v>44167</v>
      </c>
      <c r="S475322" s="1">
        <v>420</v>
      </c>
    </row>
    <row r="475325" spans="18:19">
      <c r="R475325" s="18">
        <v>44168</v>
      </c>
      <c r="S475325" s="1">
        <v>540</v>
      </c>
    </row>
    <row r="475328" spans="18:19">
      <c r="R475328" s="18">
        <v>44169</v>
      </c>
      <c r="S475328" s="1">
        <v>336</v>
      </c>
    </row>
    <row r="475331" spans="18:19">
      <c r="R475331" s="18">
        <v>44170</v>
      </c>
      <c r="S475331" s="1">
        <v>460</v>
      </c>
    </row>
    <row r="475334" spans="18:19">
      <c r="R475334" s="18">
        <v>44171</v>
      </c>
      <c r="S475334" s="1">
        <v>413</v>
      </c>
    </row>
    <row r="475337" spans="18:19">
      <c r="R475337" s="18">
        <v>44172</v>
      </c>
      <c r="S475337" s="1">
        <v>250</v>
      </c>
    </row>
    <row r="475340" spans="18:19">
      <c r="R475340" s="18">
        <v>44173</v>
      </c>
      <c r="S475340" s="1">
        <v>361</v>
      </c>
    </row>
    <row r="475343" spans="18:19">
      <c r="R475343" s="18">
        <v>44174</v>
      </c>
      <c r="S475343" s="1">
        <v>490</v>
      </c>
    </row>
    <row r="475346" spans="18:19">
      <c r="R475346" s="18">
        <v>44175</v>
      </c>
      <c r="S475346" s="1">
        <v>840</v>
      </c>
    </row>
    <row r="475349" spans="18:19">
      <c r="R475349" s="18">
        <v>44176</v>
      </c>
      <c r="S475349" s="1">
        <v>501</v>
      </c>
    </row>
    <row r="475352" spans="18:19">
      <c r="R475352" s="18">
        <v>44177</v>
      </c>
      <c r="S475352" s="1">
        <v>377</v>
      </c>
    </row>
    <row r="475355" spans="18:19">
      <c r="R475355" s="18">
        <v>44178</v>
      </c>
      <c r="S475355" s="1">
        <v>360</v>
      </c>
    </row>
    <row r="475358" spans="18:19">
      <c r="R475358" s="18">
        <v>44179</v>
      </c>
      <c r="S475358" s="1">
        <v>300</v>
      </c>
    </row>
    <row r="475361" spans="18:19">
      <c r="R475361" s="18">
        <v>44180</v>
      </c>
      <c r="S475361" s="1">
        <v>349</v>
      </c>
    </row>
    <row r="475364" spans="18:19">
      <c r="R475364" s="18">
        <v>44181</v>
      </c>
      <c r="S475364" s="1">
        <v>411</v>
      </c>
    </row>
    <row r="475367" spans="18:19">
      <c r="R475367" s="18">
        <v>44182</v>
      </c>
      <c r="S475367" s="1">
        <v>358</v>
      </c>
    </row>
    <row r="475370" spans="18:19">
      <c r="R475370" s="18">
        <v>44183</v>
      </c>
      <c r="S475370" s="1">
        <v>354</v>
      </c>
    </row>
    <row r="475373" spans="18:19">
      <c r="R475373" s="18">
        <v>44184</v>
      </c>
      <c r="S475373" s="1">
        <v>271</v>
      </c>
    </row>
    <row r="475376" spans="18:19">
      <c r="R475376" s="18">
        <v>44185</v>
      </c>
      <c r="S475376" s="1">
        <v>309</v>
      </c>
    </row>
    <row r="475379" spans="18:19">
      <c r="R475379" s="18">
        <v>44186</v>
      </c>
      <c r="S475379" s="1">
        <v>252</v>
      </c>
    </row>
    <row r="475382" spans="18:19">
      <c r="R475382" s="18">
        <v>44187</v>
      </c>
      <c r="S475382" s="1">
        <v>303</v>
      </c>
    </row>
    <row r="475385" spans="18:19">
      <c r="R475385" s="18">
        <v>44188</v>
      </c>
      <c r="S475385" s="1">
        <v>367</v>
      </c>
    </row>
    <row r="475388" spans="18:19">
      <c r="R475388" s="18">
        <v>44189</v>
      </c>
      <c r="S475388" s="1">
        <v>363</v>
      </c>
    </row>
    <row r="475391" spans="18:19">
      <c r="R475391" s="18">
        <v>44190</v>
      </c>
      <c r="S475391" s="1">
        <v>201</v>
      </c>
    </row>
    <row r="475394" spans="18:19">
      <c r="R475394" s="18">
        <v>44191</v>
      </c>
      <c r="S475394" s="1">
        <v>173</v>
      </c>
    </row>
    <row r="475397" spans="18:19">
      <c r="R475397" s="18">
        <v>44192</v>
      </c>
      <c r="S475397" s="1">
        <v>156</v>
      </c>
    </row>
    <row r="475400" spans="18:19">
      <c r="R475400" s="18">
        <v>44193</v>
      </c>
      <c r="S475400" s="1">
        <v>160</v>
      </c>
    </row>
    <row r="475403" spans="18:19">
      <c r="R475403" s="18">
        <v>44194</v>
      </c>
      <c r="S475403" s="1">
        <v>283</v>
      </c>
    </row>
    <row r="475406" spans="18:19">
      <c r="R475406" s="18">
        <v>44195</v>
      </c>
      <c r="S475406" s="1">
        <v>438</v>
      </c>
    </row>
    <row r="475409" spans="18:19">
      <c r="R475409" s="18">
        <v>44196</v>
      </c>
      <c r="S475409" s="1">
        <v>249</v>
      </c>
    </row>
    <row r="475412" spans="18:19">
      <c r="R475412" s="18">
        <v>44197</v>
      </c>
      <c r="S475412" s="1">
        <v>-36107</v>
      </c>
    </row>
    <row r="475415" spans="18:19">
      <c r="R475415" s="18">
        <v>0</v>
      </c>
      <c r="S475415" s="1">
        <v>0</v>
      </c>
    </row>
    <row r="475418" spans="18:19">
      <c r="R475418" s="18">
        <v>0</v>
      </c>
      <c r="S475418" s="1">
        <v>0</v>
      </c>
    </row>
    <row r="491532" spans="19:19">
      <c r="S491532" s="1">
        <v>1</v>
      </c>
    </row>
    <row r="491533" spans="19:19">
      <c r="S491533" s="1">
        <v>2</v>
      </c>
    </row>
    <row r="491534" spans="19:19">
      <c r="S491534" s="1">
        <v>3</v>
      </c>
    </row>
    <row r="491535" spans="19:19">
      <c r="S491535" s="1">
        <v>4</v>
      </c>
    </row>
    <row r="491536" spans="19:19">
      <c r="S491536" s="1">
        <v>5</v>
      </c>
    </row>
    <row r="491537" spans="18:19">
      <c r="S491537" s="1">
        <v>6</v>
      </c>
    </row>
    <row r="491538" spans="18:19">
      <c r="S491538" s="1">
        <v>7</v>
      </c>
    </row>
    <row r="491539" spans="18:19">
      <c r="S491539" s="1">
        <v>8</v>
      </c>
    </row>
    <row r="491540" spans="18:19">
      <c r="S491540" s="1">
        <v>9</v>
      </c>
    </row>
    <row r="491541" spans="18:19">
      <c r="S491541" s="1">
        <v>10</v>
      </c>
    </row>
    <row r="491542" spans="18:19">
      <c r="S491542" s="1">
        <v>11</v>
      </c>
    </row>
    <row r="491543" spans="18:19">
      <c r="S491543" s="1">
        <v>12</v>
      </c>
    </row>
    <row r="491545" spans="18:19">
      <c r="S491545" s="1" t="s">
        <v>21</v>
      </c>
    </row>
    <row r="491547" spans="18:19">
      <c r="R491547" s="18">
        <v>44197</v>
      </c>
      <c r="S491547" s="1">
        <v>296</v>
      </c>
    </row>
    <row r="491549" spans="18:19">
      <c r="S491549" s="1" t="s">
        <v>22</v>
      </c>
    </row>
    <row r="491550" spans="18:19">
      <c r="R491550" s="18">
        <v>44113</v>
      </c>
      <c r="S491550" s="1">
        <v>235</v>
      </c>
    </row>
    <row r="491553" spans="18:19">
      <c r="R491553" s="18">
        <v>44114</v>
      </c>
      <c r="S491553" s="1">
        <v>269</v>
      </c>
    </row>
    <row r="491556" spans="18:19">
      <c r="R491556" s="18">
        <v>44115</v>
      </c>
      <c r="S491556" s="1">
        <v>149</v>
      </c>
    </row>
    <row r="491559" spans="18:19">
      <c r="R491559" s="18">
        <v>44116</v>
      </c>
      <c r="S491559" s="1">
        <v>214</v>
      </c>
    </row>
    <row r="491562" spans="18:19">
      <c r="R491562" s="18">
        <v>44117</v>
      </c>
      <c r="S491562" s="1">
        <v>287</v>
      </c>
    </row>
    <row r="491565" spans="18:19">
      <c r="R491565" s="18">
        <v>44118</v>
      </c>
      <c r="S491565" s="1">
        <v>204</v>
      </c>
    </row>
    <row r="491568" spans="18:19">
      <c r="R491568" s="18">
        <v>44119</v>
      </c>
      <c r="S491568" s="1">
        <v>241</v>
      </c>
    </row>
    <row r="491571" spans="18:19">
      <c r="R491571" s="18">
        <v>44120</v>
      </c>
      <c r="S491571" s="1">
        <v>189</v>
      </c>
    </row>
    <row r="491574" spans="18:19">
      <c r="R491574" s="18">
        <v>44121</v>
      </c>
      <c r="S491574" s="1">
        <v>160</v>
      </c>
    </row>
    <row r="491577" spans="18:19">
      <c r="R491577" s="18">
        <v>44122</v>
      </c>
      <c r="S491577" s="1">
        <v>131</v>
      </c>
    </row>
    <row r="491580" spans="18:19">
      <c r="R491580" s="18">
        <v>44123</v>
      </c>
      <c r="S491580" s="1">
        <v>131</v>
      </c>
    </row>
    <row r="491583" spans="18:19">
      <c r="R491583" s="18">
        <v>44124</v>
      </c>
      <c r="S491583" s="1">
        <v>294</v>
      </c>
    </row>
    <row r="491586" spans="18:19">
      <c r="R491586" s="18">
        <v>44125</v>
      </c>
      <c r="S491586" s="1">
        <v>222</v>
      </c>
    </row>
    <row r="491589" spans="18:19">
      <c r="R491589" s="18">
        <v>44126</v>
      </c>
      <c r="S491589" s="1">
        <v>184</v>
      </c>
    </row>
    <row r="491592" spans="18:19">
      <c r="R491592" s="18">
        <v>44127</v>
      </c>
      <c r="S491592" s="1">
        <v>219</v>
      </c>
    </row>
    <row r="491595" spans="18:19">
      <c r="R491595" s="18">
        <v>44128</v>
      </c>
      <c r="S491595" s="1">
        <v>178</v>
      </c>
    </row>
    <row r="491598" spans="18:19">
      <c r="R491598" s="18">
        <v>44129</v>
      </c>
      <c r="S491598" s="1">
        <v>196</v>
      </c>
    </row>
    <row r="491601" spans="18:19">
      <c r="R491601" s="18">
        <v>44130</v>
      </c>
      <c r="S491601" s="1">
        <v>122</v>
      </c>
    </row>
    <row r="491604" spans="18:19">
      <c r="R491604" s="18">
        <v>44132</v>
      </c>
      <c r="S491604" s="1">
        <v>408</v>
      </c>
    </row>
    <row r="491607" spans="18:19">
      <c r="R491607" s="18">
        <v>44133</v>
      </c>
      <c r="S491607" s="1">
        <v>188</v>
      </c>
    </row>
    <row r="491610" spans="18:19">
      <c r="R491610" s="18">
        <v>44134</v>
      </c>
      <c r="S491610" s="1">
        <v>344</v>
      </c>
    </row>
    <row r="491613" spans="18:19">
      <c r="R491613" s="18">
        <v>44135</v>
      </c>
      <c r="S491613" s="1">
        <v>203</v>
      </c>
    </row>
    <row r="491616" spans="18:19">
      <c r="R491616" s="18">
        <v>44136</v>
      </c>
      <c r="S491616" s="1">
        <v>178</v>
      </c>
    </row>
    <row r="491619" spans="18:19">
      <c r="R491619" s="18">
        <v>44137</v>
      </c>
      <c r="S491619" s="1">
        <v>109</v>
      </c>
    </row>
    <row r="491622" spans="18:19">
      <c r="R491622" s="18">
        <v>44138</v>
      </c>
      <c r="S491622" s="1">
        <v>237</v>
      </c>
    </row>
    <row r="491625" spans="18:19">
      <c r="R491625" s="18">
        <v>44139</v>
      </c>
      <c r="S491625" s="1">
        <v>293</v>
      </c>
    </row>
    <row r="491628" spans="18:19">
      <c r="R491628" s="18">
        <v>44140</v>
      </c>
      <c r="S491628" s="1">
        <v>189</v>
      </c>
    </row>
    <row r="491631" spans="18:19">
      <c r="R491631" s="18">
        <v>44141</v>
      </c>
      <c r="S491631" s="1">
        <v>266</v>
      </c>
    </row>
    <row r="491634" spans="18:19">
      <c r="R491634" s="18">
        <v>44143</v>
      </c>
      <c r="S491634" s="1">
        <v>412</v>
      </c>
    </row>
    <row r="491637" spans="18:19">
      <c r="R491637" s="18">
        <v>44144</v>
      </c>
      <c r="S491637" s="1">
        <v>90</v>
      </c>
    </row>
    <row r="491640" spans="18:19">
      <c r="R491640" s="18">
        <v>44145</v>
      </c>
      <c r="S491640" s="1">
        <v>220</v>
      </c>
    </row>
    <row r="491643" spans="18:19">
      <c r="R491643" s="18">
        <v>44146</v>
      </c>
      <c r="S491643" s="1">
        <v>238</v>
      </c>
    </row>
    <row r="491646" spans="18:19">
      <c r="R491646" s="18">
        <v>44147</v>
      </c>
      <c r="S491646" s="1">
        <v>197</v>
      </c>
    </row>
    <row r="491649" spans="18:19">
      <c r="R491649" s="18">
        <v>44148</v>
      </c>
      <c r="S491649" s="1">
        <v>316</v>
      </c>
    </row>
    <row r="491652" spans="18:19">
      <c r="R491652" s="18">
        <v>44149</v>
      </c>
      <c r="S491652" s="1">
        <v>244</v>
      </c>
    </row>
    <row r="491655" spans="18:19">
      <c r="R491655" s="18">
        <v>44150</v>
      </c>
      <c r="S491655" s="1">
        <v>213</v>
      </c>
    </row>
    <row r="491658" spans="18:19">
      <c r="R491658" s="18">
        <v>44151</v>
      </c>
      <c r="S491658" s="1">
        <v>104</v>
      </c>
    </row>
    <row r="491661" spans="18:19">
      <c r="R491661" s="18">
        <v>44152</v>
      </c>
      <c r="S491661" s="1">
        <v>228</v>
      </c>
    </row>
    <row r="491664" spans="18:19">
      <c r="R491664" s="18">
        <v>44153</v>
      </c>
      <c r="S491664" s="1">
        <v>288</v>
      </c>
    </row>
    <row r="491667" spans="18:19">
      <c r="R491667" s="18">
        <v>44154</v>
      </c>
      <c r="S491667" s="1">
        <v>351</v>
      </c>
    </row>
    <row r="491670" spans="18:19">
      <c r="R491670" s="18">
        <v>44155</v>
      </c>
      <c r="S491670" s="1">
        <v>461</v>
      </c>
    </row>
    <row r="491673" spans="18:19">
      <c r="R491673" s="18">
        <v>44156</v>
      </c>
      <c r="S491673" s="1">
        <v>469</v>
      </c>
    </row>
    <row r="491676" spans="18:19">
      <c r="R491676" s="18">
        <v>44157</v>
      </c>
      <c r="S491676" s="1">
        <v>423</v>
      </c>
    </row>
    <row r="491679" spans="18:19">
      <c r="R491679" s="18">
        <v>44158</v>
      </c>
      <c r="S491679" s="1">
        <v>297</v>
      </c>
    </row>
    <row r="491682" spans="18:19">
      <c r="R491682" s="18">
        <v>44159</v>
      </c>
      <c r="S491682" s="1">
        <v>353</v>
      </c>
    </row>
    <row r="491685" spans="18:19">
      <c r="R491685" s="18">
        <v>44160</v>
      </c>
      <c r="S491685" s="1">
        <v>363</v>
      </c>
    </row>
    <row r="491688" spans="18:19">
      <c r="R491688" s="18">
        <v>44161</v>
      </c>
      <c r="S491688" s="1">
        <v>496</v>
      </c>
    </row>
    <row r="491691" spans="18:19">
      <c r="R491691" s="18">
        <v>44162</v>
      </c>
      <c r="S491691" s="1">
        <v>618</v>
      </c>
    </row>
    <row r="491694" spans="18:19">
      <c r="R491694" s="18">
        <v>44163</v>
      </c>
      <c r="S491694" s="1">
        <v>541</v>
      </c>
    </row>
    <row r="491697" spans="18:19">
      <c r="R491697" s="18">
        <v>44164</v>
      </c>
      <c r="S491697" s="1">
        <v>322</v>
      </c>
    </row>
    <row r="491700" spans="18:19">
      <c r="R491700" s="18">
        <v>44165</v>
      </c>
      <c r="S491700" s="1">
        <v>283</v>
      </c>
    </row>
    <row r="491703" spans="18:19">
      <c r="R491703" s="18">
        <v>44166</v>
      </c>
      <c r="S491703" s="1">
        <v>550</v>
      </c>
    </row>
    <row r="491706" spans="18:19">
      <c r="R491706" s="18">
        <v>44167</v>
      </c>
      <c r="S491706" s="1">
        <v>420</v>
      </c>
    </row>
    <row r="491709" spans="18:19">
      <c r="R491709" s="18">
        <v>44168</v>
      </c>
      <c r="S491709" s="1">
        <v>540</v>
      </c>
    </row>
    <row r="491712" spans="18:19">
      <c r="R491712" s="18">
        <v>44169</v>
      </c>
      <c r="S491712" s="1">
        <v>336</v>
      </c>
    </row>
    <row r="491715" spans="18:19">
      <c r="R491715" s="18">
        <v>44170</v>
      </c>
      <c r="S491715" s="1">
        <v>460</v>
      </c>
    </row>
    <row r="491718" spans="18:19">
      <c r="R491718" s="18">
        <v>44171</v>
      </c>
      <c r="S491718" s="1">
        <v>413</v>
      </c>
    </row>
    <row r="491721" spans="18:19">
      <c r="R491721" s="18">
        <v>44172</v>
      </c>
      <c r="S491721" s="1">
        <v>250</v>
      </c>
    </row>
    <row r="491724" spans="18:19">
      <c r="R491724" s="18">
        <v>44173</v>
      </c>
      <c r="S491724" s="1">
        <v>361</v>
      </c>
    </row>
    <row r="491727" spans="18:19">
      <c r="R491727" s="18">
        <v>44174</v>
      </c>
      <c r="S491727" s="1">
        <v>490</v>
      </c>
    </row>
    <row r="491730" spans="18:19">
      <c r="R491730" s="18">
        <v>44175</v>
      </c>
      <c r="S491730" s="1">
        <v>840</v>
      </c>
    </row>
    <row r="491733" spans="18:19">
      <c r="R491733" s="18">
        <v>44176</v>
      </c>
      <c r="S491733" s="1">
        <v>501</v>
      </c>
    </row>
    <row r="491736" spans="18:19">
      <c r="R491736" s="18">
        <v>44177</v>
      </c>
      <c r="S491736" s="1">
        <v>377</v>
      </c>
    </row>
    <row r="491739" spans="18:19">
      <c r="R491739" s="18">
        <v>44178</v>
      </c>
      <c r="S491739" s="1">
        <v>360</v>
      </c>
    </row>
    <row r="491742" spans="18:19">
      <c r="R491742" s="18">
        <v>44179</v>
      </c>
      <c r="S491742" s="1">
        <v>300</v>
      </c>
    </row>
    <row r="491745" spans="18:19">
      <c r="R491745" s="18">
        <v>44180</v>
      </c>
      <c r="S491745" s="1">
        <v>349</v>
      </c>
    </row>
    <row r="491748" spans="18:19">
      <c r="R491748" s="18">
        <v>44181</v>
      </c>
      <c r="S491748" s="1">
        <v>411</v>
      </c>
    </row>
    <row r="491751" spans="18:19">
      <c r="R491751" s="18">
        <v>44182</v>
      </c>
      <c r="S491751" s="1">
        <v>358</v>
      </c>
    </row>
    <row r="491754" spans="18:19">
      <c r="R491754" s="18">
        <v>44183</v>
      </c>
      <c r="S491754" s="1">
        <v>354</v>
      </c>
    </row>
    <row r="491757" spans="18:19">
      <c r="R491757" s="18">
        <v>44184</v>
      </c>
      <c r="S491757" s="1">
        <v>271</v>
      </c>
    </row>
    <row r="491760" spans="18:19">
      <c r="R491760" s="18">
        <v>44185</v>
      </c>
      <c r="S491760" s="1">
        <v>309</v>
      </c>
    </row>
    <row r="491763" spans="18:19">
      <c r="R491763" s="18">
        <v>44186</v>
      </c>
      <c r="S491763" s="1">
        <v>252</v>
      </c>
    </row>
    <row r="491766" spans="18:19">
      <c r="R491766" s="18">
        <v>44187</v>
      </c>
      <c r="S491766" s="1">
        <v>303</v>
      </c>
    </row>
    <row r="491769" spans="18:19">
      <c r="R491769" s="18">
        <v>44188</v>
      </c>
      <c r="S491769" s="1">
        <v>367</v>
      </c>
    </row>
    <row r="491772" spans="18:19">
      <c r="R491772" s="18">
        <v>44189</v>
      </c>
      <c r="S491772" s="1">
        <v>363</v>
      </c>
    </row>
    <row r="491775" spans="18:19">
      <c r="R491775" s="18">
        <v>44190</v>
      </c>
      <c r="S491775" s="1">
        <v>201</v>
      </c>
    </row>
    <row r="491778" spans="18:19">
      <c r="R491778" s="18">
        <v>44191</v>
      </c>
      <c r="S491778" s="1">
        <v>173</v>
      </c>
    </row>
    <row r="491781" spans="18:19">
      <c r="R491781" s="18">
        <v>44192</v>
      </c>
      <c r="S491781" s="1">
        <v>156</v>
      </c>
    </row>
    <row r="491784" spans="18:19">
      <c r="R491784" s="18">
        <v>44193</v>
      </c>
      <c r="S491784" s="1">
        <v>160</v>
      </c>
    </row>
    <row r="491787" spans="18:19">
      <c r="R491787" s="18">
        <v>44194</v>
      </c>
      <c r="S491787" s="1">
        <v>283</v>
      </c>
    </row>
    <row r="491790" spans="18:19">
      <c r="R491790" s="18">
        <v>44195</v>
      </c>
      <c r="S491790" s="1">
        <v>438</v>
      </c>
    </row>
    <row r="491793" spans="18:19">
      <c r="R491793" s="18">
        <v>44196</v>
      </c>
      <c r="S491793" s="1">
        <v>249</v>
      </c>
    </row>
    <row r="491796" spans="18:19">
      <c r="R491796" s="18">
        <v>44197</v>
      </c>
      <c r="S491796" s="1">
        <v>-36107</v>
      </c>
    </row>
    <row r="491799" spans="18:19">
      <c r="R491799" s="18">
        <v>0</v>
      </c>
      <c r="S491799" s="1">
        <v>0</v>
      </c>
    </row>
    <row r="491802" spans="18:19">
      <c r="R491802" s="18">
        <v>0</v>
      </c>
      <c r="S491802" s="1">
        <v>0</v>
      </c>
    </row>
    <row r="507916" spans="19:19">
      <c r="S507916" s="1">
        <v>1</v>
      </c>
    </row>
    <row r="507917" spans="19:19">
      <c r="S507917" s="1">
        <v>2</v>
      </c>
    </row>
    <row r="507918" spans="19:19">
      <c r="S507918" s="1">
        <v>3</v>
      </c>
    </row>
    <row r="507919" spans="19:19">
      <c r="S507919" s="1">
        <v>4</v>
      </c>
    </row>
    <row r="507920" spans="19:19">
      <c r="S507920" s="1">
        <v>5</v>
      </c>
    </row>
    <row r="507921" spans="18:19">
      <c r="S507921" s="1">
        <v>6</v>
      </c>
    </row>
    <row r="507922" spans="18:19">
      <c r="S507922" s="1">
        <v>7</v>
      </c>
    </row>
    <row r="507923" spans="18:19">
      <c r="S507923" s="1">
        <v>8</v>
      </c>
    </row>
    <row r="507924" spans="18:19">
      <c r="S507924" s="1">
        <v>9</v>
      </c>
    </row>
    <row r="507925" spans="18:19">
      <c r="S507925" s="1">
        <v>10</v>
      </c>
    </row>
    <row r="507926" spans="18:19">
      <c r="S507926" s="1">
        <v>11</v>
      </c>
    </row>
    <row r="507927" spans="18:19">
      <c r="S507927" s="1">
        <v>12</v>
      </c>
    </row>
    <row r="507929" spans="18:19">
      <c r="S507929" s="1" t="s">
        <v>21</v>
      </c>
    </row>
    <row r="507931" spans="18:19">
      <c r="R507931" s="18">
        <v>44197</v>
      </c>
      <c r="S507931" s="1">
        <v>296</v>
      </c>
    </row>
    <row r="507933" spans="18:19">
      <c r="S507933" s="1" t="s">
        <v>22</v>
      </c>
    </row>
    <row r="507934" spans="18:19">
      <c r="R507934" s="18">
        <v>44113</v>
      </c>
      <c r="S507934" s="1">
        <v>235</v>
      </c>
    </row>
    <row r="507937" spans="18:19">
      <c r="R507937" s="18">
        <v>44114</v>
      </c>
      <c r="S507937" s="1">
        <v>269</v>
      </c>
    </row>
    <row r="507940" spans="18:19">
      <c r="R507940" s="18">
        <v>44115</v>
      </c>
      <c r="S507940" s="1">
        <v>149</v>
      </c>
    </row>
    <row r="507943" spans="18:19">
      <c r="R507943" s="18">
        <v>44116</v>
      </c>
      <c r="S507943" s="1">
        <v>214</v>
      </c>
    </row>
    <row r="507946" spans="18:19">
      <c r="R507946" s="18">
        <v>44117</v>
      </c>
      <c r="S507946" s="1">
        <v>287</v>
      </c>
    </row>
    <row r="507949" spans="18:19">
      <c r="R507949" s="18">
        <v>44118</v>
      </c>
      <c r="S507949" s="1">
        <v>204</v>
      </c>
    </row>
    <row r="507952" spans="18:19">
      <c r="R507952" s="18">
        <v>44119</v>
      </c>
      <c r="S507952" s="1">
        <v>241</v>
      </c>
    </row>
    <row r="507955" spans="18:19">
      <c r="R507955" s="18">
        <v>44120</v>
      </c>
      <c r="S507955" s="1">
        <v>189</v>
      </c>
    </row>
    <row r="507958" spans="18:19">
      <c r="R507958" s="18">
        <v>44121</v>
      </c>
      <c r="S507958" s="1">
        <v>160</v>
      </c>
    </row>
    <row r="507961" spans="18:19">
      <c r="R507961" s="18">
        <v>44122</v>
      </c>
      <c r="S507961" s="1">
        <v>131</v>
      </c>
    </row>
    <row r="507964" spans="18:19">
      <c r="R507964" s="18">
        <v>44123</v>
      </c>
      <c r="S507964" s="1">
        <v>131</v>
      </c>
    </row>
    <row r="507967" spans="18:19">
      <c r="R507967" s="18">
        <v>44124</v>
      </c>
      <c r="S507967" s="1">
        <v>294</v>
      </c>
    </row>
    <row r="507970" spans="18:19">
      <c r="R507970" s="18">
        <v>44125</v>
      </c>
      <c r="S507970" s="1">
        <v>222</v>
      </c>
    </row>
    <row r="507973" spans="18:19">
      <c r="R507973" s="18">
        <v>44126</v>
      </c>
      <c r="S507973" s="1">
        <v>184</v>
      </c>
    </row>
    <row r="507976" spans="18:19">
      <c r="R507976" s="18">
        <v>44127</v>
      </c>
      <c r="S507976" s="1">
        <v>219</v>
      </c>
    </row>
    <row r="507979" spans="18:19">
      <c r="R507979" s="18">
        <v>44128</v>
      </c>
      <c r="S507979" s="1">
        <v>178</v>
      </c>
    </row>
    <row r="507982" spans="18:19">
      <c r="R507982" s="18">
        <v>44129</v>
      </c>
      <c r="S507982" s="1">
        <v>196</v>
      </c>
    </row>
    <row r="507985" spans="18:19">
      <c r="R507985" s="18">
        <v>44130</v>
      </c>
      <c r="S507985" s="1">
        <v>122</v>
      </c>
    </row>
    <row r="507988" spans="18:19">
      <c r="R507988" s="18">
        <v>44132</v>
      </c>
      <c r="S507988" s="1">
        <v>408</v>
      </c>
    </row>
    <row r="507991" spans="18:19">
      <c r="R507991" s="18">
        <v>44133</v>
      </c>
      <c r="S507991" s="1">
        <v>188</v>
      </c>
    </row>
    <row r="507994" spans="18:19">
      <c r="R507994" s="18">
        <v>44134</v>
      </c>
      <c r="S507994" s="1">
        <v>344</v>
      </c>
    </row>
    <row r="507997" spans="18:19">
      <c r="R507997" s="18">
        <v>44135</v>
      </c>
      <c r="S507997" s="1">
        <v>203</v>
      </c>
    </row>
    <row r="508000" spans="18:19">
      <c r="R508000" s="18">
        <v>44136</v>
      </c>
      <c r="S508000" s="1">
        <v>178</v>
      </c>
    </row>
    <row r="508003" spans="18:19">
      <c r="R508003" s="18">
        <v>44137</v>
      </c>
      <c r="S508003" s="1">
        <v>109</v>
      </c>
    </row>
    <row r="508006" spans="18:19">
      <c r="R508006" s="18">
        <v>44138</v>
      </c>
      <c r="S508006" s="1">
        <v>237</v>
      </c>
    </row>
    <row r="508009" spans="18:19">
      <c r="R508009" s="18">
        <v>44139</v>
      </c>
      <c r="S508009" s="1">
        <v>293</v>
      </c>
    </row>
    <row r="508012" spans="18:19">
      <c r="R508012" s="18">
        <v>44140</v>
      </c>
      <c r="S508012" s="1">
        <v>189</v>
      </c>
    </row>
    <row r="508015" spans="18:19">
      <c r="R508015" s="18">
        <v>44141</v>
      </c>
      <c r="S508015" s="1">
        <v>266</v>
      </c>
    </row>
    <row r="508018" spans="18:19">
      <c r="R508018" s="18">
        <v>44143</v>
      </c>
      <c r="S508018" s="1">
        <v>412</v>
      </c>
    </row>
    <row r="508021" spans="18:19">
      <c r="R508021" s="18">
        <v>44144</v>
      </c>
      <c r="S508021" s="1">
        <v>90</v>
      </c>
    </row>
    <row r="508024" spans="18:19">
      <c r="R508024" s="18">
        <v>44145</v>
      </c>
      <c r="S508024" s="1">
        <v>220</v>
      </c>
    </row>
    <row r="508027" spans="18:19">
      <c r="R508027" s="18">
        <v>44146</v>
      </c>
      <c r="S508027" s="1">
        <v>238</v>
      </c>
    </row>
    <row r="508030" spans="18:19">
      <c r="R508030" s="18">
        <v>44147</v>
      </c>
      <c r="S508030" s="1">
        <v>197</v>
      </c>
    </row>
    <row r="508033" spans="18:19">
      <c r="R508033" s="18">
        <v>44148</v>
      </c>
      <c r="S508033" s="1">
        <v>316</v>
      </c>
    </row>
    <row r="508036" spans="18:19">
      <c r="R508036" s="18">
        <v>44149</v>
      </c>
      <c r="S508036" s="1">
        <v>244</v>
      </c>
    </row>
    <row r="508039" spans="18:19">
      <c r="R508039" s="18">
        <v>44150</v>
      </c>
      <c r="S508039" s="1">
        <v>213</v>
      </c>
    </row>
    <row r="508042" spans="18:19">
      <c r="R508042" s="18">
        <v>44151</v>
      </c>
      <c r="S508042" s="1">
        <v>104</v>
      </c>
    </row>
    <row r="508045" spans="18:19">
      <c r="R508045" s="18">
        <v>44152</v>
      </c>
      <c r="S508045" s="1">
        <v>228</v>
      </c>
    </row>
    <row r="508048" spans="18:19">
      <c r="R508048" s="18">
        <v>44153</v>
      </c>
      <c r="S508048" s="1">
        <v>288</v>
      </c>
    </row>
    <row r="508051" spans="18:19">
      <c r="R508051" s="18">
        <v>44154</v>
      </c>
      <c r="S508051" s="1">
        <v>351</v>
      </c>
    </row>
    <row r="508054" spans="18:19">
      <c r="R508054" s="18">
        <v>44155</v>
      </c>
      <c r="S508054" s="1">
        <v>461</v>
      </c>
    </row>
    <row r="508057" spans="18:19">
      <c r="R508057" s="18">
        <v>44156</v>
      </c>
      <c r="S508057" s="1">
        <v>469</v>
      </c>
    </row>
    <row r="508060" spans="18:19">
      <c r="R508060" s="18">
        <v>44157</v>
      </c>
      <c r="S508060" s="1">
        <v>423</v>
      </c>
    </row>
    <row r="508063" spans="18:19">
      <c r="R508063" s="18">
        <v>44158</v>
      </c>
      <c r="S508063" s="1">
        <v>297</v>
      </c>
    </row>
    <row r="508066" spans="18:19">
      <c r="R508066" s="18">
        <v>44159</v>
      </c>
      <c r="S508066" s="1">
        <v>353</v>
      </c>
    </row>
    <row r="508069" spans="18:19">
      <c r="R508069" s="18">
        <v>44160</v>
      </c>
      <c r="S508069" s="1">
        <v>363</v>
      </c>
    </row>
    <row r="508072" spans="18:19">
      <c r="R508072" s="18">
        <v>44161</v>
      </c>
      <c r="S508072" s="1">
        <v>496</v>
      </c>
    </row>
    <row r="508075" spans="18:19">
      <c r="R508075" s="18">
        <v>44162</v>
      </c>
      <c r="S508075" s="1">
        <v>618</v>
      </c>
    </row>
    <row r="508078" spans="18:19">
      <c r="R508078" s="18">
        <v>44163</v>
      </c>
      <c r="S508078" s="1">
        <v>541</v>
      </c>
    </row>
    <row r="508081" spans="18:19">
      <c r="R508081" s="18">
        <v>44164</v>
      </c>
      <c r="S508081" s="1">
        <v>322</v>
      </c>
    </row>
    <row r="508084" spans="18:19">
      <c r="R508084" s="18">
        <v>44165</v>
      </c>
      <c r="S508084" s="1">
        <v>283</v>
      </c>
    </row>
    <row r="508087" spans="18:19">
      <c r="R508087" s="18">
        <v>44166</v>
      </c>
      <c r="S508087" s="1">
        <v>550</v>
      </c>
    </row>
    <row r="508090" spans="18:19">
      <c r="R508090" s="18">
        <v>44167</v>
      </c>
      <c r="S508090" s="1">
        <v>420</v>
      </c>
    </row>
    <row r="508093" spans="18:19">
      <c r="R508093" s="18">
        <v>44168</v>
      </c>
      <c r="S508093" s="1">
        <v>540</v>
      </c>
    </row>
    <row r="508096" spans="18:19">
      <c r="R508096" s="18">
        <v>44169</v>
      </c>
      <c r="S508096" s="1">
        <v>336</v>
      </c>
    </row>
    <row r="508099" spans="18:19">
      <c r="R508099" s="18">
        <v>44170</v>
      </c>
      <c r="S508099" s="1">
        <v>460</v>
      </c>
    </row>
    <row r="508102" spans="18:19">
      <c r="R508102" s="18">
        <v>44171</v>
      </c>
      <c r="S508102" s="1">
        <v>413</v>
      </c>
    </row>
    <row r="508105" spans="18:19">
      <c r="R508105" s="18">
        <v>44172</v>
      </c>
      <c r="S508105" s="1">
        <v>250</v>
      </c>
    </row>
    <row r="508108" spans="18:19">
      <c r="R508108" s="18">
        <v>44173</v>
      </c>
      <c r="S508108" s="1">
        <v>361</v>
      </c>
    </row>
    <row r="508111" spans="18:19">
      <c r="R508111" s="18">
        <v>44174</v>
      </c>
      <c r="S508111" s="1">
        <v>490</v>
      </c>
    </row>
    <row r="508114" spans="18:19">
      <c r="R508114" s="18">
        <v>44175</v>
      </c>
      <c r="S508114" s="1">
        <v>840</v>
      </c>
    </row>
    <row r="508117" spans="18:19">
      <c r="R508117" s="18">
        <v>44176</v>
      </c>
      <c r="S508117" s="1">
        <v>501</v>
      </c>
    </row>
    <row r="508120" spans="18:19">
      <c r="R508120" s="18">
        <v>44177</v>
      </c>
      <c r="S508120" s="1">
        <v>377</v>
      </c>
    </row>
    <row r="508123" spans="18:19">
      <c r="R508123" s="18">
        <v>44178</v>
      </c>
      <c r="S508123" s="1">
        <v>360</v>
      </c>
    </row>
    <row r="508126" spans="18:19">
      <c r="R508126" s="18">
        <v>44179</v>
      </c>
      <c r="S508126" s="1">
        <v>300</v>
      </c>
    </row>
    <row r="508129" spans="18:19">
      <c r="R508129" s="18">
        <v>44180</v>
      </c>
      <c r="S508129" s="1">
        <v>349</v>
      </c>
    </row>
    <row r="508132" spans="18:19">
      <c r="R508132" s="18">
        <v>44181</v>
      </c>
      <c r="S508132" s="1">
        <v>411</v>
      </c>
    </row>
    <row r="508135" spans="18:19">
      <c r="R508135" s="18">
        <v>44182</v>
      </c>
      <c r="S508135" s="1">
        <v>358</v>
      </c>
    </row>
    <row r="508138" spans="18:19">
      <c r="R508138" s="18">
        <v>44183</v>
      </c>
      <c r="S508138" s="1">
        <v>354</v>
      </c>
    </row>
    <row r="508141" spans="18:19">
      <c r="R508141" s="18">
        <v>44184</v>
      </c>
      <c r="S508141" s="1">
        <v>271</v>
      </c>
    </row>
    <row r="508144" spans="18:19">
      <c r="R508144" s="18">
        <v>44185</v>
      </c>
      <c r="S508144" s="1">
        <v>309</v>
      </c>
    </row>
    <row r="508147" spans="18:19">
      <c r="R508147" s="18">
        <v>44186</v>
      </c>
      <c r="S508147" s="1">
        <v>252</v>
      </c>
    </row>
    <row r="508150" spans="18:19">
      <c r="R508150" s="18">
        <v>44187</v>
      </c>
      <c r="S508150" s="1">
        <v>303</v>
      </c>
    </row>
    <row r="508153" spans="18:19">
      <c r="R508153" s="18">
        <v>44188</v>
      </c>
      <c r="S508153" s="1">
        <v>367</v>
      </c>
    </row>
    <row r="508156" spans="18:19">
      <c r="R508156" s="18">
        <v>44189</v>
      </c>
      <c r="S508156" s="1">
        <v>363</v>
      </c>
    </row>
    <row r="508159" spans="18:19">
      <c r="R508159" s="18">
        <v>44190</v>
      </c>
      <c r="S508159" s="1">
        <v>201</v>
      </c>
    </row>
    <row r="508162" spans="18:19">
      <c r="R508162" s="18">
        <v>44191</v>
      </c>
      <c r="S508162" s="1">
        <v>173</v>
      </c>
    </row>
    <row r="508165" spans="18:19">
      <c r="R508165" s="18">
        <v>44192</v>
      </c>
      <c r="S508165" s="1">
        <v>156</v>
      </c>
    </row>
    <row r="508168" spans="18:19">
      <c r="R508168" s="18">
        <v>44193</v>
      </c>
      <c r="S508168" s="1">
        <v>160</v>
      </c>
    </row>
    <row r="508171" spans="18:19">
      <c r="R508171" s="18">
        <v>44194</v>
      </c>
      <c r="S508171" s="1">
        <v>283</v>
      </c>
    </row>
    <row r="508174" spans="18:19">
      <c r="R508174" s="18">
        <v>44195</v>
      </c>
      <c r="S508174" s="1">
        <v>438</v>
      </c>
    </row>
    <row r="508177" spans="18:19">
      <c r="R508177" s="18">
        <v>44196</v>
      </c>
      <c r="S508177" s="1">
        <v>249</v>
      </c>
    </row>
    <row r="508180" spans="18:19">
      <c r="R508180" s="18">
        <v>44197</v>
      </c>
      <c r="S508180" s="1">
        <v>-36107</v>
      </c>
    </row>
    <row r="508183" spans="18:19">
      <c r="R508183" s="18">
        <v>0</v>
      </c>
      <c r="S508183" s="1">
        <v>0</v>
      </c>
    </row>
    <row r="508186" spans="18:19">
      <c r="R508186" s="18">
        <v>0</v>
      </c>
      <c r="S508186" s="1">
        <v>0</v>
      </c>
    </row>
    <row r="524300" spans="19:19">
      <c r="S524300" s="1">
        <v>1</v>
      </c>
    </row>
    <row r="524301" spans="19:19">
      <c r="S524301" s="1">
        <v>2</v>
      </c>
    </row>
    <row r="524302" spans="19:19">
      <c r="S524302" s="1">
        <v>3</v>
      </c>
    </row>
    <row r="524303" spans="19:19">
      <c r="S524303" s="1">
        <v>4</v>
      </c>
    </row>
    <row r="524304" spans="19:19">
      <c r="S524304" s="1">
        <v>5</v>
      </c>
    </row>
    <row r="524305" spans="18:19">
      <c r="S524305" s="1">
        <v>6</v>
      </c>
    </row>
    <row r="524306" spans="18:19">
      <c r="S524306" s="1">
        <v>7</v>
      </c>
    </row>
    <row r="524307" spans="18:19">
      <c r="S524307" s="1">
        <v>8</v>
      </c>
    </row>
    <row r="524308" spans="18:19">
      <c r="S524308" s="1">
        <v>9</v>
      </c>
    </row>
    <row r="524309" spans="18:19">
      <c r="S524309" s="1">
        <v>10</v>
      </c>
    </row>
    <row r="524310" spans="18:19">
      <c r="S524310" s="1">
        <v>11</v>
      </c>
    </row>
    <row r="524311" spans="18:19">
      <c r="S524311" s="1">
        <v>12</v>
      </c>
    </row>
    <row r="524313" spans="18:19">
      <c r="S524313" s="1" t="s">
        <v>21</v>
      </c>
    </row>
    <row r="524315" spans="18:19">
      <c r="R524315" s="18">
        <v>44197</v>
      </c>
      <c r="S524315" s="1">
        <v>296</v>
      </c>
    </row>
    <row r="524317" spans="18:19">
      <c r="S524317" s="1" t="s">
        <v>22</v>
      </c>
    </row>
    <row r="524318" spans="18:19">
      <c r="R524318" s="18">
        <v>44113</v>
      </c>
      <c r="S524318" s="1">
        <v>235</v>
      </c>
    </row>
    <row r="524321" spans="18:19">
      <c r="R524321" s="18">
        <v>44114</v>
      </c>
      <c r="S524321" s="1">
        <v>269</v>
      </c>
    </row>
    <row r="524324" spans="18:19">
      <c r="R524324" s="18">
        <v>44115</v>
      </c>
      <c r="S524324" s="1">
        <v>149</v>
      </c>
    </row>
    <row r="524327" spans="18:19">
      <c r="R524327" s="18">
        <v>44116</v>
      </c>
      <c r="S524327" s="1">
        <v>214</v>
      </c>
    </row>
    <row r="524330" spans="18:19">
      <c r="R524330" s="18">
        <v>44117</v>
      </c>
      <c r="S524330" s="1">
        <v>287</v>
      </c>
    </row>
    <row r="524333" spans="18:19">
      <c r="R524333" s="18">
        <v>44118</v>
      </c>
      <c r="S524333" s="1">
        <v>204</v>
      </c>
    </row>
    <row r="524336" spans="18:19">
      <c r="R524336" s="18">
        <v>44119</v>
      </c>
      <c r="S524336" s="1">
        <v>241</v>
      </c>
    </row>
    <row r="524339" spans="18:19">
      <c r="R524339" s="18">
        <v>44120</v>
      </c>
      <c r="S524339" s="1">
        <v>189</v>
      </c>
    </row>
    <row r="524342" spans="18:19">
      <c r="R524342" s="18">
        <v>44121</v>
      </c>
      <c r="S524342" s="1">
        <v>160</v>
      </c>
    </row>
    <row r="524345" spans="18:19">
      <c r="R524345" s="18">
        <v>44122</v>
      </c>
      <c r="S524345" s="1">
        <v>131</v>
      </c>
    </row>
    <row r="524348" spans="18:19">
      <c r="R524348" s="18">
        <v>44123</v>
      </c>
      <c r="S524348" s="1">
        <v>131</v>
      </c>
    </row>
    <row r="524351" spans="18:19">
      <c r="R524351" s="18">
        <v>44124</v>
      </c>
      <c r="S524351" s="1">
        <v>294</v>
      </c>
    </row>
    <row r="524354" spans="18:19">
      <c r="R524354" s="18">
        <v>44125</v>
      </c>
      <c r="S524354" s="1">
        <v>222</v>
      </c>
    </row>
    <row r="524357" spans="18:19">
      <c r="R524357" s="18">
        <v>44126</v>
      </c>
      <c r="S524357" s="1">
        <v>184</v>
      </c>
    </row>
    <row r="524360" spans="18:19">
      <c r="R524360" s="18">
        <v>44127</v>
      </c>
      <c r="S524360" s="1">
        <v>219</v>
      </c>
    </row>
    <row r="524363" spans="18:19">
      <c r="R524363" s="18">
        <v>44128</v>
      </c>
      <c r="S524363" s="1">
        <v>178</v>
      </c>
    </row>
    <row r="524366" spans="18:19">
      <c r="R524366" s="18">
        <v>44129</v>
      </c>
      <c r="S524366" s="1">
        <v>196</v>
      </c>
    </row>
    <row r="524369" spans="18:19">
      <c r="R524369" s="18">
        <v>44130</v>
      </c>
      <c r="S524369" s="1">
        <v>122</v>
      </c>
    </row>
    <row r="524372" spans="18:19">
      <c r="R524372" s="18">
        <v>44132</v>
      </c>
      <c r="S524372" s="1">
        <v>408</v>
      </c>
    </row>
    <row r="524375" spans="18:19">
      <c r="R524375" s="18">
        <v>44133</v>
      </c>
      <c r="S524375" s="1">
        <v>188</v>
      </c>
    </row>
    <row r="524378" spans="18:19">
      <c r="R524378" s="18">
        <v>44134</v>
      </c>
      <c r="S524378" s="1">
        <v>344</v>
      </c>
    </row>
    <row r="524381" spans="18:19">
      <c r="R524381" s="18">
        <v>44135</v>
      </c>
      <c r="S524381" s="1">
        <v>203</v>
      </c>
    </row>
    <row r="524384" spans="18:19">
      <c r="R524384" s="18">
        <v>44136</v>
      </c>
      <c r="S524384" s="1">
        <v>178</v>
      </c>
    </row>
    <row r="524387" spans="18:19">
      <c r="R524387" s="18">
        <v>44137</v>
      </c>
      <c r="S524387" s="1">
        <v>109</v>
      </c>
    </row>
    <row r="524390" spans="18:19">
      <c r="R524390" s="18">
        <v>44138</v>
      </c>
      <c r="S524390" s="1">
        <v>237</v>
      </c>
    </row>
    <row r="524393" spans="18:19">
      <c r="R524393" s="18">
        <v>44139</v>
      </c>
      <c r="S524393" s="1">
        <v>293</v>
      </c>
    </row>
    <row r="524396" spans="18:19">
      <c r="R524396" s="18">
        <v>44140</v>
      </c>
      <c r="S524396" s="1">
        <v>189</v>
      </c>
    </row>
    <row r="524399" spans="18:19">
      <c r="R524399" s="18">
        <v>44141</v>
      </c>
      <c r="S524399" s="1">
        <v>266</v>
      </c>
    </row>
    <row r="524402" spans="18:19">
      <c r="R524402" s="18">
        <v>44143</v>
      </c>
      <c r="S524402" s="1">
        <v>412</v>
      </c>
    </row>
    <row r="524405" spans="18:19">
      <c r="R524405" s="18">
        <v>44144</v>
      </c>
      <c r="S524405" s="1">
        <v>90</v>
      </c>
    </row>
    <row r="524408" spans="18:19">
      <c r="R524408" s="18">
        <v>44145</v>
      </c>
      <c r="S524408" s="1">
        <v>220</v>
      </c>
    </row>
    <row r="524411" spans="18:19">
      <c r="R524411" s="18">
        <v>44146</v>
      </c>
      <c r="S524411" s="1">
        <v>238</v>
      </c>
    </row>
    <row r="524414" spans="18:19">
      <c r="R524414" s="18">
        <v>44147</v>
      </c>
      <c r="S524414" s="1">
        <v>197</v>
      </c>
    </row>
    <row r="524417" spans="18:19">
      <c r="R524417" s="18">
        <v>44148</v>
      </c>
      <c r="S524417" s="1">
        <v>316</v>
      </c>
    </row>
    <row r="524420" spans="18:19">
      <c r="R524420" s="18">
        <v>44149</v>
      </c>
      <c r="S524420" s="1">
        <v>244</v>
      </c>
    </row>
    <row r="524423" spans="18:19">
      <c r="R524423" s="18">
        <v>44150</v>
      </c>
      <c r="S524423" s="1">
        <v>213</v>
      </c>
    </row>
    <row r="524426" spans="18:19">
      <c r="R524426" s="18">
        <v>44151</v>
      </c>
      <c r="S524426" s="1">
        <v>104</v>
      </c>
    </row>
    <row r="524429" spans="18:19">
      <c r="R524429" s="18">
        <v>44152</v>
      </c>
      <c r="S524429" s="1">
        <v>228</v>
      </c>
    </row>
    <row r="524432" spans="18:19">
      <c r="R524432" s="18">
        <v>44153</v>
      </c>
      <c r="S524432" s="1">
        <v>288</v>
      </c>
    </row>
    <row r="524435" spans="18:19">
      <c r="R524435" s="18">
        <v>44154</v>
      </c>
      <c r="S524435" s="1">
        <v>351</v>
      </c>
    </row>
    <row r="524438" spans="18:19">
      <c r="R524438" s="18">
        <v>44155</v>
      </c>
      <c r="S524438" s="1">
        <v>461</v>
      </c>
    </row>
    <row r="524441" spans="18:19">
      <c r="R524441" s="18">
        <v>44156</v>
      </c>
      <c r="S524441" s="1">
        <v>469</v>
      </c>
    </row>
    <row r="524444" spans="18:19">
      <c r="R524444" s="18">
        <v>44157</v>
      </c>
      <c r="S524444" s="1">
        <v>423</v>
      </c>
    </row>
    <row r="524447" spans="18:19">
      <c r="R524447" s="18">
        <v>44158</v>
      </c>
      <c r="S524447" s="1">
        <v>297</v>
      </c>
    </row>
    <row r="524450" spans="18:19">
      <c r="R524450" s="18">
        <v>44159</v>
      </c>
      <c r="S524450" s="1">
        <v>353</v>
      </c>
    </row>
    <row r="524453" spans="18:19">
      <c r="R524453" s="18">
        <v>44160</v>
      </c>
      <c r="S524453" s="1">
        <v>363</v>
      </c>
    </row>
    <row r="524456" spans="18:19">
      <c r="R524456" s="18">
        <v>44161</v>
      </c>
      <c r="S524456" s="1">
        <v>496</v>
      </c>
    </row>
    <row r="524459" spans="18:19">
      <c r="R524459" s="18">
        <v>44162</v>
      </c>
      <c r="S524459" s="1">
        <v>618</v>
      </c>
    </row>
    <row r="524462" spans="18:19">
      <c r="R524462" s="18">
        <v>44163</v>
      </c>
      <c r="S524462" s="1">
        <v>541</v>
      </c>
    </row>
    <row r="524465" spans="18:19">
      <c r="R524465" s="18">
        <v>44164</v>
      </c>
      <c r="S524465" s="1">
        <v>322</v>
      </c>
    </row>
    <row r="524468" spans="18:19">
      <c r="R524468" s="18">
        <v>44165</v>
      </c>
      <c r="S524468" s="1">
        <v>283</v>
      </c>
    </row>
    <row r="524471" spans="18:19">
      <c r="R524471" s="18">
        <v>44166</v>
      </c>
      <c r="S524471" s="1">
        <v>550</v>
      </c>
    </row>
    <row r="524474" spans="18:19">
      <c r="R524474" s="18">
        <v>44167</v>
      </c>
      <c r="S524474" s="1">
        <v>420</v>
      </c>
    </row>
    <row r="524477" spans="18:19">
      <c r="R524477" s="18">
        <v>44168</v>
      </c>
      <c r="S524477" s="1">
        <v>540</v>
      </c>
    </row>
    <row r="524480" spans="18:19">
      <c r="R524480" s="18">
        <v>44169</v>
      </c>
      <c r="S524480" s="1">
        <v>336</v>
      </c>
    </row>
    <row r="524483" spans="18:19">
      <c r="R524483" s="18">
        <v>44170</v>
      </c>
      <c r="S524483" s="1">
        <v>460</v>
      </c>
    </row>
    <row r="524486" spans="18:19">
      <c r="R524486" s="18">
        <v>44171</v>
      </c>
      <c r="S524486" s="1">
        <v>413</v>
      </c>
    </row>
    <row r="524489" spans="18:19">
      <c r="R524489" s="18">
        <v>44172</v>
      </c>
      <c r="S524489" s="1">
        <v>250</v>
      </c>
    </row>
    <row r="524492" spans="18:19">
      <c r="R524492" s="18">
        <v>44173</v>
      </c>
      <c r="S524492" s="1">
        <v>361</v>
      </c>
    </row>
    <row r="524495" spans="18:19">
      <c r="R524495" s="18">
        <v>44174</v>
      </c>
      <c r="S524495" s="1">
        <v>490</v>
      </c>
    </row>
    <row r="524498" spans="18:19">
      <c r="R524498" s="18">
        <v>44175</v>
      </c>
      <c r="S524498" s="1">
        <v>840</v>
      </c>
    </row>
    <row r="524501" spans="18:19">
      <c r="R524501" s="18">
        <v>44176</v>
      </c>
      <c r="S524501" s="1">
        <v>501</v>
      </c>
    </row>
    <row r="524504" spans="18:19">
      <c r="R524504" s="18">
        <v>44177</v>
      </c>
      <c r="S524504" s="1">
        <v>377</v>
      </c>
    </row>
    <row r="524507" spans="18:19">
      <c r="R524507" s="18">
        <v>44178</v>
      </c>
      <c r="S524507" s="1">
        <v>360</v>
      </c>
    </row>
    <row r="524510" spans="18:19">
      <c r="R524510" s="18">
        <v>44179</v>
      </c>
      <c r="S524510" s="1">
        <v>300</v>
      </c>
    </row>
    <row r="524513" spans="18:19">
      <c r="R524513" s="18">
        <v>44180</v>
      </c>
      <c r="S524513" s="1">
        <v>349</v>
      </c>
    </row>
    <row r="524516" spans="18:19">
      <c r="R524516" s="18">
        <v>44181</v>
      </c>
      <c r="S524516" s="1">
        <v>411</v>
      </c>
    </row>
    <row r="524519" spans="18:19">
      <c r="R524519" s="18">
        <v>44182</v>
      </c>
      <c r="S524519" s="1">
        <v>358</v>
      </c>
    </row>
    <row r="524522" spans="18:19">
      <c r="R524522" s="18">
        <v>44183</v>
      </c>
      <c r="S524522" s="1">
        <v>354</v>
      </c>
    </row>
    <row r="524525" spans="18:19">
      <c r="R524525" s="18">
        <v>44184</v>
      </c>
      <c r="S524525" s="1">
        <v>271</v>
      </c>
    </row>
    <row r="524528" spans="18:19">
      <c r="R524528" s="18">
        <v>44185</v>
      </c>
      <c r="S524528" s="1">
        <v>309</v>
      </c>
    </row>
    <row r="524531" spans="18:19">
      <c r="R524531" s="18">
        <v>44186</v>
      </c>
      <c r="S524531" s="1">
        <v>252</v>
      </c>
    </row>
    <row r="524534" spans="18:19">
      <c r="R524534" s="18">
        <v>44187</v>
      </c>
      <c r="S524534" s="1">
        <v>303</v>
      </c>
    </row>
    <row r="524537" spans="18:19">
      <c r="R524537" s="18">
        <v>44188</v>
      </c>
      <c r="S524537" s="1">
        <v>367</v>
      </c>
    </row>
    <row r="524540" spans="18:19">
      <c r="R524540" s="18">
        <v>44189</v>
      </c>
      <c r="S524540" s="1">
        <v>363</v>
      </c>
    </row>
    <row r="524543" spans="18:19">
      <c r="R524543" s="18">
        <v>44190</v>
      </c>
      <c r="S524543" s="1">
        <v>201</v>
      </c>
    </row>
    <row r="524546" spans="18:19">
      <c r="R524546" s="18">
        <v>44191</v>
      </c>
      <c r="S524546" s="1">
        <v>173</v>
      </c>
    </row>
    <row r="524549" spans="18:19">
      <c r="R524549" s="18">
        <v>44192</v>
      </c>
      <c r="S524549" s="1">
        <v>156</v>
      </c>
    </row>
    <row r="524552" spans="18:19">
      <c r="R524552" s="18">
        <v>44193</v>
      </c>
      <c r="S524552" s="1">
        <v>160</v>
      </c>
    </row>
    <row r="524555" spans="18:19">
      <c r="R524555" s="18">
        <v>44194</v>
      </c>
      <c r="S524555" s="1">
        <v>283</v>
      </c>
    </row>
    <row r="524558" spans="18:19">
      <c r="R524558" s="18">
        <v>44195</v>
      </c>
      <c r="S524558" s="1">
        <v>438</v>
      </c>
    </row>
    <row r="524561" spans="18:19">
      <c r="R524561" s="18">
        <v>44196</v>
      </c>
      <c r="S524561" s="1">
        <v>249</v>
      </c>
    </row>
    <row r="524564" spans="18:19">
      <c r="R524564" s="18">
        <v>44197</v>
      </c>
      <c r="S524564" s="1">
        <v>-36107</v>
      </c>
    </row>
    <row r="524567" spans="18:19">
      <c r="R524567" s="18">
        <v>0</v>
      </c>
      <c r="S524567" s="1">
        <v>0</v>
      </c>
    </row>
    <row r="524570" spans="18:19">
      <c r="R524570" s="18">
        <v>0</v>
      </c>
      <c r="S524570" s="1">
        <v>0</v>
      </c>
    </row>
    <row r="540684" spans="19:19">
      <c r="S540684" s="1">
        <v>1</v>
      </c>
    </row>
    <row r="540685" spans="19:19">
      <c r="S540685" s="1">
        <v>2</v>
      </c>
    </row>
    <row r="540686" spans="19:19">
      <c r="S540686" s="1">
        <v>3</v>
      </c>
    </row>
    <row r="540687" spans="19:19">
      <c r="S540687" s="1">
        <v>4</v>
      </c>
    </row>
    <row r="540688" spans="19:19">
      <c r="S540688" s="1">
        <v>5</v>
      </c>
    </row>
    <row r="540689" spans="18:19">
      <c r="S540689" s="1">
        <v>6</v>
      </c>
    </row>
    <row r="540690" spans="18:19">
      <c r="S540690" s="1">
        <v>7</v>
      </c>
    </row>
    <row r="540691" spans="18:19">
      <c r="S540691" s="1">
        <v>8</v>
      </c>
    </row>
    <row r="540692" spans="18:19">
      <c r="S540692" s="1">
        <v>9</v>
      </c>
    </row>
    <row r="540693" spans="18:19">
      <c r="S540693" s="1">
        <v>10</v>
      </c>
    </row>
    <row r="540694" spans="18:19">
      <c r="S540694" s="1">
        <v>11</v>
      </c>
    </row>
    <row r="540695" spans="18:19">
      <c r="S540695" s="1">
        <v>12</v>
      </c>
    </row>
    <row r="540697" spans="18:19">
      <c r="S540697" s="1" t="s">
        <v>21</v>
      </c>
    </row>
    <row r="540699" spans="18:19">
      <c r="R540699" s="18">
        <v>44197</v>
      </c>
      <c r="S540699" s="1">
        <v>296</v>
      </c>
    </row>
    <row r="540701" spans="18:19">
      <c r="S540701" s="1" t="s">
        <v>22</v>
      </c>
    </row>
    <row r="540702" spans="18:19">
      <c r="R540702" s="18">
        <v>44113</v>
      </c>
      <c r="S540702" s="1">
        <v>235</v>
      </c>
    </row>
    <row r="540705" spans="18:19">
      <c r="R540705" s="18">
        <v>44114</v>
      </c>
      <c r="S540705" s="1">
        <v>269</v>
      </c>
    </row>
    <row r="540708" spans="18:19">
      <c r="R540708" s="18">
        <v>44115</v>
      </c>
      <c r="S540708" s="1">
        <v>149</v>
      </c>
    </row>
    <row r="540711" spans="18:19">
      <c r="R540711" s="18">
        <v>44116</v>
      </c>
      <c r="S540711" s="1">
        <v>214</v>
      </c>
    </row>
    <row r="540714" spans="18:19">
      <c r="R540714" s="18">
        <v>44117</v>
      </c>
      <c r="S540714" s="1">
        <v>287</v>
      </c>
    </row>
    <row r="540717" spans="18:19">
      <c r="R540717" s="18">
        <v>44118</v>
      </c>
      <c r="S540717" s="1">
        <v>204</v>
      </c>
    </row>
    <row r="540720" spans="18:19">
      <c r="R540720" s="18">
        <v>44119</v>
      </c>
      <c r="S540720" s="1">
        <v>241</v>
      </c>
    </row>
    <row r="540723" spans="18:19">
      <c r="R540723" s="18">
        <v>44120</v>
      </c>
      <c r="S540723" s="1">
        <v>189</v>
      </c>
    </row>
    <row r="540726" spans="18:19">
      <c r="R540726" s="18">
        <v>44121</v>
      </c>
      <c r="S540726" s="1">
        <v>160</v>
      </c>
    </row>
    <row r="540729" spans="18:19">
      <c r="R540729" s="18">
        <v>44122</v>
      </c>
      <c r="S540729" s="1">
        <v>131</v>
      </c>
    </row>
    <row r="540732" spans="18:19">
      <c r="R540732" s="18">
        <v>44123</v>
      </c>
      <c r="S540732" s="1">
        <v>131</v>
      </c>
    </row>
    <row r="540735" spans="18:19">
      <c r="R540735" s="18">
        <v>44124</v>
      </c>
      <c r="S540735" s="1">
        <v>294</v>
      </c>
    </row>
    <row r="540738" spans="18:19">
      <c r="R540738" s="18">
        <v>44125</v>
      </c>
      <c r="S540738" s="1">
        <v>222</v>
      </c>
    </row>
    <row r="540741" spans="18:19">
      <c r="R540741" s="18">
        <v>44126</v>
      </c>
      <c r="S540741" s="1">
        <v>184</v>
      </c>
    </row>
    <row r="540744" spans="18:19">
      <c r="R540744" s="18">
        <v>44127</v>
      </c>
      <c r="S540744" s="1">
        <v>219</v>
      </c>
    </row>
    <row r="540747" spans="18:19">
      <c r="R540747" s="18">
        <v>44128</v>
      </c>
      <c r="S540747" s="1">
        <v>178</v>
      </c>
    </row>
    <row r="540750" spans="18:19">
      <c r="R540750" s="18">
        <v>44129</v>
      </c>
      <c r="S540750" s="1">
        <v>196</v>
      </c>
    </row>
    <row r="540753" spans="18:19">
      <c r="R540753" s="18">
        <v>44130</v>
      </c>
      <c r="S540753" s="1">
        <v>122</v>
      </c>
    </row>
    <row r="540756" spans="18:19">
      <c r="R540756" s="18">
        <v>44132</v>
      </c>
      <c r="S540756" s="1">
        <v>408</v>
      </c>
    </row>
    <row r="540759" spans="18:19">
      <c r="R540759" s="18">
        <v>44133</v>
      </c>
      <c r="S540759" s="1">
        <v>188</v>
      </c>
    </row>
    <row r="540762" spans="18:19">
      <c r="R540762" s="18">
        <v>44134</v>
      </c>
      <c r="S540762" s="1">
        <v>344</v>
      </c>
    </row>
    <row r="540765" spans="18:19">
      <c r="R540765" s="18">
        <v>44135</v>
      </c>
      <c r="S540765" s="1">
        <v>203</v>
      </c>
    </row>
    <row r="540768" spans="18:19">
      <c r="R540768" s="18">
        <v>44136</v>
      </c>
      <c r="S540768" s="1">
        <v>178</v>
      </c>
    </row>
    <row r="540771" spans="18:19">
      <c r="R540771" s="18">
        <v>44137</v>
      </c>
      <c r="S540771" s="1">
        <v>109</v>
      </c>
    </row>
    <row r="540774" spans="18:19">
      <c r="R540774" s="18">
        <v>44138</v>
      </c>
      <c r="S540774" s="1">
        <v>237</v>
      </c>
    </row>
    <row r="540777" spans="18:19">
      <c r="R540777" s="18">
        <v>44139</v>
      </c>
      <c r="S540777" s="1">
        <v>293</v>
      </c>
    </row>
    <row r="540780" spans="18:19">
      <c r="R540780" s="18">
        <v>44140</v>
      </c>
      <c r="S540780" s="1">
        <v>189</v>
      </c>
    </row>
    <row r="540783" spans="18:19">
      <c r="R540783" s="18">
        <v>44141</v>
      </c>
      <c r="S540783" s="1">
        <v>266</v>
      </c>
    </row>
    <row r="540786" spans="18:19">
      <c r="R540786" s="18">
        <v>44143</v>
      </c>
      <c r="S540786" s="1">
        <v>412</v>
      </c>
    </row>
    <row r="540789" spans="18:19">
      <c r="R540789" s="18">
        <v>44144</v>
      </c>
      <c r="S540789" s="1">
        <v>90</v>
      </c>
    </row>
    <row r="540792" spans="18:19">
      <c r="R540792" s="18">
        <v>44145</v>
      </c>
      <c r="S540792" s="1">
        <v>220</v>
      </c>
    </row>
    <row r="540795" spans="18:19">
      <c r="R540795" s="18">
        <v>44146</v>
      </c>
      <c r="S540795" s="1">
        <v>238</v>
      </c>
    </row>
    <row r="540798" spans="18:19">
      <c r="R540798" s="18">
        <v>44147</v>
      </c>
      <c r="S540798" s="1">
        <v>197</v>
      </c>
    </row>
    <row r="540801" spans="18:19">
      <c r="R540801" s="18">
        <v>44148</v>
      </c>
      <c r="S540801" s="1">
        <v>316</v>
      </c>
    </row>
    <row r="540804" spans="18:19">
      <c r="R540804" s="18">
        <v>44149</v>
      </c>
      <c r="S540804" s="1">
        <v>244</v>
      </c>
    </row>
    <row r="540807" spans="18:19">
      <c r="R540807" s="18">
        <v>44150</v>
      </c>
      <c r="S540807" s="1">
        <v>213</v>
      </c>
    </row>
    <row r="540810" spans="18:19">
      <c r="R540810" s="18">
        <v>44151</v>
      </c>
      <c r="S540810" s="1">
        <v>104</v>
      </c>
    </row>
    <row r="540813" spans="18:19">
      <c r="R540813" s="18">
        <v>44152</v>
      </c>
      <c r="S540813" s="1">
        <v>228</v>
      </c>
    </row>
    <row r="540816" spans="18:19">
      <c r="R540816" s="18">
        <v>44153</v>
      </c>
      <c r="S540816" s="1">
        <v>288</v>
      </c>
    </row>
    <row r="540819" spans="18:19">
      <c r="R540819" s="18">
        <v>44154</v>
      </c>
      <c r="S540819" s="1">
        <v>351</v>
      </c>
    </row>
    <row r="540822" spans="18:19">
      <c r="R540822" s="18">
        <v>44155</v>
      </c>
      <c r="S540822" s="1">
        <v>461</v>
      </c>
    </row>
    <row r="540825" spans="18:19">
      <c r="R540825" s="18">
        <v>44156</v>
      </c>
      <c r="S540825" s="1">
        <v>469</v>
      </c>
    </row>
    <row r="540828" spans="18:19">
      <c r="R540828" s="18">
        <v>44157</v>
      </c>
      <c r="S540828" s="1">
        <v>423</v>
      </c>
    </row>
    <row r="540831" spans="18:19">
      <c r="R540831" s="18">
        <v>44158</v>
      </c>
      <c r="S540831" s="1">
        <v>297</v>
      </c>
    </row>
    <row r="540834" spans="18:19">
      <c r="R540834" s="18">
        <v>44159</v>
      </c>
      <c r="S540834" s="1">
        <v>353</v>
      </c>
    </row>
    <row r="540837" spans="18:19">
      <c r="R540837" s="18">
        <v>44160</v>
      </c>
      <c r="S540837" s="1">
        <v>363</v>
      </c>
    </row>
    <row r="540840" spans="18:19">
      <c r="R540840" s="18">
        <v>44161</v>
      </c>
      <c r="S540840" s="1">
        <v>496</v>
      </c>
    </row>
    <row r="540843" spans="18:19">
      <c r="R540843" s="18">
        <v>44162</v>
      </c>
      <c r="S540843" s="1">
        <v>618</v>
      </c>
    </row>
    <row r="540846" spans="18:19">
      <c r="R540846" s="18">
        <v>44163</v>
      </c>
      <c r="S540846" s="1">
        <v>541</v>
      </c>
    </row>
    <row r="540849" spans="18:19">
      <c r="R540849" s="18">
        <v>44164</v>
      </c>
      <c r="S540849" s="1">
        <v>322</v>
      </c>
    </row>
    <row r="540852" spans="18:19">
      <c r="R540852" s="18">
        <v>44165</v>
      </c>
      <c r="S540852" s="1">
        <v>283</v>
      </c>
    </row>
    <row r="540855" spans="18:19">
      <c r="R540855" s="18">
        <v>44166</v>
      </c>
      <c r="S540855" s="1">
        <v>550</v>
      </c>
    </row>
    <row r="540858" spans="18:19">
      <c r="R540858" s="18">
        <v>44167</v>
      </c>
      <c r="S540858" s="1">
        <v>420</v>
      </c>
    </row>
    <row r="540861" spans="18:19">
      <c r="R540861" s="18">
        <v>44168</v>
      </c>
      <c r="S540861" s="1">
        <v>540</v>
      </c>
    </row>
    <row r="540864" spans="18:19">
      <c r="R540864" s="18">
        <v>44169</v>
      </c>
      <c r="S540864" s="1">
        <v>336</v>
      </c>
    </row>
    <row r="540867" spans="18:19">
      <c r="R540867" s="18">
        <v>44170</v>
      </c>
      <c r="S540867" s="1">
        <v>460</v>
      </c>
    </row>
    <row r="540870" spans="18:19">
      <c r="R540870" s="18">
        <v>44171</v>
      </c>
      <c r="S540870" s="1">
        <v>413</v>
      </c>
    </row>
    <row r="540873" spans="18:19">
      <c r="R540873" s="18">
        <v>44172</v>
      </c>
      <c r="S540873" s="1">
        <v>250</v>
      </c>
    </row>
    <row r="540876" spans="18:19">
      <c r="R540876" s="18">
        <v>44173</v>
      </c>
      <c r="S540876" s="1">
        <v>361</v>
      </c>
    </row>
    <row r="540879" spans="18:19">
      <c r="R540879" s="18">
        <v>44174</v>
      </c>
      <c r="S540879" s="1">
        <v>490</v>
      </c>
    </row>
    <row r="540882" spans="18:19">
      <c r="R540882" s="18">
        <v>44175</v>
      </c>
      <c r="S540882" s="1">
        <v>840</v>
      </c>
    </row>
    <row r="540885" spans="18:19">
      <c r="R540885" s="18">
        <v>44176</v>
      </c>
      <c r="S540885" s="1">
        <v>501</v>
      </c>
    </row>
    <row r="540888" spans="18:19">
      <c r="R540888" s="18">
        <v>44177</v>
      </c>
      <c r="S540888" s="1">
        <v>377</v>
      </c>
    </row>
    <row r="540891" spans="18:19">
      <c r="R540891" s="18">
        <v>44178</v>
      </c>
      <c r="S540891" s="1">
        <v>360</v>
      </c>
    </row>
    <row r="540894" spans="18:19">
      <c r="R540894" s="18">
        <v>44179</v>
      </c>
      <c r="S540894" s="1">
        <v>300</v>
      </c>
    </row>
    <row r="540897" spans="18:19">
      <c r="R540897" s="18">
        <v>44180</v>
      </c>
      <c r="S540897" s="1">
        <v>349</v>
      </c>
    </row>
    <row r="540900" spans="18:19">
      <c r="R540900" s="18">
        <v>44181</v>
      </c>
      <c r="S540900" s="1">
        <v>411</v>
      </c>
    </row>
    <row r="540903" spans="18:19">
      <c r="R540903" s="18">
        <v>44182</v>
      </c>
      <c r="S540903" s="1">
        <v>358</v>
      </c>
    </row>
    <row r="540906" spans="18:19">
      <c r="R540906" s="18">
        <v>44183</v>
      </c>
      <c r="S540906" s="1">
        <v>354</v>
      </c>
    </row>
    <row r="540909" spans="18:19">
      <c r="R540909" s="18">
        <v>44184</v>
      </c>
      <c r="S540909" s="1">
        <v>271</v>
      </c>
    </row>
    <row r="540912" spans="18:19">
      <c r="R540912" s="18">
        <v>44185</v>
      </c>
      <c r="S540912" s="1">
        <v>309</v>
      </c>
    </row>
    <row r="540915" spans="18:19">
      <c r="R540915" s="18">
        <v>44186</v>
      </c>
      <c r="S540915" s="1">
        <v>252</v>
      </c>
    </row>
    <row r="540918" spans="18:19">
      <c r="R540918" s="18">
        <v>44187</v>
      </c>
      <c r="S540918" s="1">
        <v>303</v>
      </c>
    </row>
    <row r="540921" spans="18:19">
      <c r="R540921" s="18">
        <v>44188</v>
      </c>
      <c r="S540921" s="1">
        <v>367</v>
      </c>
    </row>
    <row r="540924" spans="18:19">
      <c r="R540924" s="18">
        <v>44189</v>
      </c>
      <c r="S540924" s="1">
        <v>363</v>
      </c>
    </row>
    <row r="540927" spans="18:19">
      <c r="R540927" s="18">
        <v>44190</v>
      </c>
      <c r="S540927" s="1">
        <v>201</v>
      </c>
    </row>
    <row r="540930" spans="18:19">
      <c r="R540930" s="18">
        <v>44191</v>
      </c>
      <c r="S540930" s="1">
        <v>173</v>
      </c>
    </row>
    <row r="540933" spans="18:19">
      <c r="R540933" s="18">
        <v>44192</v>
      </c>
      <c r="S540933" s="1">
        <v>156</v>
      </c>
    </row>
    <row r="540936" spans="18:19">
      <c r="R540936" s="18">
        <v>44193</v>
      </c>
      <c r="S540936" s="1">
        <v>160</v>
      </c>
    </row>
    <row r="540939" spans="18:19">
      <c r="R540939" s="18">
        <v>44194</v>
      </c>
      <c r="S540939" s="1">
        <v>283</v>
      </c>
    </row>
    <row r="540942" spans="18:19">
      <c r="R540942" s="18">
        <v>44195</v>
      </c>
      <c r="S540942" s="1">
        <v>438</v>
      </c>
    </row>
    <row r="540945" spans="18:19">
      <c r="R540945" s="18">
        <v>44196</v>
      </c>
      <c r="S540945" s="1">
        <v>249</v>
      </c>
    </row>
    <row r="540948" spans="18:19">
      <c r="R540948" s="18">
        <v>44197</v>
      </c>
      <c r="S540948" s="1">
        <v>-36107</v>
      </c>
    </row>
    <row r="540951" spans="18:19">
      <c r="R540951" s="18">
        <v>0</v>
      </c>
      <c r="S540951" s="1">
        <v>0</v>
      </c>
    </row>
    <row r="540954" spans="18:19">
      <c r="R540954" s="18">
        <v>0</v>
      </c>
      <c r="S540954" s="1">
        <v>0</v>
      </c>
    </row>
    <row r="557068" spans="19:19">
      <c r="S557068" s="1">
        <v>1</v>
      </c>
    </row>
    <row r="557069" spans="19:19">
      <c r="S557069" s="1">
        <v>2</v>
      </c>
    </row>
    <row r="557070" spans="19:19">
      <c r="S557070" s="1">
        <v>3</v>
      </c>
    </row>
    <row r="557071" spans="19:19">
      <c r="S557071" s="1">
        <v>4</v>
      </c>
    </row>
    <row r="557072" spans="19:19">
      <c r="S557072" s="1">
        <v>5</v>
      </c>
    </row>
    <row r="557073" spans="18:19">
      <c r="S557073" s="1">
        <v>6</v>
      </c>
    </row>
    <row r="557074" spans="18:19">
      <c r="S557074" s="1">
        <v>7</v>
      </c>
    </row>
    <row r="557075" spans="18:19">
      <c r="S557075" s="1">
        <v>8</v>
      </c>
    </row>
    <row r="557076" spans="18:19">
      <c r="S557076" s="1">
        <v>9</v>
      </c>
    </row>
    <row r="557077" spans="18:19">
      <c r="S557077" s="1">
        <v>10</v>
      </c>
    </row>
    <row r="557078" spans="18:19">
      <c r="S557078" s="1">
        <v>11</v>
      </c>
    </row>
    <row r="557079" spans="18:19">
      <c r="S557079" s="1">
        <v>12</v>
      </c>
    </row>
    <row r="557081" spans="18:19">
      <c r="S557081" s="1" t="s">
        <v>21</v>
      </c>
    </row>
    <row r="557083" spans="18:19">
      <c r="R557083" s="18">
        <v>44197</v>
      </c>
      <c r="S557083" s="1">
        <v>296</v>
      </c>
    </row>
    <row r="557085" spans="18:19">
      <c r="S557085" s="1" t="s">
        <v>22</v>
      </c>
    </row>
    <row r="557086" spans="18:19">
      <c r="R557086" s="18">
        <v>44113</v>
      </c>
      <c r="S557086" s="1">
        <v>235</v>
      </c>
    </row>
    <row r="557089" spans="18:19">
      <c r="R557089" s="18">
        <v>44114</v>
      </c>
      <c r="S557089" s="1">
        <v>269</v>
      </c>
    </row>
    <row r="557092" spans="18:19">
      <c r="R557092" s="18">
        <v>44115</v>
      </c>
      <c r="S557092" s="1">
        <v>149</v>
      </c>
    </row>
    <row r="557095" spans="18:19">
      <c r="R557095" s="18">
        <v>44116</v>
      </c>
      <c r="S557095" s="1">
        <v>214</v>
      </c>
    </row>
    <row r="557098" spans="18:19">
      <c r="R557098" s="18">
        <v>44117</v>
      </c>
      <c r="S557098" s="1">
        <v>287</v>
      </c>
    </row>
    <row r="557101" spans="18:19">
      <c r="R557101" s="18">
        <v>44118</v>
      </c>
      <c r="S557101" s="1">
        <v>204</v>
      </c>
    </row>
    <row r="557104" spans="18:19">
      <c r="R557104" s="18">
        <v>44119</v>
      </c>
      <c r="S557104" s="1">
        <v>241</v>
      </c>
    </row>
    <row r="557107" spans="18:19">
      <c r="R557107" s="18">
        <v>44120</v>
      </c>
      <c r="S557107" s="1">
        <v>189</v>
      </c>
    </row>
    <row r="557110" spans="18:19">
      <c r="R557110" s="18">
        <v>44121</v>
      </c>
      <c r="S557110" s="1">
        <v>160</v>
      </c>
    </row>
    <row r="557113" spans="18:19">
      <c r="R557113" s="18">
        <v>44122</v>
      </c>
      <c r="S557113" s="1">
        <v>131</v>
      </c>
    </row>
    <row r="557116" spans="18:19">
      <c r="R557116" s="18">
        <v>44123</v>
      </c>
      <c r="S557116" s="1">
        <v>131</v>
      </c>
    </row>
    <row r="557119" spans="18:19">
      <c r="R557119" s="18">
        <v>44124</v>
      </c>
      <c r="S557119" s="1">
        <v>294</v>
      </c>
    </row>
    <row r="557122" spans="18:19">
      <c r="R557122" s="18">
        <v>44125</v>
      </c>
      <c r="S557122" s="1">
        <v>222</v>
      </c>
    </row>
    <row r="557125" spans="18:19">
      <c r="R557125" s="18">
        <v>44126</v>
      </c>
      <c r="S557125" s="1">
        <v>184</v>
      </c>
    </row>
    <row r="557128" spans="18:19">
      <c r="R557128" s="18">
        <v>44127</v>
      </c>
      <c r="S557128" s="1">
        <v>219</v>
      </c>
    </row>
    <row r="557131" spans="18:19">
      <c r="R557131" s="18">
        <v>44128</v>
      </c>
      <c r="S557131" s="1">
        <v>178</v>
      </c>
    </row>
    <row r="557134" spans="18:19">
      <c r="R557134" s="18">
        <v>44129</v>
      </c>
      <c r="S557134" s="1">
        <v>196</v>
      </c>
    </row>
    <row r="557137" spans="18:19">
      <c r="R557137" s="18">
        <v>44130</v>
      </c>
      <c r="S557137" s="1">
        <v>122</v>
      </c>
    </row>
    <row r="557140" spans="18:19">
      <c r="R557140" s="18">
        <v>44132</v>
      </c>
      <c r="S557140" s="1">
        <v>408</v>
      </c>
    </row>
    <row r="557143" spans="18:19">
      <c r="R557143" s="18">
        <v>44133</v>
      </c>
      <c r="S557143" s="1">
        <v>188</v>
      </c>
    </row>
    <row r="557146" spans="18:19">
      <c r="R557146" s="18">
        <v>44134</v>
      </c>
      <c r="S557146" s="1">
        <v>344</v>
      </c>
    </row>
    <row r="557149" spans="18:19">
      <c r="R557149" s="18">
        <v>44135</v>
      </c>
      <c r="S557149" s="1">
        <v>203</v>
      </c>
    </row>
    <row r="557152" spans="18:19">
      <c r="R557152" s="18">
        <v>44136</v>
      </c>
      <c r="S557152" s="1">
        <v>178</v>
      </c>
    </row>
    <row r="557155" spans="18:19">
      <c r="R557155" s="18">
        <v>44137</v>
      </c>
      <c r="S557155" s="1">
        <v>109</v>
      </c>
    </row>
    <row r="557158" spans="18:19">
      <c r="R557158" s="18">
        <v>44138</v>
      </c>
      <c r="S557158" s="1">
        <v>237</v>
      </c>
    </row>
    <row r="557161" spans="18:19">
      <c r="R557161" s="18">
        <v>44139</v>
      </c>
      <c r="S557161" s="1">
        <v>293</v>
      </c>
    </row>
    <row r="557164" spans="18:19">
      <c r="R557164" s="18">
        <v>44140</v>
      </c>
      <c r="S557164" s="1">
        <v>189</v>
      </c>
    </row>
    <row r="557167" spans="18:19">
      <c r="R557167" s="18">
        <v>44141</v>
      </c>
      <c r="S557167" s="1">
        <v>266</v>
      </c>
    </row>
    <row r="557170" spans="18:19">
      <c r="R557170" s="18">
        <v>44143</v>
      </c>
      <c r="S557170" s="1">
        <v>412</v>
      </c>
    </row>
    <row r="557173" spans="18:19">
      <c r="R557173" s="18">
        <v>44144</v>
      </c>
      <c r="S557173" s="1">
        <v>90</v>
      </c>
    </row>
    <row r="557176" spans="18:19">
      <c r="R557176" s="18">
        <v>44145</v>
      </c>
      <c r="S557176" s="1">
        <v>220</v>
      </c>
    </row>
    <row r="557179" spans="18:19">
      <c r="R557179" s="18">
        <v>44146</v>
      </c>
      <c r="S557179" s="1">
        <v>238</v>
      </c>
    </row>
    <row r="557182" spans="18:19">
      <c r="R557182" s="18">
        <v>44147</v>
      </c>
      <c r="S557182" s="1">
        <v>197</v>
      </c>
    </row>
    <row r="557185" spans="18:19">
      <c r="R557185" s="18">
        <v>44148</v>
      </c>
      <c r="S557185" s="1">
        <v>316</v>
      </c>
    </row>
    <row r="557188" spans="18:19">
      <c r="R557188" s="18">
        <v>44149</v>
      </c>
      <c r="S557188" s="1">
        <v>244</v>
      </c>
    </row>
    <row r="557191" spans="18:19">
      <c r="R557191" s="18">
        <v>44150</v>
      </c>
      <c r="S557191" s="1">
        <v>213</v>
      </c>
    </row>
    <row r="557194" spans="18:19">
      <c r="R557194" s="18">
        <v>44151</v>
      </c>
      <c r="S557194" s="1">
        <v>104</v>
      </c>
    </row>
    <row r="557197" spans="18:19">
      <c r="R557197" s="18">
        <v>44152</v>
      </c>
      <c r="S557197" s="1">
        <v>228</v>
      </c>
    </row>
    <row r="557200" spans="18:19">
      <c r="R557200" s="18">
        <v>44153</v>
      </c>
      <c r="S557200" s="1">
        <v>288</v>
      </c>
    </row>
    <row r="557203" spans="18:19">
      <c r="R557203" s="18">
        <v>44154</v>
      </c>
      <c r="S557203" s="1">
        <v>351</v>
      </c>
    </row>
    <row r="557206" spans="18:19">
      <c r="R557206" s="18">
        <v>44155</v>
      </c>
      <c r="S557206" s="1">
        <v>461</v>
      </c>
    </row>
    <row r="557209" spans="18:19">
      <c r="R557209" s="18">
        <v>44156</v>
      </c>
      <c r="S557209" s="1">
        <v>469</v>
      </c>
    </row>
    <row r="557212" spans="18:19">
      <c r="R557212" s="18">
        <v>44157</v>
      </c>
      <c r="S557212" s="1">
        <v>423</v>
      </c>
    </row>
    <row r="557215" spans="18:19">
      <c r="R557215" s="18">
        <v>44158</v>
      </c>
      <c r="S557215" s="1">
        <v>297</v>
      </c>
    </row>
    <row r="557218" spans="18:19">
      <c r="R557218" s="18">
        <v>44159</v>
      </c>
      <c r="S557218" s="1">
        <v>353</v>
      </c>
    </row>
    <row r="557221" spans="18:19">
      <c r="R557221" s="18">
        <v>44160</v>
      </c>
      <c r="S557221" s="1">
        <v>363</v>
      </c>
    </row>
    <row r="557224" spans="18:19">
      <c r="R557224" s="18">
        <v>44161</v>
      </c>
      <c r="S557224" s="1">
        <v>496</v>
      </c>
    </row>
    <row r="557227" spans="18:19">
      <c r="R557227" s="18">
        <v>44162</v>
      </c>
      <c r="S557227" s="1">
        <v>618</v>
      </c>
    </row>
    <row r="557230" spans="18:19">
      <c r="R557230" s="18">
        <v>44163</v>
      </c>
      <c r="S557230" s="1">
        <v>541</v>
      </c>
    </row>
    <row r="557233" spans="18:19">
      <c r="R557233" s="18">
        <v>44164</v>
      </c>
      <c r="S557233" s="1">
        <v>322</v>
      </c>
    </row>
    <row r="557236" spans="18:19">
      <c r="R557236" s="18">
        <v>44165</v>
      </c>
      <c r="S557236" s="1">
        <v>283</v>
      </c>
    </row>
    <row r="557239" spans="18:19">
      <c r="R557239" s="18">
        <v>44166</v>
      </c>
      <c r="S557239" s="1">
        <v>550</v>
      </c>
    </row>
    <row r="557242" spans="18:19">
      <c r="R557242" s="18">
        <v>44167</v>
      </c>
      <c r="S557242" s="1">
        <v>420</v>
      </c>
    </row>
    <row r="557245" spans="18:19">
      <c r="R557245" s="18">
        <v>44168</v>
      </c>
      <c r="S557245" s="1">
        <v>540</v>
      </c>
    </row>
    <row r="557248" spans="18:19">
      <c r="R557248" s="18">
        <v>44169</v>
      </c>
      <c r="S557248" s="1">
        <v>336</v>
      </c>
    </row>
    <row r="557251" spans="18:19">
      <c r="R557251" s="18">
        <v>44170</v>
      </c>
      <c r="S557251" s="1">
        <v>460</v>
      </c>
    </row>
    <row r="557254" spans="18:19">
      <c r="R557254" s="18">
        <v>44171</v>
      </c>
      <c r="S557254" s="1">
        <v>413</v>
      </c>
    </row>
    <row r="557257" spans="18:19">
      <c r="R557257" s="18">
        <v>44172</v>
      </c>
      <c r="S557257" s="1">
        <v>250</v>
      </c>
    </row>
    <row r="557260" spans="18:19">
      <c r="R557260" s="18">
        <v>44173</v>
      </c>
      <c r="S557260" s="1">
        <v>361</v>
      </c>
    </row>
    <row r="557263" spans="18:19">
      <c r="R557263" s="18">
        <v>44174</v>
      </c>
      <c r="S557263" s="1">
        <v>490</v>
      </c>
    </row>
    <row r="557266" spans="18:19">
      <c r="R557266" s="18">
        <v>44175</v>
      </c>
      <c r="S557266" s="1">
        <v>840</v>
      </c>
    </row>
    <row r="557269" spans="18:19">
      <c r="R557269" s="18">
        <v>44176</v>
      </c>
      <c r="S557269" s="1">
        <v>501</v>
      </c>
    </row>
    <row r="557272" spans="18:19">
      <c r="R557272" s="18">
        <v>44177</v>
      </c>
      <c r="S557272" s="1">
        <v>377</v>
      </c>
    </row>
    <row r="557275" spans="18:19">
      <c r="R557275" s="18">
        <v>44178</v>
      </c>
      <c r="S557275" s="1">
        <v>360</v>
      </c>
    </row>
    <row r="557278" spans="18:19">
      <c r="R557278" s="18">
        <v>44179</v>
      </c>
      <c r="S557278" s="1">
        <v>300</v>
      </c>
    </row>
    <row r="557281" spans="18:19">
      <c r="R557281" s="18">
        <v>44180</v>
      </c>
      <c r="S557281" s="1">
        <v>349</v>
      </c>
    </row>
    <row r="557284" spans="18:19">
      <c r="R557284" s="18">
        <v>44181</v>
      </c>
      <c r="S557284" s="1">
        <v>411</v>
      </c>
    </row>
    <row r="557287" spans="18:19">
      <c r="R557287" s="18">
        <v>44182</v>
      </c>
      <c r="S557287" s="1">
        <v>358</v>
      </c>
    </row>
    <row r="557290" spans="18:19">
      <c r="R557290" s="18">
        <v>44183</v>
      </c>
      <c r="S557290" s="1">
        <v>354</v>
      </c>
    </row>
    <row r="557293" spans="18:19">
      <c r="R557293" s="18">
        <v>44184</v>
      </c>
      <c r="S557293" s="1">
        <v>271</v>
      </c>
    </row>
    <row r="557296" spans="18:19">
      <c r="R557296" s="18">
        <v>44185</v>
      </c>
      <c r="S557296" s="1">
        <v>309</v>
      </c>
    </row>
    <row r="557299" spans="18:19">
      <c r="R557299" s="18">
        <v>44186</v>
      </c>
      <c r="S557299" s="1">
        <v>252</v>
      </c>
    </row>
    <row r="557302" spans="18:19">
      <c r="R557302" s="18">
        <v>44187</v>
      </c>
      <c r="S557302" s="1">
        <v>303</v>
      </c>
    </row>
    <row r="557305" spans="18:19">
      <c r="R557305" s="18">
        <v>44188</v>
      </c>
      <c r="S557305" s="1">
        <v>367</v>
      </c>
    </row>
    <row r="557308" spans="18:19">
      <c r="R557308" s="18">
        <v>44189</v>
      </c>
      <c r="S557308" s="1">
        <v>363</v>
      </c>
    </row>
    <row r="557311" spans="18:19">
      <c r="R557311" s="18">
        <v>44190</v>
      </c>
      <c r="S557311" s="1">
        <v>201</v>
      </c>
    </row>
    <row r="557314" spans="18:19">
      <c r="R557314" s="18">
        <v>44191</v>
      </c>
      <c r="S557314" s="1">
        <v>173</v>
      </c>
    </row>
    <row r="557317" spans="18:19">
      <c r="R557317" s="18">
        <v>44192</v>
      </c>
      <c r="S557317" s="1">
        <v>156</v>
      </c>
    </row>
    <row r="557320" spans="18:19">
      <c r="R557320" s="18">
        <v>44193</v>
      </c>
      <c r="S557320" s="1">
        <v>160</v>
      </c>
    </row>
    <row r="557323" spans="18:19">
      <c r="R557323" s="18">
        <v>44194</v>
      </c>
      <c r="S557323" s="1">
        <v>283</v>
      </c>
    </row>
    <row r="557326" spans="18:19">
      <c r="R557326" s="18">
        <v>44195</v>
      </c>
      <c r="S557326" s="1">
        <v>438</v>
      </c>
    </row>
    <row r="557329" spans="18:19">
      <c r="R557329" s="18">
        <v>44196</v>
      </c>
      <c r="S557329" s="1">
        <v>249</v>
      </c>
    </row>
    <row r="557332" spans="18:19">
      <c r="R557332" s="18">
        <v>44197</v>
      </c>
      <c r="S557332" s="1">
        <v>-36107</v>
      </c>
    </row>
    <row r="557335" spans="18:19">
      <c r="R557335" s="18">
        <v>0</v>
      </c>
      <c r="S557335" s="1">
        <v>0</v>
      </c>
    </row>
    <row r="557338" spans="18:19">
      <c r="R557338" s="18">
        <v>0</v>
      </c>
      <c r="S557338" s="1">
        <v>0</v>
      </c>
    </row>
    <row r="573452" spans="19:19">
      <c r="S573452" s="1">
        <v>1</v>
      </c>
    </row>
    <row r="573453" spans="19:19">
      <c r="S573453" s="1">
        <v>2</v>
      </c>
    </row>
    <row r="573454" spans="19:19">
      <c r="S573454" s="1">
        <v>3</v>
      </c>
    </row>
    <row r="573455" spans="19:19">
      <c r="S573455" s="1">
        <v>4</v>
      </c>
    </row>
    <row r="573456" spans="19:19">
      <c r="S573456" s="1">
        <v>5</v>
      </c>
    </row>
    <row r="573457" spans="18:19">
      <c r="S573457" s="1">
        <v>6</v>
      </c>
    </row>
    <row r="573458" spans="18:19">
      <c r="S573458" s="1">
        <v>7</v>
      </c>
    </row>
    <row r="573459" spans="18:19">
      <c r="S573459" s="1">
        <v>8</v>
      </c>
    </row>
    <row r="573460" spans="18:19">
      <c r="S573460" s="1">
        <v>9</v>
      </c>
    </row>
    <row r="573461" spans="18:19">
      <c r="S573461" s="1">
        <v>10</v>
      </c>
    </row>
    <row r="573462" spans="18:19">
      <c r="S573462" s="1">
        <v>11</v>
      </c>
    </row>
    <row r="573463" spans="18:19">
      <c r="S573463" s="1">
        <v>12</v>
      </c>
    </row>
    <row r="573465" spans="18:19">
      <c r="S573465" s="1" t="s">
        <v>21</v>
      </c>
    </row>
    <row r="573467" spans="18:19">
      <c r="R573467" s="18">
        <v>44197</v>
      </c>
      <c r="S573467" s="1">
        <v>296</v>
      </c>
    </row>
    <row r="573469" spans="18:19">
      <c r="S573469" s="1" t="s">
        <v>22</v>
      </c>
    </row>
    <row r="573470" spans="18:19">
      <c r="R573470" s="18">
        <v>44113</v>
      </c>
      <c r="S573470" s="1">
        <v>235</v>
      </c>
    </row>
    <row r="573473" spans="18:19">
      <c r="R573473" s="18">
        <v>44114</v>
      </c>
      <c r="S573473" s="1">
        <v>269</v>
      </c>
    </row>
    <row r="573476" spans="18:19">
      <c r="R573476" s="18">
        <v>44115</v>
      </c>
      <c r="S573476" s="1">
        <v>149</v>
      </c>
    </row>
    <row r="573479" spans="18:19">
      <c r="R573479" s="18">
        <v>44116</v>
      </c>
      <c r="S573479" s="1">
        <v>214</v>
      </c>
    </row>
    <row r="573482" spans="18:19">
      <c r="R573482" s="18">
        <v>44117</v>
      </c>
      <c r="S573482" s="1">
        <v>287</v>
      </c>
    </row>
    <row r="573485" spans="18:19">
      <c r="R573485" s="18">
        <v>44118</v>
      </c>
      <c r="S573485" s="1">
        <v>204</v>
      </c>
    </row>
    <row r="573488" spans="18:19">
      <c r="R573488" s="18">
        <v>44119</v>
      </c>
      <c r="S573488" s="1">
        <v>241</v>
      </c>
    </row>
    <row r="573491" spans="18:19">
      <c r="R573491" s="18">
        <v>44120</v>
      </c>
      <c r="S573491" s="1">
        <v>189</v>
      </c>
    </row>
    <row r="573494" spans="18:19">
      <c r="R573494" s="18">
        <v>44121</v>
      </c>
      <c r="S573494" s="1">
        <v>160</v>
      </c>
    </row>
    <row r="573497" spans="18:19">
      <c r="R573497" s="18">
        <v>44122</v>
      </c>
      <c r="S573497" s="1">
        <v>131</v>
      </c>
    </row>
    <row r="573500" spans="18:19">
      <c r="R573500" s="18">
        <v>44123</v>
      </c>
      <c r="S573500" s="1">
        <v>131</v>
      </c>
    </row>
    <row r="573503" spans="18:19">
      <c r="R573503" s="18">
        <v>44124</v>
      </c>
      <c r="S573503" s="1">
        <v>294</v>
      </c>
    </row>
    <row r="573506" spans="18:19">
      <c r="R573506" s="18">
        <v>44125</v>
      </c>
      <c r="S573506" s="1">
        <v>222</v>
      </c>
    </row>
    <row r="573509" spans="18:19">
      <c r="R573509" s="18">
        <v>44126</v>
      </c>
      <c r="S573509" s="1">
        <v>184</v>
      </c>
    </row>
    <row r="573512" spans="18:19">
      <c r="R573512" s="18">
        <v>44127</v>
      </c>
      <c r="S573512" s="1">
        <v>219</v>
      </c>
    </row>
    <row r="573515" spans="18:19">
      <c r="R573515" s="18">
        <v>44128</v>
      </c>
      <c r="S573515" s="1">
        <v>178</v>
      </c>
    </row>
    <row r="573518" spans="18:19">
      <c r="R573518" s="18">
        <v>44129</v>
      </c>
      <c r="S573518" s="1">
        <v>196</v>
      </c>
    </row>
    <row r="573521" spans="18:19">
      <c r="R573521" s="18">
        <v>44130</v>
      </c>
      <c r="S573521" s="1">
        <v>122</v>
      </c>
    </row>
    <row r="573524" spans="18:19">
      <c r="R573524" s="18">
        <v>44132</v>
      </c>
      <c r="S573524" s="1">
        <v>408</v>
      </c>
    </row>
    <row r="573527" spans="18:19">
      <c r="R573527" s="18">
        <v>44133</v>
      </c>
      <c r="S573527" s="1">
        <v>188</v>
      </c>
    </row>
    <row r="573530" spans="18:19">
      <c r="R573530" s="18">
        <v>44134</v>
      </c>
      <c r="S573530" s="1">
        <v>344</v>
      </c>
    </row>
    <row r="573533" spans="18:19">
      <c r="R573533" s="18">
        <v>44135</v>
      </c>
      <c r="S573533" s="1">
        <v>203</v>
      </c>
    </row>
    <row r="573536" spans="18:19">
      <c r="R573536" s="18">
        <v>44136</v>
      </c>
      <c r="S573536" s="1">
        <v>178</v>
      </c>
    </row>
    <row r="573539" spans="18:19">
      <c r="R573539" s="18">
        <v>44137</v>
      </c>
      <c r="S573539" s="1">
        <v>109</v>
      </c>
    </row>
    <row r="573542" spans="18:19">
      <c r="R573542" s="18">
        <v>44138</v>
      </c>
      <c r="S573542" s="1">
        <v>237</v>
      </c>
    </row>
    <row r="573545" spans="18:19">
      <c r="R573545" s="18">
        <v>44139</v>
      </c>
      <c r="S573545" s="1">
        <v>293</v>
      </c>
    </row>
    <row r="573548" spans="18:19">
      <c r="R573548" s="18">
        <v>44140</v>
      </c>
      <c r="S573548" s="1">
        <v>189</v>
      </c>
    </row>
    <row r="573551" spans="18:19">
      <c r="R573551" s="18">
        <v>44141</v>
      </c>
      <c r="S573551" s="1">
        <v>266</v>
      </c>
    </row>
    <row r="573554" spans="18:19">
      <c r="R573554" s="18">
        <v>44143</v>
      </c>
      <c r="S573554" s="1">
        <v>412</v>
      </c>
    </row>
    <row r="573557" spans="18:19">
      <c r="R573557" s="18">
        <v>44144</v>
      </c>
      <c r="S573557" s="1">
        <v>90</v>
      </c>
    </row>
    <row r="573560" spans="18:19">
      <c r="R573560" s="18">
        <v>44145</v>
      </c>
      <c r="S573560" s="1">
        <v>220</v>
      </c>
    </row>
    <row r="573563" spans="18:19">
      <c r="R573563" s="18">
        <v>44146</v>
      </c>
      <c r="S573563" s="1">
        <v>238</v>
      </c>
    </row>
    <row r="573566" spans="18:19">
      <c r="R573566" s="18">
        <v>44147</v>
      </c>
      <c r="S573566" s="1">
        <v>197</v>
      </c>
    </row>
    <row r="573569" spans="18:19">
      <c r="R573569" s="18">
        <v>44148</v>
      </c>
      <c r="S573569" s="1">
        <v>316</v>
      </c>
    </row>
    <row r="573572" spans="18:19">
      <c r="R573572" s="18">
        <v>44149</v>
      </c>
      <c r="S573572" s="1">
        <v>244</v>
      </c>
    </row>
    <row r="573575" spans="18:19">
      <c r="R573575" s="18">
        <v>44150</v>
      </c>
      <c r="S573575" s="1">
        <v>213</v>
      </c>
    </row>
    <row r="573578" spans="18:19">
      <c r="R573578" s="18">
        <v>44151</v>
      </c>
      <c r="S573578" s="1">
        <v>104</v>
      </c>
    </row>
    <row r="573581" spans="18:19">
      <c r="R573581" s="18">
        <v>44152</v>
      </c>
      <c r="S573581" s="1">
        <v>228</v>
      </c>
    </row>
    <row r="573584" spans="18:19">
      <c r="R573584" s="18">
        <v>44153</v>
      </c>
      <c r="S573584" s="1">
        <v>288</v>
      </c>
    </row>
    <row r="573587" spans="18:19">
      <c r="R573587" s="18">
        <v>44154</v>
      </c>
      <c r="S573587" s="1">
        <v>351</v>
      </c>
    </row>
    <row r="573590" spans="18:19">
      <c r="R573590" s="18">
        <v>44155</v>
      </c>
      <c r="S573590" s="1">
        <v>461</v>
      </c>
    </row>
    <row r="573593" spans="18:19">
      <c r="R573593" s="18">
        <v>44156</v>
      </c>
      <c r="S573593" s="1">
        <v>469</v>
      </c>
    </row>
    <row r="573596" spans="18:19">
      <c r="R573596" s="18">
        <v>44157</v>
      </c>
      <c r="S573596" s="1">
        <v>423</v>
      </c>
    </row>
    <row r="573599" spans="18:19">
      <c r="R573599" s="18">
        <v>44158</v>
      </c>
      <c r="S573599" s="1">
        <v>297</v>
      </c>
    </row>
    <row r="573602" spans="18:19">
      <c r="R573602" s="18">
        <v>44159</v>
      </c>
      <c r="S573602" s="1">
        <v>353</v>
      </c>
    </row>
    <row r="573605" spans="18:19">
      <c r="R573605" s="18">
        <v>44160</v>
      </c>
      <c r="S573605" s="1">
        <v>363</v>
      </c>
    </row>
    <row r="573608" spans="18:19">
      <c r="R573608" s="18">
        <v>44161</v>
      </c>
      <c r="S573608" s="1">
        <v>496</v>
      </c>
    </row>
    <row r="573611" spans="18:19">
      <c r="R573611" s="18">
        <v>44162</v>
      </c>
      <c r="S573611" s="1">
        <v>618</v>
      </c>
    </row>
    <row r="573614" spans="18:19">
      <c r="R573614" s="18">
        <v>44163</v>
      </c>
      <c r="S573614" s="1">
        <v>541</v>
      </c>
    </row>
    <row r="573617" spans="18:19">
      <c r="R573617" s="18">
        <v>44164</v>
      </c>
      <c r="S573617" s="1">
        <v>322</v>
      </c>
    </row>
    <row r="573620" spans="18:19">
      <c r="R573620" s="18">
        <v>44165</v>
      </c>
      <c r="S573620" s="1">
        <v>283</v>
      </c>
    </row>
    <row r="573623" spans="18:19">
      <c r="R573623" s="18">
        <v>44166</v>
      </c>
      <c r="S573623" s="1">
        <v>550</v>
      </c>
    </row>
    <row r="573626" spans="18:19">
      <c r="R573626" s="18">
        <v>44167</v>
      </c>
      <c r="S573626" s="1">
        <v>420</v>
      </c>
    </row>
    <row r="573629" spans="18:19">
      <c r="R573629" s="18">
        <v>44168</v>
      </c>
      <c r="S573629" s="1">
        <v>540</v>
      </c>
    </row>
    <row r="573632" spans="18:19">
      <c r="R573632" s="18">
        <v>44169</v>
      </c>
      <c r="S573632" s="1">
        <v>336</v>
      </c>
    </row>
    <row r="573635" spans="18:19">
      <c r="R573635" s="18">
        <v>44170</v>
      </c>
      <c r="S573635" s="1">
        <v>460</v>
      </c>
    </row>
    <row r="573638" spans="18:19">
      <c r="R573638" s="18">
        <v>44171</v>
      </c>
      <c r="S573638" s="1">
        <v>413</v>
      </c>
    </row>
    <row r="573641" spans="18:19">
      <c r="R573641" s="18">
        <v>44172</v>
      </c>
      <c r="S573641" s="1">
        <v>250</v>
      </c>
    </row>
    <row r="573644" spans="18:19">
      <c r="R573644" s="18">
        <v>44173</v>
      </c>
      <c r="S573644" s="1">
        <v>361</v>
      </c>
    </row>
    <row r="573647" spans="18:19">
      <c r="R573647" s="18">
        <v>44174</v>
      </c>
      <c r="S573647" s="1">
        <v>490</v>
      </c>
    </row>
    <row r="573650" spans="18:19">
      <c r="R573650" s="18">
        <v>44175</v>
      </c>
      <c r="S573650" s="1">
        <v>840</v>
      </c>
    </row>
    <row r="573653" spans="18:19">
      <c r="R573653" s="18">
        <v>44176</v>
      </c>
      <c r="S573653" s="1">
        <v>501</v>
      </c>
    </row>
    <row r="573656" spans="18:19">
      <c r="R573656" s="18">
        <v>44177</v>
      </c>
      <c r="S573656" s="1">
        <v>377</v>
      </c>
    </row>
    <row r="573659" spans="18:19">
      <c r="R573659" s="18">
        <v>44178</v>
      </c>
      <c r="S573659" s="1">
        <v>360</v>
      </c>
    </row>
    <row r="573662" spans="18:19">
      <c r="R573662" s="18">
        <v>44179</v>
      </c>
      <c r="S573662" s="1">
        <v>300</v>
      </c>
    </row>
    <row r="573665" spans="18:19">
      <c r="R573665" s="18">
        <v>44180</v>
      </c>
      <c r="S573665" s="1">
        <v>349</v>
      </c>
    </row>
    <row r="573668" spans="18:19">
      <c r="R573668" s="18">
        <v>44181</v>
      </c>
      <c r="S573668" s="1">
        <v>411</v>
      </c>
    </row>
    <row r="573671" spans="18:19">
      <c r="R573671" s="18">
        <v>44182</v>
      </c>
      <c r="S573671" s="1">
        <v>358</v>
      </c>
    </row>
    <row r="573674" spans="18:19">
      <c r="R573674" s="18">
        <v>44183</v>
      </c>
      <c r="S573674" s="1">
        <v>354</v>
      </c>
    </row>
    <row r="573677" spans="18:19">
      <c r="R573677" s="18">
        <v>44184</v>
      </c>
      <c r="S573677" s="1">
        <v>271</v>
      </c>
    </row>
    <row r="573680" spans="18:19">
      <c r="R573680" s="18">
        <v>44185</v>
      </c>
      <c r="S573680" s="1">
        <v>309</v>
      </c>
    </row>
    <row r="573683" spans="18:19">
      <c r="R573683" s="18">
        <v>44186</v>
      </c>
      <c r="S573683" s="1">
        <v>252</v>
      </c>
    </row>
    <row r="573686" spans="18:19">
      <c r="R573686" s="18">
        <v>44187</v>
      </c>
      <c r="S573686" s="1">
        <v>303</v>
      </c>
    </row>
    <row r="573689" spans="18:19">
      <c r="R573689" s="18">
        <v>44188</v>
      </c>
      <c r="S573689" s="1">
        <v>367</v>
      </c>
    </row>
    <row r="573692" spans="18:19">
      <c r="R573692" s="18">
        <v>44189</v>
      </c>
      <c r="S573692" s="1">
        <v>363</v>
      </c>
    </row>
    <row r="573695" spans="18:19">
      <c r="R573695" s="18">
        <v>44190</v>
      </c>
      <c r="S573695" s="1">
        <v>201</v>
      </c>
    </row>
    <row r="573698" spans="18:19">
      <c r="R573698" s="18">
        <v>44191</v>
      </c>
      <c r="S573698" s="1">
        <v>173</v>
      </c>
    </row>
    <row r="573701" spans="18:19">
      <c r="R573701" s="18">
        <v>44192</v>
      </c>
      <c r="S573701" s="1">
        <v>156</v>
      </c>
    </row>
    <row r="573704" spans="18:19">
      <c r="R573704" s="18">
        <v>44193</v>
      </c>
      <c r="S573704" s="1">
        <v>160</v>
      </c>
    </row>
    <row r="573707" spans="18:19">
      <c r="R573707" s="18">
        <v>44194</v>
      </c>
      <c r="S573707" s="1">
        <v>283</v>
      </c>
    </row>
    <row r="573710" spans="18:19">
      <c r="R573710" s="18">
        <v>44195</v>
      </c>
      <c r="S573710" s="1">
        <v>438</v>
      </c>
    </row>
    <row r="573713" spans="18:19">
      <c r="R573713" s="18">
        <v>44196</v>
      </c>
      <c r="S573713" s="1">
        <v>249</v>
      </c>
    </row>
    <row r="573716" spans="18:19">
      <c r="R573716" s="18">
        <v>44197</v>
      </c>
      <c r="S573716" s="1">
        <v>-36107</v>
      </c>
    </row>
    <row r="573719" spans="18:19">
      <c r="R573719" s="18">
        <v>0</v>
      </c>
      <c r="S573719" s="1">
        <v>0</v>
      </c>
    </row>
    <row r="573722" spans="18:19">
      <c r="R573722" s="18">
        <v>0</v>
      </c>
      <c r="S573722" s="1">
        <v>0</v>
      </c>
    </row>
    <row r="589836" spans="19:19">
      <c r="S589836" s="1">
        <v>1</v>
      </c>
    </row>
    <row r="589837" spans="19:19">
      <c r="S589837" s="1">
        <v>2</v>
      </c>
    </row>
    <row r="589838" spans="19:19">
      <c r="S589838" s="1">
        <v>3</v>
      </c>
    </row>
    <row r="589839" spans="19:19">
      <c r="S589839" s="1">
        <v>4</v>
      </c>
    </row>
    <row r="589840" spans="19:19">
      <c r="S589840" s="1">
        <v>5</v>
      </c>
    </row>
    <row r="589841" spans="18:19">
      <c r="S589841" s="1">
        <v>6</v>
      </c>
    </row>
    <row r="589842" spans="18:19">
      <c r="S589842" s="1">
        <v>7</v>
      </c>
    </row>
    <row r="589843" spans="18:19">
      <c r="S589843" s="1">
        <v>8</v>
      </c>
    </row>
    <row r="589844" spans="18:19">
      <c r="S589844" s="1">
        <v>9</v>
      </c>
    </row>
    <row r="589845" spans="18:19">
      <c r="S589845" s="1">
        <v>10</v>
      </c>
    </row>
    <row r="589846" spans="18:19">
      <c r="S589846" s="1">
        <v>11</v>
      </c>
    </row>
    <row r="589847" spans="18:19">
      <c r="S589847" s="1">
        <v>12</v>
      </c>
    </row>
    <row r="589849" spans="18:19">
      <c r="S589849" s="1" t="s">
        <v>21</v>
      </c>
    </row>
    <row r="589851" spans="18:19">
      <c r="R589851" s="18">
        <v>44197</v>
      </c>
      <c r="S589851" s="1">
        <v>296</v>
      </c>
    </row>
    <row r="589853" spans="18:19">
      <c r="S589853" s="1" t="s">
        <v>22</v>
      </c>
    </row>
    <row r="589854" spans="18:19">
      <c r="R589854" s="18">
        <v>44113</v>
      </c>
      <c r="S589854" s="1">
        <v>235</v>
      </c>
    </row>
    <row r="589857" spans="18:19">
      <c r="R589857" s="18">
        <v>44114</v>
      </c>
      <c r="S589857" s="1">
        <v>269</v>
      </c>
    </row>
    <row r="589860" spans="18:19">
      <c r="R589860" s="18">
        <v>44115</v>
      </c>
      <c r="S589860" s="1">
        <v>149</v>
      </c>
    </row>
    <row r="589863" spans="18:19">
      <c r="R589863" s="18">
        <v>44116</v>
      </c>
      <c r="S589863" s="1">
        <v>214</v>
      </c>
    </row>
    <row r="589866" spans="18:19">
      <c r="R589866" s="18">
        <v>44117</v>
      </c>
      <c r="S589866" s="1">
        <v>287</v>
      </c>
    </row>
    <row r="589869" spans="18:19">
      <c r="R589869" s="18">
        <v>44118</v>
      </c>
      <c r="S589869" s="1">
        <v>204</v>
      </c>
    </row>
    <row r="589872" spans="18:19">
      <c r="R589872" s="18">
        <v>44119</v>
      </c>
      <c r="S589872" s="1">
        <v>241</v>
      </c>
    </row>
    <row r="589875" spans="18:19">
      <c r="R589875" s="18">
        <v>44120</v>
      </c>
      <c r="S589875" s="1">
        <v>189</v>
      </c>
    </row>
    <row r="589878" spans="18:19">
      <c r="R589878" s="18">
        <v>44121</v>
      </c>
      <c r="S589878" s="1">
        <v>160</v>
      </c>
    </row>
    <row r="589881" spans="18:19">
      <c r="R589881" s="18">
        <v>44122</v>
      </c>
      <c r="S589881" s="1">
        <v>131</v>
      </c>
    </row>
    <row r="589884" spans="18:19">
      <c r="R589884" s="18">
        <v>44123</v>
      </c>
      <c r="S589884" s="1">
        <v>131</v>
      </c>
    </row>
    <row r="589887" spans="18:19">
      <c r="R589887" s="18">
        <v>44124</v>
      </c>
      <c r="S589887" s="1">
        <v>294</v>
      </c>
    </row>
    <row r="589890" spans="18:19">
      <c r="R589890" s="18">
        <v>44125</v>
      </c>
      <c r="S589890" s="1">
        <v>222</v>
      </c>
    </row>
    <row r="589893" spans="18:19">
      <c r="R589893" s="18">
        <v>44126</v>
      </c>
      <c r="S589893" s="1">
        <v>184</v>
      </c>
    </row>
    <row r="589896" spans="18:19">
      <c r="R589896" s="18">
        <v>44127</v>
      </c>
      <c r="S589896" s="1">
        <v>219</v>
      </c>
    </row>
    <row r="589899" spans="18:19">
      <c r="R589899" s="18">
        <v>44128</v>
      </c>
      <c r="S589899" s="1">
        <v>178</v>
      </c>
    </row>
    <row r="589902" spans="18:19">
      <c r="R589902" s="18">
        <v>44129</v>
      </c>
      <c r="S589902" s="1">
        <v>196</v>
      </c>
    </row>
    <row r="589905" spans="18:19">
      <c r="R589905" s="18">
        <v>44130</v>
      </c>
      <c r="S589905" s="1">
        <v>122</v>
      </c>
    </row>
    <row r="589908" spans="18:19">
      <c r="R589908" s="18">
        <v>44132</v>
      </c>
      <c r="S589908" s="1">
        <v>408</v>
      </c>
    </row>
    <row r="589911" spans="18:19">
      <c r="R589911" s="18">
        <v>44133</v>
      </c>
      <c r="S589911" s="1">
        <v>188</v>
      </c>
    </row>
    <row r="589914" spans="18:19">
      <c r="R589914" s="18">
        <v>44134</v>
      </c>
      <c r="S589914" s="1">
        <v>344</v>
      </c>
    </row>
    <row r="589917" spans="18:19">
      <c r="R589917" s="18">
        <v>44135</v>
      </c>
      <c r="S589917" s="1">
        <v>203</v>
      </c>
    </row>
    <row r="589920" spans="18:19">
      <c r="R589920" s="18">
        <v>44136</v>
      </c>
      <c r="S589920" s="1">
        <v>178</v>
      </c>
    </row>
    <row r="589923" spans="18:19">
      <c r="R589923" s="18">
        <v>44137</v>
      </c>
      <c r="S589923" s="1">
        <v>109</v>
      </c>
    </row>
    <row r="589926" spans="18:19">
      <c r="R589926" s="18">
        <v>44138</v>
      </c>
      <c r="S589926" s="1">
        <v>237</v>
      </c>
    </row>
    <row r="589929" spans="18:19">
      <c r="R589929" s="18">
        <v>44139</v>
      </c>
      <c r="S589929" s="1">
        <v>293</v>
      </c>
    </row>
    <row r="589932" spans="18:19">
      <c r="R589932" s="18">
        <v>44140</v>
      </c>
      <c r="S589932" s="1">
        <v>189</v>
      </c>
    </row>
    <row r="589935" spans="18:19">
      <c r="R589935" s="18">
        <v>44141</v>
      </c>
      <c r="S589935" s="1">
        <v>266</v>
      </c>
    </row>
    <row r="589938" spans="18:19">
      <c r="R589938" s="18">
        <v>44143</v>
      </c>
      <c r="S589938" s="1">
        <v>412</v>
      </c>
    </row>
    <row r="589941" spans="18:19">
      <c r="R589941" s="18">
        <v>44144</v>
      </c>
      <c r="S589941" s="1">
        <v>90</v>
      </c>
    </row>
    <row r="589944" spans="18:19">
      <c r="R589944" s="18">
        <v>44145</v>
      </c>
      <c r="S589944" s="1">
        <v>220</v>
      </c>
    </row>
    <row r="589947" spans="18:19">
      <c r="R589947" s="18">
        <v>44146</v>
      </c>
      <c r="S589947" s="1">
        <v>238</v>
      </c>
    </row>
    <row r="589950" spans="18:19">
      <c r="R589950" s="18">
        <v>44147</v>
      </c>
      <c r="S589950" s="1">
        <v>197</v>
      </c>
    </row>
    <row r="589953" spans="18:19">
      <c r="R589953" s="18">
        <v>44148</v>
      </c>
      <c r="S589953" s="1">
        <v>316</v>
      </c>
    </row>
    <row r="589956" spans="18:19">
      <c r="R589956" s="18">
        <v>44149</v>
      </c>
      <c r="S589956" s="1">
        <v>244</v>
      </c>
    </row>
    <row r="589959" spans="18:19">
      <c r="R589959" s="18">
        <v>44150</v>
      </c>
      <c r="S589959" s="1">
        <v>213</v>
      </c>
    </row>
    <row r="589962" spans="18:19">
      <c r="R589962" s="18">
        <v>44151</v>
      </c>
      <c r="S589962" s="1">
        <v>104</v>
      </c>
    </row>
    <row r="589965" spans="18:19">
      <c r="R589965" s="18">
        <v>44152</v>
      </c>
      <c r="S589965" s="1">
        <v>228</v>
      </c>
    </row>
    <row r="589968" spans="18:19">
      <c r="R589968" s="18">
        <v>44153</v>
      </c>
      <c r="S589968" s="1">
        <v>288</v>
      </c>
    </row>
    <row r="589971" spans="18:19">
      <c r="R589971" s="18">
        <v>44154</v>
      </c>
      <c r="S589971" s="1">
        <v>351</v>
      </c>
    </row>
    <row r="589974" spans="18:19">
      <c r="R589974" s="18">
        <v>44155</v>
      </c>
      <c r="S589974" s="1">
        <v>461</v>
      </c>
    </row>
    <row r="589977" spans="18:19">
      <c r="R589977" s="18">
        <v>44156</v>
      </c>
      <c r="S589977" s="1">
        <v>469</v>
      </c>
    </row>
    <row r="589980" spans="18:19">
      <c r="R589980" s="18">
        <v>44157</v>
      </c>
      <c r="S589980" s="1">
        <v>423</v>
      </c>
    </row>
    <row r="589983" spans="18:19">
      <c r="R589983" s="18">
        <v>44158</v>
      </c>
      <c r="S589983" s="1">
        <v>297</v>
      </c>
    </row>
    <row r="589986" spans="18:19">
      <c r="R589986" s="18">
        <v>44159</v>
      </c>
      <c r="S589986" s="1">
        <v>353</v>
      </c>
    </row>
    <row r="589989" spans="18:19">
      <c r="R589989" s="18">
        <v>44160</v>
      </c>
      <c r="S589989" s="1">
        <v>363</v>
      </c>
    </row>
    <row r="589992" spans="18:19">
      <c r="R589992" s="18">
        <v>44161</v>
      </c>
      <c r="S589992" s="1">
        <v>496</v>
      </c>
    </row>
    <row r="589995" spans="18:19">
      <c r="R589995" s="18">
        <v>44162</v>
      </c>
      <c r="S589995" s="1">
        <v>618</v>
      </c>
    </row>
    <row r="589998" spans="18:19">
      <c r="R589998" s="18">
        <v>44163</v>
      </c>
      <c r="S589998" s="1">
        <v>541</v>
      </c>
    </row>
    <row r="590001" spans="18:19">
      <c r="R590001" s="18">
        <v>44164</v>
      </c>
      <c r="S590001" s="1">
        <v>322</v>
      </c>
    </row>
    <row r="590004" spans="18:19">
      <c r="R590004" s="18">
        <v>44165</v>
      </c>
      <c r="S590004" s="1">
        <v>283</v>
      </c>
    </row>
    <row r="590007" spans="18:19">
      <c r="R590007" s="18">
        <v>44166</v>
      </c>
      <c r="S590007" s="1">
        <v>550</v>
      </c>
    </row>
    <row r="590010" spans="18:19">
      <c r="R590010" s="18">
        <v>44167</v>
      </c>
      <c r="S590010" s="1">
        <v>420</v>
      </c>
    </row>
    <row r="590013" spans="18:19">
      <c r="R590013" s="18">
        <v>44168</v>
      </c>
      <c r="S590013" s="1">
        <v>540</v>
      </c>
    </row>
    <row r="590016" spans="18:19">
      <c r="R590016" s="18">
        <v>44169</v>
      </c>
      <c r="S590016" s="1">
        <v>336</v>
      </c>
    </row>
    <row r="590019" spans="18:19">
      <c r="R590019" s="18">
        <v>44170</v>
      </c>
      <c r="S590019" s="1">
        <v>460</v>
      </c>
    </row>
    <row r="590022" spans="18:19">
      <c r="R590022" s="18">
        <v>44171</v>
      </c>
      <c r="S590022" s="1">
        <v>413</v>
      </c>
    </row>
    <row r="590025" spans="18:19">
      <c r="R590025" s="18">
        <v>44172</v>
      </c>
      <c r="S590025" s="1">
        <v>250</v>
      </c>
    </row>
    <row r="590028" spans="18:19">
      <c r="R590028" s="18">
        <v>44173</v>
      </c>
      <c r="S590028" s="1">
        <v>361</v>
      </c>
    </row>
    <row r="590031" spans="18:19">
      <c r="R590031" s="18">
        <v>44174</v>
      </c>
      <c r="S590031" s="1">
        <v>490</v>
      </c>
    </row>
    <row r="590034" spans="18:19">
      <c r="R590034" s="18">
        <v>44175</v>
      </c>
      <c r="S590034" s="1">
        <v>840</v>
      </c>
    </row>
    <row r="590037" spans="18:19">
      <c r="R590037" s="18">
        <v>44176</v>
      </c>
      <c r="S590037" s="1">
        <v>501</v>
      </c>
    </row>
    <row r="590040" spans="18:19">
      <c r="R590040" s="18">
        <v>44177</v>
      </c>
      <c r="S590040" s="1">
        <v>377</v>
      </c>
    </row>
    <row r="590043" spans="18:19">
      <c r="R590043" s="18">
        <v>44178</v>
      </c>
      <c r="S590043" s="1">
        <v>360</v>
      </c>
    </row>
    <row r="590046" spans="18:19">
      <c r="R590046" s="18">
        <v>44179</v>
      </c>
      <c r="S590046" s="1">
        <v>300</v>
      </c>
    </row>
    <row r="590049" spans="18:19">
      <c r="R590049" s="18">
        <v>44180</v>
      </c>
      <c r="S590049" s="1">
        <v>349</v>
      </c>
    </row>
    <row r="590052" spans="18:19">
      <c r="R590052" s="18">
        <v>44181</v>
      </c>
      <c r="S590052" s="1">
        <v>411</v>
      </c>
    </row>
    <row r="590055" spans="18:19">
      <c r="R590055" s="18">
        <v>44182</v>
      </c>
      <c r="S590055" s="1">
        <v>358</v>
      </c>
    </row>
    <row r="590058" spans="18:19">
      <c r="R590058" s="18">
        <v>44183</v>
      </c>
      <c r="S590058" s="1">
        <v>354</v>
      </c>
    </row>
    <row r="590061" spans="18:19">
      <c r="R590061" s="18">
        <v>44184</v>
      </c>
      <c r="S590061" s="1">
        <v>271</v>
      </c>
    </row>
    <row r="590064" spans="18:19">
      <c r="R590064" s="18">
        <v>44185</v>
      </c>
      <c r="S590064" s="1">
        <v>309</v>
      </c>
    </row>
    <row r="590067" spans="18:19">
      <c r="R590067" s="18">
        <v>44186</v>
      </c>
      <c r="S590067" s="1">
        <v>252</v>
      </c>
    </row>
    <row r="590070" spans="18:19">
      <c r="R590070" s="18">
        <v>44187</v>
      </c>
      <c r="S590070" s="1">
        <v>303</v>
      </c>
    </row>
    <row r="590073" spans="18:19">
      <c r="R590073" s="18">
        <v>44188</v>
      </c>
      <c r="S590073" s="1">
        <v>367</v>
      </c>
    </row>
    <row r="590076" spans="18:19">
      <c r="R590076" s="18">
        <v>44189</v>
      </c>
      <c r="S590076" s="1">
        <v>363</v>
      </c>
    </row>
    <row r="590079" spans="18:19">
      <c r="R590079" s="18">
        <v>44190</v>
      </c>
      <c r="S590079" s="1">
        <v>201</v>
      </c>
    </row>
    <row r="590082" spans="18:19">
      <c r="R590082" s="18">
        <v>44191</v>
      </c>
      <c r="S590082" s="1">
        <v>173</v>
      </c>
    </row>
    <row r="590085" spans="18:19">
      <c r="R590085" s="18">
        <v>44192</v>
      </c>
      <c r="S590085" s="1">
        <v>156</v>
      </c>
    </row>
    <row r="590088" spans="18:19">
      <c r="R590088" s="18">
        <v>44193</v>
      </c>
      <c r="S590088" s="1">
        <v>160</v>
      </c>
    </row>
    <row r="590091" spans="18:19">
      <c r="R590091" s="18">
        <v>44194</v>
      </c>
      <c r="S590091" s="1">
        <v>283</v>
      </c>
    </row>
    <row r="590094" spans="18:19">
      <c r="R590094" s="18">
        <v>44195</v>
      </c>
      <c r="S590094" s="1">
        <v>438</v>
      </c>
    </row>
    <row r="590097" spans="18:19">
      <c r="R590097" s="18">
        <v>44196</v>
      </c>
      <c r="S590097" s="1">
        <v>249</v>
      </c>
    </row>
    <row r="590100" spans="18:19">
      <c r="R590100" s="18">
        <v>44197</v>
      </c>
      <c r="S590100" s="1">
        <v>-36107</v>
      </c>
    </row>
    <row r="590103" spans="18:19">
      <c r="R590103" s="18">
        <v>0</v>
      </c>
      <c r="S590103" s="1">
        <v>0</v>
      </c>
    </row>
    <row r="590106" spans="18:19">
      <c r="R590106" s="18">
        <v>0</v>
      </c>
      <c r="S590106" s="1">
        <v>0</v>
      </c>
    </row>
    <row r="606220" spans="19:19">
      <c r="S606220" s="1">
        <v>1</v>
      </c>
    </row>
    <row r="606221" spans="19:19">
      <c r="S606221" s="1">
        <v>2</v>
      </c>
    </row>
    <row r="606222" spans="19:19">
      <c r="S606222" s="1">
        <v>3</v>
      </c>
    </row>
    <row r="606223" spans="19:19">
      <c r="S606223" s="1">
        <v>4</v>
      </c>
    </row>
    <row r="606224" spans="19:19">
      <c r="S606224" s="1">
        <v>5</v>
      </c>
    </row>
    <row r="606225" spans="18:19">
      <c r="S606225" s="1">
        <v>6</v>
      </c>
    </row>
    <row r="606226" spans="18:19">
      <c r="S606226" s="1">
        <v>7</v>
      </c>
    </row>
    <row r="606227" spans="18:19">
      <c r="S606227" s="1">
        <v>8</v>
      </c>
    </row>
    <row r="606228" spans="18:19">
      <c r="S606228" s="1">
        <v>9</v>
      </c>
    </row>
    <row r="606229" spans="18:19">
      <c r="S606229" s="1">
        <v>10</v>
      </c>
    </row>
    <row r="606230" spans="18:19">
      <c r="S606230" s="1">
        <v>11</v>
      </c>
    </row>
    <row r="606231" spans="18:19">
      <c r="S606231" s="1">
        <v>12</v>
      </c>
    </row>
    <row r="606233" spans="18:19">
      <c r="S606233" s="1" t="s">
        <v>21</v>
      </c>
    </row>
    <row r="606235" spans="18:19">
      <c r="R606235" s="18">
        <v>44197</v>
      </c>
      <c r="S606235" s="1">
        <v>296</v>
      </c>
    </row>
    <row r="606237" spans="18:19">
      <c r="S606237" s="1" t="s">
        <v>22</v>
      </c>
    </row>
    <row r="606238" spans="18:19">
      <c r="R606238" s="18">
        <v>44113</v>
      </c>
      <c r="S606238" s="1">
        <v>235</v>
      </c>
    </row>
    <row r="606241" spans="18:19">
      <c r="R606241" s="18">
        <v>44114</v>
      </c>
      <c r="S606241" s="1">
        <v>269</v>
      </c>
    </row>
    <row r="606244" spans="18:19">
      <c r="R606244" s="18">
        <v>44115</v>
      </c>
      <c r="S606244" s="1">
        <v>149</v>
      </c>
    </row>
    <row r="606247" spans="18:19">
      <c r="R606247" s="18">
        <v>44116</v>
      </c>
      <c r="S606247" s="1">
        <v>214</v>
      </c>
    </row>
    <row r="606250" spans="18:19">
      <c r="R606250" s="18">
        <v>44117</v>
      </c>
      <c r="S606250" s="1">
        <v>287</v>
      </c>
    </row>
    <row r="606253" spans="18:19">
      <c r="R606253" s="18">
        <v>44118</v>
      </c>
      <c r="S606253" s="1">
        <v>204</v>
      </c>
    </row>
    <row r="606256" spans="18:19">
      <c r="R606256" s="18">
        <v>44119</v>
      </c>
      <c r="S606256" s="1">
        <v>241</v>
      </c>
    </row>
    <row r="606259" spans="18:19">
      <c r="R606259" s="18">
        <v>44120</v>
      </c>
      <c r="S606259" s="1">
        <v>189</v>
      </c>
    </row>
    <row r="606262" spans="18:19">
      <c r="R606262" s="18">
        <v>44121</v>
      </c>
      <c r="S606262" s="1">
        <v>160</v>
      </c>
    </row>
    <row r="606265" spans="18:19">
      <c r="R606265" s="18">
        <v>44122</v>
      </c>
      <c r="S606265" s="1">
        <v>131</v>
      </c>
    </row>
    <row r="606268" spans="18:19">
      <c r="R606268" s="18">
        <v>44123</v>
      </c>
      <c r="S606268" s="1">
        <v>131</v>
      </c>
    </row>
    <row r="606271" spans="18:19">
      <c r="R606271" s="18">
        <v>44124</v>
      </c>
      <c r="S606271" s="1">
        <v>294</v>
      </c>
    </row>
    <row r="606274" spans="18:19">
      <c r="R606274" s="18">
        <v>44125</v>
      </c>
      <c r="S606274" s="1">
        <v>222</v>
      </c>
    </row>
    <row r="606277" spans="18:19">
      <c r="R606277" s="18">
        <v>44126</v>
      </c>
      <c r="S606277" s="1">
        <v>184</v>
      </c>
    </row>
    <row r="606280" spans="18:19">
      <c r="R606280" s="18">
        <v>44127</v>
      </c>
      <c r="S606280" s="1">
        <v>219</v>
      </c>
    </row>
    <row r="606283" spans="18:19">
      <c r="R606283" s="18">
        <v>44128</v>
      </c>
      <c r="S606283" s="1">
        <v>178</v>
      </c>
    </row>
    <row r="606286" spans="18:19">
      <c r="R606286" s="18">
        <v>44129</v>
      </c>
      <c r="S606286" s="1">
        <v>196</v>
      </c>
    </row>
    <row r="606289" spans="18:19">
      <c r="R606289" s="18">
        <v>44130</v>
      </c>
      <c r="S606289" s="1">
        <v>122</v>
      </c>
    </row>
    <row r="606292" spans="18:19">
      <c r="R606292" s="18">
        <v>44132</v>
      </c>
      <c r="S606292" s="1">
        <v>408</v>
      </c>
    </row>
    <row r="606295" spans="18:19">
      <c r="R606295" s="18">
        <v>44133</v>
      </c>
      <c r="S606295" s="1">
        <v>188</v>
      </c>
    </row>
    <row r="606298" spans="18:19">
      <c r="R606298" s="18">
        <v>44134</v>
      </c>
      <c r="S606298" s="1">
        <v>344</v>
      </c>
    </row>
    <row r="606301" spans="18:19">
      <c r="R606301" s="18">
        <v>44135</v>
      </c>
      <c r="S606301" s="1">
        <v>203</v>
      </c>
    </row>
    <row r="606304" spans="18:19">
      <c r="R606304" s="18">
        <v>44136</v>
      </c>
      <c r="S606304" s="1">
        <v>178</v>
      </c>
    </row>
    <row r="606307" spans="18:19">
      <c r="R606307" s="18">
        <v>44137</v>
      </c>
      <c r="S606307" s="1">
        <v>109</v>
      </c>
    </row>
    <row r="606310" spans="18:19">
      <c r="R606310" s="18">
        <v>44138</v>
      </c>
      <c r="S606310" s="1">
        <v>237</v>
      </c>
    </row>
    <row r="606313" spans="18:19">
      <c r="R606313" s="18">
        <v>44139</v>
      </c>
      <c r="S606313" s="1">
        <v>293</v>
      </c>
    </row>
    <row r="606316" spans="18:19">
      <c r="R606316" s="18">
        <v>44140</v>
      </c>
      <c r="S606316" s="1">
        <v>189</v>
      </c>
    </row>
    <row r="606319" spans="18:19">
      <c r="R606319" s="18">
        <v>44141</v>
      </c>
      <c r="S606319" s="1">
        <v>266</v>
      </c>
    </row>
    <row r="606322" spans="18:19">
      <c r="R606322" s="18">
        <v>44143</v>
      </c>
      <c r="S606322" s="1">
        <v>412</v>
      </c>
    </row>
    <row r="606325" spans="18:19">
      <c r="R606325" s="18">
        <v>44144</v>
      </c>
      <c r="S606325" s="1">
        <v>90</v>
      </c>
    </row>
    <row r="606328" spans="18:19">
      <c r="R606328" s="18">
        <v>44145</v>
      </c>
      <c r="S606328" s="1">
        <v>220</v>
      </c>
    </row>
    <row r="606331" spans="18:19">
      <c r="R606331" s="18">
        <v>44146</v>
      </c>
      <c r="S606331" s="1">
        <v>238</v>
      </c>
    </row>
    <row r="606334" spans="18:19">
      <c r="R606334" s="18">
        <v>44147</v>
      </c>
      <c r="S606334" s="1">
        <v>197</v>
      </c>
    </row>
    <row r="606337" spans="18:19">
      <c r="R606337" s="18">
        <v>44148</v>
      </c>
      <c r="S606337" s="1">
        <v>316</v>
      </c>
    </row>
    <row r="606340" spans="18:19">
      <c r="R606340" s="18">
        <v>44149</v>
      </c>
      <c r="S606340" s="1">
        <v>244</v>
      </c>
    </row>
    <row r="606343" spans="18:19">
      <c r="R606343" s="18">
        <v>44150</v>
      </c>
      <c r="S606343" s="1">
        <v>213</v>
      </c>
    </row>
    <row r="606346" spans="18:19">
      <c r="R606346" s="18">
        <v>44151</v>
      </c>
      <c r="S606346" s="1">
        <v>104</v>
      </c>
    </row>
    <row r="606349" spans="18:19">
      <c r="R606349" s="18">
        <v>44152</v>
      </c>
      <c r="S606349" s="1">
        <v>228</v>
      </c>
    </row>
    <row r="606352" spans="18:19">
      <c r="R606352" s="18">
        <v>44153</v>
      </c>
      <c r="S606352" s="1">
        <v>288</v>
      </c>
    </row>
    <row r="606355" spans="18:19">
      <c r="R606355" s="18">
        <v>44154</v>
      </c>
      <c r="S606355" s="1">
        <v>351</v>
      </c>
    </row>
    <row r="606358" spans="18:19">
      <c r="R606358" s="18">
        <v>44155</v>
      </c>
      <c r="S606358" s="1">
        <v>461</v>
      </c>
    </row>
    <row r="606361" spans="18:19">
      <c r="R606361" s="18">
        <v>44156</v>
      </c>
      <c r="S606361" s="1">
        <v>469</v>
      </c>
    </row>
    <row r="606364" spans="18:19">
      <c r="R606364" s="18">
        <v>44157</v>
      </c>
      <c r="S606364" s="1">
        <v>423</v>
      </c>
    </row>
    <row r="606367" spans="18:19">
      <c r="R606367" s="18">
        <v>44158</v>
      </c>
      <c r="S606367" s="1">
        <v>297</v>
      </c>
    </row>
    <row r="606370" spans="18:19">
      <c r="R606370" s="18">
        <v>44159</v>
      </c>
      <c r="S606370" s="1">
        <v>353</v>
      </c>
    </row>
    <row r="606373" spans="18:19">
      <c r="R606373" s="18">
        <v>44160</v>
      </c>
      <c r="S606373" s="1">
        <v>363</v>
      </c>
    </row>
    <row r="606376" spans="18:19">
      <c r="R606376" s="18">
        <v>44161</v>
      </c>
      <c r="S606376" s="1">
        <v>496</v>
      </c>
    </row>
    <row r="606379" spans="18:19">
      <c r="R606379" s="18">
        <v>44162</v>
      </c>
      <c r="S606379" s="1">
        <v>618</v>
      </c>
    </row>
    <row r="606382" spans="18:19">
      <c r="R606382" s="18">
        <v>44163</v>
      </c>
      <c r="S606382" s="1">
        <v>541</v>
      </c>
    </row>
    <row r="606385" spans="18:19">
      <c r="R606385" s="18">
        <v>44164</v>
      </c>
      <c r="S606385" s="1">
        <v>322</v>
      </c>
    </row>
    <row r="606388" spans="18:19">
      <c r="R606388" s="18">
        <v>44165</v>
      </c>
      <c r="S606388" s="1">
        <v>283</v>
      </c>
    </row>
    <row r="606391" spans="18:19">
      <c r="R606391" s="18">
        <v>44166</v>
      </c>
      <c r="S606391" s="1">
        <v>550</v>
      </c>
    </row>
    <row r="606394" spans="18:19">
      <c r="R606394" s="18">
        <v>44167</v>
      </c>
      <c r="S606394" s="1">
        <v>420</v>
      </c>
    </row>
    <row r="606397" spans="18:19">
      <c r="R606397" s="18">
        <v>44168</v>
      </c>
      <c r="S606397" s="1">
        <v>540</v>
      </c>
    </row>
    <row r="606400" spans="18:19">
      <c r="R606400" s="18">
        <v>44169</v>
      </c>
      <c r="S606400" s="1">
        <v>336</v>
      </c>
    </row>
    <row r="606403" spans="18:19">
      <c r="R606403" s="18">
        <v>44170</v>
      </c>
      <c r="S606403" s="1">
        <v>460</v>
      </c>
    </row>
    <row r="606406" spans="18:19">
      <c r="R606406" s="18">
        <v>44171</v>
      </c>
      <c r="S606406" s="1">
        <v>413</v>
      </c>
    </row>
    <row r="606409" spans="18:19">
      <c r="R606409" s="18">
        <v>44172</v>
      </c>
      <c r="S606409" s="1">
        <v>250</v>
      </c>
    </row>
    <row r="606412" spans="18:19">
      <c r="R606412" s="18">
        <v>44173</v>
      </c>
      <c r="S606412" s="1">
        <v>361</v>
      </c>
    </row>
    <row r="606415" spans="18:19">
      <c r="R606415" s="18">
        <v>44174</v>
      </c>
      <c r="S606415" s="1">
        <v>490</v>
      </c>
    </row>
    <row r="606418" spans="18:19">
      <c r="R606418" s="18">
        <v>44175</v>
      </c>
      <c r="S606418" s="1">
        <v>840</v>
      </c>
    </row>
    <row r="606421" spans="18:19">
      <c r="R606421" s="18">
        <v>44176</v>
      </c>
      <c r="S606421" s="1">
        <v>501</v>
      </c>
    </row>
    <row r="606424" spans="18:19">
      <c r="R606424" s="18">
        <v>44177</v>
      </c>
      <c r="S606424" s="1">
        <v>377</v>
      </c>
    </row>
    <row r="606427" spans="18:19">
      <c r="R606427" s="18">
        <v>44178</v>
      </c>
      <c r="S606427" s="1">
        <v>360</v>
      </c>
    </row>
    <row r="606430" spans="18:19">
      <c r="R606430" s="18">
        <v>44179</v>
      </c>
      <c r="S606430" s="1">
        <v>300</v>
      </c>
    </row>
    <row r="606433" spans="18:19">
      <c r="R606433" s="18">
        <v>44180</v>
      </c>
      <c r="S606433" s="1">
        <v>349</v>
      </c>
    </row>
    <row r="606436" spans="18:19">
      <c r="R606436" s="18">
        <v>44181</v>
      </c>
      <c r="S606436" s="1">
        <v>411</v>
      </c>
    </row>
    <row r="606439" spans="18:19">
      <c r="R606439" s="18">
        <v>44182</v>
      </c>
      <c r="S606439" s="1">
        <v>358</v>
      </c>
    </row>
    <row r="606442" spans="18:19">
      <c r="R606442" s="18">
        <v>44183</v>
      </c>
      <c r="S606442" s="1">
        <v>354</v>
      </c>
    </row>
    <row r="606445" spans="18:19">
      <c r="R606445" s="18">
        <v>44184</v>
      </c>
      <c r="S606445" s="1">
        <v>271</v>
      </c>
    </row>
    <row r="606448" spans="18:19">
      <c r="R606448" s="18">
        <v>44185</v>
      </c>
      <c r="S606448" s="1">
        <v>309</v>
      </c>
    </row>
    <row r="606451" spans="18:19">
      <c r="R606451" s="18">
        <v>44186</v>
      </c>
      <c r="S606451" s="1">
        <v>252</v>
      </c>
    </row>
    <row r="606454" spans="18:19">
      <c r="R606454" s="18">
        <v>44187</v>
      </c>
      <c r="S606454" s="1">
        <v>303</v>
      </c>
    </row>
    <row r="606457" spans="18:19">
      <c r="R606457" s="18">
        <v>44188</v>
      </c>
      <c r="S606457" s="1">
        <v>367</v>
      </c>
    </row>
    <row r="606460" spans="18:19">
      <c r="R606460" s="18">
        <v>44189</v>
      </c>
      <c r="S606460" s="1">
        <v>363</v>
      </c>
    </row>
    <row r="606463" spans="18:19">
      <c r="R606463" s="18">
        <v>44190</v>
      </c>
      <c r="S606463" s="1">
        <v>201</v>
      </c>
    </row>
    <row r="606466" spans="18:19">
      <c r="R606466" s="18">
        <v>44191</v>
      </c>
      <c r="S606466" s="1">
        <v>173</v>
      </c>
    </row>
    <row r="606469" spans="18:19">
      <c r="R606469" s="18">
        <v>44192</v>
      </c>
      <c r="S606469" s="1">
        <v>156</v>
      </c>
    </row>
    <row r="606472" spans="18:19">
      <c r="R606472" s="18">
        <v>44193</v>
      </c>
      <c r="S606472" s="1">
        <v>160</v>
      </c>
    </row>
    <row r="606475" spans="18:19">
      <c r="R606475" s="18">
        <v>44194</v>
      </c>
      <c r="S606475" s="1">
        <v>283</v>
      </c>
    </row>
    <row r="606478" spans="18:19">
      <c r="R606478" s="18">
        <v>44195</v>
      </c>
      <c r="S606478" s="1">
        <v>438</v>
      </c>
    </row>
    <row r="606481" spans="18:19">
      <c r="R606481" s="18">
        <v>44196</v>
      </c>
      <c r="S606481" s="1">
        <v>249</v>
      </c>
    </row>
    <row r="606484" spans="18:19">
      <c r="R606484" s="18">
        <v>44197</v>
      </c>
      <c r="S606484" s="1">
        <v>-36107</v>
      </c>
    </row>
    <row r="606487" spans="18:19">
      <c r="R606487" s="18">
        <v>0</v>
      </c>
      <c r="S606487" s="1">
        <v>0</v>
      </c>
    </row>
    <row r="606490" spans="18:19">
      <c r="R606490" s="18">
        <v>0</v>
      </c>
      <c r="S606490" s="1">
        <v>0</v>
      </c>
    </row>
    <row r="622604" spans="19:19">
      <c r="S622604" s="1">
        <v>1</v>
      </c>
    </row>
    <row r="622605" spans="19:19">
      <c r="S622605" s="1">
        <v>2</v>
      </c>
    </row>
    <row r="622606" spans="19:19">
      <c r="S622606" s="1">
        <v>3</v>
      </c>
    </row>
    <row r="622607" spans="19:19">
      <c r="S622607" s="1">
        <v>4</v>
      </c>
    </row>
    <row r="622608" spans="19:19">
      <c r="S622608" s="1">
        <v>5</v>
      </c>
    </row>
    <row r="622609" spans="18:19">
      <c r="S622609" s="1">
        <v>6</v>
      </c>
    </row>
    <row r="622610" spans="18:19">
      <c r="S622610" s="1">
        <v>7</v>
      </c>
    </row>
    <row r="622611" spans="18:19">
      <c r="S622611" s="1">
        <v>8</v>
      </c>
    </row>
    <row r="622612" spans="18:19">
      <c r="S622612" s="1">
        <v>9</v>
      </c>
    </row>
    <row r="622613" spans="18:19">
      <c r="S622613" s="1">
        <v>10</v>
      </c>
    </row>
    <row r="622614" spans="18:19">
      <c r="S622614" s="1">
        <v>11</v>
      </c>
    </row>
    <row r="622615" spans="18:19">
      <c r="S622615" s="1">
        <v>12</v>
      </c>
    </row>
    <row r="622617" spans="18:19">
      <c r="S622617" s="1" t="s">
        <v>21</v>
      </c>
    </row>
    <row r="622619" spans="18:19">
      <c r="R622619" s="18">
        <v>44197</v>
      </c>
      <c r="S622619" s="1">
        <v>296</v>
      </c>
    </row>
    <row r="622621" spans="18:19">
      <c r="S622621" s="1" t="s">
        <v>22</v>
      </c>
    </row>
    <row r="622622" spans="18:19">
      <c r="R622622" s="18">
        <v>44113</v>
      </c>
      <c r="S622622" s="1">
        <v>235</v>
      </c>
    </row>
    <row r="622625" spans="18:19">
      <c r="R622625" s="18">
        <v>44114</v>
      </c>
      <c r="S622625" s="1">
        <v>269</v>
      </c>
    </row>
    <row r="622628" spans="18:19">
      <c r="R622628" s="18">
        <v>44115</v>
      </c>
      <c r="S622628" s="1">
        <v>149</v>
      </c>
    </row>
    <row r="622631" spans="18:19">
      <c r="R622631" s="18">
        <v>44116</v>
      </c>
      <c r="S622631" s="1">
        <v>214</v>
      </c>
    </row>
    <row r="622634" spans="18:19">
      <c r="R622634" s="18">
        <v>44117</v>
      </c>
      <c r="S622634" s="1">
        <v>287</v>
      </c>
    </row>
    <row r="622637" spans="18:19">
      <c r="R622637" s="18">
        <v>44118</v>
      </c>
      <c r="S622637" s="1">
        <v>204</v>
      </c>
    </row>
    <row r="622640" spans="18:19">
      <c r="R622640" s="18">
        <v>44119</v>
      </c>
      <c r="S622640" s="1">
        <v>241</v>
      </c>
    </row>
    <row r="622643" spans="18:19">
      <c r="R622643" s="18">
        <v>44120</v>
      </c>
      <c r="S622643" s="1">
        <v>189</v>
      </c>
    </row>
    <row r="622646" spans="18:19">
      <c r="R622646" s="18">
        <v>44121</v>
      </c>
      <c r="S622646" s="1">
        <v>160</v>
      </c>
    </row>
    <row r="622649" spans="18:19">
      <c r="R622649" s="18">
        <v>44122</v>
      </c>
      <c r="S622649" s="1">
        <v>131</v>
      </c>
    </row>
    <row r="622652" spans="18:19">
      <c r="R622652" s="18">
        <v>44123</v>
      </c>
      <c r="S622652" s="1">
        <v>131</v>
      </c>
    </row>
    <row r="622655" spans="18:19">
      <c r="R622655" s="18">
        <v>44124</v>
      </c>
      <c r="S622655" s="1">
        <v>294</v>
      </c>
    </row>
    <row r="622658" spans="18:19">
      <c r="R622658" s="18">
        <v>44125</v>
      </c>
      <c r="S622658" s="1">
        <v>222</v>
      </c>
    </row>
    <row r="622661" spans="18:19">
      <c r="R622661" s="18">
        <v>44126</v>
      </c>
      <c r="S622661" s="1">
        <v>184</v>
      </c>
    </row>
    <row r="622664" spans="18:19">
      <c r="R622664" s="18">
        <v>44127</v>
      </c>
      <c r="S622664" s="1">
        <v>219</v>
      </c>
    </row>
    <row r="622667" spans="18:19">
      <c r="R622667" s="18">
        <v>44128</v>
      </c>
      <c r="S622667" s="1">
        <v>178</v>
      </c>
    </row>
    <row r="622670" spans="18:19">
      <c r="R622670" s="18">
        <v>44129</v>
      </c>
      <c r="S622670" s="1">
        <v>196</v>
      </c>
    </row>
    <row r="622673" spans="18:19">
      <c r="R622673" s="18">
        <v>44130</v>
      </c>
      <c r="S622673" s="1">
        <v>122</v>
      </c>
    </row>
    <row r="622676" spans="18:19">
      <c r="R622676" s="18">
        <v>44132</v>
      </c>
      <c r="S622676" s="1">
        <v>408</v>
      </c>
    </row>
    <row r="622679" spans="18:19">
      <c r="R622679" s="18">
        <v>44133</v>
      </c>
      <c r="S622679" s="1">
        <v>188</v>
      </c>
    </row>
    <row r="622682" spans="18:19">
      <c r="R622682" s="18">
        <v>44134</v>
      </c>
      <c r="S622682" s="1">
        <v>344</v>
      </c>
    </row>
    <row r="622685" spans="18:19">
      <c r="R622685" s="18">
        <v>44135</v>
      </c>
      <c r="S622685" s="1">
        <v>203</v>
      </c>
    </row>
    <row r="622688" spans="18:19">
      <c r="R622688" s="18">
        <v>44136</v>
      </c>
      <c r="S622688" s="1">
        <v>178</v>
      </c>
    </row>
    <row r="622691" spans="18:19">
      <c r="R622691" s="18">
        <v>44137</v>
      </c>
      <c r="S622691" s="1">
        <v>109</v>
      </c>
    </row>
    <row r="622694" spans="18:19">
      <c r="R622694" s="18">
        <v>44138</v>
      </c>
      <c r="S622694" s="1">
        <v>237</v>
      </c>
    </row>
    <row r="622697" spans="18:19">
      <c r="R622697" s="18">
        <v>44139</v>
      </c>
      <c r="S622697" s="1">
        <v>293</v>
      </c>
    </row>
    <row r="622700" spans="18:19">
      <c r="R622700" s="18">
        <v>44140</v>
      </c>
      <c r="S622700" s="1">
        <v>189</v>
      </c>
    </row>
    <row r="622703" spans="18:19">
      <c r="R622703" s="18">
        <v>44141</v>
      </c>
      <c r="S622703" s="1">
        <v>266</v>
      </c>
    </row>
    <row r="622706" spans="18:19">
      <c r="R622706" s="18">
        <v>44143</v>
      </c>
      <c r="S622706" s="1">
        <v>412</v>
      </c>
    </row>
    <row r="622709" spans="18:19">
      <c r="R622709" s="18">
        <v>44144</v>
      </c>
      <c r="S622709" s="1">
        <v>90</v>
      </c>
    </row>
    <row r="622712" spans="18:19">
      <c r="R622712" s="18">
        <v>44145</v>
      </c>
      <c r="S622712" s="1">
        <v>220</v>
      </c>
    </row>
    <row r="622715" spans="18:19">
      <c r="R622715" s="18">
        <v>44146</v>
      </c>
      <c r="S622715" s="1">
        <v>238</v>
      </c>
    </row>
    <row r="622718" spans="18:19">
      <c r="R622718" s="18">
        <v>44147</v>
      </c>
      <c r="S622718" s="1">
        <v>197</v>
      </c>
    </row>
    <row r="622721" spans="18:19">
      <c r="R622721" s="18">
        <v>44148</v>
      </c>
      <c r="S622721" s="1">
        <v>316</v>
      </c>
    </row>
    <row r="622724" spans="18:19">
      <c r="R622724" s="18">
        <v>44149</v>
      </c>
      <c r="S622724" s="1">
        <v>244</v>
      </c>
    </row>
    <row r="622727" spans="18:19">
      <c r="R622727" s="18">
        <v>44150</v>
      </c>
      <c r="S622727" s="1">
        <v>213</v>
      </c>
    </row>
    <row r="622730" spans="18:19">
      <c r="R622730" s="18">
        <v>44151</v>
      </c>
      <c r="S622730" s="1">
        <v>104</v>
      </c>
    </row>
    <row r="622733" spans="18:19">
      <c r="R622733" s="18">
        <v>44152</v>
      </c>
      <c r="S622733" s="1">
        <v>228</v>
      </c>
    </row>
    <row r="622736" spans="18:19">
      <c r="R622736" s="18">
        <v>44153</v>
      </c>
      <c r="S622736" s="1">
        <v>288</v>
      </c>
    </row>
    <row r="622739" spans="18:19">
      <c r="R622739" s="18">
        <v>44154</v>
      </c>
      <c r="S622739" s="1">
        <v>351</v>
      </c>
    </row>
    <row r="622742" spans="18:19">
      <c r="R622742" s="18">
        <v>44155</v>
      </c>
      <c r="S622742" s="1">
        <v>461</v>
      </c>
    </row>
    <row r="622745" spans="18:19">
      <c r="R622745" s="18">
        <v>44156</v>
      </c>
      <c r="S622745" s="1">
        <v>469</v>
      </c>
    </row>
    <row r="622748" spans="18:19">
      <c r="R622748" s="18">
        <v>44157</v>
      </c>
      <c r="S622748" s="1">
        <v>423</v>
      </c>
    </row>
    <row r="622751" spans="18:19">
      <c r="R622751" s="18">
        <v>44158</v>
      </c>
      <c r="S622751" s="1">
        <v>297</v>
      </c>
    </row>
    <row r="622754" spans="18:19">
      <c r="R622754" s="18">
        <v>44159</v>
      </c>
      <c r="S622754" s="1">
        <v>353</v>
      </c>
    </row>
    <row r="622757" spans="18:19">
      <c r="R622757" s="18">
        <v>44160</v>
      </c>
      <c r="S622757" s="1">
        <v>363</v>
      </c>
    </row>
    <row r="622760" spans="18:19">
      <c r="R622760" s="18">
        <v>44161</v>
      </c>
      <c r="S622760" s="1">
        <v>496</v>
      </c>
    </row>
    <row r="622763" spans="18:19">
      <c r="R622763" s="18">
        <v>44162</v>
      </c>
      <c r="S622763" s="1">
        <v>618</v>
      </c>
    </row>
    <row r="622766" spans="18:19">
      <c r="R622766" s="18">
        <v>44163</v>
      </c>
      <c r="S622766" s="1">
        <v>541</v>
      </c>
    </row>
    <row r="622769" spans="18:19">
      <c r="R622769" s="18">
        <v>44164</v>
      </c>
      <c r="S622769" s="1">
        <v>322</v>
      </c>
    </row>
    <row r="622772" spans="18:19">
      <c r="R622772" s="18">
        <v>44165</v>
      </c>
      <c r="S622772" s="1">
        <v>283</v>
      </c>
    </row>
    <row r="622775" spans="18:19">
      <c r="R622775" s="18">
        <v>44166</v>
      </c>
      <c r="S622775" s="1">
        <v>550</v>
      </c>
    </row>
    <row r="622778" spans="18:19">
      <c r="R622778" s="18">
        <v>44167</v>
      </c>
      <c r="S622778" s="1">
        <v>420</v>
      </c>
    </row>
    <row r="622781" spans="18:19">
      <c r="R622781" s="18">
        <v>44168</v>
      </c>
      <c r="S622781" s="1">
        <v>540</v>
      </c>
    </row>
    <row r="622784" spans="18:19">
      <c r="R622784" s="18">
        <v>44169</v>
      </c>
      <c r="S622784" s="1">
        <v>336</v>
      </c>
    </row>
    <row r="622787" spans="18:19">
      <c r="R622787" s="18">
        <v>44170</v>
      </c>
      <c r="S622787" s="1">
        <v>460</v>
      </c>
    </row>
    <row r="622790" spans="18:19">
      <c r="R622790" s="18">
        <v>44171</v>
      </c>
      <c r="S622790" s="1">
        <v>413</v>
      </c>
    </row>
    <row r="622793" spans="18:19">
      <c r="R622793" s="18">
        <v>44172</v>
      </c>
      <c r="S622793" s="1">
        <v>250</v>
      </c>
    </row>
    <row r="622796" spans="18:19">
      <c r="R622796" s="18">
        <v>44173</v>
      </c>
      <c r="S622796" s="1">
        <v>361</v>
      </c>
    </row>
    <row r="622799" spans="18:19">
      <c r="R622799" s="18">
        <v>44174</v>
      </c>
      <c r="S622799" s="1">
        <v>490</v>
      </c>
    </row>
    <row r="622802" spans="18:19">
      <c r="R622802" s="18">
        <v>44175</v>
      </c>
      <c r="S622802" s="1">
        <v>840</v>
      </c>
    </row>
    <row r="622805" spans="18:19">
      <c r="R622805" s="18">
        <v>44176</v>
      </c>
      <c r="S622805" s="1">
        <v>501</v>
      </c>
    </row>
    <row r="622808" spans="18:19">
      <c r="R622808" s="18">
        <v>44177</v>
      </c>
      <c r="S622808" s="1">
        <v>377</v>
      </c>
    </row>
    <row r="622811" spans="18:19">
      <c r="R622811" s="18">
        <v>44178</v>
      </c>
      <c r="S622811" s="1">
        <v>360</v>
      </c>
    </row>
    <row r="622814" spans="18:19">
      <c r="R622814" s="18">
        <v>44179</v>
      </c>
      <c r="S622814" s="1">
        <v>300</v>
      </c>
    </row>
    <row r="622817" spans="18:19">
      <c r="R622817" s="18">
        <v>44180</v>
      </c>
      <c r="S622817" s="1">
        <v>349</v>
      </c>
    </row>
    <row r="622820" spans="18:19">
      <c r="R622820" s="18">
        <v>44181</v>
      </c>
      <c r="S622820" s="1">
        <v>411</v>
      </c>
    </row>
    <row r="622823" spans="18:19">
      <c r="R622823" s="18">
        <v>44182</v>
      </c>
      <c r="S622823" s="1">
        <v>358</v>
      </c>
    </row>
    <row r="622826" spans="18:19">
      <c r="R622826" s="18">
        <v>44183</v>
      </c>
      <c r="S622826" s="1">
        <v>354</v>
      </c>
    </row>
    <row r="622829" spans="18:19">
      <c r="R622829" s="18">
        <v>44184</v>
      </c>
      <c r="S622829" s="1">
        <v>271</v>
      </c>
    </row>
    <row r="622832" spans="18:19">
      <c r="R622832" s="18">
        <v>44185</v>
      </c>
      <c r="S622832" s="1">
        <v>309</v>
      </c>
    </row>
    <row r="622835" spans="18:19">
      <c r="R622835" s="18">
        <v>44186</v>
      </c>
      <c r="S622835" s="1">
        <v>252</v>
      </c>
    </row>
    <row r="622838" spans="18:19">
      <c r="R622838" s="18">
        <v>44187</v>
      </c>
      <c r="S622838" s="1">
        <v>303</v>
      </c>
    </row>
    <row r="622841" spans="18:19">
      <c r="R622841" s="18">
        <v>44188</v>
      </c>
      <c r="S622841" s="1">
        <v>367</v>
      </c>
    </row>
    <row r="622844" spans="18:19">
      <c r="R622844" s="18">
        <v>44189</v>
      </c>
      <c r="S622844" s="1">
        <v>363</v>
      </c>
    </row>
    <row r="622847" spans="18:19">
      <c r="R622847" s="18">
        <v>44190</v>
      </c>
      <c r="S622847" s="1">
        <v>201</v>
      </c>
    </row>
    <row r="622850" spans="18:19">
      <c r="R622850" s="18">
        <v>44191</v>
      </c>
      <c r="S622850" s="1">
        <v>173</v>
      </c>
    </row>
    <row r="622853" spans="18:19">
      <c r="R622853" s="18">
        <v>44192</v>
      </c>
      <c r="S622853" s="1">
        <v>156</v>
      </c>
    </row>
    <row r="622856" spans="18:19">
      <c r="R622856" s="18">
        <v>44193</v>
      </c>
      <c r="S622856" s="1">
        <v>160</v>
      </c>
    </row>
    <row r="622859" spans="18:19">
      <c r="R622859" s="18">
        <v>44194</v>
      </c>
      <c r="S622859" s="1">
        <v>283</v>
      </c>
    </row>
    <row r="622862" spans="18:19">
      <c r="R622862" s="18">
        <v>44195</v>
      </c>
      <c r="S622862" s="1">
        <v>438</v>
      </c>
    </row>
    <row r="622865" spans="18:19">
      <c r="R622865" s="18">
        <v>44196</v>
      </c>
      <c r="S622865" s="1">
        <v>249</v>
      </c>
    </row>
    <row r="622868" spans="18:19">
      <c r="R622868" s="18">
        <v>44197</v>
      </c>
      <c r="S622868" s="1">
        <v>-36107</v>
      </c>
    </row>
    <row r="622871" spans="18:19">
      <c r="R622871" s="18">
        <v>0</v>
      </c>
      <c r="S622871" s="1">
        <v>0</v>
      </c>
    </row>
    <row r="622874" spans="18:19">
      <c r="R622874" s="18">
        <v>0</v>
      </c>
      <c r="S622874" s="1">
        <v>0</v>
      </c>
    </row>
    <row r="638988" spans="19:19">
      <c r="S638988" s="1">
        <v>1</v>
      </c>
    </row>
    <row r="638989" spans="19:19">
      <c r="S638989" s="1">
        <v>2</v>
      </c>
    </row>
    <row r="638990" spans="19:19">
      <c r="S638990" s="1">
        <v>3</v>
      </c>
    </row>
    <row r="638991" spans="19:19">
      <c r="S638991" s="1">
        <v>4</v>
      </c>
    </row>
    <row r="638992" spans="19:19">
      <c r="S638992" s="1">
        <v>5</v>
      </c>
    </row>
    <row r="638993" spans="18:19">
      <c r="S638993" s="1">
        <v>6</v>
      </c>
    </row>
    <row r="638994" spans="18:19">
      <c r="S638994" s="1">
        <v>7</v>
      </c>
    </row>
    <row r="638995" spans="18:19">
      <c r="S638995" s="1">
        <v>8</v>
      </c>
    </row>
    <row r="638996" spans="18:19">
      <c r="S638996" s="1">
        <v>9</v>
      </c>
    </row>
    <row r="638997" spans="18:19">
      <c r="S638997" s="1">
        <v>10</v>
      </c>
    </row>
    <row r="638998" spans="18:19">
      <c r="S638998" s="1">
        <v>11</v>
      </c>
    </row>
    <row r="638999" spans="18:19">
      <c r="S638999" s="1">
        <v>12</v>
      </c>
    </row>
    <row r="639001" spans="18:19">
      <c r="S639001" s="1" t="s">
        <v>21</v>
      </c>
    </row>
    <row r="639003" spans="18:19">
      <c r="R639003" s="18">
        <v>44197</v>
      </c>
      <c r="S639003" s="1">
        <v>296</v>
      </c>
    </row>
    <row r="639005" spans="18:19">
      <c r="S639005" s="1" t="s">
        <v>22</v>
      </c>
    </row>
    <row r="639006" spans="18:19">
      <c r="R639006" s="18">
        <v>44113</v>
      </c>
      <c r="S639006" s="1">
        <v>235</v>
      </c>
    </row>
    <row r="639009" spans="18:19">
      <c r="R639009" s="18">
        <v>44114</v>
      </c>
      <c r="S639009" s="1">
        <v>269</v>
      </c>
    </row>
    <row r="639012" spans="18:19">
      <c r="R639012" s="18">
        <v>44115</v>
      </c>
      <c r="S639012" s="1">
        <v>149</v>
      </c>
    </row>
    <row r="639015" spans="18:19">
      <c r="R639015" s="18">
        <v>44116</v>
      </c>
      <c r="S639015" s="1">
        <v>214</v>
      </c>
    </row>
    <row r="639018" spans="18:19">
      <c r="R639018" s="18">
        <v>44117</v>
      </c>
      <c r="S639018" s="1">
        <v>287</v>
      </c>
    </row>
    <row r="639021" spans="18:19">
      <c r="R639021" s="18">
        <v>44118</v>
      </c>
      <c r="S639021" s="1">
        <v>204</v>
      </c>
    </row>
    <row r="639024" spans="18:19">
      <c r="R639024" s="18">
        <v>44119</v>
      </c>
      <c r="S639024" s="1">
        <v>241</v>
      </c>
    </row>
    <row r="639027" spans="18:19">
      <c r="R639027" s="18">
        <v>44120</v>
      </c>
      <c r="S639027" s="1">
        <v>189</v>
      </c>
    </row>
    <row r="639030" spans="18:19">
      <c r="R639030" s="18">
        <v>44121</v>
      </c>
      <c r="S639030" s="1">
        <v>160</v>
      </c>
    </row>
    <row r="639033" spans="18:19">
      <c r="R639033" s="18">
        <v>44122</v>
      </c>
      <c r="S639033" s="1">
        <v>131</v>
      </c>
    </row>
    <row r="639036" spans="18:19">
      <c r="R639036" s="18">
        <v>44123</v>
      </c>
      <c r="S639036" s="1">
        <v>131</v>
      </c>
    </row>
    <row r="639039" spans="18:19">
      <c r="R639039" s="18">
        <v>44124</v>
      </c>
      <c r="S639039" s="1">
        <v>294</v>
      </c>
    </row>
    <row r="639042" spans="18:19">
      <c r="R639042" s="18">
        <v>44125</v>
      </c>
      <c r="S639042" s="1">
        <v>222</v>
      </c>
    </row>
    <row r="639045" spans="18:19">
      <c r="R639045" s="18">
        <v>44126</v>
      </c>
      <c r="S639045" s="1">
        <v>184</v>
      </c>
    </row>
    <row r="639048" spans="18:19">
      <c r="R639048" s="18">
        <v>44127</v>
      </c>
      <c r="S639048" s="1">
        <v>219</v>
      </c>
    </row>
    <row r="639051" spans="18:19">
      <c r="R639051" s="18">
        <v>44128</v>
      </c>
      <c r="S639051" s="1">
        <v>178</v>
      </c>
    </row>
    <row r="639054" spans="18:19">
      <c r="R639054" s="18">
        <v>44129</v>
      </c>
      <c r="S639054" s="1">
        <v>196</v>
      </c>
    </row>
    <row r="639057" spans="18:19">
      <c r="R639057" s="18">
        <v>44130</v>
      </c>
      <c r="S639057" s="1">
        <v>122</v>
      </c>
    </row>
    <row r="639060" spans="18:19">
      <c r="R639060" s="18">
        <v>44132</v>
      </c>
      <c r="S639060" s="1">
        <v>408</v>
      </c>
    </row>
    <row r="639063" spans="18:19">
      <c r="R639063" s="18">
        <v>44133</v>
      </c>
      <c r="S639063" s="1">
        <v>188</v>
      </c>
    </row>
    <row r="639066" spans="18:19">
      <c r="R639066" s="18">
        <v>44134</v>
      </c>
      <c r="S639066" s="1">
        <v>344</v>
      </c>
    </row>
    <row r="639069" spans="18:19">
      <c r="R639069" s="18">
        <v>44135</v>
      </c>
      <c r="S639069" s="1">
        <v>203</v>
      </c>
    </row>
    <row r="639072" spans="18:19">
      <c r="R639072" s="18">
        <v>44136</v>
      </c>
      <c r="S639072" s="1">
        <v>178</v>
      </c>
    </row>
    <row r="639075" spans="18:19">
      <c r="R639075" s="18">
        <v>44137</v>
      </c>
      <c r="S639075" s="1">
        <v>109</v>
      </c>
    </row>
    <row r="639078" spans="18:19">
      <c r="R639078" s="18">
        <v>44138</v>
      </c>
      <c r="S639078" s="1">
        <v>237</v>
      </c>
    </row>
    <row r="639081" spans="18:19">
      <c r="R639081" s="18">
        <v>44139</v>
      </c>
      <c r="S639081" s="1">
        <v>293</v>
      </c>
    </row>
    <row r="639084" spans="18:19">
      <c r="R639084" s="18">
        <v>44140</v>
      </c>
      <c r="S639084" s="1">
        <v>189</v>
      </c>
    </row>
    <row r="639087" spans="18:19">
      <c r="R639087" s="18">
        <v>44141</v>
      </c>
      <c r="S639087" s="1">
        <v>266</v>
      </c>
    </row>
    <row r="639090" spans="18:19">
      <c r="R639090" s="18">
        <v>44143</v>
      </c>
      <c r="S639090" s="1">
        <v>412</v>
      </c>
    </row>
    <row r="639093" spans="18:19">
      <c r="R639093" s="18">
        <v>44144</v>
      </c>
      <c r="S639093" s="1">
        <v>90</v>
      </c>
    </row>
    <row r="639096" spans="18:19">
      <c r="R639096" s="18">
        <v>44145</v>
      </c>
      <c r="S639096" s="1">
        <v>220</v>
      </c>
    </row>
    <row r="639099" spans="18:19">
      <c r="R639099" s="18">
        <v>44146</v>
      </c>
      <c r="S639099" s="1">
        <v>238</v>
      </c>
    </row>
    <row r="639102" spans="18:19">
      <c r="R639102" s="18">
        <v>44147</v>
      </c>
      <c r="S639102" s="1">
        <v>197</v>
      </c>
    </row>
    <row r="639105" spans="18:19">
      <c r="R639105" s="18">
        <v>44148</v>
      </c>
      <c r="S639105" s="1">
        <v>316</v>
      </c>
    </row>
    <row r="639108" spans="18:19">
      <c r="R639108" s="18">
        <v>44149</v>
      </c>
      <c r="S639108" s="1">
        <v>244</v>
      </c>
    </row>
    <row r="639111" spans="18:19">
      <c r="R639111" s="18">
        <v>44150</v>
      </c>
      <c r="S639111" s="1">
        <v>213</v>
      </c>
    </row>
    <row r="639114" spans="18:19">
      <c r="R639114" s="18">
        <v>44151</v>
      </c>
      <c r="S639114" s="1">
        <v>104</v>
      </c>
    </row>
    <row r="639117" spans="18:19">
      <c r="R639117" s="18">
        <v>44152</v>
      </c>
      <c r="S639117" s="1">
        <v>228</v>
      </c>
    </row>
    <row r="639120" spans="18:19">
      <c r="R639120" s="18">
        <v>44153</v>
      </c>
      <c r="S639120" s="1">
        <v>288</v>
      </c>
    </row>
    <row r="639123" spans="18:19">
      <c r="R639123" s="18">
        <v>44154</v>
      </c>
      <c r="S639123" s="1">
        <v>351</v>
      </c>
    </row>
    <row r="639126" spans="18:19">
      <c r="R639126" s="18">
        <v>44155</v>
      </c>
      <c r="S639126" s="1">
        <v>461</v>
      </c>
    </row>
    <row r="639129" spans="18:19">
      <c r="R639129" s="18">
        <v>44156</v>
      </c>
      <c r="S639129" s="1">
        <v>469</v>
      </c>
    </row>
    <row r="639132" spans="18:19">
      <c r="R639132" s="18">
        <v>44157</v>
      </c>
      <c r="S639132" s="1">
        <v>423</v>
      </c>
    </row>
    <row r="639135" spans="18:19">
      <c r="R639135" s="18">
        <v>44158</v>
      </c>
      <c r="S639135" s="1">
        <v>297</v>
      </c>
    </row>
    <row r="639138" spans="18:19">
      <c r="R639138" s="18">
        <v>44159</v>
      </c>
      <c r="S639138" s="1">
        <v>353</v>
      </c>
    </row>
    <row r="639141" spans="18:19">
      <c r="R639141" s="18">
        <v>44160</v>
      </c>
      <c r="S639141" s="1">
        <v>363</v>
      </c>
    </row>
    <row r="639144" spans="18:19">
      <c r="R639144" s="18">
        <v>44161</v>
      </c>
      <c r="S639144" s="1">
        <v>496</v>
      </c>
    </row>
    <row r="639147" spans="18:19">
      <c r="R639147" s="18">
        <v>44162</v>
      </c>
      <c r="S639147" s="1">
        <v>618</v>
      </c>
    </row>
    <row r="639150" spans="18:19">
      <c r="R639150" s="18">
        <v>44163</v>
      </c>
      <c r="S639150" s="1">
        <v>541</v>
      </c>
    </row>
    <row r="639153" spans="18:19">
      <c r="R639153" s="18">
        <v>44164</v>
      </c>
      <c r="S639153" s="1">
        <v>322</v>
      </c>
    </row>
    <row r="639156" spans="18:19">
      <c r="R639156" s="18">
        <v>44165</v>
      </c>
      <c r="S639156" s="1">
        <v>283</v>
      </c>
    </row>
    <row r="639159" spans="18:19">
      <c r="R639159" s="18">
        <v>44166</v>
      </c>
      <c r="S639159" s="1">
        <v>550</v>
      </c>
    </row>
    <row r="639162" spans="18:19">
      <c r="R639162" s="18">
        <v>44167</v>
      </c>
      <c r="S639162" s="1">
        <v>420</v>
      </c>
    </row>
    <row r="639165" spans="18:19">
      <c r="R639165" s="18">
        <v>44168</v>
      </c>
      <c r="S639165" s="1">
        <v>540</v>
      </c>
    </row>
    <row r="639168" spans="18:19">
      <c r="R639168" s="18">
        <v>44169</v>
      </c>
      <c r="S639168" s="1">
        <v>336</v>
      </c>
    </row>
    <row r="639171" spans="18:19">
      <c r="R639171" s="18">
        <v>44170</v>
      </c>
      <c r="S639171" s="1">
        <v>460</v>
      </c>
    </row>
    <row r="639174" spans="18:19">
      <c r="R639174" s="18">
        <v>44171</v>
      </c>
      <c r="S639174" s="1">
        <v>413</v>
      </c>
    </row>
    <row r="639177" spans="18:19">
      <c r="R639177" s="18">
        <v>44172</v>
      </c>
      <c r="S639177" s="1">
        <v>250</v>
      </c>
    </row>
    <row r="639180" spans="18:19">
      <c r="R639180" s="18">
        <v>44173</v>
      </c>
      <c r="S639180" s="1">
        <v>361</v>
      </c>
    </row>
    <row r="639183" spans="18:19">
      <c r="R639183" s="18">
        <v>44174</v>
      </c>
      <c r="S639183" s="1">
        <v>490</v>
      </c>
    </row>
    <row r="639186" spans="18:19">
      <c r="R639186" s="18">
        <v>44175</v>
      </c>
      <c r="S639186" s="1">
        <v>840</v>
      </c>
    </row>
    <row r="639189" spans="18:19">
      <c r="R639189" s="18">
        <v>44176</v>
      </c>
      <c r="S639189" s="1">
        <v>501</v>
      </c>
    </row>
    <row r="639192" spans="18:19">
      <c r="R639192" s="18">
        <v>44177</v>
      </c>
      <c r="S639192" s="1">
        <v>377</v>
      </c>
    </row>
    <row r="639195" spans="18:19">
      <c r="R639195" s="18">
        <v>44178</v>
      </c>
      <c r="S639195" s="1">
        <v>360</v>
      </c>
    </row>
    <row r="639198" spans="18:19">
      <c r="R639198" s="18">
        <v>44179</v>
      </c>
      <c r="S639198" s="1">
        <v>300</v>
      </c>
    </row>
    <row r="639201" spans="18:19">
      <c r="R639201" s="18">
        <v>44180</v>
      </c>
      <c r="S639201" s="1">
        <v>349</v>
      </c>
    </row>
    <row r="639204" spans="18:19">
      <c r="R639204" s="18">
        <v>44181</v>
      </c>
      <c r="S639204" s="1">
        <v>411</v>
      </c>
    </row>
    <row r="639207" spans="18:19">
      <c r="R639207" s="18">
        <v>44182</v>
      </c>
      <c r="S639207" s="1">
        <v>358</v>
      </c>
    </row>
    <row r="639210" spans="18:19">
      <c r="R639210" s="18">
        <v>44183</v>
      </c>
      <c r="S639210" s="1">
        <v>354</v>
      </c>
    </row>
    <row r="639213" spans="18:19">
      <c r="R639213" s="18">
        <v>44184</v>
      </c>
      <c r="S639213" s="1">
        <v>271</v>
      </c>
    </row>
    <row r="639216" spans="18:19">
      <c r="R639216" s="18">
        <v>44185</v>
      </c>
      <c r="S639216" s="1">
        <v>309</v>
      </c>
    </row>
    <row r="639219" spans="18:19">
      <c r="R639219" s="18">
        <v>44186</v>
      </c>
      <c r="S639219" s="1">
        <v>252</v>
      </c>
    </row>
    <row r="639222" spans="18:19">
      <c r="R639222" s="18">
        <v>44187</v>
      </c>
      <c r="S639222" s="1">
        <v>303</v>
      </c>
    </row>
    <row r="639225" spans="18:19">
      <c r="R639225" s="18">
        <v>44188</v>
      </c>
      <c r="S639225" s="1">
        <v>367</v>
      </c>
    </row>
    <row r="639228" spans="18:19">
      <c r="R639228" s="18">
        <v>44189</v>
      </c>
      <c r="S639228" s="1">
        <v>363</v>
      </c>
    </row>
    <row r="639231" spans="18:19">
      <c r="R639231" s="18">
        <v>44190</v>
      </c>
      <c r="S639231" s="1">
        <v>201</v>
      </c>
    </row>
    <row r="639234" spans="18:19">
      <c r="R639234" s="18">
        <v>44191</v>
      </c>
      <c r="S639234" s="1">
        <v>173</v>
      </c>
    </row>
    <row r="639237" spans="18:19">
      <c r="R639237" s="18">
        <v>44192</v>
      </c>
      <c r="S639237" s="1">
        <v>156</v>
      </c>
    </row>
    <row r="639240" spans="18:19">
      <c r="R639240" s="18">
        <v>44193</v>
      </c>
      <c r="S639240" s="1">
        <v>160</v>
      </c>
    </row>
    <row r="639243" spans="18:19">
      <c r="R639243" s="18">
        <v>44194</v>
      </c>
      <c r="S639243" s="1">
        <v>283</v>
      </c>
    </row>
    <row r="639246" spans="18:19">
      <c r="R639246" s="18">
        <v>44195</v>
      </c>
      <c r="S639246" s="1">
        <v>438</v>
      </c>
    </row>
    <row r="639249" spans="18:19">
      <c r="R639249" s="18">
        <v>44196</v>
      </c>
      <c r="S639249" s="1">
        <v>249</v>
      </c>
    </row>
    <row r="639252" spans="18:19">
      <c r="R639252" s="18">
        <v>44197</v>
      </c>
      <c r="S639252" s="1">
        <v>-36107</v>
      </c>
    </row>
    <row r="639255" spans="18:19">
      <c r="R639255" s="18">
        <v>0</v>
      </c>
      <c r="S639255" s="1">
        <v>0</v>
      </c>
    </row>
    <row r="639258" spans="18:19">
      <c r="R639258" s="18">
        <v>0</v>
      </c>
      <c r="S639258" s="1">
        <v>0</v>
      </c>
    </row>
    <row r="655372" spans="19:19">
      <c r="S655372" s="1">
        <v>1</v>
      </c>
    </row>
    <row r="655373" spans="19:19">
      <c r="S655373" s="1">
        <v>2</v>
      </c>
    </row>
    <row r="655374" spans="19:19">
      <c r="S655374" s="1">
        <v>3</v>
      </c>
    </row>
    <row r="655375" spans="19:19">
      <c r="S655375" s="1">
        <v>4</v>
      </c>
    </row>
    <row r="655376" spans="19:19">
      <c r="S655376" s="1">
        <v>5</v>
      </c>
    </row>
    <row r="655377" spans="18:19">
      <c r="S655377" s="1">
        <v>6</v>
      </c>
    </row>
    <row r="655378" spans="18:19">
      <c r="S655378" s="1">
        <v>7</v>
      </c>
    </row>
    <row r="655379" spans="18:19">
      <c r="S655379" s="1">
        <v>8</v>
      </c>
    </row>
    <row r="655380" spans="18:19">
      <c r="S655380" s="1">
        <v>9</v>
      </c>
    </row>
    <row r="655381" spans="18:19">
      <c r="S655381" s="1">
        <v>10</v>
      </c>
    </row>
    <row r="655382" spans="18:19">
      <c r="S655382" s="1">
        <v>11</v>
      </c>
    </row>
    <row r="655383" spans="18:19">
      <c r="S655383" s="1">
        <v>12</v>
      </c>
    </row>
    <row r="655385" spans="18:19">
      <c r="S655385" s="1" t="s">
        <v>21</v>
      </c>
    </row>
    <row r="655387" spans="18:19">
      <c r="R655387" s="18">
        <v>44197</v>
      </c>
      <c r="S655387" s="1">
        <v>296</v>
      </c>
    </row>
    <row r="655389" spans="18:19">
      <c r="S655389" s="1" t="s">
        <v>22</v>
      </c>
    </row>
    <row r="655390" spans="18:19">
      <c r="R655390" s="18">
        <v>44113</v>
      </c>
      <c r="S655390" s="1">
        <v>235</v>
      </c>
    </row>
    <row r="655393" spans="18:19">
      <c r="R655393" s="18">
        <v>44114</v>
      </c>
      <c r="S655393" s="1">
        <v>269</v>
      </c>
    </row>
    <row r="655396" spans="18:19">
      <c r="R655396" s="18">
        <v>44115</v>
      </c>
      <c r="S655396" s="1">
        <v>149</v>
      </c>
    </row>
    <row r="655399" spans="18:19">
      <c r="R655399" s="18">
        <v>44116</v>
      </c>
      <c r="S655399" s="1">
        <v>214</v>
      </c>
    </row>
    <row r="655402" spans="18:19">
      <c r="R655402" s="18">
        <v>44117</v>
      </c>
      <c r="S655402" s="1">
        <v>287</v>
      </c>
    </row>
    <row r="655405" spans="18:19">
      <c r="R655405" s="18">
        <v>44118</v>
      </c>
      <c r="S655405" s="1">
        <v>204</v>
      </c>
    </row>
    <row r="655408" spans="18:19">
      <c r="R655408" s="18">
        <v>44119</v>
      </c>
      <c r="S655408" s="1">
        <v>241</v>
      </c>
    </row>
    <row r="655411" spans="18:19">
      <c r="R655411" s="18">
        <v>44120</v>
      </c>
      <c r="S655411" s="1">
        <v>189</v>
      </c>
    </row>
    <row r="655414" spans="18:19">
      <c r="R655414" s="18">
        <v>44121</v>
      </c>
      <c r="S655414" s="1">
        <v>160</v>
      </c>
    </row>
    <row r="655417" spans="18:19">
      <c r="R655417" s="18">
        <v>44122</v>
      </c>
      <c r="S655417" s="1">
        <v>131</v>
      </c>
    </row>
    <row r="655420" spans="18:19">
      <c r="R655420" s="18">
        <v>44123</v>
      </c>
      <c r="S655420" s="1">
        <v>131</v>
      </c>
    </row>
    <row r="655423" spans="18:19">
      <c r="R655423" s="18">
        <v>44124</v>
      </c>
      <c r="S655423" s="1">
        <v>294</v>
      </c>
    </row>
    <row r="655426" spans="18:19">
      <c r="R655426" s="18">
        <v>44125</v>
      </c>
      <c r="S655426" s="1">
        <v>222</v>
      </c>
    </row>
    <row r="655429" spans="18:19">
      <c r="R655429" s="18">
        <v>44126</v>
      </c>
      <c r="S655429" s="1">
        <v>184</v>
      </c>
    </row>
    <row r="655432" spans="18:19">
      <c r="R655432" s="18">
        <v>44127</v>
      </c>
      <c r="S655432" s="1">
        <v>219</v>
      </c>
    </row>
    <row r="655435" spans="18:19">
      <c r="R655435" s="18">
        <v>44128</v>
      </c>
      <c r="S655435" s="1">
        <v>178</v>
      </c>
    </row>
    <row r="655438" spans="18:19">
      <c r="R655438" s="18">
        <v>44129</v>
      </c>
      <c r="S655438" s="1">
        <v>196</v>
      </c>
    </row>
    <row r="655441" spans="18:19">
      <c r="R655441" s="18">
        <v>44130</v>
      </c>
      <c r="S655441" s="1">
        <v>122</v>
      </c>
    </row>
    <row r="655444" spans="18:19">
      <c r="R655444" s="18">
        <v>44132</v>
      </c>
      <c r="S655444" s="1">
        <v>408</v>
      </c>
    </row>
    <row r="655447" spans="18:19">
      <c r="R655447" s="18">
        <v>44133</v>
      </c>
      <c r="S655447" s="1">
        <v>188</v>
      </c>
    </row>
    <row r="655450" spans="18:19">
      <c r="R655450" s="18">
        <v>44134</v>
      </c>
      <c r="S655450" s="1">
        <v>344</v>
      </c>
    </row>
    <row r="655453" spans="18:19">
      <c r="R655453" s="18">
        <v>44135</v>
      </c>
      <c r="S655453" s="1">
        <v>203</v>
      </c>
    </row>
    <row r="655456" spans="18:19">
      <c r="R655456" s="18">
        <v>44136</v>
      </c>
      <c r="S655456" s="1">
        <v>178</v>
      </c>
    </row>
    <row r="655459" spans="18:19">
      <c r="R655459" s="18">
        <v>44137</v>
      </c>
      <c r="S655459" s="1">
        <v>109</v>
      </c>
    </row>
    <row r="655462" spans="18:19">
      <c r="R655462" s="18">
        <v>44138</v>
      </c>
      <c r="S655462" s="1">
        <v>237</v>
      </c>
    </row>
    <row r="655465" spans="18:19">
      <c r="R655465" s="18">
        <v>44139</v>
      </c>
      <c r="S655465" s="1">
        <v>293</v>
      </c>
    </row>
    <row r="655468" spans="18:19">
      <c r="R655468" s="18">
        <v>44140</v>
      </c>
      <c r="S655468" s="1">
        <v>189</v>
      </c>
    </row>
    <row r="655471" spans="18:19">
      <c r="R655471" s="18">
        <v>44141</v>
      </c>
      <c r="S655471" s="1">
        <v>266</v>
      </c>
    </row>
    <row r="655474" spans="18:19">
      <c r="R655474" s="18">
        <v>44143</v>
      </c>
      <c r="S655474" s="1">
        <v>412</v>
      </c>
    </row>
    <row r="655477" spans="18:19">
      <c r="R655477" s="18">
        <v>44144</v>
      </c>
      <c r="S655477" s="1">
        <v>90</v>
      </c>
    </row>
    <row r="655480" spans="18:19">
      <c r="R655480" s="18">
        <v>44145</v>
      </c>
      <c r="S655480" s="1">
        <v>220</v>
      </c>
    </row>
    <row r="655483" spans="18:19">
      <c r="R655483" s="18">
        <v>44146</v>
      </c>
      <c r="S655483" s="1">
        <v>238</v>
      </c>
    </row>
    <row r="655486" spans="18:19">
      <c r="R655486" s="18">
        <v>44147</v>
      </c>
      <c r="S655486" s="1">
        <v>197</v>
      </c>
    </row>
    <row r="655489" spans="18:19">
      <c r="R655489" s="18">
        <v>44148</v>
      </c>
      <c r="S655489" s="1">
        <v>316</v>
      </c>
    </row>
    <row r="655492" spans="18:19">
      <c r="R655492" s="18">
        <v>44149</v>
      </c>
      <c r="S655492" s="1">
        <v>244</v>
      </c>
    </row>
    <row r="655495" spans="18:19">
      <c r="R655495" s="18">
        <v>44150</v>
      </c>
      <c r="S655495" s="1">
        <v>213</v>
      </c>
    </row>
    <row r="655498" spans="18:19">
      <c r="R655498" s="18">
        <v>44151</v>
      </c>
      <c r="S655498" s="1">
        <v>104</v>
      </c>
    </row>
    <row r="655501" spans="18:19">
      <c r="R655501" s="18">
        <v>44152</v>
      </c>
      <c r="S655501" s="1">
        <v>228</v>
      </c>
    </row>
    <row r="655504" spans="18:19">
      <c r="R655504" s="18">
        <v>44153</v>
      </c>
      <c r="S655504" s="1">
        <v>288</v>
      </c>
    </row>
    <row r="655507" spans="18:19">
      <c r="R655507" s="18">
        <v>44154</v>
      </c>
      <c r="S655507" s="1">
        <v>351</v>
      </c>
    </row>
    <row r="655510" spans="18:19">
      <c r="R655510" s="18">
        <v>44155</v>
      </c>
      <c r="S655510" s="1">
        <v>461</v>
      </c>
    </row>
    <row r="655513" spans="18:19">
      <c r="R655513" s="18">
        <v>44156</v>
      </c>
      <c r="S655513" s="1">
        <v>469</v>
      </c>
    </row>
    <row r="655516" spans="18:19">
      <c r="R655516" s="18">
        <v>44157</v>
      </c>
      <c r="S655516" s="1">
        <v>423</v>
      </c>
    </row>
    <row r="655519" spans="18:19">
      <c r="R655519" s="18">
        <v>44158</v>
      </c>
      <c r="S655519" s="1">
        <v>297</v>
      </c>
    </row>
    <row r="655522" spans="18:19">
      <c r="R655522" s="18">
        <v>44159</v>
      </c>
      <c r="S655522" s="1">
        <v>353</v>
      </c>
    </row>
    <row r="655525" spans="18:19">
      <c r="R655525" s="18">
        <v>44160</v>
      </c>
      <c r="S655525" s="1">
        <v>363</v>
      </c>
    </row>
    <row r="655528" spans="18:19">
      <c r="R655528" s="18">
        <v>44161</v>
      </c>
      <c r="S655528" s="1">
        <v>496</v>
      </c>
    </row>
    <row r="655531" spans="18:19">
      <c r="R655531" s="18">
        <v>44162</v>
      </c>
      <c r="S655531" s="1">
        <v>618</v>
      </c>
    </row>
    <row r="655534" spans="18:19">
      <c r="R655534" s="18">
        <v>44163</v>
      </c>
      <c r="S655534" s="1">
        <v>541</v>
      </c>
    </row>
    <row r="655537" spans="18:19">
      <c r="R655537" s="18">
        <v>44164</v>
      </c>
      <c r="S655537" s="1">
        <v>322</v>
      </c>
    </row>
    <row r="655540" spans="18:19">
      <c r="R655540" s="18">
        <v>44165</v>
      </c>
      <c r="S655540" s="1">
        <v>283</v>
      </c>
    </row>
    <row r="655543" spans="18:19">
      <c r="R655543" s="18">
        <v>44166</v>
      </c>
      <c r="S655543" s="1">
        <v>550</v>
      </c>
    </row>
    <row r="655546" spans="18:19">
      <c r="R655546" s="18">
        <v>44167</v>
      </c>
      <c r="S655546" s="1">
        <v>420</v>
      </c>
    </row>
    <row r="655549" spans="18:19">
      <c r="R655549" s="18">
        <v>44168</v>
      </c>
      <c r="S655549" s="1">
        <v>540</v>
      </c>
    </row>
    <row r="655552" spans="18:19">
      <c r="R655552" s="18">
        <v>44169</v>
      </c>
      <c r="S655552" s="1">
        <v>336</v>
      </c>
    </row>
    <row r="655555" spans="18:19">
      <c r="R655555" s="18">
        <v>44170</v>
      </c>
      <c r="S655555" s="1">
        <v>460</v>
      </c>
    </row>
    <row r="655558" spans="18:19">
      <c r="R655558" s="18">
        <v>44171</v>
      </c>
      <c r="S655558" s="1">
        <v>413</v>
      </c>
    </row>
    <row r="655561" spans="18:19">
      <c r="R655561" s="18">
        <v>44172</v>
      </c>
      <c r="S655561" s="1">
        <v>250</v>
      </c>
    </row>
    <row r="655564" spans="18:19">
      <c r="R655564" s="18">
        <v>44173</v>
      </c>
      <c r="S655564" s="1">
        <v>361</v>
      </c>
    </row>
    <row r="655567" spans="18:19">
      <c r="R655567" s="18">
        <v>44174</v>
      </c>
      <c r="S655567" s="1">
        <v>490</v>
      </c>
    </row>
    <row r="655570" spans="18:19">
      <c r="R655570" s="18">
        <v>44175</v>
      </c>
      <c r="S655570" s="1">
        <v>840</v>
      </c>
    </row>
    <row r="655573" spans="18:19">
      <c r="R655573" s="18">
        <v>44176</v>
      </c>
      <c r="S655573" s="1">
        <v>501</v>
      </c>
    </row>
    <row r="655576" spans="18:19">
      <c r="R655576" s="18">
        <v>44177</v>
      </c>
      <c r="S655576" s="1">
        <v>377</v>
      </c>
    </row>
    <row r="655579" spans="18:19">
      <c r="R655579" s="18">
        <v>44178</v>
      </c>
      <c r="S655579" s="1">
        <v>360</v>
      </c>
    </row>
    <row r="655582" spans="18:19">
      <c r="R655582" s="18">
        <v>44179</v>
      </c>
      <c r="S655582" s="1">
        <v>300</v>
      </c>
    </row>
    <row r="655585" spans="18:19">
      <c r="R655585" s="18">
        <v>44180</v>
      </c>
      <c r="S655585" s="1">
        <v>349</v>
      </c>
    </row>
    <row r="655588" spans="18:19">
      <c r="R655588" s="18">
        <v>44181</v>
      </c>
      <c r="S655588" s="1">
        <v>411</v>
      </c>
    </row>
    <row r="655591" spans="18:19">
      <c r="R655591" s="18">
        <v>44182</v>
      </c>
      <c r="S655591" s="1">
        <v>358</v>
      </c>
    </row>
    <row r="655594" spans="18:19">
      <c r="R655594" s="18">
        <v>44183</v>
      </c>
      <c r="S655594" s="1">
        <v>354</v>
      </c>
    </row>
    <row r="655597" spans="18:19">
      <c r="R655597" s="18">
        <v>44184</v>
      </c>
      <c r="S655597" s="1">
        <v>271</v>
      </c>
    </row>
    <row r="655600" spans="18:19">
      <c r="R655600" s="18">
        <v>44185</v>
      </c>
      <c r="S655600" s="1">
        <v>309</v>
      </c>
    </row>
    <row r="655603" spans="18:19">
      <c r="R655603" s="18">
        <v>44186</v>
      </c>
      <c r="S655603" s="1">
        <v>252</v>
      </c>
    </row>
    <row r="655606" spans="18:19">
      <c r="R655606" s="18">
        <v>44187</v>
      </c>
      <c r="S655606" s="1">
        <v>303</v>
      </c>
    </row>
    <row r="655609" spans="18:19">
      <c r="R655609" s="18">
        <v>44188</v>
      </c>
      <c r="S655609" s="1">
        <v>367</v>
      </c>
    </row>
    <row r="655612" spans="18:19">
      <c r="R655612" s="18">
        <v>44189</v>
      </c>
      <c r="S655612" s="1">
        <v>363</v>
      </c>
    </row>
    <row r="655615" spans="18:19">
      <c r="R655615" s="18">
        <v>44190</v>
      </c>
      <c r="S655615" s="1">
        <v>201</v>
      </c>
    </row>
    <row r="655618" spans="18:19">
      <c r="R655618" s="18">
        <v>44191</v>
      </c>
      <c r="S655618" s="1">
        <v>173</v>
      </c>
    </row>
    <row r="655621" spans="18:19">
      <c r="R655621" s="18">
        <v>44192</v>
      </c>
      <c r="S655621" s="1">
        <v>156</v>
      </c>
    </row>
    <row r="655624" spans="18:19">
      <c r="R655624" s="18">
        <v>44193</v>
      </c>
      <c r="S655624" s="1">
        <v>160</v>
      </c>
    </row>
    <row r="655627" spans="18:19">
      <c r="R655627" s="18">
        <v>44194</v>
      </c>
      <c r="S655627" s="1">
        <v>283</v>
      </c>
    </row>
    <row r="655630" spans="18:19">
      <c r="R655630" s="18">
        <v>44195</v>
      </c>
      <c r="S655630" s="1">
        <v>438</v>
      </c>
    </row>
    <row r="655633" spans="18:19">
      <c r="R655633" s="18">
        <v>44196</v>
      </c>
      <c r="S655633" s="1">
        <v>249</v>
      </c>
    </row>
    <row r="655636" spans="18:19">
      <c r="R655636" s="18">
        <v>44197</v>
      </c>
      <c r="S655636" s="1">
        <v>-36107</v>
      </c>
    </row>
    <row r="655639" spans="18:19">
      <c r="R655639" s="18">
        <v>0</v>
      </c>
      <c r="S655639" s="1">
        <v>0</v>
      </c>
    </row>
    <row r="655642" spans="18:19">
      <c r="R655642" s="18">
        <v>0</v>
      </c>
      <c r="S655642" s="1">
        <v>0</v>
      </c>
    </row>
    <row r="671756" spans="19:19">
      <c r="S671756" s="1">
        <v>1</v>
      </c>
    </row>
    <row r="671757" spans="19:19">
      <c r="S671757" s="1">
        <v>2</v>
      </c>
    </row>
    <row r="671758" spans="19:19">
      <c r="S671758" s="1">
        <v>3</v>
      </c>
    </row>
    <row r="671759" spans="19:19">
      <c r="S671759" s="1">
        <v>4</v>
      </c>
    </row>
    <row r="671760" spans="19:19">
      <c r="S671760" s="1">
        <v>5</v>
      </c>
    </row>
    <row r="671761" spans="18:19">
      <c r="S671761" s="1">
        <v>6</v>
      </c>
    </row>
    <row r="671762" spans="18:19">
      <c r="S671762" s="1">
        <v>7</v>
      </c>
    </row>
    <row r="671763" spans="18:19">
      <c r="S671763" s="1">
        <v>8</v>
      </c>
    </row>
    <row r="671764" spans="18:19">
      <c r="S671764" s="1">
        <v>9</v>
      </c>
    </row>
    <row r="671765" spans="18:19">
      <c r="S671765" s="1">
        <v>10</v>
      </c>
    </row>
    <row r="671766" spans="18:19">
      <c r="S671766" s="1">
        <v>11</v>
      </c>
    </row>
    <row r="671767" spans="18:19">
      <c r="S671767" s="1">
        <v>12</v>
      </c>
    </row>
    <row r="671769" spans="18:19">
      <c r="S671769" s="1" t="s">
        <v>21</v>
      </c>
    </row>
    <row r="671771" spans="18:19">
      <c r="R671771" s="18">
        <v>44197</v>
      </c>
      <c r="S671771" s="1">
        <v>296</v>
      </c>
    </row>
    <row r="671773" spans="18:19">
      <c r="S671773" s="1" t="s">
        <v>22</v>
      </c>
    </row>
    <row r="671774" spans="18:19">
      <c r="R671774" s="18">
        <v>44113</v>
      </c>
      <c r="S671774" s="1">
        <v>235</v>
      </c>
    </row>
    <row r="671777" spans="18:19">
      <c r="R671777" s="18">
        <v>44114</v>
      </c>
      <c r="S671777" s="1">
        <v>269</v>
      </c>
    </row>
    <row r="671780" spans="18:19">
      <c r="R671780" s="18">
        <v>44115</v>
      </c>
      <c r="S671780" s="1">
        <v>149</v>
      </c>
    </row>
    <row r="671783" spans="18:19">
      <c r="R671783" s="18">
        <v>44116</v>
      </c>
      <c r="S671783" s="1">
        <v>214</v>
      </c>
    </row>
    <row r="671786" spans="18:19">
      <c r="R671786" s="18">
        <v>44117</v>
      </c>
      <c r="S671786" s="1">
        <v>287</v>
      </c>
    </row>
    <row r="671789" spans="18:19">
      <c r="R671789" s="18">
        <v>44118</v>
      </c>
      <c r="S671789" s="1">
        <v>204</v>
      </c>
    </row>
    <row r="671792" spans="18:19">
      <c r="R671792" s="18">
        <v>44119</v>
      </c>
      <c r="S671792" s="1">
        <v>241</v>
      </c>
    </row>
    <row r="671795" spans="18:19">
      <c r="R671795" s="18">
        <v>44120</v>
      </c>
      <c r="S671795" s="1">
        <v>189</v>
      </c>
    </row>
    <row r="671798" spans="18:19">
      <c r="R671798" s="18">
        <v>44121</v>
      </c>
      <c r="S671798" s="1">
        <v>160</v>
      </c>
    </row>
    <row r="671801" spans="18:19">
      <c r="R671801" s="18">
        <v>44122</v>
      </c>
      <c r="S671801" s="1">
        <v>131</v>
      </c>
    </row>
    <row r="671804" spans="18:19">
      <c r="R671804" s="18">
        <v>44123</v>
      </c>
      <c r="S671804" s="1">
        <v>131</v>
      </c>
    </row>
    <row r="671807" spans="18:19">
      <c r="R671807" s="18">
        <v>44124</v>
      </c>
      <c r="S671807" s="1">
        <v>294</v>
      </c>
    </row>
    <row r="671810" spans="18:19">
      <c r="R671810" s="18">
        <v>44125</v>
      </c>
      <c r="S671810" s="1">
        <v>222</v>
      </c>
    </row>
    <row r="671813" spans="18:19">
      <c r="R671813" s="18">
        <v>44126</v>
      </c>
      <c r="S671813" s="1">
        <v>184</v>
      </c>
    </row>
    <row r="671816" spans="18:19">
      <c r="R671816" s="18">
        <v>44127</v>
      </c>
      <c r="S671816" s="1">
        <v>219</v>
      </c>
    </row>
    <row r="671819" spans="18:19">
      <c r="R671819" s="18">
        <v>44128</v>
      </c>
      <c r="S671819" s="1">
        <v>178</v>
      </c>
    </row>
    <row r="671822" spans="18:19">
      <c r="R671822" s="18">
        <v>44129</v>
      </c>
      <c r="S671822" s="1">
        <v>196</v>
      </c>
    </row>
    <row r="671825" spans="18:19">
      <c r="R671825" s="18">
        <v>44130</v>
      </c>
      <c r="S671825" s="1">
        <v>122</v>
      </c>
    </row>
    <row r="671828" spans="18:19">
      <c r="R671828" s="18">
        <v>44132</v>
      </c>
      <c r="S671828" s="1">
        <v>408</v>
      </c>
    </row>
    <row r="671831" spans="18:19">
      <c r="R671831" s="18">
        <v>44133</v>
      </c>
      <c r="S671831" s="1">
        <v>188</v>
      </c>
    </row>
    <row r="671834" spans="18:19">
      <c r="R671834" s="18">
        <v>44134</v>
      </c>
      <c r="S671834" s="1">
        <v>344</v>
      </c>
    </row>
    <row r="671837" spans="18:19">
      <c r="R671837" s="18">
        <v>44135</v>
      </c>
      <c r="S671837" s="1">
        <v>203</v>
      </c>
    </row>
    <row r="671840" spans="18:19">
      <c r="R671840" s="18">
        <v>44136</v>
      </c>
      <c r="S671840" s="1">
        <v>178</v>
      </c>
    </row>
    <row r="671843" spans="18:19">
      <c r="R671843" s="18">
        <v>44137</v>
      </c>
      <c r="S671843" s="1">
        <v>109</v>
      </c>
    </row>
    <row r="671846" spans="18:19">
      <c r="R671846" s="18">
        <v>44138</v>
      </c>
      <c r="S671846" s="1">
        <v>237</v>
      </c>
    </row>
    <row r="671849" spans="18:19">
      <c r="R671849" s="18">
        <v>44139</v>
      </c>
      <c r="S671849" s="1">
        <v>293</v>
      </c>
    </row>
    <row r="671852" spans="18:19">
      <c r="R671852" s="18">
        <v>44140</v>
      </c>
      <c r="S671852" s="1">
        <v>189</v>
      </c>
    </row>
    <row r="671855" spans="18:19">
      <c r="R671855" s="18">
        <v>44141</v>
      </c>
      <c r="S671855" s="1">
        <v>266</v>
      </c>
    </row>
    <row r="671858" spans="18:19">
      <c r="R671858" s="18">
        <v>44143</v>
      </c>
      <c r="S671858" s="1">
        <v>412</v>
      </c>
    </row>
    <row r="671861" spans="18:19">
      <c r="R671861" s="18">
        <v>44144</v>
      </c>
      <c r="S671861" s="1">
        <v>90</v>
      </c>
    </row>
    <row r="671864" spans="18:19">
      <c r="R671864" s="18">
        <v>44145</v>
      </c>
      <c r="S671864" s="1">
        <v>220</v>
      </c>
    </row>
    <row r="671867" spans="18:19">
      <c r="R671867" s="18">
        <v>44146</v>
      </c>
      <c r="S671867" s="1">
        <v>238</v>
      </c>
    </row>
    <row r="671870" spans="18:19">
      <c r="R671870" s="18">
        <v>44147</v>
      </c>
      <c r="S671870" s="1">
        <v>197</v>
      </c>
    </row>
    <row r="671873" spans="18:19">
      <c r="R671873" s="18">
        <v>44148</v>
      </c>
      <c r="S671873" s="1">
        <v>316</v>
      </c>
    </row>
    <row r="671876" spans="18:19">
      <c r="R671876" s="18">
        <v>44149</v>
      </c>
      <c r="S671876" s="1">
        <v>244</v>
      </c>
    </row>
    <row r="671879" spans="18:19">
      <c r="R671879" s="18">
        <v>44150</v>
      </c>
      <c r="S671879" s="1">
        <v>213</v>
      </c>
    </row>
    <row r="671882" spans="18:19">
      <c r="R671882" s="18">
        <v>44151</v>
      </c>
      <c r="S671882" s="1">
        <v>104</v>
      </c>
    </row>
    <row r="671885" spans="18:19">
      <c r="R671885" s="18">
        <v>44152</v>
      </c>
      <c r="S671885" s="1">
        <v>228</v>
      </c>
    </row>
    <row r="671888" spans="18:19">
      <c r="R671888" s="18">
        <v>44153</v>
      </c>
      <c r="S671888" s="1">
        <v>288</v>
      </c>
    </row>
    <row r="671891" spans="18:19">
      <c r="R671891" s="18">
        <v>44154</v>
      </c>
      <c r="S671891" s="1">
        <v>351</v>
      </c>
    </row>
    <row r="671894" spans="18:19">
      <c r="R671894" s="18">
        <v>44155</v>
      </c>
      <c r="S671894" s="1">
        <v>461</v>
      </c>
    </row>
    <row r="671897" spans="18:19">
      <c r="R671897" s="18">
        <v>44156</v>
      </c>
      <c r="S671897" s="1">
        <v>469</v>
      </c>
    </row>
    <row r="671900" spans="18:19">
      <c r="R671900" s="18">
        <v>44157</v>
      </c>
      <c r="S671900" s="1">
        <v>423</v>
      </c>
    </row>
    <row r="671903" spans="18:19">
      <c r="R671903" s="18">
        <v>44158</v>
      </c>
      <c r="S671903" s="1">
        <v>297</v>
      </c>
    </row>
    <row r="671906" spans="18:19">
      <c r="R671906" s="18">
        <v>44159</v>
      </c>
      <c r="S671906" s="1">
        <v>353</v>
      </c>
    </row>
    <row r="671909" spans="18:19">
      <c r="R671909" s="18">
        <v>44160</v>
      </c>
      <c r="S671909" s="1">
        <v>363</v>
      </c>
    </row>
    <row r="671912" spans="18:19">
      <c r="R671912" s="18">
        <v>44161</v>
      </c>
      <c r="S671912" s="1">
        <v>496</v>
      </c>
    </row>
    <row r="671915" spans="18:19">
      <c r="R671915" s="18">
        <v>44162</v>
      </c>
      <c r="S671915" s="1">
        <v>618</v>
      </c>
    </row>
    <row r="671918" spans="18:19">
      <c r="R671918" s="18">
        <v>44163</v>
      </c>
      <c r="S671918" s="1">
        <v>541</v>
      </c>
    </row>
    <row r="671921" spans="18:19">
      <c r="R671921" s="18">
        <v>44164</v>
      </c>
      <c r="S671921" s="1">
        <v>322</v>
      </c>
    </row>
    <row r="671924" spans="18:19">
      <c r="R671924" s="18">
        <v>44165</v>
      </c>
      <c r="S671924" s="1">
        <v>283</v>
      </c>
    </row>
    <row r="671927" spans="18:19">
      <c r="R671927" s="18">
        <v>44166</v>
      </c>
      <c r="S671927" s="1">
        <v>550</v>
      </c>
    </row>
    <row r="671930" spans="18:19">
      <c r="R671930" s="18">
        <v>44167</v>
      </c>
      <c r="S671930" s="1">
        <v>420</v>
      </c>
    </row>
    <row r="671933" spans="18:19">
      <c r="R671933" s="18">
        <v>44168</v>
      </c>
      <c r="S671933" s="1">
        <v>540</v>
      </c>
    </row>
    <row r="671936" spans="18:19">
      <c r="R671936" s="18">
        <v>44169</v>
      </c>
      <c r="S671936" s="1">
        <v>336</v>
      </c>
    </row>
    <row r="671939" spans="18:19">
      <c r="R671939" s="18">
        <v>44170</v>
      </c>
      <c r="S671939" s="1">
        <v>460</v>
      </c>
    </row>
    <row r="671942" spans="18:19">
      <c r="R671942" s="18">
        <v>44171</v>
      </c>
      <c r="S671942" s="1">
        <v>413</v>
      </c>
    </row>
    <row r="671945" spans="18:19">
      <c r="R671945" s="18">
        <v>44172</v>
      </c>
      <c r="S671945" s="1">
        <v>250</v>
      </c>
    </row>
    <row r="671948" spans="18:19">
      <c r="R671948" s="18">
        <v>44173</v>
      </c>
      <c r="S671948" s="1">
        <v>361</v>
      </c>
    </row>
    <row r="671951" spans="18:19">
      <c r="R671951" s="18">
        <v>44174</v>
      </c>
      <c r="S671951" s="1">
        <v>490</v>
      </c>
    </row>
    <row r="671954" spans="18:19">
      <c r="R671954" s="18">
        <v>44175</v>
      </c>
      <c r="S671954" s="1">
        <v>840</v>
      </c>
    </row>
    <row r="671957" spans="18:19">
      <c r="R671957" s="18">
        <v>44176</v>
      </c>
      <c r="S671957" s="1">
        <v>501</v>
      </c>
    </row>
    <row r="671960" spans="18:19">
      <c r="R671960" s="18">
        <v>44177</v>
      </c>
      <c r="S671960" s="1">
        <v>377</v>
      </c>
    </row>
    <row r="671963" spans="18:19">
      <c r="R671963" s="18">
        <v>44178</v>
      </c>
      <c r="S671963" s="1">
        <v>360</v>
      </c>
    </row>
    <row r="671966" spans="18:19">
      <c r="R671966" s="18">
        <v>44179</v>
      </c>
      <c r="S671966" s="1">
        <v>300</v>
      </c>
    </row>
    <row r="671969" spans="18:19">
      <c r="R671969" s="18">
        <v>44180</v>
      </c>
      <c r="S671969" s="1">
        <v>349</v>
      </c>
    </row>
    <row r="671972" spans="18:19">
      <c r="R671972" s="18">
        <v>44181</v>
      </c>
      <c r="S671972" s="1">
        <v>411</v>
      </c>
    </row>
    <row r="671975" spans="18:19">
      <c r="R671975" s="18">
        <v>44182</v>
      </c>
      <c r="S671975" s="1">
        <v>358</v>
      </c>
    </row>
    <row r="671978" spans="18:19">
      <c r="R671978" s="18">
        <v>44183</v>
      </c>
      <c r="S671978" s="1">
        <v>354</v>
      </c>
    </row>
    <row r="671981" spans="18:19">
      <c r="R671981" s="18">
        <v>44184</v>
      </c>
      <c r="S671981" s="1">
        <v>271</v>
      </c>
    </row>
    <row r="671984" spans="18:19">
      <c r="R671984" s="18">
        <v>44185</v>
      </c>
      <c r="S671984" s="1">
        <v>309</v>
      </c>
    </row>
    <row r="671987" spans="18:19">
      <c r="R671987" s="18">
        <v>44186</v>
      </c>
      <c r="S671987" s="1">
        <v>252</v>
      </c>
    </row>
    <row r="671990" spans="18:19">
      <c r="R671990" s="18">
        <v>44187</v>
      </c>
      <c r="S671990" s="1">
        <v>303</v>
      </c>
    </row>
    <row r="671993" spans="18:19">
      <c r="R671993" s="18">
        <v>44188</v>
      </c>
      <c r="S671993" s="1">
        <v>367</v>
      </c>
    </row>
    <row r="671996" spans="18:19">
      <c r="R671996" s="18">
        <v>44189</v>
      </c>
      <c r="S671996" s="1">
        <v>363</v>
      </c>
    </row>
    <row r="671999" spans="18:19">
      <c r="R671999" s="18">
        <v>44190</v>
      </c>
      <c r="S671999" s="1">
        <v>201</v>
      </c>
    </row>
    <row r="672002" spans="18:19">
      <c r="R672002" s="18">
        <v>44191</v>
      </c>
      <c r="S672002" s="1">
        <v>173</v>
      </c>
    </row>
    <row r="672005" spans="18:19">
      <c r="R672005" s="18">
        <v>44192</v>
      </c>
      <c r="S672005" s="1">
        <v>156</v>
      </c>
    </row>
    <row r="672008" spans="18:19">
      <c r="R672008" s="18">
        <v>44193</v>
      </c>
      <c r="S672008" s="1">
        <v>160</v>
      </c>
    </row>
    <row r="672011" spans="18:19">
      <c r="R672011" s="18">
        <v>44194</v>
      </c>
      <c r="S672011" s="1">
        <v>283</v>
      </c>
    </row>
    <row r="672014" spans="18:19">
      <c r="R672014" s="18">
        <v>44195</v>
      </c>
      <c r="S672014" s="1">
        <v>438</v>
      </c>
    </row>
    <row r="672017" spans="18:19">
      <c r="R672017" s="18">
        <v>44196</v>
      </c>
      <c r="S672017" s="1">
        <v>249</v>
      </c>
    </row>
    <row r="672020" spans="18:19">
      <c r="R672020" s="18">
        <v>44197</v>
      </c>
      <c r="S672020" s="1">
        <v>-36107</v>
      </c>
    </row>
    <row r="672023" spans="18:19">
      <c r="R672023" s="18">
        <v>0</v>
      </c>
      <c r="S672023" s="1">
        <v>0</v>
      </c>
    </row>
    <row r="672026" spans="18:19">
      <c r="R672026" s="18">
        <v>0</v>
      </c>
      <c r="S672026" s="1">
        <v>0</v>
      </c>
    </row>
    <row r="688140" spans="19:19">
      <c r="S688140" s="1">
        <v>1</v>
      </c>
    </row>
    <row r="688141" spans="19:19">
      <c r="S688141" s="1">
        <v>2</v>
      </c>
    </row>
    <row r="688142" spans="19:19">
      <c r="S688142" s="1">
        <v>3</v>
      </c>
    </row>
    <row r="688143" spans="19:19">
      <c r="S688143" s="1">
        <v>4</v>
      </c>
    </row>
    <row r="688144" spans="19:19">
      <c r="S688144" s="1">
        <v>5</v>
      </c>
    </row>
    <row r="688145" spans="18:19">
      <c r="S688145" s="1">
        <v>6</v>
      </c>
    </row>
    <row r="688146" spans="18:19">
      <c r="S688146" s="1">
        <v>7</v>
      </c>
    </row>
    <row r="688147" spans="18:19">
      <c r="S688147" s="1">
        <v>8</v>
      </c>
    </row>
    <row r="688148" spans="18:19">
      <c r="S688148" s="1">
        <v>9</v>
      </c>
    </row>
    <row r="688149" spans="18:19">
      <c r="S688149" s="1">
        <v>10</v>
      </c>
    </row>
    <row r="688150" spans="18:19">
      <c r="S688150" s="1">
        <v>11</v>
      </c>
    </row>
    <row r="688151" spans="18:19">
      <c r="S688151" s="1">
        <v>12</v>
      </c>
    </row>
    <row r="688153" spans="18:19">
      <c r="S688153" s="1" t="s">
        <v>21</v>
      </c>
    </row>
    <row r="688155" spans="18:19">
      <c r="R688155" s="18">
        <v>44197</v>
      </c>
      <c r="S688155" s="1">
        <v>296</v>
      </c>
    </row>
    <row r="688157" spans="18:19">
      <c r="S688157" s="1" t="s">
        <v>22</v>
      </c>
    </row>
    <row r="688158" spans="18:19">
      <c r="R688158" s="18">
        <v>44113</v>
      </c>
      <c r="S688158" s="1">
        <v>235</v>
      </c>
    </row>
    <row r="688161" spans="18:19">
      <c r="R688161" s="18">
        <v>44114</v>
      </c>
      <c r="S688161" s="1">
        <v>269</v>
      </c>
    </row>
    <row r="688164" spans="18:19">
      <c r="R688164" s="18">
        <v>44115</v>
      </c>
      <c r="S688164" s="1">
        <v>149</v>
      </c>
    </row>
    <row r="688167" spans="18:19">
      <c r="R688167" s="18">
        <v>44116</v>
      </c>
      <c r="S688167" s="1">
        <v>214</v>
      </c>
    </row>
    <row r="688170" spans="18:19">
      <c r="R688170" s="18">
        <v>44117</v>
      </c>
      <c r="S688170" s="1">
        <v>287</v>
      </c>
    </row>
    <row r="688173" spans="18:19">
      <c r="R688173" s="18">
        <v>44118</v>
      </c>
      <c r="S688173" s="1">
        <v>204</v>
      </c>
    </row>
    <row r="688176" spans="18:19">
      <c r="R688176" s="18">
        <v>44119</v>
      </c>
      <c r="S688176" s="1">
        <v>241</v>
      </c>
    </row>
    <row r="688179" spans="18:19">
      <c r="R688179" s="18">
        <v>44120</v>
      </c>
      <c r="S688179" s="1">
        <v>189</v>
      </c>
    </row>
    <row r="688182" spans="18:19">
      <c r="R688182" s="18">
        <v>44121</v>
      </c>
      <c r="S688182" s="1">
        <v>160</v>
      </c>
    </row>
    <row r="688185" spans="18:19">
      <c r="R688185" s="18">
        <v>44122</v>
      </c>
      <c r="S688185" s="1">
        <v>131</v>
      </c>
    </row>
    <row r="688188" spans="18:19">
      <c r="R688188" s="18">
        <v>44123</v>
      </c>
      <c r="S688188" s="1">
        <v>131</v>
      </c>
    </row>
    <row r="688191" spans="18:19">
      <c r="R688191" s="18">
        <v>44124</v>
      </c>
      <c r="S688191" s="1">
        <v>294</v>
      </c>
    </row>
    <row r="688194" spans="18:19">
      <c r="R688194" s="18">
        <v>44125</v>
      </c>
      <c r="S688194" s="1">
        <v>222</v>
      </c>
    </row>
    <row r="688197" spans="18:19">
      <c r="R688197" s="18">
        <v>44126</v>
      </c>
      <c r="S688197" s="1">
        <v>184</v>
      </c>
    </row>
    <row r="688200" spans="18:19">
      <c r="R688200" s="18">
        <v>44127</v>
      </c>
      <c r="S688200" s="1">
        <v>219</v>
      </c>
    </row>
    <row r="688203" spans="18:19">
      <c r="R688203" s="18">
        <v>44128</v>
      </c>
      <c r="S688203" s="1">
        <v>178</v>
      </c>
    </row>
    <row r="688206" spans="18:19">
      <c r="R688206" s="18">
        <v>44129</v>
      </c>
      <c r="S688206" s="1">
        <v>196</v>
      </c>
    </row>
    <row r="688209" spans="18:19">
      <c r="R688209" s="18">
        <v>44130</v>
      </c>
      <c r="S688209" s="1">
        <v>122</v>
      </c>
    </row>
    <row r="688212" spans="18:19">
      <c r="R688212" s="18">
        <v>44132</v>
      </c>
      <c r="S688212" s="1">
        <v>408</v>
      </c>
    </row>
    <row r="688215" spans="18:19">
      <c r="R688215" s="18">
        <v>44133</v>
      </c>
      <c r="S688215" s="1">
        <v>188</v>
      </c>
    </row>
    <row r="688218" spans="18:19">
      <c r="R688218" s="18">
        <v>44134</v>
      </c>
      <c r="S688218" s="1">
        <v>344</v>
      </c>
    </row>
    <row r="688221" spans="18:19">
      <c r="R688221" s="18">
        <v>44135</v>
      </c>
      <c r="S688221" s="1">
        <v>203</v>
      </c>
    </row>
    <row r="688224" spans="18:19">
      <c r="R688224" s="18">
        <v>44136</v>
      </c>
      <c r="S688224" s="1">
        <v>178</v>
      </c>
    </row>
    <row r="688227" spans="18:19">
      <c r="R688227" s="18">
        <v>44137</v>
      </c>
      <c r="S688227" s="1">
        <v>109</v>
      </c>
    </row>
    <row r="688230" spans="18:19">
      <c r="R688230" s="18">
        <v>44138</v>
      </c>
      <c r="S688230" s="1">
        <v>237</v>
      </c>
    </row>
    <row r="688233" spans="18:19">
      <c r="R688233" s="18">
        <v>44139</v>
      </c>
      <c r="S688233" s="1">
        <v>293</v>
      </c>
    </row>
    <row r="688236" spans="18:19">
      <c r="R688236" s="18">
        <v>44140</v>
      </c>
      <c r="S688236" s="1">
        <v>189</v>
      </c>
    </row>
    <row r="688239" spans="18:19">
      <c r="R688239" s="18">
        <v>44141</v>
      </c>
      <c r="S688239" s="1">
        <v>266</v>
      </c>
    </row>
    <row r="688242" spans="18:19">
      <c r="R688242" s="18">
        <v>44143</v>
      </c>
      <c r="S688242" s="1">
        <v>412</v>
      </c>
    </row>
    <row r="688245" spans="18:19">
      <c r="R688245" s="18">
        <v>44144</v>
      </c>
      <c r="S688245" s="1">
        <v>90</v>
      </c>
    </row>
    <row r="688248" spans="18:19">
      <c r="R688248" s="18">
        <v>44145</v>
      </c>
      <c r="S688248" s="1">
        <v>220</v>
      </c>
    </row>
    <row r="688251" spans="18:19">
      <c r="R688251" s="18">
        <v>44146</v>
      </c>
      <c r="S688251" s="1">
        <v>238</v>
      </c>
    </row>
    <row r="688254" spans="18:19">
      <c r="R688254" s="18">
        <v>44147</v>
      </c>
      <c r="S688254" s="1">
        <v>197</v>
      </c>
    </row>
    <row r="688257" spans="18:19">
      <c r="R688257" s="18">
        <v>44148</v>
      </c>
      <c r="S688257" s="1">
        <v>316</v>
      </c>
    </row>
    <row r="688260" spans="18:19">
      <c r="R688260" s="18">
        <v>44149</v>
      </c>
      <c r="S688260" s="1">
        <v>244</v>
      </c>
    </row>
    <row r="688263" spans="18:19">
      <c r="R688263" s="18">
        <v>44150</v>
      </c>
      <c r="S688263" s="1">
        <v>213</v>
      </c>
    </row>
    <row r="688266" spans="18:19">
      <c r="R688266" s="18">
        <v>44151</v>
      </c>
      <c r="S688266" s="1">
        <v>104</v>
      </c>
    </row>
    <row r="688269" spans="18:19">
      <c r="R688269" s="18">
        <v>44152</v>
      </c>
      <c r="S688269" s="1">
        <v>228</v>
      </c>
    </row>
    <row r="688272" spans="18:19">
      <c r="R688272" s="18">
        <v>44153</v>
      </c>
      <c r="S688272" s="1">
        <v>288</v>
      </c>
    </row>
    <row r="688275" spans="18:19">
      <c r="R688275" s="18">
        <v>44154</v>
      </c>
      <c r="S688275" s="1">
        <v>351</v>
      </c>
    </row>
    <row r="688278" spans="18:19">
      <c r="R688278" s="18">
        <v>44155</v>
      </c>
      <c r="S688278" s="1">
        <v>461</v>
      </c>
    </row>
    <row r="688281" spans="18:19">
      <c r="R688281" s="18">
        <v>44156</v>
      </c>
      <c r="S688281" s="1">
        <v>469</v>
      </c>
    </row>
    <row r="688284" spans="18:19">
      <c r="R688284" s="18">
        <v>44157</v>
      </c>
      <c r="S688284" s="1">
        <v>423</v>
      </c>
    </row>
    <row r="688287" spans="18:19">
      <c r="R688287" s="18">
        <v>44158</v>
      </c>
      <c r="S688287" s="1">
        <v>297</v>
      </c>
    </row>
    <row r="688290" spans="18:19">
      <c r="R688290" s="18">
        <v>44159</v>
      </c>
      <c r="S688290" s="1">
        <v>353</v>
      </c>
    </row>
    <row r="688293" spans="18:19">
      <c r="R688293" s="18">
        <v>44160</v>
      </c>
      <c r="S688293" s="1">
        <v>363</v>
      </c>
    </row>
    <row r="688296" spans="18:19">
      <c r="R688296" s="18">
        <v>44161</v>
      </c>
      <c r="S688296" s="1">
        <v>496</v>
      </c>
    </row>
    <row r="688299" spans="18:19">
      <c r="R688299" s="18">
        <v>44162</v>
      </c>
      <c r="S688299" s="1">
        <v>618</v>
      </c>
    </row>
    <row r="688302" spans="18:19">
      <c r="R688302" s="18">
        <v>44163</v>
      </c>
      <c r="S688302" s="1">
        <v>541</v>
      </c>
    </row>
    <row r="688305" spans="18:19">
      <c r="R688305" s="18">
        <v>44164</v>
      </c>
      <c r="S688305" s="1">
        <v>322</v>
      </c>
    </row>
    <row r="688308" spans="18:19">
      <c r="R688308" s="18">
        <v>44165</v>
      </c>
      <c r="S688308" s="1">
        <v>283</v>
      </c>
    </row>
    <row r="688311" spans="18:19">
      <c r="R688311" s="18">
        <v>44166</v>
      </c>
      <c r="S688311" s="1">
        <v>550</v>
      </c>
    </row>
    <row r="688314" spans="18:19">
      <c r="R688314" s="18">
        <v>44167</v>
      </c>
      <c r="S688314" s="1">
        <v>420</v>
      </c>
    </row>
    <row r="688317" spans="18:19">
      <c r="R688317" s="18">
        <v>44168</v>
      </c>
      <c r="S688317" s="1">
        <v>540</v>
      </c>
    </row>
    <row r="688320" spans="18:19">
      <c r="R688320" s="18">
        <v>44169</v>
      </c>
      <c r="S688320" s="1">
        <v>336</v>
      </c>
    </row>
    <row r="688323" spans="18:19">
      <c r="R688323" s="18">
        <v>44170</v>
      </c>
      <c r="S688323" s="1">
        <v>460</v>
      </c>
    </row>
    <row r="688326" spans="18:19">
      <c r="R688326" s="18">
        <v>44171</v>
      </c>
      <c r="S688326" s="1">
        <v>413</v>
      </c>
    </row>
    <row r="688329" spans="18:19">
      <c r="R688329" s="18">
        <v>44172</v>
      </c>
      <c r="S688329" s="1">
        <v>250</v>
      </c>
    </row>
    <row r="688332" spans="18:19">
      <c r="R688332" s="18">
        <v>44173</v>
      </c>
      <c r="S688332" s="1">
        <v>361</v>
      </c>
    </row>
    <row r="688335" spans="18:19">
      <c r="R688335" s="18">
        <v>44174</v>
      </c>
      <c r="S688335" s="1">
        <v>490</v>
      </c>
    </row>
    <row r="688338" spans="18:19">
      <c r="R688338" s="18">
        <v>44175</v>
      </c>
      <c r="S688338" s="1">
        <v>840</v>
      </c>
    </row>
    <row r="688341" spans="18:19">
      <c r="R688341" s="18">
        <v>44176</v>
      </c>
      <c r="S688341" s="1">
        <v>501</v>
      </c>
    </row>
    <row r="688344" spans="18:19">
      <c r="R688344" s="18">
        <v>44177</v>
      </c>
      <c r="S688344" s="1">
        <v>377</v>
      </c>
    </row>
    <row r="688347" spans="18:19">
      <c r="R688347" s="18">
        <v>44178</v>
      </c>
      <c r="S688347" s="1">
        <v>360</v>
      </c>
    </row>
    <row r="688350" spans="18:19">
      <c r="R688350" s="18">
        <v>44179</v>
      </c>
      <c r="S688350" s="1">
        <v>300</v>
      </c>
    </row>
    <row r="688353" spans="18:19">
      <c r="R688353" s="18">
        <v>44180</v>
      </c>
      <c r="S688353" s="1">
        <v>349</v>
      </c>
    </row>
    <row r="688356" spans="18:19">
      <c r="R688356" s="18">
        <v>44181</v>
      </c>
      <c r="S688356" s="1">
        <v>411</v>
      </c>
    </row>
    <row r="688359" spans="18:19">
      <c r="R688359" s="18">
        <v>44182</v>
      </c>
      <c r="S688359" s="1">
        <v>358</v>
      </c>
    </row>
    <row r="688362" spans="18:19">
      <c r="R688362" s="18">
        <v>44183</v>
      </c>
      <c r="S688362" s="1">
        <v>354</v>
      </c>
    </row>
    <row r="688365" spans="18:19">
      <c r="R688365" s="18">
        <v>44184</v>
      </c>
      <c r="S688365" s="1">
        <v>271</v>
      </c>
    </row>
    <row r="688368" spans="18:19">
      <c r="R688368" s="18">
        <v>44185</v>
      </c>
      <c r="S688368" s="1">
        <v>309</v>
      </c>
    </row>
    <row r="688371" spans="18:19">
      <c r="R688371" s="18">
        <v>44186</v>
      </c>
      <c r="S688371" s="1">
        <v>252</v>
      </c>
    </row>
    <row r="688374" spans="18:19">
      <c r="R688374" s="18">
        <v>44187</v>
      </c>
      <c r="S688374" s="1">
        <v>303</v>
      </c>
    </row>
    <row r="688377" spans="18:19">
      <c r="R688377" s="18">
        <v>44188</v>
      </c>
      <c r="S688377" s="1">
        <v>367</v>
      </c>
    </row>
    <row r="688380" spans="18:19">
      <c r="R688380" s="18">
        <v>44189</v>
      </c>
      <c r="S688380" s="1">
        <v>363</v>
      </c>
    </row>
    <row r="688383" spans="18:19">
      <c r="R688383" s="18">
        <v>44190</v>
      </c>
      <c r="S688383" s="1">
        <v>201</v>
      </c>
    </row>
    <row r="688386" spans="18:19">
      <c r="R688386" s="18">
        <v>44191</v>
      </c>
      <c r="S688386" s="1">
        <v>173</v>
      </c>
    </row>
    <row r="688389" spans="18:19">
      <c r="R688389" s="18">
        <v>44192</v>
      </c>
      <c r="S688389" s="1">
        <v>156</v>
      </c>
    </row>
    <row r="688392" spans="18:19">
      <c r="R688392" s="18">
        <v>44193</v>
      </c>
      <c r="S688392" s="1">
        <v>160</v>
      </c>
    </row>
    <row r="688395" spans="18:19">
      <c r="R688395" s="18">
        <v>44194</v>
      </c>
      <c r="S688395" s="1">
        <v>283</v>
      </c>
    </row>
    <row r="688398" spans="18:19">
      <c r="R688398" s="18">
        <v>44195</v>
      </c>
      <c r="S688398" s="1">
        <v>438</v>
      </c>
    </row>
    <row r="688401" spans="18:19">
      <c r="R688401" s="18">
        <v>44196</v>
      </c>
      <c r="S688401" s="1">
        <v>249</v>
      </c>
    </row>
    <row r="688404" spans="18:19">
      <c r="R688404" s="18">
        <v>44197</v>
      </c>
      <c r="S688404" s="1">
        <v>-36107</v>
      </c>
    </row>
    <row r="688407" spans="18:19">
      <c r="R688407" s="18">
        <v>0</v>
      </c>
      <c r="S688407" s="1">
        <v>0</v>
      </c>
    </row>
    <row r="688410" spans="18:19">
      <c r="R688410" s="18">
        <v>0</v>
      </c>
      <c r="S688410" s="1">
        <v>0</v>
      </c>
    </row>
    <row r="704524" spans="19:19">
      <c r="S704524" s="1">
        <v>1</v>
      </c>
    </row>
    <row r="704525" spans="19:19">
      <c r="S704525" s="1">
        <v>2</v>
      </c>
    </row>
    <row r="704526" spans="19:19">
      <c r="S704526" s="1">
        <v>3</v>
      </c>
    </row>
    <row r="704527" spans="19:19">
      <c r="S704527" s="1">
        <v>4</v>
      </c>
    </row>
    <row r="704528" spans="19:19">
      <c r="S704528" s="1">
        <v>5</v>
      </c>
    </row>
    <row r="704529" spans="18:19">
      <c r="S704529" s="1">
        <v>6</v>
      </c>
    </row>
    <row r="704530" spans="18:19">
      <c r="S704530" s="1">
        <v>7</v>
      </c>
    </row>
    <row r="704531" spans="18:19">
      <c r="S704531" s="1">
        <v>8</v>
      </c>
    </row>
    <row r="704532" spans="18:19">
      <c r="S704532" s="1">
        <v>9</v>
      </c>
    </row>
    <row r="704533" spans="18:19">
      <c r="S704533" s="1">
        <v>10</v>
      </c>
    </row>
    <row r="704534" spans="18:19">
      <c r="S704534" s="1">
        <v>11</v>
      </c>
    </row>
    <row r="704535" spans="18:19">
      <c r="S704535" s="1">
        <v>12</v>
      </c>
    </row>
    <row r="704537" spans="18:19">
      <c r="S704537" s="1" t="s">
        <v>21</v>
      </c>
    </row>
    <row r="704539" spans="18:19">
      <c r="R704539" s="18">
        <v>44197</v>
      </c>
      <c r="S704539" s="1">
        <v>296</v>
      </c>
    </row>
    <row r="704541" spans="18:19">
      <c r="S704541" s="1" t="s">
        <v>22</v>
      </c>
    </row>
    <row r="704542" spans="18:19">
      <c r="R704542" s="18">
        <v>44113</v>
      </c>
      <c r="S704542" s="1">
        <v>235</v>
      </c>
    </row>
    <row r="704545" spans="18:19">
      <c r="R704545" s="18">
        <v>44114</v>
      </c>
      <c r="S704545" s="1">
        <v>269</v>
      </c>
    </row>
    <row r="704548" spans="18:19">
      <c r="R704548" s="18">
        <v>44115</v>
      </c>
      <c r="S704548" s="1">
        <v>149</v>
      </c>
    </row>
    <row r="704551" spans="18:19">
      <c r="R704551" s="18">
        <v>44116</v>
      </c>
      <c r="S704551" s="1">
        <v>214</v>
      </c>
    </row>
    <row r="704554" spans="18:19">
      <c r="R704554" s="18">
        <v>44117</v>
      </c>
      <c r="S704554" s="1">
        <v>287</v>
      </c>
    </row>
    <row r="704557" spans="18:19">
      <c r="R704557" s="18">
        <v>44118</v>
      </c>
      <c r="S704557" s="1">
        <v>204</v>
      </c>
    </row>
    <row r="704560" spans="18:19">
      <c r="R704560" s="18">
        <v>44119</v>
      </c>
      <c r="S704560" s="1">
        <v>241</v>
      </c>
    </row>
    <row r="704563" spans="18:19">
      <c r="R704563" s="18">
        <v>44120</v>
      </c>
      <c r="S704563" s="1">
        <v>189</v>
      </c>
    </row>
    <row r="704566" spans="18:19">
      <c r="R704566" s="18">
        <v>44121</v>
      </c>
      <c r="S704566" s="1">
        <v>160</v>
      </c>
    </row>
    <row r="704569" spans="18:19">
      <c r="R704569" s="18">
        <v>44122</v>
      </c>
      <c r="S704569" s="1">
        <v>131</v>
      </c>
    </row>
    <row r="704572" spans="18:19">
      <c r="R704572" s="18">
        <v>44123</v>
      </c>
      <c r="S704572" s="1">
        <v>131</v>
      </c>
    </row>
    <row r="704575" spans="18:19">
      <c r="R704575" s="18">
        <v>44124</v>
      </c>
      <c r="S704575" s="1">
        <v>294</v>
      </c>
    </row>
    <row r="704578" spans="18:19">
      <c r="R704578" s="18">
        <v>44125</v>
      </c>
      <c r="S704578" s="1">
        <v>222</v>
      </c>
    </row>
    <row r="704581" spans="18:19">
      <c r="R704581" s="18">
        <v>44126</v>
      </c>
      <c r="S704581" s="1">
        <v>184</v>
      </c>
    </row>
    <row r="704584" spans="18:19">
      <c r="R704584" s="18">
        <v>44127</v>
      </c>
      <c r="S704584" s="1">
        <v>219</v>
      </c>
    </row>
    <row r="704587" spans="18:19">
      <c r="R704587" s="18">
        <v>44128</v>
      </c>
      <c r="S704587" s="1">
        <v>178</v>
      </c>
    </row>
    <row r="704590" spans="18:19">
      <c r="R704590" s="18">
        <v>44129</v>
      </c>
      <c r="S704590" s="1">
        <v>196</v>
      </c>
    </row>
    <row r="704593" spans="18:19">
      <c r="R704593" s="18">
        <v>44130</v>
      </c>
      <c r="S704593" s="1">
        <v>122</v>
      </c>
    </row>
    <row r="704596" spans="18:19">
      <c r="R704596" s="18">
        <v>44132</v>
      </c>
      <c r="S704596" s="1">
        <v>408</v>
      </c>
    </row>
    <row r="704599" spans="18:19">
      <c r="R704599" s="18">
        <v>44133</v>
      </c>
      <c r="S704599" s="1">
        <v>188</v>
      </c>
    </row>
    <row r="704602" spans="18:19">
      <c r="R704602" s="18">
        <v>44134</v>
      </c>
      <c r="S704602" s="1">
        <v>344</v>
      </c>
    </row>
    <row r="704605" spans="18:19">
      <c r="R704605" s="18">
        <v>44135</v>
      </c>
      <c r="S704605" s="1">
        <v>203</v>
      </c>
    </row>
    <row r="704608" spans="18:19">
      <c r="R704608" s="18">
        <v>44136</v>
      </c>
      <c r="S704608" s="1">
        <v>178</v>
      </c>
    </row>
    <row r="704611" spans="18:19">
      <c r="R704611" s="18">
        <v>44137</v>
      </c>
      <c r="S704611" s="1">
        <v>109</v>
      </c>
    </row>
    <row r="704614" spans="18:19">
      <c r="R704614" s="18">
        <v>44138</v>
      </c>
      <c r="S704614" s="1">
        <v>237</v>
      </c>
    </row>
    <row r="704617" spans="18:19">
      <c r="R704617" s="18">
        <v>44139</v>
      </c>
      <c r="S704617" s="1">
        <v>293</v>
      </c>
    </row>
    <row r="704620" spans="18:19">
      <c r="R704620" s="18">
        <v>44140</v>
      </c>
      <c r="S704620" s="1">
        <v>189</v>
      </c>
    </row>
    <row r="704623" spans="18:19">
      <c r="R704623" s="18">
        <v>44141</v>
      </c>
      <c r="S704623" s="1">
        <v>266</v>
      </c>
    </row>
    <row r="704626" spans="18:19">
      <c r="R704626" s="18">
        <v>44143</v>
      </c>
      <c r="S704626" s="1">
        <v>412</v>
      </c>
    </row>
    <row r="704629" spans="18:19">
      <c r="R704629" s="18">
        <v>44144</v>
      </c>
      <c r="S704629" s="1">
        <v>90</v>
      </c>
    </row>
    <row r="704632" spans="18:19">
      <c r="R704632" s="18">
        <v>44145</v>
      </c>
      <c r="S704632" s="1">
        <v>220</v>
      </c>
    </row>
    <row r="704635" spans="18:19">
      <c r="R704635" s="18">
        <v>44146</v>
      </c>
      <c r="S704635" s="1">
        <v>238</v>
      </c>
    </row>
    <row r="704638" spans="18:19">
      <c r="R704638" s="18">
        <v>44147</v>
      </c>
      <c r="S704638" s="1">
        <v>197</v>
      </c>
    </row>
    <row r="704641" spans="18:19">
      <c r="R704641" s="18">
        <v>44148</v>
      </c>
      <c r="S704641" s="1">
        <v>316</v>
      </c>
    </row>
    <row r="704644" spans="18:19">
      <c r="R704644" s="18">
        <v>44149</v>
      </c>
      <c r="S704644" s="1">
        <v>244</v>
      </c>
    </row>
    <row r="704647" spans="18:19">
      <c r="R704647" s="18">
        <v>44150</v>
      </c>
      <c r="S704647" s="1">
        <v>213</v>
      </c>
    </row>
    <row r="704650" spans="18:19">
      <c r="R704650" s="18">
        <v>44151</v>
      </c>
      <c r="S704650" s="1">
        <v>104</v>
      </c>
    </row>
    <row r="704653" spans="18:19">
      <c r="R704653" s="18">
        <v>44152</v>
      </c>
      <c r="S704653" s="1">
        <v>228</v>
      </c>
    </row>
    <row r="704656" spans="18:19">
      <c r="R704656" s="18">
        <v>44153</v>
      </c>
      <c r="S704656" s="1">
        <v>288</v>
      </c>
    </row>
    <row r="704659" spans="18:19">
      <c r="R704659" s="18">
        <v>44154</v>
      </c>
      <c r="S704659" s="1">
        <v>351</v>
      </c>
    </row>
    <row r="704662" spans="18:19">
      <c r="R704662" s="18">
        <v>44155</v>
      </c>
      <c r="S704662" s="1">
        <v>461</v>
      </c>
    </row>
    <row r="704665" spans="18:19">
      <c r="R704665" s="18">
        <v>44156</v>
      </c>
      <c r="S704665" s="1">
        <v>469</v>
      </c>
    </row>
    <row r="704668" spans="18:19">
      <c r="R704668" s="18">
        <v>44157</v>
      </c>
      <c r="S704668" s="1">
        <v>423</v>
      </c>
    </row>
    <row r="704671" spans="18:19">
      <c r="R704671" s="18">
        <v>44158</v>
      </c>
      <c r="S704671" s="1">
        <v>297</v>
      </c>
    </row>
    <row r="704674" spans="18:19">
      <c r="R704674" s="18">
        <v>44159</v>
      </c>
      <c r="S704674" s="1">
        <v>353</v>
      </c>
    </row>
    <row r="704677" spans="18:19">
      <c r="R704677" s="18">
        <v>44160</v>
      </c>
      <c r="S704677" s="1">
        <v>363</v>
      </c>
    </row>
    <row r="704680" spans="18:19">
      <c r="R704680" s="18">
        <v>44161</v>
      </c>
      <c r="S704680" s="1">
        <v>496</v>
      </c>
    </row>
    <row r="704683" spans="18:19">
      <c r="R704683" s="18">
        <v>44162</v>
      </c>
      <c r="S704683" s="1">
        <v>618</v>
      </c>
    </row>
    <row r="704686" spans="18:19">
      <c r="R704686" s="18">
        <v>44163</v>
      </c>
      <c r="S704686" s="1">
        <v>541</v>
      </c>
    </row>
    <row r="704689" spans="18:19">
      <c r="R704689" s="18">
        <v>44164</v>
      </c>
      <c r="S704689" s="1">
        <v>322</v>
      </c>
    </row>
    <row r="704692" spans="18:19">
      <c r="R704692" s="18">
        <v>44165</v>
      </c>
      <c r="S704692" s="1">
        <v>283</v>
      </c>
    </row>
    <row r="704695" spans="18:19">
      <c r="R704695" s="18">
        <v>44166</v>
      </c>
      <c r="S704695" s="1">
        <v>550</v>
      </c>
    </row>
    <row r="704698" spans="18:19">
      <c r="R704698" s="18">
        <v>44167</v>
      </c>
      <c r="S704698" s="1">
        <v>420</v>
      </c>
    </row>
    <row r="704701" spans="18:19">
      <c r="R704701" s="18">
        <v>44168</v>
      </c>
      <c r="S704701" s="1">
        <v>540</v>
      </c>
    </row>
    <row r="704704" spans="18:19">
      <c r="R704704" s="18">
        <v>44169</v>
      </c>
      <c r="S704704" s="1">
        <v>336</v>
      </c>
    </row>
    <row r="704707" spans="18:19">
      <c r="R704707" s="18">
        <v>44170</v>
      </c>
      <c r="S704707" s="1">
        <v>460</v>
      </c>
    </row>
    <row r="704710" spans="18:19">
      <c r="R704710" s="18">
        <v>44171</v>
      </c>
      <c r="S704710" s="1">
        <v>413</v>
      </c>
    </row>
    <row r="704713" spans="18:19">
      <c r="R704713" s="18">
        <v>44172</v>
      </c>
      <c r="S704713" s="1">
        <v>250</v>
      </c>
    </row>
    <row r="704716" spans="18:19">
      <c r="R704716" s="18">
        <v>44173</v>
      </c>
      <c r="S704716" s="1">
        <v>361</v>
      </c>
    </row>
    <row r="704719" spans="18:19">
      <c r="R704719" s="18">
        <v>44174</v>
      </c>
      <c r="S704719" s="1">
        <v>490</v>
      </c>
    </row>
    <row r="704722" spans="18:19">
      <c r="R704722" s="18">
        <v>44175</v>
      </c>
      <c r="S704722" s="1">
        <v>840</v>
      </c>
    </row>
    <row r="704725" spans="18:19">
      <c r="R704725" s="18">
        <v>44176</v>
      </c>
      <c r="S704725" s="1">
        <v>501</v>
      </c>
    </row>
    <row r="704728" spans="18:19">
      <c r="R704728" s="18">
        <v>44177</v>
      </c>
      <c r="S704728" s="1">
        <v>377</v>
      </c>
    </row>
    <row r="704731" spans="18:19">
      <c r="R704731" s="18">
        <v>44178</v>
      </c>
      <c r="S704731" s="1">
        <v>360</v>
      </c>
    </row>
    <row r="704734" spans="18:19">
      <c r="R704734" s="18">
        <v>44179</v>
      </c>
      <c r="S704734" s="1">
        <v>300</v>
      </c>
    </row>
    <row r="704737" spans="18:19">
      <c r="R704737" s="18">
        <v>44180</v>
      </c>
      <c r="S704737" s="1">
        <v>349</v>
      </c>
    </row>
    <row r="704740" spans="18:19">
      <c r="R704740" s="18">
        <v>44181</v>
      </c>
      <c r="S704740" s="1">
        <v>411</v>
      </c>
    </row>
    <row r="704743" spans="18:19">
      <c r="R704743" s="18">
        <v>44182</v>
      </c>
      <c r="S704743" s="1">
        <v>358</v>
      </c>
    </row>
    <row r="704746" spans="18:19">
      <c r="R704746" s="18">
        <v>44183</v>
      </c>
      <c r="S704746" s="1">
        <v>354</v>
      </c>
    </row>
    <row r="704749" spans="18:19">
      <c r="R704749" s="18">
        <v>44184</v>
      </c>
      <c r="S704749" s="1">
        <v>271</v>
      </c>
    </row>
    <row r="704752" spans="18:19">
      <c r="R704752" s="18">
        <v>44185</v>
      </c>
      <c r="S704752" s="1">
        <v>309</v>
      </c>
    </row>
    <row r="704755" spans="18:19">
      <c r="R704755" s="18">
        <v>44186</v>
      </c>
      <c r="S704755" s="1">
        <v>252</v>
      </c>
    </row>
    <row r="704758" spans="18:19">
      <c r="R704758" s="18">
        <v>44187</v>
      </c>
      <c r="S704758" s="1">
        <v>303</v>
      </c>
    </row>
    <row r="704761" spans="18:19">
      <c r="R704761" s="18">
        <v>44188</v>
      </c>
      <c r="S704761" s="1">
        <v>367</v>
      </c>
    </row>
    <row r="704764" spans="18:19">
      <c r="R704764" s="18">
        <v>44189</v>
      </c>
      <c r="S704764" s="1">
        <v>363</v>
      </c>
    </row>
    <row r="704767" spans="18:19">
      <c r="R704767" s="18">
        <v>44190</v>
      </c>
      <c r="S704767" s="1">
        <v>201</v>
      </c>
    </row>
    <row r="704770" spans="18:19">
      <c r="R704770" s="18">
        <v>44191</v>
      </c>
      <c r="S704770" s="1">
        <v>173</v>
      </c>
    </row>
    <row r="704773" spans="18:19">
      <c r="R704773" s="18">
        <v>44192</v>
      </c>
      <c r="S704773" s="1">
        <v>156</v>
      </c>
    </row>
    <row r="704776" spans="18:19">
      <c r="R704776" s="18">
        <v>44193</v>
      </c>
      <c r="S704776" s="1">
        <v>160</v>
      </c>
    </row>
    <row r="704779" spans="18:19">
      <c r="R704779" s="18">
        <v>44194</v>
      </c>
      <c r="S704779" s="1">
        <v>283</v>
      </c>
    </row>
    <row r="704782" spans="18:19">
      <c r="R704782" s="18">
        <v>44195</v>
      </c>
      <c r="S704782" s="1">
        <v>438</v>
      </c>
    </row>
    <row r="704785" spans="18:19">
      <c r="R704785" s="18">
        <v>44196</v>
      </c>
      <c r="S704785" s="1">
        <v>249</v>
      </c>
    </row>
    <row r="704788" spans="18:19">
      <c r="R704788" s="18">
        <v>44197</v>
      </c>
      <c r="S704788" s="1">
        <v>-36107</v>
      </c>
    </row>
    <row r="704791" spans="18:19">
      <c r="R704791" s="18">
        <v>0</v>
      </c>
      <c r="S704791" s="1">
        <v>0</v>
      </c>
    </row>
    <row r="704794" spans="18:19">
      <c r="R704794" s="18">
        <v>0</v>
      </c>
      <c r="S704794" s="1">
        <v>0</v>
      </c>
    </row>
    <row r="720908" spans="19:19">
      <c r="S720908" s="1">
        <v>1</v>
      </c>
    </row>
    <row r="720909" spans="19:19">
      <c r="S720909" s="1">
        <v>2</v>
      </c>
    </row>
    <row r="720910" spans="19:19">
      <c r="S720910" s="1">
        <v>3</v>
      </c>
    </row>
    <row r="720911" spans="19:19">
      <c r="S720911" s="1">
        <v>4</v>
      </c>
    </row>
    <row r="720912" spans="19:19">
      <c r="S720912" s="1">
        <v>5</v>
      </c>
    </row>
    <row r="720913" spans="18:19">
      <c r="S720913" s="1">
        <v>6</v>
      </c>
    </row>
    <row r="720914" spans="18:19">
      <c r="S720914" s="1">
        <v>7</v>
      </c>
    </row>
    <row r="720915" spans="18:19">
      <c r="S720915" s="1">
        <v>8</v>
      </c>
    </row>
    <row r="720916" spans="18:19">
      <c r="S720916" s="1">
        <v>9</v>
      </c>
    </row>
    <row r="720917" spans="18:19">
      <c r="S720917" s="1">
        <v>10</v>
      </c>
    </row>
    <row r="720918" spans="18:19">
      <c r="S720918" s="1">
        <v>11</v>
      </c>
    </row>
    <row r="720919" spans="18:19">
      <c r="S720919" s="1">
        <v>12</v>
      </c>
    </row>
    <row r="720921" spans="18:19">
      <c r="S720921" s="1" t="s">
        <v>21</v>
      </c>
    </row>
    <row r="720923" spans="18:19">
      <c r="R720923" s="18">
        <v>44197</v>
      </c>
      <c r="S720923" s="1">
        <v>296</v>
      </c>
    </row>
    <row r="720925" spans="18:19">
      <c r="S720925" s="1" t="s">
        <v>22</v>
      </c>
    </row>
    <row r="720926" spans="18:19">
      <c r="R720926" s="18">
        <v>44113</v>
      </c>
      <c r="S720926" s="1">
        <v>235</v>
      </c>
    </row>
    <row r="720929" spans="18:19">
      <c r="R720929" s="18">
        <v>44114</v>
      </c>
      <c r="S720929" s="1">
        <v>269</v>
      </c>
    </row>
    <row r="720932" spans="18:19">
      <c r="R720932" s="18">
        <v>44115</v>
      </c>
      <c r="S720932" s="1">
        <v>149</v>
      </c>
    </row>
    <row r="720935" spans="18:19">
      <c r="R720935" s="18">
        <v>44116</v>
      </c>
      <c r="S720935" s="1">
        <v>214</v>
      </c>
    </row>
    <row r="720938" spans="18:19">
      <c r="R720938" s="18">
        <v>44117</v>
      </c>
      <c r="S720938" s="1">
        <v>287</v>
      </c>
    </row>
    <row r="720941" spans="18:19">
      <c r="R720941" s="18">
        <v>44118</v>
      </c>
      <c r="S720941" s="1">
        <v>204</v>
      </c>
    </row>
    <row r="720944" spans="18:19">
      <c r="R720944" s="18">
        <v>44119</v>
      </c>
      <c r="S720944" s="1">
        <v>241</v>
      </c>
    </row>
    <row r="720947" spans="18:19">
      <c r="R720947" s="18">
        <v>44120</v>
      </c>
      <c r="S720947" s="1">
        <v>189</v>
      </c>
    </row>
    <row r="720950" spans="18:19">
      <c r="R720950" s="18">
        <v>44121</v>
      </c>
      <c r="S720950" s="1">
        <v>160</v>
      </c>
    </row>
    <row r="720953" spans="18:19">
      <c r="R720953" s="18">
        <v>44122</v>
      </c>
      <c r="S720953" s="1">
        <v>131</v>
      </c>
    </row>
    <row r="720956" spans="18:19">
      <c r="R720956" s="18">
        <v>44123</v>
      </c>
      <c r="S720956" s="1">
        <v>131</v>
      </c>
    </row>
    <row r="720959" spans="18:19">
      <c r="R720959" s="18">
        <v>44124</v>
      </c>
      <c r="S720959" s="1">
        <v>294</v>
      </c>
    </row>
    <row r="720962" spans="18:19">
      <c r="R720962" s="18">
        <v>44125</v>
      </c>
      <c r="S720962" s="1">
        <v>222</v>
      </c>
    </row>
    <row r="720965" spans="18:19">
      <c r="R720965" s="18">
        <v>44126</v>
      </c>
      <c r="S720965" s="1">
        <v>184</v>
      </c>
    </row>
    <row r="720968" spans="18:19">
      <c r="R720968" s="18">
        <v>44127</v>
      </c>
      <c r="S720968" s="1">
        <v>219</v>
      </c>
    </row>
    <row r="720971" spans="18:19">
      <c r="R720971" s="18">
        <v>44128</v>
      </c>
      <c r="S720971" s="1">
        <v>178</v>
      </c>
    </row>
    <row r="720974" spans="18:19">
      <c r="R720974" s="18">
        <v>44129</v>
      </c>
      <c r="S720974" s="1">
        <v>196</v>
      </c>
    </row>
    <row r="720977" spans="18:19">
      <c r="R720977" s="18">
        <v>44130</v>
      </c>
      <c r="S720977" s="1">
        <v>122</v>
      </c>
    </row>
    <row r="720980" spans="18:19">
      <c r="R720980" s="18">
        <v>44132</v>
      </c>
      <c r="S720980" s="1">
        <v>408</v>
      </c>
    </row>
    <row r="720983" spans="18:19">
      <c r="R720983" s="18">
        <v>44133</v>
      </c>
      <c r="S720983" s="1">
        <v>188</v>
      </c>
    </row>
    <row r="720986" spans="18:19">
      <c r="R720986" s="18">
        <v>44134</v>
      </c>
      <c r="S720986" s="1">
        <v>344</v>
      </c>
    </row>
    <row r="720989" spans="18:19">
      <c r="R720989" s="18">
        <v>44135</v>
      </c>
      <c r="S720989" s="1">
        <v>203</v>
      </c>
    </row>
    <row r="720992" spans="18:19">
      <c r="R720992" s="18">
        <v>44136</v>
      </c>
      <c r="S720992" s="1">
        <v>178</v>
      </c>
    </row>
    <row r="720995" spans="18:19">
      <c r="R720995" s="18">
        <v>44137</v>
      </c>
      <c r="S720995" s="1">
        <v>109</v>
      </c>
    </row>
    <row r="720998" spans="18:19">
      <c r="R720998" s="18">
        <v>44138</v>
      </c>
      <c r="S720998" s="1">
        <v>237</v>
      </c>
    </row>
    <row r="721001" spans="18:19">
      <c r="R721001" s="18">
        <v>44139</v>
      </c>
      <c r="S721001" s="1">
        <v>293</v>
      </c>
    </row>
    <row r="721004" spans="18:19">
      <c r="R721004" s="18">
        <v>44140</v>
      </c>
      <c r="S721004" s="1">
        <v>189</v>
      </c>
    </row>
    <row r="721007" spans="18:19">
      <c r="R721007" s="18">
        <v>44141</v>
      </c>
      <c r="S721007" s="1">
        <v>266</v>
      </c>
    </row>
    <row r="721010" spans="18:19">
      <c r="R721010" s="18">
        <v>44143</v>
      </c>
      <c r="S721010" s="1">
        <v>412</v>
      </c>
    </row>
    <row r="721013" spans="18:19">
      <c r="R721013" s="18">
        <v>44144</v>
      </c>
      <c r="S721013" s="1">
        <v>90</v>
      </c>
    </row>
    <row r="721016" spans="18:19">
      <c r="R721016" s="18">
        <v>44145</v>
      </c>
      <c r="S721016" s="1">
        <v>220</v>
      </c>
    </row>
    <row r="721019" spans="18:19">
      <c r="R721019" s="18">
        <v>44146</v>
      </c>
      <c r="S721019" s="1">
        <v>238</v>
      </c>
    </row>
    <row r="721022" spans="18:19">
      <c r="R721022" s="18">
        <v>44147</v>
      </c>
      <c r="S721022" s="1">
        <v>197</v>
      </c>
    </row>
    <row r="721025" spans="18:19">
      <c r="R721025" s="18">
        <v>44148</v>
      </c>
      <c r="S721025" s="1">
        <v>316</v>
      </c>
    </row>
    <row r="721028" spans="18:19">
      <c r="R721028" s="18">
        <v>44149</v>
      </c>
      <c r="S721028" s="1">
        <v>244</v>
      </c>
    </row>
    <row r="721031" spans="18:19">
      <c r="R721031" s="18">
        <v>44150</v>
      </c>
      <c r="S721031" s="1">
        <v>213</v>
      </c>
    </row>
    <row r="721034" spans="18:19">
      <c r="R721034" s="18">
        <v>44151</v>
      </c>
      <c r="S721034" s="1">
        <v>104</v>
      </c>
    </row>
    <row r="721037" spans="18:19">
      <c r="R721037" s="18">
        <v>44152</v>
      </c>
      <c r="S721037" s="1">
        <v>228</v>
      </c>
    </row>
    <row r="721040" spans="18:19">
      <c r="R721040" s="18">
        <v>44153</v>
      </c>
      <c r="S721040" s="1">
        <v>288</v>
      </c>
    </row>
    <row r="721043" spans="18:19">
      <c r="R721043" s="18">
        <v>44154</v>
      </c>
      <c r="S721043" s="1">
        <v>351</v>
      </c>
    </row>
    <row r="721046" spans="18:19">
      <c r="R721046" s="18">
        <v>44155</v>
      </c>
      <c r="S721046" s="1">
        <v>461</v>
      </c>
    </row>
    <row r="721049" spans="18:19">
      <c r="R721049" s="18">
        <v>44156</v>
      </c>
      <c r="S721049" s="1">
        <v>469</v>
      </c>
    </row>
    <row r="721052" spans="18:19">
      <c r="R721052" s="18">
        <v>44157</v>
      </c>
      <c r="S721052" s="1">
        <v>423</v>
      </c>
    </row>
    <row r="721055" spans="18:19">
      <c r="R721055" s="18">
        <v>44158</v>
      </c>
      <c r="S721055" s="1">
        <v>297</v>
      </c>
    </row>
    <row r="721058" spans="18:19">
      <c r="R721058" s="18">
        <v>44159</v>
      </c>
      <c r="S721058" s="1">
        <v>353</v>
      </c>
    </row>
    <row r="721061" spans="18:19">
      <c r="R721061" s="18">
        <v>44160</v>
      </c>
      <c r="S721061" s="1">
        <v>363</v>
      </c>
    </row>
    <row r="721064" spans="18:19">
      <c r="R721064" s="18">
        <v>44161</v>
      </c>
      <c r="S721064" s="1">
        <v>496</v>
      </c>
    </row>
    <row r="721067" spans="18:19">
      <c r="R721067" s="18">
        <v>44162</v>
      </c>
      <c r="S721067" s="1">
        <v>618</v>
      </c>
    </row>
    <row r="721070" spans="18:19">
      <c r="R721070" s="18">
        <v>44163</v>
      </c>
      <c r="S721070" s="1">
        <v>541</v>
      </c>
    </row>
    <row r="721073" spans="18:19">
      <c r="R721073" s="18">
        <v>44164</v>
      </c>
      <c r="S721073" s="1">
        <v>322</v>
      </c>
    </row>
    <row r="721076" spans="18:19">
      <c r="R721076" s="18">
        <v>44165</v>
      </c>
      <c r="S721076" s="1">
        <v>283</v>
      </c>
    </row>
    <row r="721079" spans="18:19">
      <c r="R721079" s="18">
        <v>44166</v>
      </c>
      <c r="S721079" s="1">
        <v>550</v>
      </c>
    </row>
    <row r="721082" spans="18:19">
      <c r="R721082" s="18">
        <v>44167</v>
      </c>
      <c r="S721082" s="1">
        <v>420</v>
      </c>
    </row>
    <row r="721085" spans="18:19">
      <c r="R721085" s="18">
        <v>44168</v>
      </c>
      <c r="S721085" s="1">
        <v>540</v>
      </c>
    </row>
    <row r="721088" spans="18:19">
      <c r="R721088" s="18">
        <v>44169</v>
      </c>
      <c r="S721088" s="1">
        <v>336</v>
      </c>
    </row>
    <row r="721091" spans="18:19">
      <c r="R721091" s="18">
        <v>44170</v>
      </c>
      <c r="S721091" s="1">
        <v>460</v>
      </c>
    </row>
    <row r="721094" spans="18:19">
      <c r="R721094" s="18">
        <v>44171</v>
      </c>
      <c r="S721094" s="1">
        <v>413</v>
      </c>
    </row>
    <row r="721097" spans="18:19">
      <c r="R721097" s="18">
        <v>44172</v>
      </c>
      <c r="S721097" s="1">
        <v>250</v>
      </c>
    </row>
    <row r="721100" spans="18:19">
      <c r="R721100" s="18">
        <v>44173</v>
      </c>
      <c r="S721100" s="1">
        <v>361</v>
      </c>
    </row>
    <row r="721103" spans="18:19">
      <c r="R721103" s="18">
        <v>44174</v>
      </c>
      <c r="S721103" s="1">
        <v>490</v>
      </c>
    </row>
    <row r="721106" spans="18:19">
      <c r="R721106" s="18">
        <v>44175</v>
      </c>
      <c r="S721106" s="1">
        <v>840</v>
      </c>
    </row>
    <row r="721109" spans="18:19">
      <c r="R721109" s="18">
        <v>44176</v>
      </c>
      <c r="S721109" s="1">
        <v>501</v>
      </c>
    </row>
    <row r="721112" spans="18:19">
      <c r="R721112" s="18">
        <v>44177</v>
      </c>
      <c r="S721112" s="1">
        <v>377</v>
      </c>
    </row>
    <row r="721115" spans="18:19">
      <c r="R721115" s="18">
        <v>44178</v>
      </c>
      <c r="S721115" s="1">
        <v>360</v>
      </c>
    </row>
    <row r="721118" spans="18:19">
      <c r="R721118" s="18">
        <v>44179</v>
      </c>
      <c r="S721118" s="1">
        <v>300</v>
      </c>
    </row>
    <row r="721121" spans="18:19">
      <c r="R721121" s="18">
        <v>44180</v>
      </c>
      <c r="S721121" s="1">
        <v>349</v>
      </c>
    </row>
    <row r="721124" spans="18:19">
      <c r="R721124" s="18">
        <v>44181</v>
      </c>
      <c r="S721124" s="1">
        <v>411</v>
      </c>
    </row>
    <row r="721127" spans="18:19">
      <c r="R721127" s="18">
        <v>44182</v>
      </c>
      <c r="S721127" s="1">
        <v>358</v>
      </c>
    </row>
    <row r="721130" spans="18:19">
      <c r="R721130" s="18">
        <v>44183</v>
      </c>
      <c r="S721130" s="1">
        <v>354</v>
      </c>
    </row>
    <row r="721133" spans="18:19">
      <c r="R721133" s="18">
        <v>44184</v>
      </c>
      <c r="S721133" s="1">
        <v>271</v>
      </c>
    </row>
    <row r="721136" spans="18:19">
      <c r="R721136" s="18">
        <v>44185</v>
      </c>
      <c r="S721136" s="1">
        <v>309</v>
      </c>
    </row>
    <row r="721139" spans="18:19">
      <c r="R721139" s="18">
        <v>44186</v>
      </c>
      <c r="S721139" s="1">
        <v>252</v>
      </c>
    </row>
    <row r="721142" spans="18:19">
      <c r="R721142" s="18">
        <v>44187</v>
      </c>
      <c r="S721142" s="1">
        <v>303</v>
      </c>
    </row>
    <row r="721145" spans="18:19">
      <c r="R721145" s="18">
        <v>44188</v>
      </c>
      <c r="S721145" s="1">
        <v>367</v>
      </c>
    </row>
    <row r="721148" spans="18:19">
      <c r="R721148" s="18">
        <v>44189</v>
      </c>
      <c r="S721148" s="1">
        <v>363</v>
      </c>
    </row>
    <row r="721151" spans="18:19">
      <c r="R721151" s="18">
        <v>44190</v>
      </c>
      <c r="S721151" s="1">
        <v>201</v>
      </c>
    </row>
    <row r="721154" spans="18:19">
      <c r="R721154" s="18">
        <v>44191</v>
      </c>
      <c r="S721154" s="1">
        <v>173</v>
      </c>
    </row>
    <row r="721157" spans="18:19">
      <c r="R721157" s="18">
        <v>44192</v>
      </c>
      <c r="S721157" s="1">
        <v>156</v>
      </c>
    </row>
    <row r="721160" spans="18:19">
      <c r="R721160" s="18">
        <v>44193</v>
      </c>
      <c r="S721160" s="1">
        <v>160</v>
      </c>
    </row>
    <row r="721163" spans="18:19">
      <c r="R721163" s="18">
        <v>44194</v>
      </c>
      <c r="S721163" s="1">
        <v>283</v>
      </c>
    </row>
    <row r="721166" spans="18:19">
      <c r="R721166" s="18">
        <v>44195</v>
      </c>
      <c r="S721166" s="1">
        <v>438</v>
      </c>
    </row>
    <row r="721169" spans="18:19">
      <c r="R721169" s="18">
        <v>44196</v>
      </c>
      <c r="S721169" s="1">
        <v>249</v>
      </c>
    </row>
    <row r="721172" spans="18:19">
      <c r="R721172" s="18">
        <v>44197</v>
      </c>
      <c r="S721172" s="1">
        <v>-36107</v>
      </c>
    </row>
    <row r="721175" spans="18:19">
      <c r="R721175" s="18">
        <v>0</v>
      </c>
      <c r="S721175" s="1">
        <v>0</v>
      </c>
    </row>
    <row r="721178" spans="18:19">
      <c r="R721178" s="18">
        <v>0</v>
      </c>
      <c r="S721178" s="1">
        <v>0</v>
      </c>
    </row>
    <row r="737292" spans="19:19">
      <c r="S737292" s="1">
        <v>1</v>
      </c>
    </row>
    <row r="737293" spans="19:19">
      <c r="S737293" s="1">
        <v>2</v>
      </c>
    </row>
    <row r="737294" spans="19:19">
      <c r="S737294" s="1">
        <v>3</v>
      </c>
    </row>
    <row r="737295" spans="19:19">
      <c r="S737295" s="1">
        <v>4</v>
      </c>
    </row>
    <row r="737296" spans="19:19">
      <c r="S737296" s="1">
        <v>5</v>
      </c>
    </row>
    <row r="737297" spans="18:19">
      <c r="S737297" s="1">
        <v>6</v>
      </c>
    </row>
    <row r="737298" spans="18:19">
      <c r="S737298" s="1">
        <v>7</v>
      </c>
    </row>
    <row r="737299" spans="18:19">
      <c r="S737299" s="1">
        <v>8</v>
      </c>
    </row>
    <row r="737300" spans="18:19">
      <c r="S737300" s="1">
        <v>9</v>
      </c>
    </row>
    <row r="737301" spans="18:19">
      <c r="S737301" s="1">
        <v>10</v>
      </c>
    </row>
    <row r="737302" spans="18:19">
      <c r="S737302" s="1">
        <v>11</v>
      </c>
    </row>
    <row r="737303" spans="18:19">
      <c r="S737303" s="1">
        <v>12</v>
      </c>
    </row>
    <row r="737305" spans="18:19">
      <c r="S737305" s="1" t="s">
        <v>21</v>
      </c>
    </row>
    <row r="737307" spans="18:19">
      <c r="R737307" s="18">
        <v>44197</v>
      </c>
      <c r="S737307" s="1">
        <v>296</v>
      </c>
    </row>
    <row r="737309" spans="18:19">
      <c r="S737309" s="1" t="s">
        <v>22</v>
      </c>
    </row>
    <row r="737310" spans="18:19">
      <c r="R737310" s="18">
        <v>44113</v>
      </c>
      <c r="S737310" s="1">
        <v>235</v>
      </c>
    </row>
    <row r="737313" spans="18:19">
      <c r="R737313" s="18">
        <v>44114</v>
      </c>
      <c r="S737313" s="1">
        <v>269</v>
      </c>
    </row>
    <row r="737316" spans="18:19">
      <c r="R737316" s="18">
        <v>44115</v>
      </c>
      <c r="S737316" s="1">
        <v>149</v>
      </c>
    </row>
    <row r="737319" spans="18:19">
      <c r="R737319" s="18">
        <v>44116</v>
      </c>
      <c r="S737319" s="1">
        <v>214</v>
      </c>
    </row>
    <row r="737322" spans="18:19">
      <c r="R737322" s="18">
        <v>44117</v>
      </c>
      <c r="S737322" s="1">
        <v>287</v>
      </c>
    </row>
    <row r="737325" spans="18:19">
      <c r="R737325" s="18">
        <v>44118</v>
      </c>
      <c r="S737325" s="1">
        <v>204</v>
      </c>
    </row>
    <row r="737328" spans="18:19">
      <c r="R737328" s="18">
        <v>44119</v>
      </c>
      <c r="S737328" s="1">
        <v>241</v>
      </c>
    </row>
    <row r="737331" spans="18:19">
      <c r="R737331" s="18">
        <v>44120</v>
      </c>
      <c r="S737331" s="1">
        <v>189</v>
      </c>
    </row>
    <row r="737334" spans="18:19">
      <c r="R737334" s="18">
        <v>44121</v>
      </c>
      <c r="S737334" s="1">
        <v>160</v>
      </c>
    </row>
    <row r="737337" spans="18:19">
      <c r="R737337" s="18">
        <v>44122</v>
      </c>
      <c r="S737337" s="1">
        <v>131</v>
      </c>
    </row>
    <row r="737340" spans="18:19">
      <c r="R737340" s="18">
        <v>44123</v>
      </c>
      <c r="S737340" s="1">
        <v>131</v>
      </c>
    </row>
    <row r="737343" spans="18:19">
      <c r="R737343" s="18">
        <v>44124</v>
      </c>
      <c r="S737343" s="1">
        <v>294</v>
      </c>
    </row>
    <row r="737346" spans="18:19">
      <c r="R737346" s="18">
        <v>44125</v>
      </c>
      <c r="S737346" s="1">
        <v>222</v>
      </c>
    </row>
    <row r="737349" spans="18:19">
      <c r="R737349" s="18">
        <v>44126</v>
      </c>
      <c r="S737349" s="1">
        <v>184</v>
      </c>
    </row>
    <row r="737352" spans="18:19">
      <c r="R737352" s="18">
        <v>44127</v>
      </c>
      <c r="S737352" s="1">
        <v>219</v>
      </c>
    </row>
    <row r="737355" spans="18:19">
      <c r="R737355" s="18">
        <v>44128</v>
      </c>
      <c r="S737355" s="1">
        <v>178</v>
      </c>
    </row>
    <row r="737358" spans="18:19">
      <c r="R737358" s="18">
        <v>44129</v>
      </c>
      <c r="S737358" s="1">
        <v>196</v>
      </c>
    </row>
    <row r="737361" spans="18:19">
      <c r="R737361" s="18">
        <v>44130</v>
      </c>
      <c r="S737361" s="1">
        <v>122</v>
      </c>
    </row>
    <row r="737364" spans="18:19">
      <c r="R737364" s="18">
        <v>44132</v>
      </c>
      <c r="S737364" s="1">
        <v>408</v>
      </c>
    </row>
    <row r="737367" spans="18:19">
      <c r="R737367" s="18">
        <v>44133</v>
      </c>
      <c r="S737367" s="1">
        <v>188</v>
      </c>
    </row>
    <row r="737370" spans="18:19">
      <c r="R737370" s="18">
        <v>44134</v>
      </c>
      <c r="S737370" s="1">
        <v>344</v>
      </c>
    </row>
    <row r="737373" spans="18:19">
      <c r="R737373" s="18">
        <v>44135</v>
      </c>
      <c r="S737373" s="1">
        <v>203</v>
      </c>
    </row>
    <row r="737376" spans="18:19">
      <c r="R737376" s="18">
        <v>44136</v>
      </c>
      <c r="S737376" s="1">
        <v>178</v>
      </c>
    </row>
    <row r="737379" spans="18:19">
      <c r="R737379" s="18">
        <v>44137</v>
      </c>
      <c r="S737379" s="1">
        <v>109</v>
      </c>
    </row>
    <row r="737382" spans="18:19">
      <c r="R737382" s="18">
        <v>44138</v>
      </c>
      <c r="S737382" s="1">
        <v>237</v>
      </c>
    </row>
    <row r="737385" spans="18:19">
      <c r="R737385" s="18">
        <v>44139</v>
      </c>
      <c r="S737385" s="1">
        <v>293</v>
      </c>
    </row>
    <row r="737388" spans="18:19">
      <c r="R737388" s="18">
        <v>44140</v>
      </c>
      <c r="S737388" s="1">
        <v>189</v>
      </c>
    </row>
    <row r="737391" spans="18:19">
      <c r="R737391" s="18">
        <v>44141</v>
      </c>
      <c r="S737391" s="1">
        <v>266</v>
      </c>
    </row>
    <row r="737394" spans="18:19">
      <c r="R737394" s="18">
        <v>44143</v>
      </c>
      <c r="S737394" s="1">
        <v>412</v>
      </c>
    </row>
    <row r="737397" spans="18:19">
      <c r="R737397" s="18">
        <v>44144</v>
      </c>
      <c r="S737397" s="1">
        <v>90</v>
      </c>
    </row>
    <row r="737400" spans="18:19">
      <c r="R737400" s="18">
        <v>44145</v>
      </c>
      <c r="S737400" s="1">
        <v>220</v>
      </c>
    </row>
    <row r="737403" spans="18:19">
      <c r="R737403" s="18">
        <v>44146</v>
      </c>
      <c r="S737403" s="1">
        <v>238</v>
      </c>
    </row>
    <row r="737406" spans="18:19">
      <c r="R737406" s="18">
        <v>44147</v>
      </c>
      <c r="S737406" s="1">
        <v>197</v>
      </c>
    </row>
    <row r="737409" spans="18:19">
      <c r="R737409" s="18">
        <v>44148</v>
      </c>
      <c r="S737409" s="1">
        <v>316</v>
      </c>
    </row>
    <row r="737412" spans="18:19">
      <c r="R737412" s="18">
        <v>44149</v>
      </c>
      <c r="S737412" s="1">
        <v>244</v>
      </c>
    </row>
    <row r="737415" spans="18:19">
      <c r="R737415" s="18">
        <v>44150</v>
      </c>
      <c r="S737415" s="1">
        <v>213</v>
      </c>
    </row>
    <row r="737418" spans="18:19">
      <c r="R737418" s="18">
        <v>44151</v>
      </c>
      <c r="S737418" s="1">
        <v>104</v>
      </c>
    </row>
    <row r="737421" spans="18:19">
      <c r="R737421" s="18">
        <v>44152</v>
      </c>
      <c r="S737421" s="1">
        <v>228</v>
      </c>
    </row>
    <row r="737424" spans="18:19">
      <c r="R737424" s="18">
        <v>44153</v>
      </c>
      <c r="S737424" s="1">
        <v>288</v>
      </c>
    </row>
    <row r="737427" spans="18:19">
      <c r="R737427" s="18">
        <v>44154</v>
      </c>
      <c r="S737427" s="1">
        <v>351</v>
      </c>
    </row>
    <row r="737430" spans="18:19">
      <c r="R737430" s="18">
        <v>44155</v>
      </c>
      <c r="S737430" s="1">
        <v>461</v>
      </c>
    </row>
    <row r="737433" spans="18:19">
      <c r="R737433" s="18">
        <v>44156</v>
      </c>
      <c r="S737433" s="1">
        <v>469</v>
      </c>
    </row>
    <row r="737436" spans="18:19">
      <c r="R737436" s="18">
        <v>44157</v>
      </c>
      <c r="S737436" s="1">
        <v>423</v>
      </c>
    </row>
    <row r="737439" spans="18:19">
      <c r="R737439" s="18">
        <v>44158</v>
      </c>
      <c r="S737439" s="1">
        <v>297</v>
      </c>
    </row>
    <row r="737442" spans="18:19">
      <c r="R737442" s="18">
        <v>44159</v>
      </c>
      <c r="S737442" s="1">
        <v>353</v>
      </c>
    </row>
    <row r="737445" spans="18:19">
      <c r="R737445" s="18">
        <v>44160</v>
      </c>
      <c r="S737445" s="1">
        <v>363</v>
      </c>
    </row>
    <row r="737448" spans="18:19">
      <c r="R737448" s="18">
        <v>44161</v>
      </c>
      <c r="S737448" s="1">
        <v>496</v>
      </c>
    </row>
    <row r="737451" spans="18:19">
      <c r="R737451" s="18">
        <v>44162</v>
      </c>
      <c r="S737451" s="1">
        <v>618</v>
      </c>
    </row>
    <row r="737454" spans="18:19">
      <c r="R737454" s="18">
        <v>44163</v>
      </c>
      <c r="S737454" s="1">
        <v>541</v>
      </c>
    </row>
    <row r="737457" spans="18:19">
      <c r="R737457" s="18">
        <v>44164</v>
      </c>
      <c r="S737457" s="1">
        <v>322</v>
      </c>
    </row>
    <row r="737460" spans="18:19">
      <c r="R737460" s="18">
        <v>44165</v>
      </c>
      <c r="S737460" s="1">
        <v>283</v>
      </c>
    </row>
    <row r="737463" spans="18:19">
      <c r="R737463" s="18">
        <v>44166</v>
      </c>
      <c r="S737463" s="1">
        <v>550</v>
      </c>
    </row>
    <row r="737466" spans="18:19">
      <c r="R737466" s="18">
        <v>44167</v>
      </c>
      <c r="S737466" s="1">
        <v>420</v>
      </c>
    </row>
    <row r="737469" spans="18:19">
      <c r="R737469" s="18">
        <v>44168</v>
      </c>
      <c r="S737469" s="1">
        <v>540</v>
      </c>
    </row>
    <row r="737472" spans="18:19">
      <c r="R737472" s="18">
        <v>44169</v>
      </c>
      <c r="S737472" s="1">
        <v>336</v>
      </c>
    </row>
    <row r="737475" spans="18:19">
      <c r="R737475" s="18">
        <v>44170</v>
      </c>
      <c r="S737475" s="1">
        <v>460</v>
      </c>
    </row>
    <row r="737478" spans="18:19">
      <c r="R737478" s="18">
        <v>44171</v>
      </c>
      <c r="S737478" s="1">
        <v>413</v>
      </c>
    </row>
    <row r="737481" spans="18:19">
      <c r="R737481" s="18">
        <v>44172</v>
      </c>
      <c r="S737481" s="1">
        <v>250</v>
      </c>
    </row>
    <row r="737484" spans="18:19">
      <c r="R737484" s="18">
        <v>44173</v>
      </c>
      <c r="S737484" s="1">
        <v>361</v>
      </c>
    </row>
    <row r="737487" spans="18:19">
      <c r="R737487" s="18">
        <v>44174</v>
      </c>
      <c r="S737487" s="1">
        <v>490</v>
      </c>
    </row>
    <row r="737490" spans="18:19">
      <c r="R737490" s="18">
        <v>44175</v>
      </c>
      <c r="S737490" s="1">
        <v>840</v>
      </c>
    </row>
    <row r="737493" spans="18:19">
      <c r="R737493" s="18">
        <v>44176</v>
      </c>
      <c r="S737493" s="1">
        <v>501</v>
      </c>
    </row>
    <row r="737496" spans="18:19">
      <c r="R737496" s="18">
        <v>44177</v>
      </c>
      <c r="S737496" s="1">
        <v>377</v>
      </c>
    </row>
    <row r="737499" spans="18:19">
      <c r="R737499" s="18">
        <v>44178</v>
      </c>
      <c r="S737499" s="1">
        <v>360</v>
      </c>
    </row>
    <row r="737502" spans="18:19">
      <c r="R737502" s="18">
        <v>44179</v>
      </c>
      <c r="S737502" s="1">
        <v>300</v>
      </c>
    </row>
    <row r="737505" spans="18:19">
      <c r="R737505" s="18">
        <v>44180</v>
      </c>
      <c r="S737505" s="1">
        <v>349</v>
      </c>
    </row>
    <row r="737508" spans="18:19">
      <c r="R737508" s="18">
        <v>44181</v>
      </c>
      <c r="S737508" s="1">
        <v>411</v>
      </c>
    </row>
    <row r="737511" spans="18:19">
      <c r="R737511" s="18">
        <v>44182</v>
      </c>
      <c r="S737511" s="1">
        <v>358</v>
      </c>
    </row>
    <row r="737514" spans="18:19">
      <c r="R737514" s="18">
        <v>44183</v>
      </c>
      <c r="S737514" s="1">
        <v>354</v>
      </c>
    </row>
    <row r="737517" spans="18:19">
      <c r="R737517" s="18">
        <v>44184</v>
      </c>
      <c r="S737517" s="1">
        <v>271</v>
      </c>
    </row>
    <row r="737520" spans="18:19">
      <c r="R737520" s="18">
        <v>44185</v>
      </c>
      <c r="S737520" s="1">
        <v>309</v>
      </c>
    </row>
    <row r="737523" spans="18:19">
      <c r="R737523" s="18">
        <v>44186</v>
      </c>
      <c r="S737523" s="1">
        <v>252</v>
      </c>
    </row>
    <row r="737526" spans="18:19">
      <c r="R737526" s="18">
        <v>44187</v>
      </c>
      <c r="S737526" s="1">
        <v>303</v>
      </c>
    </row>
    <row r="737529" spans="18:19">
      <c r="R737529" s="18">
        <v>44188</v>
      </c>
      <c r="S737529" s="1">
        <v>367</v>
      </c>
    </row>
    <row r="737532" spans="18:19">
      <c r="R737532" s="18">
        <v>44189</v>
      </c>
      <c r="S737532" s="1">
        <v>363</v>
      </c>
    </row>
    <row r="737535" spans="18:19">
      <c r="R737535" s="18">
        <v>44190</v>
      </c>
      <c r="S737535" s="1">
        <v>201</v>
      </c>
    </row>
    <row r="737538" spans="18:19">
      <c r="R737538" s="18">
        <v>44191</v>
      </c>
      <c r="S737538" s="1">
        <v>173</v>
      </c>
    </row>
    <row r="737541" spans="18:19">
      <c r="R737541" s="18">
        <v>44192</v>
      </c>
      <c r="S737541" s="1">
        <v>156</v>
      </c>
    </row>
    <row r="737544" spans="18:19">
      <c r="R737544" s="18">
        <v>44193</v>
      </c>
      <c r="S737544" s="1">
        <v>160</v>
      </c>
    </row>
    <row r="737547" spans="18:19">
      <c r="R737547" s="18">
        <v>44194</v>
      </c>
      <c r="S737547" s="1">
        <v>283</v>
      </c>
    </row>
    <row r="737550" spans="18:19">
      <c r="R737550" s="18">
        <v>44195</v>
      </c>
      <c r="S737550" s="1">
        <v>438</v>
      </c>
    </row>
    <row r="737553" spans="18:19">
      <c r="R737553" s="18">
        <v>44196</v>
      </c>
      <c r="S737553" s="1">
        <v>249</v>
      </c>
    </row>
    <row r="737556" spans="18:19">
      <c r="R737556" s="18">
        <v>44197</v>
      </c>
      <c r="S737556" s="1">
        <v>-36107</v>
      </c>
    </row>
    <row r="737559" spans="18:19">
      <c r="R737559" s="18">
        <v>0</v>
      </c>
      <c r="S737559" s="1">
        <v>0</v>
      </c>
    </row>
    <row r="737562" spans="18:19">
      <c r="R737562" s="18">
        <v>0</v>
      </c>
      <c r="S737562" s="1">
        <v>0</v>
      </c>
    </row>
    <row r="753676" spans="19:19">
      <c r="S753676" s="1">
        <v>1</v>
      </c>
    </row>
    <row r="753677" spans="19:19">
      <c r="S753677" s="1">
        <v>2</v>
      </c>
    </row>
    <row r="753678" spans="19:19">
      <c r="S753678" s="1">
        <v>3</v>
      </c>
    </row>
    <row r="753679" spans="19:19">
      <c r="S753679" s="1">
        <v>4</v>
      </c>
    </row>
    <row r="753680" spans="19:19">
      <c r="S753680" s="1">
        <v>5</v>
      </c>
    </row>
    <row r="753681" spans="18:19">
      <c r="S753681" s="1">
        <v>6</v>
      </c>
    </row>
    <row r="753682" spans="18:19">
      <c r="S753682" s="1">
        <v>7</v>
      </c>
    </row>
    <row r="753683" spans="18:19">
      <c r="S753683" s="1">
        <v>8</v>
      </c>
    </row>
    <row r="753684" spans="18:19">
      <c r="S753684" s="1">
        <v>9</v>
      </c>
    </row>
    <row r="753685" spans="18:19">
      <c r="S753685" s="1">
        <v>10</v>
      </c>
    </row>
    <row r="753686" spans="18:19">
      <c r="S753686" s="1">
        <v>11</v>
      </c>
    </row>
    <row r="753687" spans="18:19">
      <c r="S753687" s="1">
        <v>12</v>
      </c>
    </row>
    <row r="753689" spans="18:19">
      <c r="S753689" s="1" t="s">
        <v>21</v>
      </c>
    </row>
    <row r="753691" spans="18:19">
      <c r="R753691" s="18">
        <v>44197</v>
      </c>
      <c r="S753691" s="1">
        <v>296</v>
      </c>
    </row>
    <row r="753693" spans="18:19">
      <c r="S753693" s="1" t="s">
        <v>22</v>
      </c>
    </row>
    <row r="753694" spans="18:19">
      <c r="R753694" s="18">
        <v>44113</v>
      </c>
      <c r="S753694" s="1">
        <v>235</v>
      </c>
    </row>
    <row r="753697" spans="18:19">
      <c r="R753697" s="18">
        <v>44114</v>
      </c>
      <c r="S753697" s="1">
        <v>269</v>
      </c>
    </row>
    <row r="753700" spans="18:19">
      <c r="R753700" s="18">
        <v>44115</v>
      </c>
      <c r="S753700" s="1">
        <v>149</v>
      </c>
    </row>
    <row r="753703" spans="18:19">
      <c r="R753703" s="18">
        <v>44116</v>
      </c>
      <c r="S753703" s="1">
        <v>214</v>
      </c>
    </row>
    <row r="753706" spans="18:19">
      <c r="R753706" s="18">
        <v>44117</v>
      </c>
      <c r="S753706" s="1">
        <v>287</v>
      </c>
    </row>
    <row r="753709" spans="18:19">
      <c r="R753709" s="18">
        <v>44118</v>
      </c>
      <c r="S753709" s="1">
        <v>204</v>
      </c>
    </row>
    <row r="753712" spans="18:19">
      <c r="R753712" s="18">
        <v>44119</v>
      </c>
      <c r="S753712" s="1">
        <v>241</v>
      </c>
    </row>
    <row r="753715" spans="18:19">
      <c r="R753715" s="18">
        <v>44120</v>
      </c>
      <c r="S753715" s="1">
        <v>189</v>
      </c>
    </row>
    <row r="753718" spans="18:19">
      <c r="R753718" s="18">
        <v>44121</v>
      </c>
      <c r="S753718" s="1">
        <v>160</v>
      </c>
    </row>
    <row r="753721" spans="18:19">
      <c r="R753721" s="18">
        <v>44122</v>
      </c>
      <c r="S753721" s="1">
        <v>131</v>
      </c>
    </row>
    <row r="753724" spans="18:19">
      <c r="R753724" s="18">
        <v>44123</v>
      </c>
      <c r="S753724" s="1">
        <v>131</v>
      </c>
    </row>
    <row r="753727" spans="18:19">
      <c r="R753727" s="18">
        <v>44124</v>
      </c>
      <c r="S753727" s="1">
        <v>294</v>
      </c>
    </row>
    <row r="753730" spans="18:19">
      <c r="R753730" s="18">
        <v>44125</v>
      </c>
      <c r="S753730" s="1">
        <v>222</v>
      </c>
    </row>
    <row r="753733" spans="18:19">
      <c r="R753733" s="18">
        <v>44126</v>
      </c>
      <c r="S753733" s="1">
        <v>184</v>
      </c>
    </row>
    <row r="753736" spans="18:19">
      <c r="R753736" s="18">
        <v>44127</v>
      </c>
      <c r="S753736" s="1">
        <v>219</v>
      </c>
    </row>
    <row r="753739" spans="18:19">
      <c r="R753739" s="18">
        <v>44128</v>
      </c>
      <c r="S753739" s="1">
        <v>178</v>
      </c>
    </row>
    <row r="753742" spans="18:19">
      <c r="R753742" s="18">
        <v>44129</v>
      </c>
      <c r="S753742" s="1">
        <v>196</v>
      </c>
    </row>
    <row r="753745" spans="18:19">
      <c r="R753745" s="18">
        <v>44130</v>
      </c>
      <c r="S753745" s="1">
        <v>122</v>
      </c>
    </row>
    <row r="753748" spans="18:19">
      <c r="R753748" s="18">
        <v>44132</v>
      </c>
      <c r="S753748" s="1">
        <v>408</v>
      </c>
    </row>
    <row r="753751" spans="18:19">
      <c r="R753751" s="18">
        <v>44133</v>
      </c>
      <c r="S753751" s="1">
        <v>188</v>
      </c>
    </row>
    <row r="753754" spans="18:19">
      <c r="R753754" s="18">
        <v>44134</v>
      </c>
      <c r="S753754" s="1">
        <v>344</v>
      </c>
    </row>
    <row r="753757" spans="18:19">
      <c r="R753757" s="18">
        <v>44135</v>
      </c>
      <c r="S753757" s="1">
        <v>203</v>
      </c>
    </row>
    <row r="753760" spans="18:19">
      <c r="R753760" s="18">
        <v>44136</v>
      </c>
      <c r="S753760" s="1">
        <v>178</v>
      </c>
    </row>
    <row r="753763" spans="18:19">
      <c r="R753763" s="18">
        <v>44137</v>
      </c>
      <c r="S753763" s="1">
        <v>109</v>
      </c>
    </row>
    <row r="753766" spans="18:19">
      <c r="R753766" s="18">
        <v>44138</v>
      </c>
      <c r="S753766" s="1">
        <v>237</v>
      </c>
    </row>
    <row r="753769" spans="18:19">
      <c r="R753769" s="18">
        <v>44139</v>
      </c>
      <c r="S753769" s="1">
        <v>293</v>
      </c>
    </row>
    <row r="753772" spans="18:19">
      <c r="R753772" s="18">
        <v>44140</v>
      </c>
      <c r="S753772" s="1">
        <v>189</v>
      </c>
    </row>
    <row r="753775" spans="18:19">
      <c r="R753775" s="18">
        <v>44141</v>
      </c>
      <c r="S753775" s="1">
        <v>266</v>
      </c>
    </row>
    <row r="753778" spans="18:19">
      <c r="R753778" s="18">
        <v>44143</v>
      </c>
      <c r="S753778" s="1">
        <v>412</v>
      </c>
    </row>
    <row r="753781" spans="18:19">
      <c r="R753781" s="18">
        <v>44144</v>
      </c>
      <c r="S753781" s="1">
        <v>90</v>
      </c>
    </row>
    <row r="753784" spans="18:19">
      <c r="R753784" s="18">
        <v>44145</v>
      </c>
      <c r="S753784" s="1">
        <v>220</v>
      </c>
    </row>
    <row r="753787" spans="18:19">
      <c r="R753787" s="18">
        <v>44146</v>
      </c>
      <c r="S753787" s="1">
        <v>238</v>
      </c>
    </row>
    <row r="753790" spans="18:19">
      <c r="R753790" s="18">
        <v>44147</v>
      </c>
      <c r="S753790" s="1">
        <v>197</v>
      </c>
    </row>
    <row r="753793" spans="18:19">
      <c r="R753793" s="18">
        <v>44148</v>
      </c>
      <c r="S753793" s="1">
        <v>316</v>
      </c>
    </row>
    <row r="753796" spans="18:19">
      <c r="R753796" s="18">
        <v>44149</v>
      </c>
      <c r="S753796" s="1">
        <v>244</v>
      </c>
    </row>
    <row r="753799" spans="18:19">
      <c r="R753799" s="18">
        <v>44150</v>
      </c>
      <c r="S753799" s="1">
        <v>213</v>
      </c>
    </row>
    <row r="753802" spans="18:19">
      <c r="R753802" s="18">
        <v>44151</v>
      </c>
      <c r="S753802" s="1">
        <v>104</v>
      </c>
    </row>
    <row r="753805" spans="18:19">
      <c r="R753805" s="18">
        <v>44152</v>
      </c>
      <c r="S753805" s="1">
        <v>228</v>
      </c>
    </row>
    <row r="753808" spans="18:19">
      <c r="R753808" s="18">
        <v>44153</v>
      </c>
      <c r="S753808" s="1">
        <v>288</v>
      </c>
    </row>
    <row r="753811" spans="18:19">
      <c r="R753811" s="18">
        <v>44154</v>
      </c>
      <c r="S753811" s="1">
        <v>351</v>
      </c>
    </row>
    <row r="753814" spans="18:19">
      <c r="R753814" s="18">
        <v>44155</v>
      </c>
      <c r="S753814" s="1">
        <v>461</v>
      </c>
    </row>
    <row r="753817" spans="18:19">
      <c r="R753817" s="18">
        <v>44156</v>
      </c>
      <c r="S753817" s="1">
        <v>469</v>
      </c>
    </row>
    <row r="753820" spans="18:19">
      <c r="R753820" s="18">
        <v>44157</v>
      </c>
      <c r="S753820" s="1">
        <v>423</v>
      </c>
    </row>
    <row r="753823" spans="18:19">
      <c r="R753823" s="18">
        <v>44158</v>
      </c>
      <c r="S753823" s="1">
        <v>297</v>
      </c>
    </row>
    <row r="753826" spans="18:19">
      <c r="R753826" s="18">
        <v>44159</v>
      </c>
      <c r="S753826" s="1">
        <v>353</v>
      </c>
    </row>
    <row r="753829" spans="18:19">
      <c r="R753829" s="18">
        <v>44160</v>
      </c>
      <c r="S753829" s="1">
        <v>363</v>
      </c>
    </row>
    <row r="753832" spans="18:19">
      <c r="R753832" s="18">
        <v>44161</v>
      </c>
      <c r="S753832" s="1">
        <v>496</v>
      </c>
    </row>
    <row r="753835" spans="18:19">
      <c r="R753835" s="18">
        <v>44162</v>
      </c>
      <c r="S753835" s="1">
        <v>618</v>
      </c>
    </row>
    <row r="753838" spans="18:19">
      <c r="R753838" s="18">
        <v>44163</v>
      </c>
      <c r="S753838" s="1">
        <v>541</v>
      </c>
    </row>
    <row r="753841" spans="18:19">
      <c r="R753841" s="18">
        <v>44164</v>
      </c>
      <c r="S753841" s="1">
        <v>322</v>
      </c>
    </row>
    <row r="753844" spans="18:19">
      <c r="R753844" s="18">
        <v>44165</v>
      </c>
      <c r="S753844" s="1">
        <v>283</v>
      </c>
    </row>
    <row r="753847" spans="18:19">
      <c r="R753847" s="18">
        <v>44166</v>
      </c>
      <c r="S753847" s="1">
        <v>550</v>
      </c>
    </row>
    <row r="753850" spans="18:19">
      <c r="R753850" s="18">
        <v>44167</v>
      </c>
      <c r="S753850" s="1">
        <v>420</v>
      </c>
    </row>
    <row r="753853" spans="18:19">
      <c r="R753853" s="18">
        <v>44168</v>
      </c>
      <c r="S753853" s="1">
        <v>540</v>
      </c>
    </row>
    <row r="753856" spans="18:19">
      <c r="R753856" s="18">
        <v>44169</v>
      </c>
      <c r="S753856" s="1">
        <v>336</v>
      </c>
    </row>
    <row r="753859" spans="18:19">
      <c r="R753859" s="18">
        <v>44170</v>
      </c>
      <c r="S753859" s="1">
        <v>460</v>
      </c>
    </row>
    <row r="753862" spans="18:19">
      <c r="R753862" s="18">
        <v>44171</v>
      </c>
      <c r="S753862" s="1">
        <v>413</v>
      </c>
    </row>
    <row r="753865" spans="18:19">
      <c r="R753865" s="18">
        <v>44172</v>
      </c>
      <c r="S753865" s="1">
        <v>250</v>
      </c>
    </row>
    <row r="753868" spans="18:19">
      <c r="R753868" s="18">
        <v>44173</v>
      </c>
      <c r="S753868" s="1">
        <v>361</v>
      </c>
    </row>
    <row r="753871" spans="18:19">
      <c r="R753871" s="18">
        <v>44174</v>
      </c>
      <c r="S753871" s="1">
        <v>490</v>
      </c>
    </row>
    <row r="753874" spans="18:19">
      <c r="R753874" s="18">
        <v>44175</v>
      </c>
      <c r="S753874" s="1">
        <v>840</v>
      </c>
    </row>
    <row r="753877" spans="18:19">
      <c r="R753877" s="18">
        <v>44176</v>
      </c>
      <c r="S753877" s="1">
        <v>501</v>
      </c>
    </row>
    <row r="753880" spans="18:19">
      <c r="R753880" s="18">
        <v>44177</v>
      </c>
      <c r="S753880" s="1">
        <v>377</v>
      </c>
    </row>
    <row r="753883" spans="18:19">
      <c r="R753883" s="18">
        <v>44178</v>
      </c>
      <c r="S753883" s="1">
        <v>360</v>
      </c>
    </row>
    <row r="753886" spans="18:19">
      <c r="R753886" s="18">
        <v>44179</v>
      </c>
      <c r="S753886" s="1">
        <v>300</v>
      </c>
    </row>
    <row r="753889" spans="18:19">
      <c r="R753889" s="18">
        <v>44180</v>
      </c>
      <c r="S753889" s="1">
        <v>349</v>
      </c>
    </row>
    <row r="753892" spans="18:19">
      <c r="R753892" s="18">
        <v>44181</v>
      </c>
      <c r="S753892" s="1">
        <v>411</v>
      </c>
    </row>
    <row r="753895" spans="18:19">
      <c r="R753895" s="18">
        <v>44182</v>
      </c>
      <c r="S753895" s="1">
        <v>358</v>
      </c>
    </row>
    <row r="753898" spans="18:19">
      <c r="R753898" s="18">
        <v>44183</v>
      </c>
      <c r="S753898" s="1">
        <v>354</v>
      </c>
    </row>
    <row r="753901" spans="18:19">
      <c r="R753901" s="18">
        <v>44184</v>
      </c>
      <c r="S753901" s="1">
        <v>271</v>
      </c>
    </row>
    <row r="753904" spans="18:19">
      <c r="R753904" s="18">
        <v>44185</v>
      </c>
      <c r="S753904" s="1">
        <v>309</v>
      </c>
    </row>
    <row r="753907" spans="18:19">
      <c r="R753907" s="18">
        <v>44186</v>
      </c>
      <c r="S753907" s="1">
        <v>252</v>
      </c>
    </row>
    <row r="753910" spans="18:19">
      <c r="R753910" s="18">
        <v>44187</v>
      </c>
      <c r="S753910" s="1">
        <v>303</v>
      </c>
    </row>
    <row r="753913" spans="18:19">
      <c r="R753913" s="18">
        <v>44188</v>
      </c>
      <c r="S753913" s="1">
        <v>367</v>
      </c>
    </row>
    <row r="753916" spans="18:19">
      <c r="R753916" s="18">
        <v>44189</v>
      </c>
      <c r="S753916" s="1">
        <v>363</v>
      </c>
    </row>
    <row r="753919" spans="18:19">
      <c r="R753919" s="18">
        <v>44190</v>
      </c>
      <c r="S753919" s="1">
        <v>201</v>
      </c>
    </row>
    <row r="753922" spans="18:19">
      <c r="R753922" s="18">
        <v>44191</v>
      </c>
      <c r="S753922" s="1">
        <v>173</v>
      </c>
    </row>
    <row r="753925" spans="18:19">
      <c r="R753925" s="18">
        <v>44192</v>
      </c>
      <c r="S753925" s="1">
        <v>156</v>
      </c>
    </row>
    <row r="753928" spans="18:19">
      <c r="R753928" s="18">
        <v>44193</v>
      </c>
      <c r="S753928" s="1">
        <v>160</v>
      </c>
    </row>
    <row r="753931" spans="18:19">
      <c r="R753931" s="18">
        <v>44194</v>
      </c>
      <c r="S753931" s="1">
        <v>283</v>
      </c>
    </row>
    <row r="753934" spans="18:19">
      <c r="R753934" s="18">
        <v>44195</v>
      </c>
      <c r="S753934" s="1">
        <v>438</v>
      </c>
    </row>
    <row r="753937" spans="18:19">
      <c r="R753937" s="18">
        <v>44196</v>
      </c>
      <c r="S753937" s="1">
        <v>249</v>
      </c>
    </row>
    <row r="753940" spans="18:19">
      <c r="R753940" s="18">
        <v>44197</v>
      </c>
      <c r="S753940" s="1">
        <v>-36107</v>
      </c>
    </row>
    <row r="753943" spans="18:19">
      <c r="R753943" s="18">
        <v>0</v>
      </c>
      <c r="S753943" s="1">
        <v>0</v>
      </c>
    </row>
    <row r="753946" spans="18:19">
      <c r="R753946" s="18">
        <v>0</v>
      </c>
      <c r="S753946" s="1">
        <v>0</v>
      </c>
    </row>
    <row r="770060" spans="19:19">
      <c r="S770060" s="1">
        <v>1</v>
      </c>
    </row>
    <row r="770061" spans="19:19">
      <c r="S770061" s="1">
        <v>2</v>
      </c>
    </row>
    <row r="770062" spans="19:19">
      <c r="S770062" s="1">
        <v>3</v>
      </c>
    </row>
    <row r="770063" spans="19:19">
      <c r="S770063" s="1">
        <v>4</v>
      </c>
    </row>
    <row r="770064" spans="19:19">
      <c r="S770064" s="1">
        <v>5</v>
      </c>
    </row>
    <row r="770065" spans="18:19">
      <c r="S770065" s="1">
        <v>6</v>
      </c>
    </row>
    <row r="770066" spans="18:19">
      <c r="S770066" s="1">
        <v>7</v>
      </c>
    </row>
    <row r="770067" spans="18:19">
      <c r="S770067" s="1">
        <v>8</v>
      </c>
    </row>
    <row r="770068" spans="18:19">
      <c r="S770068" s="1">
        <v>9</v>
      </c>
    </row>
    <row r="770069" spans="18:19">
      <c r="S770069" s="1">
        <v>10</v>
      </c>
    </row>
    <row r="770070" spans="18:19">
      <c r="S770070" s="1">
        <v>11</v>
      </c>
    </row>
    <row r="770071" spans="18:19">
      <c r="S770071" s="1">
        <v>12</v>
      </c>
    </row>
    <row r="770073" spans="18:19">
      <c r="S770073" s="1" t="s">
        <v>21</v>
      </c>
    </row>
    <row r="770075" spans="18:19">
      <c r="R770075" s="18">
        <v>44197</v>
      </c>
      <c r="S770075" s="1">
        <v>296</v>
      </c>
    </row>
    <row r="770077" spans="18:19">
      <c r="S770077" s="1" t="s">
        <v>22</v>
      </c>
    </row>
    <row r="770078" spans="18:19">
      <c r="R770078" s="18">
        <v>44113</v>
      </c>
      <c r="S770078" s="1">
        <v>235</v>
      </c>
    </row>
    <row r="770081" spans="18:19">
      <c r="R770081" s="18">
        <v>44114</v>
      </c>
      <c r="S770081" s="1">
        <v>269</v>
      </c>
    </row>
    <row r="770084" spans="18:19">
      <c r="R770084" s="18">
        <v>44115</v>
      </c>
      <c r="S770084" s="1">
        <v>149</v>
      </c>
    </row>
    <row r="770087" spans="18:19">
      <c r="R770087" s="18">
        <v>44116</v>
      </c>
      <c r="S770087" s="1">
        <v>214</v>
      </c>
    </row>
    <row r="770090" spans="18:19">
      <c r="R770090" s="18">
        <v>44117</v>
      </c>
      <c r="S770090" s="1">
        <v>287</v>
      </c>
    </row>
    <row r="770093" spans="18:19">
      <c r="R770093" s="18">
        <v>44118</v>
      </c>
      <c r="S770093" s="1">
        <v>204</v>
      </c>
    </row>
    <row r="770096" spans="18:19">
      <c r="R770096" s="18">
        <v>44119</v>
      </c>
      <c r="S770096" s="1">
        <v>241</v>
      </c>
    </row>
    <row r="770099" spans="18:19">
      <c r="R770099" s="18">
        <v>44120</v>
      </c>
      <c r="S770099" s="1">
        <v>189</v>
      </c>
    </row>
    <row r="770102" spans="18:19">
      <c r="R770102" s="18">
        <v>44121</v>
      </c>
      <c r="S770102" s="1">
        <v>160</v>
      </c>
    </row>
    <row r="770105" spans="18:19">
      <c r="R770105" s="18">
        <v>44122</v>
      </c>
      <c r="S770105" s="1">
        <v>131</v>
      </c>
    </row>
    <row r="770108" spans="18:19">
      <c r="R770108" s="18">
        <v>44123</v>
      </c>
      <c r="S770108" s="1">
        <v>131</v>
      </c>
    </row>
    <row r="770111" spans="18:19">
      <c r="R770111" s="18">
        <v>44124</v>
      </c>
      <c r="S770111" s="1">
        <v>294</v>
      </c>
    </row>
    <row r="770114" spans="18:19">
      <c r="R770114" s="18">
        <v>44125</v>
      </c>
      <c r="S770114" s="1">
        <v>222</v>
      </c>
    </row>
    <row r="770117" spans="18:19">
      <c r="R770117" s="18">
        <v>44126</v>
      </c>
      <c r="S770117" s="1">
        <v>184</v>
      </c>
    </row>
    <row r="770120" spans="18:19">
      <c r="R770120" s="18">
        <v>44127</v>
      </c>
      <c r="S770120" s="1">
        <v>219</v>
      </c>
    </row>
    <row r="770123" spans="18:19">
      <c r="R770123" s="18">
        <v>44128</v>
      </c>
      <c r="S770123" s="1">
        <v>178</v>
      </c>
    </row>
    <row r="770126" spans="18:19">
      <c r="R770126" s="18">
        <v>44129</v>
      </c>
      <c r="S770126" s="1">
        <v>196</v>
      </c>
    </row>
    <row r="770129" spans="18:19">
      <c r="R770129" s="18">
        <v>44130</v>
      </c>
      <c r="S770129" s="1">
        <v>122</v>
      </c>
    </row>
    <row r="770132" spans="18:19">
      <c r="R770132" s="18">
        <v>44132</v>
      </c>
      <c r="S770132" s="1">
        <v>408</v>
      </c>
    </row>
    <row r="770135" spans="18:19">
      <c r="R770135" s="18">
        <v>44133</v>
      </c>
      <c r="S770135" s="1">
        <v>188</v>
      </c>
    </row>
    <row r="770138" spans="18:19">
      <c r="R770138" s="18">
        <v>44134</v>
      </c>
      <c r="S770138" s="1">
        <v>344</v>
      </c>
    </row>
    <row r="770141" spans="18:19">
      <c r="R770141" s="18">
        <v>44135</v>
      </c>
      <c r="S770141" s="1">
        <v>203</v>
      </c>
    </row>
    <row r="770144" spans="18:19">
      <c r="R770144" s="18">
        <v>44136</v>
      </c>
      <c r="S770144" s="1">
        <v>178</v>
      </c>
    </row>
    <row r="770147" spans="18:19">
      <c r="R770147" s="18">
        <v>44137</v>
      </c>
      <c r="S770147" s="1">
        <v>109</v>
      </c>
    </row>
    <row r="770150" spans="18:19">
      <c r="R770150" s="18">
        <v>44138</v>
      </c>
      <c r="S770150" s="1">
        <v>237</v>
      </c>
    </row>
    <row r="770153" spans="18:19">
      <c r="R770153" s="18">
        <v>44139</v>
      </c>
      <c r="S770153" s="1">
        <v>293</v>
      </c>
    </row>
    <row r="770156" spans="18:19">
      <c r="R770156" s="18">
        <v>44140</v>
      </c>
      <c r="S770156" s="1">
        <v>189</v>
      </c>
    </row>
    <row r="770159" spans="18:19">
      <c r="R770159" s="18">
        <v>44141</v>
      </c>
      <c r="S770159" s="1">
        <v>266</v>
      </c>
    </row>
    <row r="770162" spans="18:19">
      <c r="R770162" s="18">
        <v>44143</v>
      </c>
      <c r="S770162" s="1">
        <v>412</v>
      </c>
    </row>
    <row r="770165" spans="18:19">
      <c r="R770165" s="18">
        <v>44144</v>
      </c>
      <c r="S770165" s="1">
        <v>90</v>
      </c>
    </row>
    <row r="770168" spans="18:19">
      <c r="R770168" s="18">
        <v>44145</v>
      </c>
      <c r="S770168" s="1">
        <v>220</v>
      </c>
    </row>
    <row r="770171" spans="18:19">
      <c r="R770171" s="18">
        <v>44146</v>
      </c>
      <c r="S770171" s="1">
        <v>238</v>
      </c>
    </row>
    <row r="770174" spans="18:19">
      <c r="R770174" s="18">
        <v>44147</v>
      </c>
      <c r="S770174" s="1">
        <v>197</v>
      </c>
    </row>
    <row r="770177" spans="18:19">
      <c r="R770177" s="18">
        <v>44148</v>
      </c>
      <c r="S770177" s="1">
        <v>316</v>
      </c>
    </row>
    <row r="770180" spans="18:19">
      <c r="R770180" s="18">
        <v>44149</v>
      </c>
      <c r="S770180" s="1">
        <v>244</v>
      </c>
    </row>
    <row r="770183" spans="18:19">
      <c r="R770183" s="18">
        <v>44150</v>
      </c>
      <c r="S770183" s="1">
        <v>213</v>
      </c>
    </row>
    <row r="770186" spans="18:19">
      <c r="R770186" s="18">
        <v>44151</v>
      </c>
      <c r="S770186" s="1">
        <v>104</v>
      </c>
    </row>
    <row r="770189" spans="18:19">
      <c r="R770189" s="18">
        <v>44152</v>
      </c>
      <c r="S770189" s="1">
        <v>228</v>
      </c>
    </row>
    <row r="770192" spans="18:19">
      <c r="R770192" s="18">
        <v>44153</v>
      </c>
      <c r="S770192" s="1">
        <v>288</v>
      </c>
    </row>
    <row r="770195" spans="18:19">
      <c r="R770195" s="18">
        <v>44154</v>
      </c>
      <c r="S770195" s="1">
        <v>351</v>
      </c>
    </row>
    <row r="770198" spans="18:19">
      <c r="R770198" s="18">
        <v>44155</v>
      </c>
      <c r="S770198" s="1">
        <v>461</v>
      </c>
    </row>
    <row r="770201" spans="18:19">
      <c r="R770201" s="18">
        <v>44156</v>
      </c>
      <c r="S770201" s="1">
        <v>469</v>
      </c>
    </row>
    <row r="770204" spans="18:19">
      <c r="R770204" s="18">
        <v>44157</v>
      </c>
      <c r="S770204" s="1">
        <v>423</v>
      </c>
    </row>
    <row r="770207" spans="18:19">
      <c r="R770207" s="18">
        <v>44158</v>
      </c>
      <c r="S770207" s="1">
        <v>297</v>
      </c>
    </row>
    <row r="770210" spans="18:19">
      <c r="R770210" s="18">
        <v>44159</v>
      </c>
      <c r="S770210" s="1">
        <v>353</v>
      </c>
    </row>
    <row r="770213" spans="18:19">
      <c r="R770213" s="18">
        <v>44160</v>
      </c>
      <c r="S770213" s="1">
        <v>363</v>
      </c>
    </row>
    <row r="770216" spans="18:19">
      <c r="R770216" s="18">
        <v>44161</v>
      </c>
      <c r="S770216" s="1">
        <v>496</v>
      </c>
    </row>
    <row r="770219" spans="18:19">
      <c r="R770219" s="18">
        <v>44162</v>
      </c>
      <c r="S770219" s="1">
        <v>618</v>
      </c>
    </row>
    <row r="770222" spans="18:19">
      <c r="R770222" s="18">
        <v>44163</v>
      </c>
      <c r="S770222" s="1">
        <v>541</v>
      </c>
    </row>
    <row r="770225" spans="18:19">
      <c r="R770225" s="18">
        <v>44164</v>
      </c>
      <c r="S770225" s="1">
        <v>322</v>
      </c>
    </row>
    <row r="770228" spans="18:19">
      <c r="R770228" s="18">
        <v>44165</v>
      </c>
      <c r="S770228" s="1">
        <v>283</v>
      </c>
    </row>
    <row r="770231" spans="18:19">
      <c r="R770231" s="18">
        <v>44166</v>
      </c>
      <c r="S770231" s="1">
        <v>550</v>
      </c>
    </row>
    <row r="770234" spans="18:19">
      <c r="R770234" s="18">
        <v>44167</v>
      </c>
      <c r="S770234" s="1">
        <v>420</v>
      </c>
    </row>
    <row r="770237" spans="18:19">
      <c r="R770237" s="18">
        <v>44168</v>
      </c>
      <c r="S770237" s="1">
        <v>540</v>
      </c>
    </row>
    <row r="770240" spans="18:19">
      <c r="R770240" s="18">
        <v>44169</v>
      </c>
      <c r="S770240" s="1">
        <v>336</v>
      </c>
    </row>
    <row r="770243" spans="18:19">
      <c r="R770243" s="18">
        <v>44170</v>
      </c>
      <c r="S770243" s="1">
        <v>460</v>
      </c>
    </row>
    <row r="770246" spans="18:19">
      <c r="R770246" s="18">
        <v>44171</v>
      </c>
      <c r="S770246" s="1">
        <v>413</v>
      </c>
    </row>
    <row r="770249" spans="18:19">
      <c r="R770249" s="18">
        <v>44172</v>
      </c>
      <c r="S770249" s="1">
        <v>250</v>
      </c>
    </row>
    <row r="770252" spans="18:19">
      <c r="R770252" s="18">
        <v>44173</v>
      </c>
      <c r="S770252" s="1">
        <v>361</v>
      </c>
    </row>
    <row r="770255" spans="18:19">
      <c r="R770255" s="18">
        <v>44174</v>
      </c>
      <c r="S770255" s="1">
        <v>490</v>
      </c>
    </row>
    <row r="770258" spans="18:19">
      <c r="R770258" s="18">
        <v>44175</v>
      </c>
      <c r="S770258" s="1">
        <v>840</v>
      </c>
    </row>
    <row r="770261" spans="18:19">
      <c r="R770261" s="18">
        <v>44176</v>
      </c>
      <c r="S770261" s="1">
        <v>501</v>
      </c>
    </row>
    <row r="770264" spans="18:19">
      <c r="R770264" s="18">
        <v>44177</v>
      </c>
      <c r="S770264" s="1">
        <v>377</v>
      </c>
    </row>
    <row r="770267" spans="18:19">
      <c r="R770267" s="18">
        <v>44178</v>
      </c>
      <c r="S770267" s="1">
        <v>360</v>
      </c>
    </row>
    <row r="770270" spans="18:19">
      <c r="R770270" s="18">
        <v>44179</v>
      </c>
      <c r="S770270" s="1">
        <v>300</v>
      </c>
    </row>
    <row r="770273" spans="18:19">
      <c r="R770273" s="18">
        <v>44180</v>
      </c>
      <c r="S770273" s="1">
        <v>349</v>
      </c>
    </row>
    <row r="770276" spans="18:19">
      <c r="R770276" s="18">
        <v>44181</v>
      </c>
      <c r="S770276" s="1">
        <v>411</v>
      </c>
    </row>
    <row r="770279" spans="18:19">
      <c r="R770279" s="18">
        <v>44182</v>
      </c>
      <c r="S770279" s="1">
        <v>358</v>
      </c>
    </row>
    <row r="770282" spans="18:19">
      <c r="R770282" s="18">
        <v>44183</v>
      </c>
      <c r="S770282" s="1">
        <v>354</v>
      </c>
    </row>
    <row r="770285" spans="18:19">
      <c r="R770285" s="18">
        <v>44184</v>
      </c>
      <c r="S770285" s="1">
        <v>271</v>
      </c>
    </row>
    <row r="770288" spans="18:19">
      <c r="R770288" s="18">
        <v>44185</v>
      </c>
      <c r="S770288" s="1">
        <v>309</v>
      </c>
    </row>
    <row r="770291" spans="18:19">
      <c r="R770291" s="18">
        <v>44186</v>
      </c>
      <c r="S770291" s="1">
        <v>252</v>
      </c>
    </row>
    <row r="770294" spans="18:19">
      <c r="R770294" s="18">
        <v>44187</v>
      </c>
      <c r="S770294" s="1">
        <v>303</v>
      </c>
    </row>
    <row r="770297" spans="18:19">
      <c r="R770297" s="18">
        <v>44188</v>
      </c>
      <c r="S770297" s="1">
        <v>367</v>
      </c>
    </row>
    <row r="770300" spans="18:19">
      <c r="R770300" s="18">
        <v>44189</v>
      </c>
      <c r="S770300" s="1">
        <v>363</v>
      </c>
    </row>
    <row r="770303" spans="18:19">
      <c r="R770303" s="18">
        <v>44190</v>
      </c>
      <c r="S770303" s="1">
        <v>201</v>
      </c>
    </row>
    <row r="770306" spans="18:19">
      <c r="R770306" s="18">
        <v>44191</v>
      </c>
      <c r="S770306" s="1">
        <v>173</v>
      </c>
    </row>
    <row r="770309" spans="18:19">
      <c r="R770309" s="18">
        <v>44192</v>
      </c>
      <c r="S770309" s="1">
        <v>156</v>
      </c>
    </row>
    <row r="770312" spans="18:19">
      <c r="R770312" s="18">
        <v>44193</v>
      </c>
      <c r="S770312" s="1">
        <v>160</v>
      </c>
    </row>
    <row r="770315" spans="18:19">
      <c r="R770315" s="18">
        <v>44194</v>
      </c>
      <c r="S770315" s="1">
        <v>283</v>
      </c>
    </row>
    <row r="770318" spans="18:19">
      <c r="R770318" s="18">
        <v>44195</v>
      </c>
      <c r="S770318" s="1">
        <v>438</v>
      </c>
    </row>
    <row r="770321" spans="18:19">
      <c r="R770321" s="18">
        <v>44196</v>
      </c>
      <c r="S770321" s="1">
        <v>249</v>
      </c>
    </row>
    <row r="770324" spans="18:19">
      <c r="R770324" s="18">
        <v>44197</v>
      </c>
      <c r="S770324" s="1">
        <v>-36107</v>
      </c>
    </row>
    <row r="770327" spans="18:19">
      <c r="R770327" s="18">
        <v>0</v>
      </c>
      <c r="S770327" s="1">
        <v>0</v>
      </c>
    </row>
    <row r="770330" spans="18:19">
      <c r="R770330" s="18">
        <v>0</v>
      </c>
      <c r="S770330" s="1">
        <v>0</v>
      </c>
    </row>
    <row r="786444" spans="19:19">
      <c r="S786444" s="1">
        <v>1</v>
      </c>
    </row>
    <row r="786445" spans="19:19">
      <c r="S786445" s="1">
        <v>2</v>
      </c>
    </row>
    <row r="786446" spans="19:19">
      <c r="S786446" s="1">
        <v>3</v>
      </c>
    </row>
    <row r="786447" spans="19:19">
      <c r="S786447" s="1">
        <v>4</v>
      </c>
    </row>
    <row r="786448" spans="19:19">
      <c r="S786448" s="1">
        <v>5</v>
      </c>
    </row>
    <row r="786449" spans="18:19">
      <c r="S786449" s="1">
        <v>6</v>
      </c>
    </row>
    <row r="786450" spans="18:19">
      <c r="S786450" s="1">
        <v>7</v>
      </c>
    </row>
    <row r="786451" spans="18:19">
      <c r="S786451" s="1">
        <v>8</v>
      </c>
    </row>
    <row r="786452" spans="18:19">
      <c r="S786452" s="1">
        <v>9</v>
      </c>
    </row>
    <row r="786453" spans="18:19">
      <c r="S786453" s="1">
        <v>10</v>
      </c>
    </row>
    <row r="786454" spans="18:19">
      <c r="S786454" s="1">
        <v>11</v>
      </c>
    </row>
    <row r="786455" spans="18:19">
      <c r="S786455" s="1">
        <v>12</v>
      </c>
    </row>
    <row r="786457" spans="18:19">
      <c r="S786457" s="1" t="s">
        <v>21</v>
      </c>
    </row>
    <row r="786459" spans="18:19">
      <c r="R786459" s="18">
        <v>44197</v>
      </c>
      <c r="S786459" s="1">
        <v>296</v>
      </c>
    </row>
    <row r="786461" spans="18:19">
      <c r="S786461" s="1" t="s">
        <v>22</v>
      </c>
    </row>
    <row r="786462" spans="18:19">
      <c r="R786462" s="18">
        <v>44113</v>
      </c>
      <c r="S786462" s="1">
        <v>235</v>
      </c>
    </row>
    <row r="786465" spans="18:19">
      <c r="R786465" s="18">
        <v>44114</v>
      </c>
      <c r="S786465" s="1">
        <v>269</v>
      </c>
    </row>
    <row r="786468" spans="18:19">
      <c r="R786468" s="18">
        <v>44115</v>
      </c>
      <c r="S786468" s="1">
        <v>149</v>
      </c>
    </row>
    <row r="786471" spans="18:19">
      <c r="R786471" s="18">
        <v>44116</v>
      </c>
      <c r="S786471" s="1">
        <v>214</v>
      </c>
    </row>
    <row r="786474" spans="18:19">
      <c r="R786474" s="18">
        <v>44117</v>
      </c>
      <c r="S786474" s="1">
        <v>287</v>
      </c>
    </row>
    <row r="786477" spans="18:19">
      <c r="R786477" s="18">
        <v>44118</v>
      </c>
      <c r="S786477" s="1">
        <v>204</v>
      </c>
    </row>
    <row r="786480" spans="18:19">
      <c r="R786480" s="18">
        <v>44119</v>
      </c>
      <c r="S786480" s="1">
        <v>241</v>
      </c>
    </row>
    <row r="786483" spans="18:19">
      <c r="R786483" s="18">
        <v>44120</v>
      </c>
      <c r="S786483" s="1">
        <v>189</v>
      </c>
    </row>
    <row r="786486" spans="18:19">
      <c r="R786486" s="18">
        <v>44121</v>
      </c>
      <c r="S786486" s="1">
        <v>160</v>
      </c>
    </row>
    <row r="786489" spans="18:19">
      <c r="R786489" s="18">
        <v>44122</v>
      </c>
      <c r="S786489" s="1">
        <v>131</v>
      </c>
    </row>
    <row r="786492" spans="18:19">
      <c r="R786492" s="18">
        <v>44123</v>
      </c>
      <c r="S786492" s="1">
        <v>131</v>
      </c>
    </row>
    <row r="786495" spans="18:19">
      <c r="R786495" s="18">
        <v>44124</v>
      </c>
      <c r="S786495" s="1">
        <v>294</v>
      </c>
    </row>
    <row r="786498" spans="18:19">
      <c r="R786498" s="18">
        <v>44125</v>
      </c>
      <c r="S786498" s="1">
        <v>222</v>
      </c>
    </row>
    <row r="786501" spans="18:19">
      <c r="R786501" s="18">
        <v>44126</v>
      </c>
      <c r="S786501" s="1">
        <v>184</v>
      </c>
    </row>
    <row r="786504" spans="18:19">
      <c r="R786504" s="18">
        <v>44127</v>
      </c>
      <c r="S786504" s="1">
        <v>219</v>
      </c>
    </row>
    <row r="786507" spans="18:19">
      <c r="R786507" s="18">
        <v>44128</v>
      </c>
      <c r="S786507" s="1">
        <v>178</v>
      </c>
    </row>
    <row r="786510" spans="18:19">
      <c r="R786510" s="18">
        <v>44129</v>
      </c>
      <c r="S786510" s="1">
        <v>196</v>
      </c>
    </row>
    <row r="786513" spans="18:19">
      <c r="R786513" s="18">
        <v>44130</v>
      </c>
      <c r="S786513" s="1">
        <v>122</v>
      </c>
    </row>
    <row r="786516" spans="18:19">
      <c r="R786516" s="18">
        <v>44132</v>
      </c>
      <c r="S786516" s="1">
        <v>408</v>
      </c>
    </row>
    <row r="786519" spans="18:19">
      <c r="R786519" s="18">
        <v>44133</v>
      </c>
      <c r="S786519" s="1">
        <v>188</v>
      </c>
    </row>
    <row r="786522" spans="18:19">
      <c r="R786522" s="18">
        <v>44134</v>
      </c>
      <c r="S786522" s="1">
        <v>344</v>
      </c>
    </row>
    <row r="786525" spans="18:19">
      <c r="R786525" s="18">
        <v>44135</v>
      </c>
      <c r="S786525" s="1">
        <v>203</v>
      </c>
    </row>
    <row r="786528" spans="18:19">
      <c r="R786528" s="18">
        <v>44136</v>
      </c>
      <c r="S786528" s="1">
        <v>178</v>
      </c>
    </row>
    <row r="786531" spans="18:19">
      <c r="R786531" s="18">
        <v>44137</v>
      </c>
      <c r="S786531" s="1">
        <v>109</v>
      </c>
    </row>
    <row r="786534" spans="18:19">
      <c r="R786534" s="18">
        <v>44138</v>
      </c>
      <c r="S786534" s="1">
        <v>237</v>
      </c>
    </row>
    <row r="786537" spans="18:19">
      <c r="R786537" s="18">
        <v>44139</v>
      </c>
      <c r="S786537" s="1">
        <v>293</v>
      </c>
    </row>
    <row r="786540" spans="18:19">
      <c r="R786540" s="18">
        <v>44140</v>
      </c>
      <c r="S786540" s="1">
        <v>189</v>
      </c>
    </row>
    <row r="786543" spans="18:19">
      <c r="R786543" s="18">
        <v>44141</v>
      </c>
      <c r="S786543" s="1">
        <v>266</v>
      </c>
    </row>
    <row r="786546" spans="18:19">
      <c r="R786546" s="18">
        <v>44143</v>
      </c>
      <c r="S786546" s="1">
        <v>412</v>
      </c>
    </row>
    <row r="786549" spans="18:19">
      <c r="R786549" s="18">
        <v>44144</v>
      </c>
      <c r="S786549" s="1">
        <v>90</v>
      </c>
    </row>
    <row r="786552" spans="18:19">
      <c r="R786552" s="18">
        <v>44145</v>
      </c>
      <c r="S786552" s="1">
        <v>220</v>
      </c>
    </row>
    <row r="786555" spans="18:19">
      <c r="R786555" s="18">
        <v>44146</v>
      </c>
      <c r="S786555" s="1">
        <v>238</v>
      </c>
    </row>
    <row r="786558" spans="18:19">
      <c r="R786558" s="18">
        <v>44147</v>
      </c>
      <c r="S786558" s="1">
        <v>197</v>
      </c>
    </row>
    <row r="786561" spans="18:19">
      <c r="R786561" s="18">
        <v>44148</v>
      </c>
      <c r="S786561" s="1">
        <v>316</v>
      </c>
    </row>
    <row r="786564" spans="18:19">
      <c r="R786564" s="18">
        <v>44149</v>
      </c>
      <c r="S786564" s="1">
        <v>244</v>
      </c>
    </row>
    <row r="786567" spans="18:19">
      <c r="R786567" s="18">
        <v>44150</v>
      </c>
      <c r="S786567" s="1">
        <v>213</v>
      </c>
    </row>
    <row r="786570" spans="18:19">
      <c r="R786570" s="18">
        <v>44151</v>
      </c>
      <c r="S786570" s="1">
        <v>104</v>
      </c>
    </row>
    <row r="786573" spans="18:19">
      <c r="R786573" s="18">
        <v>44152</v>
      </c>
      <c r="S786573" s="1">
        <v>228</v>
      </c>
    </row>
    <row r="786576" spans="18:19">
      <c r="R786576" s="18">
        <v>44153</v>
      </c>
      <c r="S786576" s="1">
        <v>288</v>
      </c>
    </row>
    <row r="786579" spans="18:19">
      <c r="R786579" s="18">
        <v>44154</v>
      </c>
      <c r="S786579" s="1">
        <v>351</v>
      </c>
    </row>
    <row r="786582" spans="18:19">
      <c r="R786582" s="18">
        <v>44155</v>
      </c>
      <c r="S786582" s="1">
        <v>461</v>
      </c>
    </row>
    <row r="786585" spans="18:19">
      <c r="R786585" s="18">
        <v>44156</v>
      </c>
      <c r="S786585" s="1">
        <v>469</v>
      </c>
    </row>
    <row r="786588" spans="18:19">
      <c r="R786588" s="18">
        <v>44157</v>
      </c>
      <c r="S786588" s="1">
        <v>423</v>
      </c>
    </row>
    <row r="786591" spans="18:19">
      <c r="R786591" s="18">
        <v>44158</v>
      </c>
      <c r="S786591" s="1">
        <v>297</v>
      </c>
    </row>
    <row r="786594" spans="18:19">
      <c r="R786594" s="18">
        <v>44159</v>
      </c>
      <c r="S786594" s="1">
        <v>353</v>
      </c>
    </row>
    <row r="786597" spans="18:19">
      <c r="R786597" s="18">
        <v>44160</v>
      </c>
      <c r="S786597" s="1">
        <v>363</v>
      </c>
    </row>
    <row r="786600" spans="18:19">
      <c r="R786600" s="18">
        <v>44161</v>
      </c>
      <c r="S786600" s="1">
        <v>496</v>
      </c>
    </row>
    <row r="786603" spans="18:19">
      <c r="R786603" s="18">
        <v>44162</v>
      </c>
      <c r="S786603" s="1">
        <v>618</v>
      </c>
    </row>
    <row r="786606" spans="18:19">
      <c r="R786606" s="18">
        <v>44163</v>
      </c>
      <c r="S786606" s="1">
        <v>541</v>
      </c>
    </row>
    <row r="786609" spans="18:19">
      <c r="R786609" s="18">
        <v>44164</v>
      </c>
      <c r="S786609" s="1">
        <v>322</v>
      </c>
    </row>
    <row r="786612" spans="18:19">
      <c r="R786612" s="18">
        <v>44165</v>
      </c>
      <c r="S786612" s="1">
        <v>283</v>
      </c>
    </row>
    <row r="786615" spans="18:19">
      <c r="R786615" s="18">
        <v>44166</v>
      </c>
      <c r="S786615" s="1">
        <v>550</v>
      </c>
    </row>
    <row r="786618" spans="18:19">
      <c r="R786618" s="18">
        <v>44167</v>
      </c>
      <c r="S786618" s="1">
        <v>420</v>
      </c>
    </row>
    <row r="786621" spans="18:19">
      <c r="R786621" s="18">
        <v>44168</v>
      </c>
      <c r="S786621" s="1">
        <v>540</v>
      </c>
    </row>
    <row r="786624" spans="18:19">
      <c r="R786624" s="18">
        <v>44169</v>
      </c>
      <c r="S786624" s="1">
        <v>336</v>
      </c>
    </row>
    <row r="786627" spans="18:19">
      <c r="R786627" s="18">
        <v>44170</v>
      </c>
      <c r="S786627" s="1">
        <v>460</v>
      </c>
    </row>
    <row r="786630" spans="18:19">
      <c r="R786630" s="18">
        <v>44171</v>
      </c>
      <c r="S786630" s="1">
        <v>413</v>
      </c>
    </row>
    <row r="786633" spans="18:19">
      <c r="R786633" s="18">
        <v>44172</v>
      </c>
      <c r="S786633" s="1">
        <v>250</v>
      </c>
    </row>
    <row r="786636" spans="18:19">
      <c r="R786636" s="18">
        <v>44173</v>
      </c>
      <c r="S786636" s="1">
        <v>361</v>
      </c>
    </row>
    <row r="786639" spans="18:19">
      <c r="R786639" s="18">
        <v>44174</v>
      </c>
      <c r="S786639" s="1">
        <v>490</v>
      </c>
    </row>
    <row r="786642" spans="18:19">
      <c r="R786642" s="18">
        <v>44175</v>
      </c>
      <c r="S786642" s="1">
        <v>840</v>
      </c>
    </row>
    <row r="786645" spans="18:19">
      <c r="R786645" s="18">
        <v>44176</v>
      </c>
      <c r="S786645" s="1">
        <v>501</v>
      </c>
    </row>
    <row r="786648" spans="18:19">
      <c r="R786648" s="18">
        <v>44177</v>
      </c>
      <c r="S786648" s="1">
        <v>377</v>
      </c>
    </row>
    <row r="786651" spans="18:19">
      <c r="R786651" s="18">
        <v>44178</v>
      </c>
      <c r="S786651" s="1">
        <v>360</v>
      </c>
    </row>
    <row r="786654" spans="18:19">
      <c r="R786654" s="18">
        <v>44179</v>
      </c>
      <c r="S786654" s="1">
        <v>300</v>
      </c>
    </row>
    <row r="786657" spans="18:19">
      <c r="R786657" s="18">
        <v>44180</v>
      </c>
      <c r="S786657" s="1">
        <v>349</v>
      </c>
    </row>
    <row r="786660" spans="18:19">
      <c r="R786660" s="18">
        <v>44181</v>
      </c>
      <c r="S786660" s="1">
        <v>411</v>
      </c>
    </row>
    <row r="786663" spans="18:19">
      <c r="R786663" s="18">
        <v>44182</v>
      </c>
      <c r="S786663" s="1">
        <v>358</v>
      </c>
    </row>
    <row r="786666" spans="18:19">
      <c r="R786666" s="18">
        <v>44183</v>
      </c>
      <c r="S786666" s="1">
        <v>354</v>
      </c>
    </row>
    <row r="786669" spans="18:19">
      <c r="R786669" s="18">
        <v>44184</v>
      </c>
      <c r="S786669" s="1">
        <v>271</v>
      </c>
    </row>
    <row r="786672" spans="18:19">
      <c r="R786672" s="18">
        <v>44185</v>
      </c>
      <c r="S786672" s="1">
        <v>309</v>
      </c>
    </row>
    <row r="786675" spans="18:19">
      <c r="R786675" s="18">
        <v>44186</v>
      </c>
      <c r="S786675" s="1">
        <v>252</v>
      </c>
    </row>
    <row r="786678" spans="18:19">
      <c r="R786678" s="18">
        <v>44187</v>
      </c>
      <c r="S786678" s="1">
        <v>303</v>
      </c>
    </row>
    <row r="786681" spans="18:19">
      <c r="R786681" s="18">
        <v>44188</v>
      </c>
      <c r="S786681" s="1">
        <v>367</v>
      </c>
    </row>
    <row r="786684" spans="18:19">
      <c r="R786684" s="18">
        <v>44189</v>
      </c>
      <c r="S786684" s="1">
        <v>363</v>
      </c>
    </row>
    <row r="786687" spans="18:19">
      <c r="R786687" s="18">
        <v>44190</v>
      </c>
      <c r="S786687" s="1">
        <v>201</v>
      </c>
    </row>
    <row r="786690" spans="18:19">
      <c r="R786690" s="18">
        <v>44191</v>
      </c>
      <c r="S786690" s="1">
        <v>173</v>
      </c>
    </row>
    <row r="786693" spans="18:19">
      <c r="R786693" s="18">
        <v>44192</v>
      </c>
      <c r="S786693" s="1">
        <v>156</v>
      </c>
    </row>
    <row r="786696" spans="18:19">
      <c r="R786696" s="18">
        <v>44193</v>
      </c>
      <c r="S786696" s="1">
        <v>160</v>
      </c>
    </row>
    <row r="786699" spans="18:19">
      <c r="R786699" s="18">
        <v>44194</v>
      </c>
      <c r="S786699" s="1">
        <v>283</v>
      </c>
    </row>
    <row r="786702" spans="18:19">
      <c r="R786702" s="18">
        <v>44195</v>
      </c>
      <c r="S786702" s="1">
        <v>438</v>
      </c>
    </row>
    <row r="786705" spans="18:19">
      <c r="R786705" s="18">
        <v>44196</v>
      </c>
      <c r="S786705" s="1">
        <v>249</v>
      </c>
    </row>
    <row r="786708" spans="18:19">
      <c r="R786708" s="18">
        <v>44197</v>
      </c>
      <c r="S786708" s="1">
        <v>-36107</v>
      </c>
    </row>
    <row r="786711" spans="18:19">
      <c r="R786711" s="18">
        <v>0</v>
      </c>
      <c r="S786711" s="1">
        <v>0</v>
      </c>
    </row>
    <row r="786714" spans="18:19">
      <c r="R786714" s="18">
        <v>0</v>
      </c>
      <c r="S786714" s="1">
        <v>0</v>
      </c>
    </row>
    <row r="802828" spans="19:19">
      <c r="S802828" s="1">
        <v>1</v>
      </c>
    </row>
    <row r="802829" spans="19:19">
      <c r="S802829" s="1">
        <v>2</v>
      </c>
    </row>
    <row r="802830" spans="19:19">
      <c r="S802830" s="1">
        <v>3</v>
      </c>
    </row>
    <row r="802831" spans="19:19">
      <c r="S802831" s="1">
        <v>4</v>
      </c>
    </row>
    <row r="802832" spans="19:19">
      <c r="S802832" s="1">
        <v>5</v>
      </c>
    </row>
    <row r="802833" spans="18:19">
      <c r="S802833" s="1">
        <v>6</v>
      </c>
    </row>
    <row r="802834" spans="18:19">
      <c r="S802834" s="1">
        <v>7</v>
      </c>
    </row>
    <row r="802835" spans="18:19">
      <c r="S802835" s="1">
        <v>8</v>
      </c>
    </row>
    <row r="802836" spans="18:19">
      <c r="S802836" s="1">
        <v>9</v>
      </c>
    </row>
    <row r="802837" spans="18:19">
      <c r="S802837" s="1">
        <v>10</v>
      </c>
    </row>
    <row r="802838" spans="18:19">
      <c r="S802838" s="1">
        <v>11</v>
      </c>
    </row>
    <row r="802839" spans="18:19">
      <c r="S802839" s="1">
        <v>12</v>
      </c>
    </row>
    <row r="802841" spans="18:19">
      <c r="S802841" s="1" t="s">
        <v>21</v>
      </c>
    </row>
    <row r="802843" spans="18:19">
      <c r="R802843" s="18">
        <v>44197</v>
      </c>
      <c r="S802843" s="1">
        <v>296</v>
      </c>
    </row>
    <row r="802845" spans="18:19">
      <c r="S802845" s="1" t="s">
        <v>22</v>
      </c>
    </row>
    <row r="802846" spans="18:19">
      <c r="R802846" s="18">
        <v>44113</v>
      </c>
      <c r="S802846" s="1">
        <v>235</v>
      </c>
    </row>
    <row r="802849" spans="18:19">
      <c r="R802849" s="18">
        <v>44114</v>
      </c>
      <c r="S802849" s="1">
        <v>269</v>
      </c>
    </row>
    <row r="802852" spans="18:19">
      <c r="R802852" s="18">
        <v>44115</v>
      </c>
      <c r="S802852" s="1">
        <v>149</v>
      </c>
    </row>
    <row r="802855" spans="18:19">
      <c r="R802855" s="18">
        <v>44116</v>
      </c>
      <c r="S802855" s="1">
        <v>214</v>
      </c>
    </row>
    <row r="802858" spans="18:19">
      <c r="R802858" s="18">
        <v>44117</v>
      </c>
      <c r="S802858" s="1">
        <v>287</v>
      </c>
    </row>
    <row r="802861" spans="18:19">
      <c r="R802861" s="18">
        <v>44118</v>
      </c>
      <c r="S802861" s="1">
        <v>204</v>
      </c>
    </row>
    <row r="802864" spans="18:19">
      <c r="R802864" s="18">
        <v>44119</v>
      </c>
      <c r="S802864" s="1">
        <v>241</v>
      </c>
    </row>
    <row r="802867" spans="18:19">
      <c r="R802867" s="18">
        <v>44120</v>
      </c>
      <c r="S802867" s="1">
        <v>189</v>
      </c>
    </row>
    <row r="802870" spans="18:19">
      <c r="R802870" s="18">
        <v>44121</v>
      </c>
      <c r="S802870" s="1">
        <v>160</v>
      </c>
    </row>
    <row r="802873" spans="18:19">
      <c r="R802873" s="18">
        <v>44122</v>
      </c>
      <c r="S802873" s="1">
        <v>131</v>
      </c>
    </row>
    <row r="802876" spans="18:19">
      <c r="R802876" s="18">
        <v>44123</v>
      </c>
      <c r="S802876" s="1">
        <v>131</v>
      </c>
    </row>
    <row r="802879" spans="18:19">
      <c r="R802879" s="18">
        <v>44124</v>
      </c>
      <c r="S802879" s="1">
        <v>294</v>
      </c>
    </row>
    <row r="802882" spans="18:19">
      <c r="R802882" s="18">
        <v>44125</v>
      </c>
      <c r="S802882" s="1">
        <v>222</v>
      </c>
    </row>
    <row r="802885" spans="18:19">
      <c r="R802885" s="18">
        <v>44126</v>
      </c>
      <c r="S802885" s="1">
        <v>184</v>
      </c>
    </row>
    <row r="802888" spans="18:19">
      <c r="R802888" s="18">
        <v>44127</v>
      </c>
      <c r="S802888" s="1">
        <v>219</v>
      </c>
    </row>
    <row r="802891" spans="18:19">
      <c r="R802891" s="18">
        <v>44128</v>
      </c>
      <c r="S802891" s="1">
        <v>178</v>
      </c>
    </row>
    <row r="802894" spans="18:19">
      <c r="R802894" s="18">
        <v>44129</v>
      </c>
      <c r="S802894" s="1">
        <v>196</v>
      </c>
    </row>
    <row r="802897" spans="18:19">
      <c r="R802897" s="18">
        <v>44130</v>
      </c>
      <c r="S802897" s="1">
        <v>122</v>
      </c>
    </row>
    <row r="802900" spans="18:19">
      <c r="R802900" s="18">
        <v>44132</v>
      </c>
      <c r="S802900" s="1">
        <v>408</v>
      </c>
    </row>
    <row r="802903" spans="18:19">
      <c r="R802903" s="18">
        <v>44133</v>
      </c>
      <c r="S802903" s="1">
        <v>188</v>
      </c>
    </row>
    <row r="802906" spans="18:19">
      <c r="R802906" s="18">
        <v>44134</v>
      </c>
      <c r="S802906" s="1">
        <v>344</v>
      </c>
    </row>
    <row r="802909" spans="18:19">
      <c r="R802909" s="18">
        <v>44135</v>
      </c>
      <c r="S802909" s="1">
        <v>203</v>
      </c>
    </row>
    <row r="802912" spans="18:19">
      <c r="R802912" s="18">
        <v>44136</v>
      </c>
      <c r="S802912" s="1">
        <v>178</v>
      </c>
    </row>
    <row r="802915" spans="18:19">
      <c r="R802915" s="18">
        <v>44137</v>
      </c>
      <c r="S802915" s="1">
        <v>109</v>
      </c>
    </row>
    <row r="802918" spans="18:19">
      <c r="R802918" s="18">
        <v>44138</v>
      </c>
      <c r="S802918" s="1">
        <v>237</v>
      </c>
    </row>
    <row r="802921" spans="18:19">
      <c r="R802921" s="18">
        <v>44139</v>
      </c>
      <c r="S802921" s="1">
        <v>293</v>
      </c>
    </row>
    <row r="802924" spans="18:19">
      <c r="R802924" s="18">
        <v>44140</v>
      </c>
      <c r="S802924" s="1">
        <v>189</v>
      </c>
    </row>
    <row r="802927" spans="18:19">
      <c r="R802927" s="18">
        <v>44141</v>
      </c>
      <c r="S802927" s="1">
        <v>266</v>
      </c>
    </row>
    <row r="802930" spans="18:19">
      <c r="R802930" s="18">
        <v>44143</v>
      </c>
      <c r="S802930" s="1">
        <v>412</v>
      </c>
    </row>
    <row r="802933" spans="18:19">
      <c r="R802933" s="18">
        <v>44144</v>
      </c>
      <c r="S802933" s="1">
        <v>90</v>
      </c>
    </row>
    <row r="802936" spans="18:19">
      <c r="R802936" s="18">
        <v>44145</v>
      </c>
      <c r="S802936" s="1">
        <v>220</v>
      </c>
    </row>
    <row r="802939" spans="18:19">
      <c r="R802939" s="18">
        <v>44146</v>
      </c>
      <c r="S802939" s="1">
        <v>238</v>
      </c>
    </row>
    <row r="802942" spans="18:19">
      <c r="R802942" s="18">
        <v>44147</v>
      </c>
      <c r="S802942" s="1">
        <v>197</v>
      </c>
    </row>
    <row r="802945" spans="18:19">
      <c r="R802945" s="18">
        <v>44148</v>
      </c>
      <c r="S802945" s="1">
        <v>316</v>
      </c>
    </row>
    <row r="802948" spans="18:19">
      <c r="R802948" s="18">
        <v>44149</v>
      </c>
      <c r="S802948" s="1">
        <v>244</v>
      </c>
    </row>
    <row r="802951" spans="18:19">
      <c r="R802951" s="18">
        <v>44150</v>
      </c>
      <c r="S802951" s="1">
        <v>213</v>
      </c>
    </row>
    <row r="802954" spans="18:19">
      <c r="R802954" s="18">
        <v>44151</v>
      </c>
      <c r="S802954" s="1">
        <v>104</v>
      </c>
    </row>
    <row r="802957" spans="18:19">
      <c r="R802957" s="18">
        <v>44152</v>
      </c>
      <c r="S802957" s="1">
        <v>228</v>
      </c>
    </row>
    <row r="802960" spans="18:19">
      <c r="R802960" s="18">
        <v>44153</v>
      </c>
      <c r="S802960" s="1">
        <v>288</v>
      </c>
    </row>
    <row r="802963" spans="18:19">
      <c r="R802963" s="18">
        <v>44154</v>
      </c>
      <c r="S802963" s="1">
        <v>351</v>
      </c>
    </row>
    <row r="802966" spans="18:19">
      <c r="R802966" s="18">
        <v>44155</v>
      </c>
      <c r="S802966" s="1">
        <v>461</v>
      </c>
    </row>
    <row r="802969" spans="18:19">
      <c r="R802969" s="18">
        <v>44156</v>
      </c>
      <c r="S802969" s="1">
        <v>469</v>
      </c>
    </row>
    <row r="802972" spans="18:19">
      <c r="R802972" s="18">
        <v>44157</v>
      </c>
      <c r="S802972" s="1">
        <v>423</v>
      </c>
    </row>
    <row r="802975" spans="18:19">
      <c r="R802975" s="18">
        <v>44158</v>
      </c>
      <c r="S802975" s="1">
        <v>297</v>
      </c>
    </row>
    <row r="802978" spans="18:19">
      <c r="R802978" s="18">
        <v>44159</v>
      </c>
      <c r="S802978" s="1">
        <v>353</v>
      </c>
    </row>
    <row r="802981" spans="18:19">
      <c r="R802981" s="18">
        <v>44160</v>
      </c>
      <c r="S802981" s="1">
        <v>363</v>
      </c>
    </row>
    <row r="802984" spans="18:19">
      <c r="R802984" s="18">
        <v>44161</v>
      </c>
      <c r="S802984" s="1">
        <v>496</v>
      </c>
    </row>
    <row r="802987" spans="18:19">
      <c r="R802987" s="18">
        <v>44162</v>
      </c>
      <c r="S802987" s="1">
        <v>618</v>
      </c>
    </row>
    <row r="802990" spans="18:19">
      <c r="R802990" s="18">
        <v>44163</v>
      </c>
      <c r="S802990" s="1">
        <v>541</v>
      </c>
    </row>
    <row r="802993" spans="18:19">
      <c r="R802993" s="18">
        <v>44164</v>
      </c>
      <c r="S802993" s="1">
        <v>322</v>
      </c>
    </row>
    <row r="802996" spans="18:19">
      <c r="R802996" s="18">
        <v>44165</v>
      </c>
      <c r="S802996" s="1">
        <v>283</v>
      </c>
    </row>
    <row r="802999" spans="18:19">
      <c r="R802999" s="18">
        <v>44166</v>
      </c>
      <c r="S802999" s="1">
        <v>550</v>
      </c>
    </row>
    <row r="803002" spans="18:19">
      <c r="R803002" s="18">
        <v>44167</v>
      </c>
      <c r="S803002" s="1">
        <v>420</v>
      </c>
    </row>
    <row r="803005" spans="18:19">
      <c r="R803005" s="18">
        <v>44168</v>
      </c>
      <c r="S803005" s="1">
        <v>540</v>
      </c>
    </row>
    <row r="803008" spans="18:19">
      <c r="R803008" s="18">
        <v>44169</v>
      </c>
      <c r="S803008" s="1">
        <v>336</v>
      </c>
    </row>
    <row r="803011" spans="18:19">
      <c r="R803011" s="18">
        <v>44170</v>
      </c>
      <c r="S803011" s="1">
        <v>460</v>
      </c>
    </row>
    <row r="803014" spans="18:19">
      <c r="R803014" s="18">
        <v>44171</v>
      </c>
      <c r="S803014" s="1">
        <v>413</v>
      </c>
    </row>
    <row r="803017" spans="18:19">
      <c r="R803017" s="18">
        <v>44172</v>
      </c>
      <c r="S803017" s="1">
        <v>250</v>
      </c>
    </row>
    <row r="803020" spans="18:19">
      <c r="R803020" s="18">
        <v>44173</v>
      </c>
      <c r="S803020" s="1">
        <v>361</v>
      </c>
    </row>
    <row r="803023" spans="18:19">
      <c r="R803023" s="18">
        <v>44174</v>
      </c>
      <c r="S803023" s="1">
        <v>490</v>
      </c>
    </row>
    <row r="803026" spans="18:19">
      <c r="R803026" s="18">
        <v>44175</v>
      </c>
      <c r="S803026" s="1">
        <v>840</v>
      </c>
    </row>
    <row r="803029" spans="18:19">
      <c r="R803029" s="18">
        <v>44176</v>
      </c>
      <c r="S803029" s="1">
        <v>501</v>
      </c>
    </row>
    <row r="803032" spans="18:19">
      <c r="R803032" s="18">
        <v>44177</v>
      </c>
      <c r="S803032" s="1">
        <v>377</v>
      </c>
    </row>
    <row r="803035" spans="18:19">
      <c r="R803035" s="18">
        <v>44178</v>
      </c>
      <c r="S803035" s="1">
        <v>360</v>
      </c>
    </row>
    <row r="803038" spans="18:19">
      <c r="R803038" s="18">
        <v>44179</v>
      </c>
      <c r="S803038" s="1">
        <v>300</v>
      </c>
    </row>
    <row r="803041" spans="18:19">
      <c r="R803041" s="18">
        <v>44180</v>
      </c>
      <c r="S803041" s="1">
        <v>349</v>
      </c>
    </row>
    <row r="803044" spans="18:19">
      <c r="R803044" s="18">
        <v>44181</v>
      </c>
      <c r="S803044" s="1">
        <v>411</v>
      </c>
    </row>
    <row r="803047" spans="18:19">
      <c r="R803047" s="18">
        <v>44182</v>
      </c>
      <c r="S803047" s="1">
        <v>358</v>
      </c>
    </row>
    <row r="803050" spans="18:19">
      <c r="R803050" s="18">
        <v>44183</v>
      </c>
      <c r="S803050" s="1">
        <v>354</v>
      </c>
    </row>
    <row r="803053" spans="18:19">
      <c r="R803053" s="18">
        <v>44184</v>
      </c>
      <c r="S803053" s="1">
        <v>271</v>
      </c>
    </row>
    <row r="803056" spans="18:19">
      <c r="R803056" s="18">
        <v>44185</v>
      </c>
      <c r="S803056" s="1">
        <v>309</v>
      </c>
    </row>
    <row r="803059" spans="18:19">
      <c r="R803059" s="18">
        <v>44186</v>
      </c>
      <c r="S803059" s="1">
        <v>252</v>
      </c>
    </row>
    <row r="803062" spans="18:19">
      <c r="R803062" s="18">
        <v>44187</v>
      </c>
      <c r="S803062" s="1">
        <v>303</v>
      </c>
    </row>
    <row r="803065" spans="18:19">
      <c r="R803065" s="18">
        <v>44188</v>
      </c>
      <c r="S803065" s="1">
        <v>367</v>
      </c>
    </row>
    <row r="803068" spans="18:19">
      <c r="R803068" s="18">
        <v>44189</v>
      </c>
      <c r="S803068" s="1">
        <v>363</v>
      </c>
    </row>
    <row r="803071" spans="18:19">
      <c r="R803071" s="18">
        <v>44190</v>
      </c>
      <c r="S803071" s="1">
        <v>201</v>
      </c>
    </row>
    <row r="803074" spans="18:19">
      <c r="R803074" s="18">
        <v>44191</v>
      </c>
      <c r="S803074" s="1">
        <v>173</v>
      </c>
    </row>
    <row r="803077" spans="18:19">
      <c r="R803077" s="18">
        <v>44192</v>
      </c>
      <c r="S803077" s="1">
        <v>156</v>
      </c>
    </row>
    <row r="803080" spans="18:19">
      <c r="R803080" s="18">
        <v>44193</v>
      </c>
      <c r="S803080" s="1">
        <v>160</v>
      </c>
    </row>
    <row r="803083" spans="18:19">
      <c r="R803083" s="18">
        <v>44194</v>
      </c>
      <c r="S803083" s="1">
        <v>283</v>
      </c>
    </row>
    <row r="803086" spans="18:19">
      <c r="R803086" s="18">
        <v>44195</v>
      </c>
      <c r="S803086" s="1">
        <v>438</v>
      </c>
    </row>
    <row r="803089" spans="18:19">
      <c r="R803089" s="18">
        <v>44196</v>
      </c>
      <c r="S803089" s="1">
        <v>249</v>
      </c>
    </row>
    <row r="803092" spans="18:19">
      <c r="R803092" s="18">
        <v>44197</v>
      </c>
      <c r="S803092" s="1">
        <v>-36107</v>
      </c>
    </row>
    <row r="803095" spans="18:19">
      <c r="R803095" s="18">
        <v>0</v>
      </c>
      <c r="S803095" s="1">
        <v>0</v>
      </c>
    </row>
    <row r="803098" spans="18:19">
      <c r="R803098" s="18">
        <v>0</v>
      </c>
      <c r="S803098" s="1">
        <v>0</v>
      </c>
    </row>
    <row r="819212" spans="19:19">
      <c r="S819212" s="1">
        <v>1</v>
      </c>
    </row>
    <row r="819213" spans="19:19">
      <c r="S819213" s="1">
        <v>2</v>
      </c>
    </row>
    <row r="819214" spans="19:19">
      <c r="S819214" s="1">
        <v>3</v>
      </c>
    </row>
    <row r="819215" spans="19:19">
      <c r="S819215" s="1">
        <v>4</v>
      </c>
    </row>
    <row r="819216" spans="19:19">
      <c r="S819216" s="1">
        <v>5</v>
      </c>
    </row>
    <row r="819217" spans="18:19">
      <c r="S819217" s="1">
        <v>6</v>
      </c>
    </row>
    <row r="819218" spans="18:19">
      <c r="S819218" s="1">
        <v>7</v>
      </c>
    </row>
    <row r="819219" spans="18:19">
      <c r="S819219" s="1">
        <v>8</v>
      </c>
    </row>
    <row r="819220" spans="18:19">
      <c r="S819220" s="1">
        <v>9</v>
      </c>
    </row>
    <row r="819221" spans="18:19">
      <c r="S819221" s="1">
        <v>10</v>
      </c>
    </row>
    <row r="819222" spans="18:19">
      <c r="S819222" s="1">
        <v>11</v>
      </c>
    </row>
    <row r="819223" spans="18:19">
      <c r="S819223" s="1">
        <v>12</v>
      </c>
    </row>
    <row r="819225" spans="18:19">
      <c r="S819225" s="1" t="s">
        <v>21</v>
      </c>
    </row>
    <row r="819227" spans="18:19">
      <c r="R819227" s="18">
        <v>44197</v>
      </c>
      <c r="S819227" s="1">
        <v>296</v>
      </c>
    </row>
    <row r="819229" spans="18:19">
      <c r="S819229" s="1" t="s">
        <v>22</v>
      </c>
    </row>
    <row r="819230" spans="18:19">
      <c r="R819230" s="18">
        <v>44113</v>
      </c>
      <c r="S819230" s="1">
        <v>235</v>
      </c>
    </row>
    <row r="819233" spans="18:19">
      <c r="R819233" s="18">
        <v>44114</v>
      </c>
      <c r="S819233" s="1">
        <v>269</v>
      </c>
    </row>
    <row r="819236" spans="18:19">
      <c r="R819236" s="18">
        <v>44115</v>
      </c>
      <c r="S819236" s="1">
        <v>149</v>
      </c>
    </row>
    <row r="819239" spans="18:19">
      <c r="R819239" s="18">
        <v>44116</v>
      </c>
      <c r="S819239" s="1">
        <v>214</v>
      </c>
    </row>
    <row r="819242" spans="18:19">
      <c r="R819242" s="18">
        <v>44117</v>
      </c>
      <c r="S819242" s="1">
        <v>287</v>
      </c>
    </row>
    <row r="819245" spans="18:19">
      <c r="R819245" s="18">
        <v>44118</v>
      </c>
      <c r="S819245" s="1">
        <v>204</v>
      </c>
    </row>
    <row r="819248" spans="18:19">
      <c r="R819248" s="18">
        <v>44119</v>
      </c>
      <c r="S819248" s="1">
        <v>241</v>
      </c>
    </row>
    <row r="819251" spans="18:19">
      <c r="R819251" s="18">
        <v>44120</v>
      </c>
      <c r="S819251" s="1">
        <v>189</v>
      </c>
    </row>
    <row r="819254" spans="18:19">
      <c r="R819254" s="18">
        <v>44121</v>
      </c>
      <c r="S819254" s="1">
        <v>160</v>
      </c>
    </row>
    <row r="819257" spans="18:19">
      <c r="R819257" s="18">
        <v>44122</v>
      </c>
      <c r="S819257" s="1">
        <v>131</v>
      </c>
    </row>
    <row r="819260" spans="18:19">
      <c r="R819260" s="18">
        <v>44123</v>
      </c>
      <c r="S819260" s="1">
        <v>131</v>
      </c>
    </row>
    <row r="819263" spans="18:19">
      <c r="R819263" s="18">
        <v>44124</v>
      </c>
      <c r="S819263" s="1">
        <v>294</v>
      </c>
    </row>
    <row r="819266" spans="18:19">
      <c r="R819266" s="18">
        <v>44125</v>
      </c>
      <c r="S819266" s="1">
        <v>222</v>
      </c>
    </row>
    <row r="819269" spans="18:19">
      <c r="R819269" s="18">
        <v>44126</v>
      </c>
      <c r="S819269" s="1">
        <v>184</v>
      </c>
    </row>
    <row r="819272" spans="18:19">
      <c r="R819272" s="18">
        <v>44127</v>
      </c>
      <c r="S819272" s="1">
        <v>219</v>
      </c>
    </row>
    <row r="819275" spans="18:19">
      <c r="R819275" s="18">
        <v>44128</v>
      </c>
      <c r="S819275" s="1">
        <v>178</v>
      </c>
    </row>
    <row r="819278" spans="18:19">
      <c r="R819278" s="18">
        <v>44129</v>
      </c>
      <c r="S819278" s="1">
        <v>196</v>
      </c>
    </row>
    <row r="819281" spans="18:19">
      <c r="R819281" s="18">
        <v>44130</v>
      </c>
      <c r="S819281" s="1">
        <v>122</v>
      </c>
    </row>
    <row r="819284" spans="18:19">
      <c r="R819284" s="18">
        <v>44132</v>
      </c>
      <c r="S819284" s="1">
        <v>408</v>
      </c>
    </row>
    <row r="819287" spans="18:19">
      <c r="R819287" s="18">
        <v>44133</v>
      </c>
      <c r="S819287" s="1">
        <v>188</v>
      </c>
    </row>
    <row r="819290" spans="18:19">
      <c r="R819290" s="18">
        <v>44134</v>
      </c>
      <c r="S819290" s="1">
        <v>344</v>
      </c>
    </row>
    <row r="819293" spans="18:19">
      <c r="R819293" s="18">
        <v>44135</v>
      </c>
      <c r="S819293" s="1">
        <v>203</v>
      </c>
    </row>
    <row r="819296" spans="18:19">
      <c r="R819296" s="18">
        <v>44136</v>
      </c>
      <c r="S819296" s="1">
        <v>178</v>
      </c>
    </row>
    <row r="819299" spans="18:19">
      <c r="R819299" s="18">
        <v>44137</v>
      </c>
      <c r="S819299" s="1">
        <v>109</v>
      </c>
    </row>
    <row r="819302" spans="18:19">
      <c r="R819302" s="18">
        <v>44138</v>
      </c>
      <c r="S819302" s="1">
        <v>237</v>
      </c>
    </row>
    <row r="819305" spans="18:19">
      <c r="R819305" s="18">
        <v>44139</v>
      </c>
      <c r="S819305" s="1">
        <v>293</v>
      </c>
    </row>
    <row r="819308" spans="18:19">
      <c r="R819308" s="18">
        <v>44140</v>
      </c>
      <c r="S819308" s="1">
        <v>189</v>
      </c>
    </row>
    <row r="819311" spans="18:19">
      <c r="R819311" s="18">
        <v>44141</v>
      </c>
      <c r="S819311" s="1">
        <v>266</v>
      </c>
    </row>
    <row r="819314" spans="18:19">
      <c r="R819314" s="18">
        <v>44143</v>
      </c>
      <c r="S819314" s="1">
        <v>412</v>
      </c>
    </row>
    <row r="819317" spans="18:19">
      <c r="R819317" s="18">
        <v>44144</v>
      </c>
      <c r="S819317" s="1">
        <v>90</v>
      </c>
    </row>
    <row r="819320" spans="18:19">
      <c r="R819320" s="18">
        <v>44145</v>
      </c>
      <c r="S819320" s="1">
        <v>220</v>
      </c>
    </row>
    <row r="819323" spans="18:19">
      <c r="R819323" s="18">
        <v>44146</v>
      </c>
      <c r="S819323" s="1">
        <v>238</v>
      </c>
    </row>
    <row r="819326" spans="18:19">
      <c r="R819326" s="18">
        <v>44147</v>
      </c>
      <c r="S819326" s="1">
        <v>197</v>
      </c>
    </row>
    <row r="819329" spans="18:19">
      <c r="R819329" s="18">
        <v>44148</v>
      </c>
      <c r="S819329" s="1">
        <v>316</v>
      </c>
    </row>
    <row r="819332" spans="18:19">
      <c r="R819332" s="18">
        <v>44149</v>
      </c>
      <c r="S819332" s="1">
        <v>244</v>
      </c>
    </row>
    <row r="819335" spans="18:19">
      <c r="R819335" s="18">
        <v>44150</v>
      </c>
      <c r="S819335" s="1">
        <v>213</v>
      </c>
    </row>
    <row r="819338" spans="18:19">
      <c r="R819338" s="18">
        <v>44151</v>
      </c>
      <c r="S819338" s="1">
        <v>104</v>
      </c>
    </row>
    <row r="819341" spans="18:19">
      <c r="R819341" s="18">
        <v>44152</v>
      </c>
      <c r="S819341" s="1">
        <v>228</v>
      </c>
    </row>
    <row r="819344" spans="18:19">
      <c r="R819344" s="18">
        <v>44153</v>
      </c>
      <c r="S819344" s="1">
        <v>288</v>
      </c>
    </row>
    <row r="819347" spans="18:19">
      <c r="R819347" s="18">
        <v>44154</v>
      </c>
      <c r="S819347" s="1">
        <v>351</v>
      </c>
    </row>
    <row r="819350" spans="18:19">
      <c r="R819350" s="18">
        <v>44155</v>
      </c>
      <c r="S819350" s="1">
        <v>461</v>
      </c>
    </row>
    <row r="819353" spans="18:19">
      <c r="R819353" s="18">
        <v>44156</v>
      </c>
      <c r="S819353" s="1">
        <v>469</v>
      </c>
    </row>
    <row r="819356" spans="18:19">
      <c r="R819356" s="18">
        <v>44157</v>
      </c>
      <c r="S819356" s="1">
        <v>423</v>
      </c>
    </row>
    <row r="819359" spans="18:19">
      <c r="R819359" s="18">
        <v>44158</v>
      </c>
      <c r="S819359" s="1">
        <v>297</v>
      </c>
    </row>
    <row r="819362" spans="18:19">
      <c r="R819362" s="18">
        <v>44159</v>
      </c>
      <c r="S819362" s="1">
        <v>353</v>
      </c>
    </row>
    <row r="819365" spans="18:19">
      <c r="R819365" s="18">
        <v>44160</v>
      </c>
      <c r="S819365" s="1">
        <v>363</v>
      </c>
    </row>
    <row r="819368" spans="18:19">
      <c r="R819368" s="18">
        <v>44161</v>
      </c>
      <c r="S819368" s="1">
        <v>496</v>
      </c>
    </row>
    <row r="819371" spans="18:19">
      <c r="R819371" s="18">
        <v>44162</v>
      </c>
      <c r="S819371" s="1">
        <v>618</v>
      </c>
    </row>
    <row r="819374" spans="18:19">
      <c r="R819374" s="18">
        <v>44163</v>
      </c>
      <c r="S819374" s="1">
        <v>541</v>
      </c>
    </row>
    <row r="819377" spans="18:19">
      <c r="R819377" s="18">
        <v>44164</v>
      </c>
      <c r="S819377" s="1">
        <v>322</v>
      </c>
    </row>
    <row r="819380" spans="18:19">
      <c r="R819380" s="18">
        <v>44165</v>
      </c>
      <c r="S819380" s="1">
        <v>283</v>
      </c>
    </row>
    <row r="819383" spans="18:19">
      <c r="R819383" s="18">
        <v>44166</v>
      </c>
      <c r="S819383" s="1">
        <v>550</v>
      </c>
    </row>
    <row r="819386" spans="18:19">
      <c r="R819386" s="18">
        <v>44167</v>
      </c>
      <c r="S819386" s="1">
        <v>420</v>
      </c>
    </row>
    <row r="819389" spans="18:19">
      <c r="R819389" s="18">
        <v>44168</v>
      </c>
      <c r="S819389" s="1">
        <v>540</v>
      </c>
    </row>
    <row r="819392" spans="18:19">
      <c r="R819392" s="18">
        <v>44169</v>
      </c>
      <c r="S819392" s="1">
        <v>336</v>
      </c>
    </row>
    <row r="819395" spans="18:19">
      <c r="R819395" s="18">
        <v>44170</v>
      </c>
      <c r="S819395" s="1">
        <v>460</v>
      </c>
    </row>
    <row r="819398" spans="18:19">
      <c r="R819398" s="18">
        <v>44171</v>
      </c>
      <c r="S819398" s="1">
        <v>413</v>
      </c>
    </row>
    <row r="819401" spans="18:19">
      <c r="R819401" s="18">
        <v>44172</v>
      </c>
      <c r="S819401" s="1">
        <v>250</v>
      </c>
    </row>
    <row r="819404" spans="18:19">
      <c r="R819404" s="18">
        <v>44173</v>
      </c>
      <c r="S819404" s="1">
        <v>361</v>
      </c>
    </row>
    <row r="819407" spans="18:19">
      <c r="R819407" s="18">
        <v>44174</v>
      </c>
      <c r="S819407" s="1">
        <v>490</v>
      </c>
    </row>
    <row r="819410" spans="18:19">
      <c r="R819410" s="18">
        <v>44175</v>
      </c>
      <c r="S819410" s="1">
        <v>840</v>
      </c>
    </row>
    <row r="819413" spans="18:19">
      <c r="R819413" s="18">
        <v>44176</v>
      </c>
      <c r="S819413" s="1">
        <v>501</v>
      </c>
    </row>
    <row r="819416" spans="18:19">
      <c r="R819416" s="18">
        <v>44177</v>
      </c>
      <c r="S819416" s="1">
        <v>377</v>
      </c>
    </row>
    <row r="819419" spans="18:19">
      <c r="R819419" s="18">
        <v>44178</v>
      </c>
      <c r="S819419" s="1">
        <v>360</v>
      </c>
    </row>
    <row r="819422" spans="18:19">
      <c r="R819422" s="18">
        <v>44179</v>
      </c>
      <c r="S819422" s="1">
        <v>300</v>
      </c>
    </row>
    <row r="819425" spans="18:19">
      <c r="R819425" s="18">
        <v>44180</v>
      </c>
      <c r="S819425" s="1">
        <v>349</v>
      </c>
    </row>
    <row r="819428" spans="18:19">
      <c r="R819428" s="18">
        <v>44181</v>
      </c>
      <c r="S819428" s="1">
        <v>411</v>
      </c>
    </row>
    <row r="819431" spans="18:19">
      <c r="R819431" s="18">
        <v>44182</v>
      </c>
      <c r="S819431" s="1">
        <v>358</v>
      </c>
    </row>
    <row r="819434" spans="18:19">
      <c r="R819434" s="18">
        <v>44183</v>
      </c>
      <c r="S819434" s="1">
        <v>354</v>
      </c>
    </row>
    <row r="819437" spans="18:19">
      <c r="R819437" s="18">
        <v>44184</v>
      </c>
      <c r="S819437" s="1">
        <v>271</v>
      </c>
    </row>
    <row r="819440" spans="18:19">
      <c r="R819440" s="18">
        <v>44185</v>
      </c>
      <c r="S819440" s="1">
        <v>309</v>
      </c>
    </row>
    <row r="819443" spans="18:19">
      <c r="R819443" s="18">
        <v>44186</v>
      </c>
      <c r="S819443" s="1">
        <v>252</v>
      </c>
    </row>
    <row r="819446" spans="18:19">
      <c r="R819446" s="18">
        <v>44187</v>
      </c>
      <c r="S819446" s="1">
        <v>303</v>
      </c>
    </row>
    <row r="819449" spans="18:19">
      <c r="R819449" s="18">
        <v>44188</v>
      </c>
      <c r="S819449" s="1">
        <v>367</v>
      </c>
    </row>
    <row r="819452" spans="18:19">
      <c r="R819452" s="18">
        <v>44189</v>
      </c>
      <c r="S819452" s="1">
        <v>363</v>
      </c>
    </row>
    <row r="819455" spans="18:19">
      <c r="R819455" s="18">
        <v>44190</v>
      </c>
      <c r="S819455" s="1">
        <v>201</v>
      </c>
    </row>
    <row r="819458" spans="18:19">
      <c r="R819458" s="18">
        <v>44191</v>
      </c>
      <c r="S819458" s="1">
        <v>173</v>
      </c>
    </row>
    <row r="819461" spans="18:19">
      <c r="R819461" s="18">
        <v>44192</v>
      </c>
      <c r="S819461" s="1">
        <v>156</v>
      </c>
    </row>
    <row r="819464" spans="18:19">
      <c r="R819464" s="18">
        <v>44193</v>
      </c>
      <c r="S819464" s="1">
        <v>160</v>
      </c>
    </row>
    <row r="819467" spans="18:19">
      <c r="R819467" s="18">
        <v>44194</v>
      </c>
      <c r="S819467" s="1">
        <v>283</v>
      </c>
    </row>
    <row r="819470" spans="18:19">
      <c r="R819470" s="18">
        <v>44195</v>
      </c>
      <c r="S819470" s="1">
        <v>438</v>
      </c>
    </row>
    <row r="819473" spans="18:19">
      <c r="R819473" s="18">
        <v>44196</v>
      </c>
      <c r="S819473" s="1">
        <v>249</v>
      </c>
    </row>
    <row r="819476" spans="18:19">
      <c r="R819476" s="18">
        <v>44197</v>
      </c>
      <c r="S819476" s="1">
        <v>-36107</v>
      </c>
    </row>
    <row r="819479" spans="18:19">
      <c r="R819479" s="18">
        <v>0</v>
      </c>
      <c r="S819479" s="1">
        <v>0</v>
      </c>
    </row>
    <row r="819482" spans="18:19">
      <c r="R819482" s="18">
        <v>0</v>
      </c>
      <c r="S819482" s="1">
        <v>0</v>
      </c>
    </row>
    <row r="835596" spans="19:19">
      <c r="S835596" s="1">
        <v>1</v>
      </c>
    </row>
    <row r="835597" spans="19:19">
      <c r="S835597" s="1">
        <v>2</v>
      </c>
    </row>
    <row r="835598" spans="19:19">
      <c r="S835598" s="1">
        <v>3</v>
      </c>
    </row>
    <row r="835599" spans="19:19">
      <c r="S835599" s="1">
        <v>4</v>
      </c>
    </row>
    <row r="835600" spans="19:19">
      <c r="S835600" s="1">
        <v>5</v>
      </c>
    </row>
    <row r="835601" spans="18:19">
      <c r="S835601" s="1">
        <v>6</v>
      </c>
    </row>
    <row r="835602" spans="18:19">
      <c r="S835602" s="1">
        <v>7</v>
      </c>
    </row>
    <row r="835603" spans="18:19">
      <c r="S835603" s="1">
        <v>8</v>
      </c>
    </row>
    <row r="835604" spans="18:19">
      <c r="S835604" s="1">
        <v>9</v>
      </c>
    </row>
    <row r="835605" spans="18:19">
      <c r="S835605" s="1">
        <v>10</v>
      </c>
    </row>
    <row r="835606" spans="18:19">
      <c r="S835606" s="1">
        <v>11</v>
      </c>
    </row>
    <row r="835607" spans="18:19">
      <c r="S835607" s="1">
        <v>12</v>
      </c>
    </row>
    <row r="835609" spans="18:19">
      <c r="S835609" s="1" t="s">
        <v>21</v>
      </c>
    </row>
    <row r="835611" spans="18:19">
      <c r="R835611" s="18">
        <v>44197</v>
      </c>
      <c r="S835611" s="1">
        <v>296</v>
      </c>
    </row>
    <row r="835613" spans="18:19">
      <c r="S835613" s="1" t="s">
        <v>22</v>
      </c>
    </row>
    <row r="835614" spans="18:19">
      <c r="R835614" s="18">
        <v>44113</v>
      </c>
      <c r="S835614" s="1">
        <v>235</v>
      </c>
    </row>
    <row r="835617" spans="18:19">
      <c r="R835617" s="18">
        <v>44114</v>
      </c>
      <c r="S835617" s="1">
        <v>269</v>
      </c>
    </row>
    <row r="835620" spans="18:19">
      <c r="R835620" s="18">
        <v>44115</v>
      </c>
      <c r="S835620" s="1">
        <v>149</v>
      </c>
    </row>
    <row r="835623" spans="18:19">
      <c r="R835623" s="18">
        <v>44116</v>
      </c>
      <c r="S835623" s="1">
        <v>214</v>
      </c>
    </row>
    <row r="835626" spans="18:19">
      <c r="R835626" s="18">
        <v>44117</v>
      </c>
      <c r="S835626" s="1">
        <v>287</v>
      </c>
    </row>
    <row r="835629" spans="18:19">
      <c r="R835629" s="18">
        <v>44118</v>
      </c>
      <c r="S835629" s="1">
        <v>204</v>
      </c>
    </row>
    <row r="835632" spans="18:19">
      <c r="R835632" s="18">
        <v>44119</v>
      </c>
      <c r="S835632" s="1">
        <v>241</v>
      </c>
    </row>
    <row r="835635" spans="18:19">
      <c r="R835635" s="18">
        <v>44120</v>
      </c>
      <c r="S835635" s="1">
        <v>189</v>
      </c>
    </row>
    <row r="835638" spans="18:19">
      <c r="R835638" s="18">
        <v>44121</v>
      </c>
      <c r="S835638" s="1">
        <v>160</v>
      </c>
    </row>
    <row r="835641" spans="18:19">
      <c r="R835641" s="18">
        <v>44122</v>
      </c>
      <c r="S835641" s="1">
        <v>131</v>
      </c>
    </row>
    <row r="835644" spans="18:19">
      <c r="R835644" s="18">
        <v>44123</v>
      </c>
      <c r="S835644" s="1">
        <v>131</v>
      </c>
    </row>
    <row r="835647" spans="18:19">
      <c r="R835647" s="18">
        <v>44124</v>
      </c>
      <c r="S835647" s="1">
        <v>294</v>
      </c>
    </row>
    <row r="835650" spans="18:19">
      <c r="R835650" s="18">
        <v>44125</v>
      </c>
      <c r="S835650" s="1">
        <v>222</v>
      </c>
    </row>
    <row r="835653" spans="18:19">
      <c r="R835653" s="18">
        <v>44126</v>
      </c>
      <c r="S835653" s="1">
        <v>184</v>
      </c>
    </row>
    <row r="835656" spans="18:19">
      <c r="R835656" s="18">
        <v>44127</v>
      </c>
      <c r="S835656" s="1">
        <v>219</v>
      </c>
    </row>
    <row r="835659" spans="18:19">
      <c r="R835659" s="18">
        <v>44128</v>
      </c>
      <c r="S835659" s="1">
        <v>178</v>
      </c>
    </row>
    <row r="835662" spans="18:19">
      <c r="R835662" s="18">
        <v>44129</v>
      </c>
      <c r="S835662" s="1">
        <v>196</v>
      </c>
    </row>
    <row r="835665" spans="18:19">
      <c r="R835665" s="18">
        <v>44130</v>
      </c>
      <c r="S835665" s="1">
        <v>122</v>
      </c>
    </row>
    <row r="835668" spans="18:19">
      <c r="R835668" s="18">
        <v>44132</v>
      </c>
      <c r="S835668" s="1">
        <v>408</v>
      </c>
    </row>
    <row r="835671" spans="18:19">
      <c r="R835671" s="18">
        <v>44133</v>
      </c>
      <c r="S835671" s="1">
        <v>188</v>
      </c>
    </row>
    <row r="835674" spans="18:19">
      <c r="R835674" s="18">
        <v>44134</v>
      </c>
      <c r="S835674" s="1">
        <v>344</v>
      </c>
    </row>
    <row r="835677" spans="18:19">
      <c r="R835677" s="18">
        <v>44135</v>
      </c>
      <c r="S835677" s="1">
        <v>203</v>
      </c>
    </row>
    <row r="835680" spans="18:19">
      <c r="R835680" s="18">
        <v>44136</v>
      </c>
      <c r="S835680" s="1">
        <v>178</v>
      </c>
    </row>
    <row r="835683" spans="18:19">
      <c r="R835683" s="18">
        <v>44137</v>
      </c>
      <c r="S835683" s="1">
        <v>109</v>
      </c>
    </row>
    <row r="835686" spans="18:19">
      <c r="R835686" s="18">
        <v>44138</v>
      </c>
      <c r="S835686" s="1">
        <v>237</v>
      </c>
    </row>
    <row r="835689" spans="18:19">
      <c r="R835689" s="18">
        <v>44139</v>
      </c>
      <c r="S835689" s="1">
        <v>293</v>
      </c>
    </row>
    <row r="835692" spans="18:19">
      <c r="R835692" s="18">
        <v>44140</v>
      </c>
      <c r="S835692" s="1">
        <v>189</v>
      </c>
    </row>
    <row r="835695" spans="18:19">
      <c r="R835695" s="18">
        <v>44141</v>
      </c>
      <c r="S835695" s="1">
        <v>266</v>
      </c>
    </row>
    <row r="835698" spans="18:19">
      <c r="R835698" s="18">
        <v>44143</v>
      </c>
      <c r="S835698" s="1">
        <v>412</v>
      </c>
    </row>
    <row r="835701" spans="18:19">
      <c r="R835701" s="18">
        <v>44144</v>
      </c>
      <c r="S835701" s="1">
        <v>90</v>
      </c>
    </row>
    <row r="835704" spans="18:19">
      <c r="R835704" s="18">
        <v>44145</v>
      </c>
      <c r="S835704" s="1">
        <v>220</v>
      </c>
    </row>
    <row r="835707" spans="18:19">
      <c r="R835707" s="18">
        <v>44146</v>
      </c>
      <c r="S835707" s="1">
        <v>238</v>
      </c>
    </row>
    <row r="835710" spans="18:19">
      <c r="R835710" s="18">
        <v>44147</v>
      </c>
      <c r="S835710" s="1">
        <v>197</v>
      </c>
    </row>
    <row r="835713" spans="18:19">
      <c r="R835713" s="18">
        <v>44148</v>
      </c>
      <c r="S835713" s="1">
        <v>316</v>
      </c>
    </row>
    <row r="835716" spans="18:19">
      <c r="R835716" s="18">
        <v>44149</v>
      </c>
      <c r="S835716" s="1">
        <v>244</v>
      </c>
    </row>
    <row r="835719" spans="18:19">
      <c r="R835719" s="18">
        <v>44150</v>
      </c>
      <c r="S835719" s="1">
        <v>213</v>
      </c>
    </row>
    <row r="835722" spans="18:19">
      <c r="R835722" s="18">
        <v>44151</v>
      </c>
      <c r="S835722" s="1">
        <v>104</v>
      </c>
    </row>
    <row r="835725" spans="18:19">
      <c r="R835725" s="18">
        <v>44152</v>
      </c>
      <c r="S835725" s="1">
        <v>228</v>
      </c>
    </row>
    <row r="835728" spans="18:19">
      <c r="R835728" s="18">
        <v>44153</v>
      </c>
      <c r="S835728" s="1">
        <v>288</v>
      </c>
    </row>
    <row r="835731" spans="18:19">
      <c r="R835731" s="18">
        <v>44154</v>
      </c>
      <c r="S835731" s="1">
        <v>351</v>
      </c>
    </row>
    <row r="835734" spans="18:19">
      <c r="R835734" s="18">
        <v>44155</v>
      </c>
      <c r="S835734" s="1">
        <v>461</v>
      </c>
    </row>
    <row r="835737" spans="18:19">
      <c r="R835737" s="18">
        <v>44156</v>
      </c>
      <c r="S835737" s="1">
        <v>469</v>
      </c>
    </row>
    <row r="835740" spans="18:19">
      <c r="R835740" s="18">
        <v>44157</v>
      </c>
      <c r="S835740" s="1">
        <v>423</v>
      </c>
    </row>
    <row r="835743" spans="18:19">
      <c r="R835743" s="18">
        <v>44158</v>
      </c>
      <c r="S835743" s="1">
        <v>297</v>
      </c>
    </row>
    <row r="835746" spans="18:19">
      <c r="R835746" s="18">
        <v>44159</v>
      </c>
      <c r="S835746" s="1">
        <v>353</v>
      </c>
    </row>
    <row r="835749" spans="18:19">
      <c r="R835749" s="18">
        <v>44160</v>
      </c>
      <c r="S835749" s="1">
        <v>363</v>
      </c>
    </row>
    <row r="835752" spans="18:19">
      <c r="R835752" s="18">
        <v>44161</v>
      </c>
      <c r="S835752" s="1">
        <v>496</v>
      </c>
    </row>
    <row r="835755" spans="18:19">
      <c r="R835755" s="18">
        <v>44162</v>
      </c>
      <c r="S835755" s="1">
        <v>618</v>
      </c>
    </row>
    <row r="835758" spans="18:19">
      <c r="R835758" s="18">
        <v>44163</v>
      </c>
      <c r="S835758" s="1">
        <v>541</v>
      </c>
    </row>
    <row r="835761" spans="18:19">
      <c r="R835761" s="18">
        <v>44164</v>
      </c>
      <c r="S835761" s="1">
        <v>322</v>
      </c>
    </row>
    <row r="835764" spans="18:19">
      <c r="R835764" s="18">
        <v>44165</v>
      </c>
      <c r="S835764" s="1">
        <v>283</v>
      </c>
    </row>
    <row r="835767" spans="18:19">
      <c r="R835767" s="18">
        <v>44166</v>
      </c>
      <c r="S835767" s="1">
        <v>550</v>
      </c>
    </row>
    <row r="835770" spans="18:19">
      <c r="R835770" s="18">
        <v>44167</v>
      </c>
      <c r="S835770" s="1">
        <v>420</v>
      </c>
    </row>
    <row r="835773" spans="18:19">
      <c r="R835773" s="18">
        <v>44168</v>
      </c>
      <c r="S835773" s="1">
        <v>540</v>
      </c>
    </row>
    <row r="835776" spans="18:19">
      <c r="R835776" s="18">
        <v>44169</v>
      </c>
      <c r="S835776" s="1">
        <v>336</v>
      </c>
    </row>
    <row r="835779" spans="18:19">
      <c r="R835779" s="18">
        <v>44170</v>
      </c>
      <c r="S835779" s="1">
        <v>460</v>
      </c>
    </row>
    <row r="835782" spans="18:19">
      <c r="R835782" s="18">
        <v>44171</v>
      </c>
      <c r="S835782" s="1">
        <v>413</v>
      </c>
    </row>
    <row r="835785" spans="18:19">
      <c r="R835785" s="18">
        <v>44172</v>
      </c>
      <c r="S835785" s="1">
        <v>250</v>
      </c>
    </row>
    <row r="835788" spans="18:19">
      <c r="R835788" s="18">
        <v>44173</v>
      </c>
      <c r="S835788" s="1">
        <v>361</v>
      </c>
    </row>
    <row r="835791" spans="18:19">
      <c r="R835791" s="18">
        <v>44174</v>
      </c>
      <c r="S835791" s="1">
        <v>490</v>
      </c>
    </row>
    <row r="835794" spans="18:19">
      <c r="R835794" s="18">
        <v>44175</v>
      </c>
      <c r="S835794" s="1">
        <v>840</v>
      </c>
    </row>
    <row r="835797" spans="18:19">
      <c r="R835797" s="18">
        <v>44176</v>
      </c>
      <c r="S835797" s="1">
        <v>501</v>
      </c>
    </row>
    <row r="835800" spans="18:19">
      <c r="R835800" s="18">
        <v>44177</v>
      </c>
      <c r="S835800" s="1">
        <v>377</v>
      </c>
    </row>
    <row r="835803" spans="18:19">
      <c r="R835803" s="18">
        <v>44178</v>
      </c>
      <c r="S835803" s="1">
        <v>360</v>
      </c>
    </row>
    <row r="835806" spans="18:19">
      <c r="R835806" s="18">
        <v>44179</v>
      </c>
      <c r="S835806" s="1">
        <v>300</v>
      </c>
    </row>
    <row r="835809" spans="18:19">
      <c r="R835809" s="18">
        <v>44180</v>
      </c>
      <c r="S835809" s="1">
        <v>349</v>
      </c>
    </row>
    <row r="835812" spans="18:19">
      <c r="R835812" s="18">
        <v>44181</v>
      </c>
      <c r="S835812" s="1">
        <v>411</v>
      </c>
    </row>
    <row r="835815" spans="18:19">
      <c r="R835815" s="18">
        <v>44182</v>
      </c>
      <c r="S835815" s="1">
        <v>358</v>
      </c>
    </row>
    <row r="835818" spans="18:19">
      <c r="R835818" s="18">
        <v>44183</v>
      </c>
      <c r="S835818" s="1">
        <v>354</v>
      </c>
    </row>
    <row r="835821" spans="18:19">
      <c r="R835821" s="18">
        <v>44184</v>
      </c>
      <c r="S835821" s="1">
        <v>271</v>
      </c>
    </row>
    <row r="835824" spans="18:19">
      <c r="R835824" s="18">
        <v>44185</v>
      </c>
      <c r="S835824" s="1">
        <v>309</v>
      </c>
    </row>
    <row r="835827" spans="18:19">
      <c r="R835827" s="18">
        <v>44186</v>
      </c>
      <c r="S835827" s="1">
        <v>252</v>
      </c>
    </row>
    <row r="835830" spans="18:19">
      <c r="R835830" s="18">
        <v>44187</v>
      </c>
      <c r="S835830" s="1">
        <v>303</v>
      </c>
    </row>
    <row r="835833" spans="18:19">
      <c r="R835833" s="18">
        <v>44188</v>
      </c>
      <c r="S835833" s="1">
        <v>367</v>
      </c>
    </row>
    <row r="835836" spans="18:19">
      <c r="R835836" s="18">
        <v>44189</v>
      </c>
      <c r="S835836" s="1">
        <v>363</v>
      </c>
    </row>
    <row r="835839" spans="18:19">
      <c r="R835839" s="18">
        <v>44190</v>
      </c>
      <c r="S835839" s="1">
        <v>201</v>
      </c>
    </row>
    <row r="835842" spans="18:19">
      <c r="R835842" s="18">
        <v>44191</v>
      </c>
      <c r="S835842" s="1">
        <v>173</v>
      </c>
    </row>
    <row r="835845" spans="18:19">
      <c r="R835845" s="18">
        <v>44192</v>
      </c>
      <c r="S835845" s="1">
        <v>156</v>
      </c>
    </row>
    <row r="835848" spans="18:19">
      <c r="R835848" s="18">
        <v>44193</v>
      </c>
      <c r="S835848" s="1">
        <v>160</v>
      </c>
    </row>
    <row r="835851" spans="18:19">
      <c r="R835851" s="18">
        <v>44194</v>
      </c>
      <c r="S835851" s="1">
        <v>283</v>
      </c>
    </row>
    <row r="835854" spans="18:19">
      <c r="R835854" s="18">
        <v>44195</v>
      </c>
      <c r="S835854" s="1">
        <v>438</v>
      </c>
    </row>
    <row r="835857" spans="18:19">
      <c r="R835857" s="18">
        <v>44196</v>
      </c>
      <c r="S835857" s="1">
        <v>249</v>
      </c>
    </row>
    <row r="835860" spans="18:19">
      <c r="R835860" s="18">
        <v>44197</v>
      </c>
      <c r="S835860" s="1">
        <v>-36107</v>
      </c>
    </row>
    <row r="835863" spans="18:19">
      <c r="R835863" s="18">
        <v>0</v>
      </c>
      <c r="S835863" s="1">
        <v>0</v>
      </c>
    </row>
    <row r="835866" spans="18:19">
      <c r="R835866" s="18">
        <v>0</v>
      </c>
      <c r="S835866" s="1">
        <v>0</v>
      </c>
    </row>
    <row r="851980" spans="19:19">
      <c r="S851980" s="1">
        <v>1</v>
      </c>
    </row>
    <row r="851981" spans="19:19">
      <c r="S851981" s="1">
        <v>2</v>
      </c>
    </row>
    <row r="851982" spans="19:19">
      <c r="S851982" s="1">
        <v>3</v>
      </c>
    </row>
    <row r="851983" spans="19:19">
      <c r="S851983" s="1">
        <v>4</v>
      </c>
    </row>
    <row r="851984" spans="19:19">
      <c r="S851984" s="1">
        <v>5</v>
      </c>
    </row>
    <row r="851985" spans="18:19">
      <c r="S851985" s="1">
        <v>6</v>
      </c>
    </row>
    <row r="851986" spans="18:19">
      <c r="S851986" s="1">
        <v>7</v>
      </c>
    </row>
    <row r="851987" spans="18:19">
      <c r="S851987" s="1">
        <v>8</v>
      </c>
    </row>
    <row r="851988" spans="18:19">
      <c r="S851988" s="1">
        <v>9</v>
      </c>
    </row>
    <row r="851989" spans="18:19">
      <c r="S851989" s="1">
        <v>10</v>
      </c>
    </row>
    <row r="851990" spans="18:19">
      <c r="S851990" s="1">
        <v>11</v>
      </c>
    </row>
    <row r="851991" spans="18:19">
      <c r="S851991" s="1">
        <v>12</v>
      </c>
    </row>
    <row r="851993" spans="18:19">
      <c r="S851993" s="1" t="s">
        <v>21</v>
      </c>
    </row>
    <row r="851995" spans="18:19">
      <c r="R851995" s="18">
        <v>44197</v>
      </c>
      <c r="S851995" s="1">
        <v>296</v>
      </c>
    </row>
    <row r="851997" spans="18:19">
      <c r="S851997" s="1" t="s">
        <v>22</v>
      </c>
    </row>
    <row r="851998" spans="18:19">
      <c r="R851998" s="18">
        <v>44113</v>
      </c>
      <c r="S851998" s="1">
        <v>235</v>
      </c>
    </row>
    <row r="852001" spans="18:19">
      <c r="R852001" s="18">
        <v>44114</v>
      </c>
      <c r="S852001" s="1">
        <v>269</v>
      </c>
    </row>
    <row r="852004" spans="18:19">
      <c r="R852004" s="18">
        <v>44115</v>
      </c>
      <c r="S852004" s="1">
        <v>149</v>
      </c>
    </row>
    <row r="852007" spans="18:19">
      <c r="R852007" s="18">
        <v>44116</v>
      </c>
      <c r="S852007" s="1">
        <v>214</v>
      </c>
    </row>
    <row r="852010" spans="18:19">
      <c r="R852010" s="18">
        <v>44117</v>
      </c>
      <c r="S852010" s="1">
        <v>287</v>
      </c>
    </row>
    <row r="852013" spans="18:19">
      <c r="R852013" s="18">
        <v>44118</v>
      </c>
      <c r="S852013" s="1">
        <v>204</v>
      </c>
    </row>
    <row r="852016" spans="18:19">
      <c r="R852016" s="18">
        <v>44119</v>
      </c>
      <c r="S852016" s="1">
        <v>241</v>
      </c>
    </row>
    <row r="852019" spans="18:19">
      <c r="R852019" s="18">
        <v>44120</v>
      </c>
      <c r="S852019" s="1">
        <v>189</v>
      </c>
    </row>
    <row r="852022" spans="18:19">
      <c r="R852022" s="18">
        <v>44121</v>
      </c>
      <c r="S852022" s="1">
        <v>160</v>
      </c>
    </row>
    <row r="852025" spans="18:19">
      <c r="R852025" s="18">
        <v>44122</v>
      </c>
      <c r="S852025" s="1">
        <v>131</v>
      </c>
    </row>
    <row r="852028" spans="18:19">
      <c r="R852028" s="18">
        <v>44123</v>
      </c>
      <c r="S852028" s="1">
        <v>131</v>
      </c>
    </row>
    <row r="852031" spans="18:19">
      <c r="R852031" s="18">
        <v>44124</v>
      </c>
      <c r="S852031" s="1">
        <v>294</v>
      </c>
    </row>
    <row r="852034" spans="18:19">
      <c r="R852034" s="18">
        <v>44125</v>
      </c>
      <c r="S852034" s="1">
        <v>222</v>
      </c>
    </row>
    <row r="852037" spans="18:19">
      <c r="R852037" s="18">
        <v>44126</v>
      </c>
      <c r="S852037" s="1">
        <v>184</v>
      </c>
    </row>
    <row r="852040" spans="18:19">
      <c r="R852040" s="18">
        <v>44127</v>
      </c>
      <c r="S852040" s="1">
        <v>219</v>
      </c>
    </row>
    <row r="852043" spans="18:19">
      <c r="R852043" s="18">
        <v>44128</v>
      </c>
      <c r="S852043" s="1">
        <v>178</v>
      </c>
    </row>
    <row r="852046" spans="18:19">
      <c r="R852046" s="18">
        <v>44129</v>
      </c>
      <c r="S852046" s="1">
        <v>196</v>
      </c>
    </row>
    <row r="852049" spans="18:19">
      <c r="R852049" s="18">
        <v>44130</v>
      </c>
      <c r="S852049" s="1">
        <v>122</v>
      </c>
    </row>
    <row r="852052" spans="18:19">
      <c r="R852052" s="18">
        <v>44132</v>
      </c>
      <c r="S852052" s="1">
        <v>408</v>
      </c>
    </row>
    <row r="852055" spans="18:19">
      <c r="R852055" s="18">
        <v>44133</v>
      </c>
      <c r="S852055" s="1">
        <v>188</v>
      </c>
    </row>
    <row r="852058" spans="18:19">
      <c r="R852058" s="18">
        <v>44134</v>
      </c>
      <c r="S852058" s="1">
        <v>344</v>
      </c>
    </row>
    <row r="852061" spans="18:19">
      <c r="R852061" s="18">
        <v>44135</v>
      </c>
      <c r="S852061" s="1">
        <v>203</v>
      </c>
    </row>
    <row r="852064" spans="18:19">
      <c r="R852064" s="18">
        <v>44136</v>
      </c>
      <c r="S852064" s="1">
        <v>178</v>
      </c>
    </row>
    <row r="852067" spans="18:19">
      <c r="R852067" s="18">
        <v>44137</v>
      </c>
      <c r="S852067" s="1">
        <v>109</v>
      </c>
    </row>
    <row r="852070" spans="18:19">
      <c r="R852070" s="18">
        <v>44138</v>
      </c>
      <c r="S852070" s="1">
        <v>237</v>
      </c>
    </row>
    <row r="852073" spans="18:19">
      <c r="R852073" s="18">
        <v>44139</v>
      </c>
      <c r="S852073" s="1">
        <v>293</v>
      </c>
    </row>
    <row r="852076" spans="18:19">
      <c r="R852076" s="18">
        <v>44140</v>
      </c>
      <c r="S852076" s="1">
        <v>189</v>
      </c>
    </row>
    <row r="852079" spans="18:19">
      <c r="R852079" s="18">
        <v>44141</v>
      </c>
      <c r="S852079" s="1">
        <v>266</v>
      </c>
    </row>
    <row r="852082" spans="18:19">
      <c r="R852082" s="18">
        <v>44143</v>
      </c>
      <c r="S852082" s="1">
        <v>412</v>
      </c>
    </row>
    <row r="852085" spans="18:19">
      <c r="R852085" s="18">
        <v>44144</v>
      </c>
      <c r="S852085" s="1">
        <v>90</v>
      </c>
    </row>
    <row r="852088" spans="18:19">
      <c r="R852088" s="18">
        <v>44145</v>
      </c>
      <c r="S852088" s="1">
        <v>220</v>
      </c>
    </row>
    <row r="852091" spans="18:19">
      <c r="R852091" s="18">
        <v>44146</v>
      </c>
      <c r="S852091" s="1">
        <v>238</v>
      </c>
    </row>
    <row r="852094" spans="18:19">
      <c r="R852094" s="18">
        <v>44147</v>
      </c>
      <c r="S852094" s="1">
        <v>197</v>
      </c>
    </row>
    <row r="852097" spans="18:19">
      <c r="R852097" s="18">
        <v>44148</v>
      </c>
      <c r="S852097" s="1">
        <v>316</v>
      </c>
    </row>
    <row r="852100" spans="18:19">
      <c r="R852100" s="18">
        <v>44149</v>
      </c>
      <c r="S852100" s="1">
        <v>244</v>
      </c>
    </row>
    <row r="852103" spans="18:19">
      <c r="R852103" s="18">
        <v>44150</v>
      </c>
      <c r="S852103" s="1">
        <v>213</v>
      </c>
    </row>
    <row r="852106" spans="18:19">
      <c r="R852106" s="18">
        <v>44151</v>
      </c>
      <c r="S852106" s="1">
        <v>104</v>
      </c>
    </row>
    <row r="852109" spans="18:19">
      <c r="R852109" s="18">
        <v>44152</v>
      </c>
      <c r="S852109" s="1">
        <v>228</v>
      </c>
    </row>
    <row r="852112" spans="18:19">
      <c r="R852112" s="18">
        <v>44153</v>
      </c>
      <c r="S852112" s="1">
        <v>288</v>
      </c>
    </row>
    <row r="852115" spans="18:19">
      <c r="R852115" s="18">
        <v>44154</v>
      </c>
      <c r="S852115" s="1">
        <v>351</v>
      </c>
    </row>
    <row r="852118" spans="18:19">
      <c r="R852118" s="18">
        <v>44155</v>
      </c>
      <c r="S852118" s="1">
        <v>461</v>
      </c>
    </row>
    <row r="852121" spans="18:19">
      <c r="R852121" s="18">
        <v>44156</v>
      </c>
      <c r="S852121" s="1">
        <v>469</v>
      </c>
    </row>
    <row r="852124" spans="18:19">
      <c r="R852124" s="18">
        <v>44157</v>
      </c>
      <c r="S852124" s="1">
        <v>423</v>
      </c>
    </row>
    <row r="852127" spans="18:19">
      <c r="R852127" s="18">
        <v>44158</v>
      </c>
      <c r="S852127" s="1">
        <v>297</v>
      </c>
    </row>
    <row r="852130" spans="18:19">
      <c r="R852130" s="18">
        <v>44159</v>
      </c>
      <c r="S852130" s="1">
        <v>353</v>
      </c>
    </row>
    <row r="852133" spans="18:19">
      <c r="R852133" s="18">
        <v>44160</v>
      </c>
      <c r="S852133" s="1">
        <v>363</v>
      </c>
    </row>
    <row r="852136" spans="18:19">
      <c r="R852136" s="18">
        <v>44161</v>
      </c>
      <c r="S852136" s="1">
        <v>496</v>
      </c>
    </row>
    <row r="852139" spans="18:19">
      <c r="R852139" s="18">
        <v>44162</v>
      </c>
      <c r="S852139" s="1">
        <v>618</v>
      </c>
    </row>
    <row r="852142" spans="18:19">
      <c r="R852142" s="18">
        <v>44163</v>
      </c>
      <c r="S852142" s="1">
        <v>541</v>
      </c>
    </row>
    <row r="852145" spans="18:19">
      <c r="R852145" s="18">
        <v>44164</v>
      </c>
      <c r="S852145" s="1">
        <v>322</v>
      </c>
    </row>
    <row r="852148" spans="18:19">
      <c r="R852148" s="18">
        <v>44165</v>
      </c>
      <c r="S852148" s="1">
        <v>283</v>
      </c>
    </row>
    <row r="852151" spans="18:19">
      <c r="R852151" s="18">
        <v>44166</v>
      </c>
      <c r="S852151" s="1">
        <v>550</v>
      </c>
    </row>
    <row r="852154" spans="18:19">
      <c r="R852154" s="18">
        <v>44167</v>
      </c>
      <c r="S852154" s="1">
        <v>420</v>
      </c>
    </row>
    <row r="852157" spans="18:19">
      <c r="R852157" s="18">
        <v>44168</v>
      </c>
      <c r="S852157" s="1">
        <v>540</v>
      </c>
    </row>
    <row r="852160" spans="18:19">
      <c r="R852160" s="18">
        <v>44169</v>
      </c>
      <c r="S852160" s="1">
        <v>336</v>
      </c>
    </row>
    <row r="852163" spans="18:19">
      <c r="R852163" s="18">
        <v>44170</v>
      </c>
      <c r="S852163" s="1">
        <v>460</v>
      </c>
    </row>
    <row r="852166" spans="18:19">
      <c r="R852166" s="18">
        <v>44171</v>
      </c>
      <c r="S852166" s="1">
        <v>413</v>
      </c>
    </row>
    <row r="852169" spans="18:19">
      <c r="R852169" s="18">
        <v>44172</v>
      </c>
      <c r="S852169" s="1">
        <v>250</v>
      </c>
    </row>
    <row r="852172" spans="18:19">
      <c r="R852172" s="18">
        <v>44173</v>
      </c>
      <c r="S852172" s="1">
        <v>361</v>
      </c>
    </row>
    <row r="852175" spans="18:19">
      <c r="R852175" s="18">
        <v>44174</v>
      </c>
      <c r="S852175" s="1">
        <v>490</v>
      </c>
    </row>
    <row r="852178" spans="18:19">
      <c r="R852178" s="18">
        <v>44175</v>
      </c>
      <c r="S852178" s="1">
        <v>840</v>
      </c>
    </row>
    <row r="852181" spans="18:19">
      <c r="R852181" s="18">
        <v>44176</v>
      </c>
      <c r="S852181" s="1">
        <v>501</v>
      </c>
    </row>
    <row r="852184" spans="18:19">
      <c r="R852184" s="18">
        <v>44177</v>
      </c>
      <c r="S852184" s="1">
        <v>377</v>
      </c>
    </row>
    <row r="852187" spans="18:19">
      <c r="R852187" s="18">
        <v>44178</v>
      </c>
      <c r="S852187" s="1">
        <v>360</v>
      </c>
    </row>
    <row r="852190" spans="18:19">
      <c r="R852190" s="18">
        <v>44179</v>
      </c>
      <c r="S852190" s="1">
        <v>300</v>
      </c>
    </row>
    <row r="852193" spans="18:19">
      <c r="R852193" s="18">
        <v>44180</v>
      </c>
      <c r="S852193" s="1">
        <v>349</v>
      </c>
    </row>
    <row r="852196" spans="18:19">
      <c r="R852196" s="18">
        <v>44181</v>
      </c>
      <c r="S852196" s="1">
        <v>411</v>
      </c>
    </row>
    <row r="852199" spans="18:19">
      <c r="R852199" s="18">
        <v>44182</v>
      </c>
      <c r="S852199" s="1">
        <v>358</v>
      </c>
    </row>
    <row r="852202" spans="18:19">
      <c r="R852202" s="18">
        <v>44183</v>
      </c>
      <c r="S852202" s="1">
        <v>354</v>
      </c>
    </row>
    <row r="852205" spans="18:19">
      <c r="R852205" s="18">
        <v>44184</v>
      </c>
      <c r="S852205" s="1">
        <v>271</v>
      </c>
    </row>
    <row r="852208" spans="18:19">
      <c r="R852208" s="18">
        <v>44185</v>
      </c>
      <c r="S852208" s="1">
        <v>309</v>
      </c>
    </row>
    <row r="852211" spans="18:19">
      <c r="R852211" s="18">
        <v>44186</v>
      </c>
      <c r="S852211" s="1">
        <v>252</v>
      </c>
    </row>
    <row r="852214" spans="18:19">
      <c r="R852214" s="18">
        <v>44187</v>
      </c>
      <c r="S852214" s="1">
        <v>303</v>
      </c>
    </row>
    <row r="852217" spans="18:19">
      <c r="R852217" s="18">
        <v>44188</v>
      </c>
      <c r="S852217" s="1">
        <v>367</v>
      </c>
    </row>
    <row r="852220" spans="18:19">
      <c r="R852220" s="18">
        <v>44189</v>
      </c>
      <c r="S852220" s="1">
        <v>363</v>
      </c>
    </row>
    <row r="852223" spans="18:19">
      <c r="R852223" s="18">
        <v>44190</v>
      </c>
      <c r="S852223" s="1">
        <v>201</v>
      </c>
    </row>
    <row r="852226" spans="18:19">
      <c r="R852226" s="18">
        <v>44191</v>
      </c>
      <c r="S852226" s="1">
        <v>173</v>
      </c>
    </row>
    <row r="852229" spans="18:19">
      <c r="R852229" s="18">
        <v>44192</v>
      </c>
      <c r="S852229" s="1">
        <v>156</v>
      </c>
    </row>
    <row r="852232" spans="18:19">
      <c r="R852232" s="18">
        <v>44193</v>
      </c>
      <c r="S852232" s="1">
        <v>160</v>
      </c>
    </row>
    <row r="852235" spans="18:19">
      <c r="R852235" s="18">
        <v>44194</v>
      </c>
      <c r="S852235" s="1">
        <v>283</v>
      </c>
    </row>
    <row r="852238" spans="18:19">
      <c r="R852238" s="18">
        <v>44195</v>
      </c>
      <c r="S852238" s="1">
        <v>438</v>
      </c>
    </row>
    <row r="852241" spans="18:19">
      <c r="R852241" s="18">
        <v>44196</v>
      </c>
      <c r="S852241" s="1">
        <v>249</v>
      </c>
    </row>
    <row r="852244" spans="18:19">
      <c r="R852244" s="18">
        <v>44197</v>
      </c>
      <c r="S852244" s="1">
        <v>-36107</v>
      </c>
    </row>
    <row r="852247" spans="18:19">
      <c r="R852247" s="18">
        <v>0</v>
      </c>
      <c r="S852247" s="1">
        <v>0</v>
      </c>
    </row>
    <row r="852250" spans="18:19">
      <c r="R852250" s="18">
        <v>0</v>
      </c>
      <c r="S852250" s="1">
        <v>0</v>
      </c>
    </row>
    <row r="868364" spans="19:19">
      <c r="S868364" s="1">
        <v>1</v>
      </c>
    </row>
    <row r="868365" spans="19:19">
      <c r="S868365" s="1">
        <v>2</v>
      </c>
    </row>
    <row r="868366" spans="19:19">
      <c r="S868366" s="1">
        <v>3</v>
      </c>
    </row>
    <row r="868367" spans="19:19">
      <c r="S868367" s="1">
        <v>4</v>
      </c>
    </row>
    <row r="868368" spans="19:19">
      <c r="S868368" s="1">
        <v>5</v>
      </c>
    </row>
    <row r="868369" spans="18:19">
      <c r="S868369" s="1">
        <v>6</v>
      </c>
    </row>
    <row r="868370" spans="18:19">
      <c r="S868370" s="1">
        <v>7</v>
      </c>
    </row>
    <row r="868371" spans="18:19">
      <c r="S868371" s="1">
        <v>8</v>
      </c>
    </row>
    <row r="868372" spans="18:19">
      <c r="S868372" s="1">
        <v>9</v>
      </c>
    </row>
    <row r="868373" spans="18:19">
      <c r="S868373" s="1">
        <v>10</v>
      </c>
    </row>
    <row r="868374" spans="18:19">
      <c r="S868374" s="1">
        <v>11</v>
      </c>
    </row>
    <row r="868375" spans="18:19">
      <c r="S868375" s="1">
        <v>12</v>
      </c>
    </row>
    <row r="868377" spans="18:19">
      <c r="S868377" s="1" t="s">
        <v>21</v>
      </c>
    </row>
    <row r="868379" spans="18:19">
      <c r="R868379" s="18">
        <v>44197</v>
      </c>
      <c r="S868379" s="1">
        <v>296</v>
      </c>
    </row>
    <row r="868381" spans="18:19">
      <c r="S868381" s="1" t="s">
        <v>22</v>
      </c>
    </row>
    <row r="868382" spans="18:19">
      <c r="R868382" s="18">
        <v>44113</v>
      </c>
      <c r="S868382" s="1">
        <v>235</v>
      </c>
    </row>
    <row r="868385" spans="18:19">
      <c r="R868385" s="18">
        <v>44114</v>
      </c>
      <c r="S868385" s="1">
        <v>269</v>
      </c>
    </row>
    <row r="868388" spans="18:19">
      <c r="R868388" s="18">
        <v>44115</v>
      </c>
      <c r="S868388" s="1">
        <v>149</v>
      </c>
    </row>
    <row r="868391" spans="18:19">
      <c r="R868391" s="18">
        <v>44116</v>
      </c>
      <c r="S868391" s="1">
        <v>214</v>
      </c>
    </row>
    <row r="868394" spans="18:19">
      <c r="R868394" s="18">
        <v>44117</v>
      </c>
      <c r="S868394" s="1">
        <v>287</v>
      </c>
    </row>
    <row r="868397" spans="18:19">
      <c r="R868397" s="18">
        <v>44118</v>
      </c>
      <c r="S868397" s="1">
        <v>204</v>
      </c>
    </row>
    <row r="868400" spans="18:19">
      <c r="R868400" s="18">
        <v>44119</v>
      </c>
      <c r="S868400" s="1">
        <v>241</v>
      </c>
    </row>
    <row r="868403" spans="18:19">
      <c r="R868403" s="18">
        <v>44120</v>
      </c>
      <c r="S868403" s="1">
        <v>189</v>
      </c>
    </row>
    <row r="868406" spans="18:19">
      <c r="R868406" s="18">
        <v>44121</v>
      </c>
      <c r="S868406" s="1">
        <v>160</v>
      </c>
    </row>
    <row r="868409" spans="18:19">
      <c r="R868409" s="18">
        <v>44122</v>
      </c>
      <c r="S868409" s="1">
        <v>131</v>
      </c>
    </row>
    <row r="868412" spans="18:19">
      <c r="R868412" s="18">
        <v>44123</v>
      </c>
      <c r="S868412" s="1">
        <v>131</v>
      </c>
    </row>
    <row r="868415" spans="18:19">
      <c r="R868415" s="18">
        <v>44124</v>
      </c>
      <c r="S868415" s="1">
        <v>294</v>
      </c>
    </row>
    <row r="868418" spans="18:19">
      <c r="R868418" s="18">
        <v>44125</v>
      </c>
      <c r="S868418" s="1">
        <v>222</v>
      </c>
    </row>
    <row r="868421" spans="18:19">
      <c r="R868421" s="18">
        <v>44126</v>
      </c>
      <c r="S868421" s="1">
        <v>184</v>
      </c>
    </row>
    <row r="868424" spans="18:19">
      <c r="R868424" s="18">
        <v>44127</v>
      </c>
      <c r="S868424" s="1">
        <v>219</v>
      </c>
    </row>
    <row r="868427" spans="18:19">
      <c r="R868427" s="18">
        <v>44128</v>
      </c>
      <c r="S868427" s="1">
        <v>178</v>
      </c>
    </row>
    <row r="868430" spans="18:19">
      <c r="R868430" s="18">
        <v>44129</v>
      </c>
      <c r="S868430" s="1">
        <v>196</v>
      </c>
    </row>
    <row r="868433" spans="18:19">
      <c r="R868433" s="18">
        <v>44130</v>
      </c>
      <c r="S868433" s="1">
        <v>122</v>
      </c>
    </row>
    <row r="868436" spans="18:19">
      <c r="R868436" s="18">
        <v>44132</v>
      </c>
      <c r="S868436" s="1">
        <v>408</v>
      </c>
    </row>
    <row r="868439" spans="18:19">
      <c r="R868439" s="18">
        <v>44133</v>
      </c>
      <c r="S868439" s="1">
        <v>188</v>
      </c>
    </row>
    <row r="868442" spans="18:19">
      <c r="R868442" s="18">
        <v>44134</v>
      </c>
      <c r="S868442" s="1">
        <v>344</v>
      </c>
    </row>
    <row r="868445" spans="18:19">
      <c r="R868445" s="18">
        <v>44135</v>
      </c>
      <c r="S868445" s="1">
        <v>203</v>
      </c>
    </row>
    <row r="868448" spans="18:19">
      <c r="R868448" s="18">
        <v>44136</v>
      </c>
      <c r="S868448" s="1">
        <v>178</v>
      </c>
    </row>
    <row r="868451" spans="18:19">
      <c r="R868451" s="18">
        <v>44137</v>
      </c>
      <c r="S868451" s="1">
        <v>109</v>
      </c>
    </row>
    <row r="868454" spans="18:19">
      <c r="R868454" s="18">
        <v>44138</v>
      </c>
      <c r="S868454" s="1">
        <v>237</v>
      </c>
    </row>
    <row r="868457" spans="18:19">
      <c r="R868457" s="18">
        <v>44139</v>
      </c>
      <c r="S868457" s="1">
        <v>293</v>
      </c>
    </row>
    <row r="868460" spans="18:19">
      <c r="R868460" s="18">
        <v>44140</v>
      </c>
      <c r="S868460" s="1">
        <v>189</v>
      </c>
    </row>
    <row r="868463" spans="18:19">
      <c r="R868463" s="18">
        <v>44141</v>
      </c>
      <c r="S868463" s="1">
        <v>266</v>
      </c>
    </row>
    <row r="868466" spans="18:19">
      <c r="R868466" s="18">
        <v>44143</v>
      </c>
      <c r="S868466" s="1">
        <v>412</v>
      </c>
    </row>
    <row r="868469" spans="18:19">
      <c r="R868469" s="18">
        <v>44144</v>
      </c>
      <c r="S868469" s="1">
        <v>90</v>
      </c>
    </row>
    <row r="868472" spans="18:19">
      <c r="R868472" s="18">
        <v>44145</v>
      </c>
      <c r="S868472" s="1">
        <v>220</v>
      </c>
    </row>
    <row r="868475" spans="18:19">
      <c r="R868475" s="18">
        <v>44146</v>
      </c>
      <c r="S868475" s="1">
        <v>238</v>
      </c>
    </row>
    <row r="868478" spans="18:19">
      <c r="R868478" s="18">
        <v>44147</v>
      </c>
      <c r="S868478" s="1">
        <v>197</v>
      </c>
    </row>
    <row r="868481" spans="18:19">
      <c r="R868481" s="18">
        <v>44148</v>
      </c>
      <c r="S868481" s="1">
        <v>316</v>
      </c>
    </row>
    <row r="868484" spans="18:19">
      <c r="R868484" s="18">
        <v>44149</v>
      </c>
      <c r="S868484" s="1">
        <v>244</v>
      </c>
    </row>
    <row r="868487" spans="18:19">
      <c r="R868487" s="18">
        <v>44150</v>
      </c>
      <c r="S868487" s="1">
        <v>213</v>
      </c>
    </row>
    <row r="868490" spans="18:19">
      <c r="R868490" s="18">
        <v>44151</v>
      </c>
      <c r="S868490" s="1">
        <v>104</v>
      </c>
    </row>
    <row r="868493" spans="18:19">
      <c r="R868493" s="18">
        <v>44152</v>
      </c>
      <c r="S868493" s="1">
        <v>228</v>
      </c>
    </row>
    <row r="868496" spans="18:19">
      <c r="R868496" s="18">
        <v>44153</v>
      </c>
      <c r="S868496" s="1">
        <v>288</v>
      </c>
    </row>
    <row r="868499" spans="18:19">
      <c r="R868499" s="18">
        <v>44154</v>
      </c>
      <c r="S868499" s="1">
        <v>351</v>
      </c>
    </row>
    <row r="868502" spans="18:19">
      <c r="R868502" s="18">
        <v>44155</v>
      </c>
      <c r="S868502" s="1">
        <v>461</v>
      </c>
    </row>
    <row r="868505" spans="18:19">
      <c r="R868505" s="18">
        <v>44156</v>
      </c>
      <c r="S868505" s="1">
        <v>469</v>
      </c>
    </row>
    <row r="868508" spans="18:19">
      <c r="R868508" s="18">
        <v>44157</v>
      </c>
      <c r="S868508" s="1">
        <v>423</v>
      </c>
    </row>
    <row r="868511" spans="18:19">
      <c r="R868511" s="18">
        <v>44158</v>
      </c>
      <c r="S868511" s="1">
        <v>297</v>
      </c>
    </row>
    <row r="868514" spans="18:19">
      <c r="R868514" s="18">
        <v>44159</v>
      </c>
      <c r="S868514" s="1">
        <v>353</v>
      </c>
    </row>
    <row r="868517" spans="18:19">
      <c r="R868517" s="18">
        <v>44160</v>
      </c>
      <c r="S868517" s="1">
        <v>363</v>
      </c>
    </row>
    <row r="868520" spans="18:19">
      <c r="R868520" s="18">
        <v>44161</v>
      </c>
      <c r="S868520" s="1">
        <v>496</v>
      </c>
    </row>
    <row r="868523" spans="18:19">
      <c r="R868523" s="18">
        <v>44162</v>
      </c>
      <c r="S868523" s="1">
        <v>618</v>
      </c>
    </row>
    <row r="868526" spans="18:19">
      <c r="R868526" s="18">
        <v>44163</v>
      </c>
      <c r="S868526" s="1">
        <v>541</v>
      </c>
    </row>
    <row r="868529" spans="18:19">
      <c r="R868529" s="18">
        <v>44164</v>
      </c>
      <c r="S868529" s="1">
        <v>322</v>
      </c>
    </row>
    <row r="868532" spans="18:19">
      <c r="R868532" s="18">
        <v>44165</v>
      </c>
      <c r="S868532" s="1">
        <v>283</v>
      </c>
    </row>
    <row r="868535" spans="18:19">
      <c r="R868535" s="18">
        <v>44166</v>
      </c>
      <c r="S868535" s="1">
        <v>550</v>
      </c>
    </row>
    <row r="868538" spans="18:19">
      <c r="R868538" s="18">
        <v>44167</v>
      </c>
      <c r="S868538" s="1">
        <v>420</v>
      </c>
    </row>
    <row r="868541" spans="18:19">
      <c r="R868541" s="18">
        <v>44168</v>
      </c>
      <c r="S868541" s="1">
        <v>540</v>
      </c>
    </row>
    <row r="868544" spans="18:19">
      <c r="R868544" s="18">
        <v>44169</v>
      </c>
      <c r="S868544" s="1">
        <v>336</v>
      </c>
    </row>
    <row r="868547" spans="18:19">
      <c r="R868547" s="18">
        <v>44170</v>
      </c>
      <c r="S868547" s="1">
        <v>460</v>
      </c>
    </row>
    <row r="868550" spans="18:19">
      <c r="R868550" s="18">
        <v>44171</v>
      </c>
      <c r="S868550" s="1">
        <v>413</v>
      </c>
    </row>
    <row r="868553" spans="18:19">
      <c r="R868553" s="18">
        <v>44172</v>
      </c>
      <c r="S868553" s="1">
        <v>250</v>
      </c>
    </row>
    <row r="868556" spans="18:19">
      <c r="R868556" s="18">
        <v>44173</v>
      </c>
      <c r="S868556" s="1">
        <v>361</v>
      </c>
    </row>
    <row r="868559" spans="18:19">
      <c r="R868559" s="18">
        <v>44174</v>
      </c>
      <c r="S868559" s="1">
        <v>490</v>
      </c>
    </row>
    <row r="868562" spans="18:19">
      <c r="R868562" s="18">
        <v>44175</v>
      </c>
      <c r="S868562" s="1">
        <v>840</v>
      </c>
    </row>
    <row r="868565" spans="18:19">
      <c r="R868565" s="18">
        <v>44176</v>
      </c>
      <c r="S868565" s="1">
        <v>501</v>
      </c>
    </row>
    <row r="868568" spans="18:19">
      <c r="R868568" s="18">
        <v>44177</v>
      </c>
      <c r="S868568" s="1">
        <v>377</v>
      </c>
    </row>
    <row r="868571" spans="18:19">
      <c r="R868571" s="18">
        <v>44178</v>
      </c>
      <c r="S868571" s="1">
        <v>360</v>
      </c>
    </row>
    <row r="868574" spans="18:19">
      <c r="R868574" s="18">
        <v>44179</v>
      </c>
      <c r="S868574" s="1">
        <v>300</v>
      </c>
    </row>
    <row r="868577" spans="18:19">
      <c r="R868577" s="18">
        <v>44180</v>
      </c>
      <c r="S868577" s="1">
        <v>349</v>
      </c>
    </row>
    <row r="868580" spans="18:19">
      <c r="R868580" s="18">
        <v>44181</v>
      </c>
      <c r="S868580" s="1">
        <v>411</v>
      </c>
    </row>
    <row r="868583" spans="18:19">
      <c r="R868583" s="18">
        <v>44182</v>
      </c>
      <c r="S868583" s="1">
        <v>358</v>
      </c>
    </row>
    <row r="868586" spans="18:19">
      <c r="R868586" s="18">
        <v>44183</v>
      </c>
      <c r="S868586" s="1">
        <v>354</v>
      </c>
    </row>
    <row r="868589" spans="18:19">
      <c r="R868589" s="18">
        <v>44184</v>
      </c>
      <c r="S868589" s="1">
        <v>271</v>
      </c>
    </row>
    <row r="868592" spans="18:19">
      <c r="R868592" s="18">
        <v>44185</v>
      </c>
      <c r="S868592" s="1">
        <v>309</v>
      </c>
    </row>
    <row r="868595" spans="18:19">
      <c r="R868595" s="18">
        <v>44186</v>
      </c>
      <c r="S868595" s="1">
        <v>252</v>
      </c>
    </row>
    <row r="868598" spans="18:19">
      <c r="R868598" s="18">
        <v>44187</v>
      </c>
      <c r="S868598" s="1">
        <v>303</v>
      </c>
    </row>
    <row r="868601" spans="18:19">
      <c r="R868601" s="18">
        <v>44188</v>
      </c>
      <c r="S868601" s="1">
        <v>367</v>
      </c>
    </row>
    <row r="868604" spans="18:19">
      <c r="R868604" s="18">
        <v>44189</v>
      </c>
      <c r="S868604" s="1">
        <v>363</v>
      </c>
    </row>
    <row r="868607" spans="18:19">
      <c r="R868607" s="18">
        <v>44190</v>
      </c>
      <c r="S868607" s="1">
        <v>201</v>
      </c>
    </row>
    <row r="868610" spans="18:19">
      <c r="R868610" s="18">
        <v>44191</v>
      </c>
      <c r="S868610" s="1">
        <v>173</v>
      </c>
    </row>
    <row r="868613" spans="18:19">
      <c r="R868613" s="18">
        <v>44192</v>
      </c>
      <c r="S868613" s="1">
        <v>156</v>
      </c>
    </row>
    <row r="868616" spans="18:19">
      <c r="R868616" s="18">
        <v>44193</v>
      </c>
      <c r="S868616" s="1">
        <v>160</v>
      </c>
    </row>
    <row r="868619" spans="18:19">
      <c r="R868619" s="18">
        <v>44194</v>
      </c>
      <c r="S868619" s="1">
        <v>283</v>
      </c>
    </row>
    <row r="868622" spans="18:19">
      <c r="R868622" s="18">
        <v>44195</v>
      </c>
      <c r="S868622" s="1">
        <v>438</v>
      </c>
    </row>
    <row r="868625" spans="18:19">
      <c r="R868625" s="18">
        <v>44196</v>
      </c>
      <c r="S868625" s="1">
        <v>249</v>
      </c>
    </row>
    <row r="868628" spans="18:19">
      <c r="R868628" s="18">
        <v>44197</v>
      </c>
      <c r="S868628" s="1">
        <v>-36107</v>
      </c>
    </row>
    <row r="868631" spans="18:19">
      <c r="R868631" s="18">
        <v>0</v>
      </c>
      <c r="S868631" s="1">
        <v>0</v>
      </c>
    </row>
    <row r="868634" spans="18:19">
      <c r="R868634" s="18">
        <v>0</v>
      </c>
      <c r="S868634" s="1">
        <v>0</v>
      </c>
    </row>
    <row r="884748" spans="19:19">
      <c r="S884748" s="1">
        <v>1</v>
      </c>
    </row>
    <row r="884749" spans="19:19">
      <c r="S884749" s="1">
        <v>2</v>
      </c>
    </row>
    <row r="884750" spans="19:19">
      <c r="S884750" s="1">
        <v>3</v>
      </c>
    </row>
    <row r="884751" spans="19:19">
      <c r="S884751" s="1">
        <v>4</v>
      </c>
    </row>
    <row r="884752" spans="19:19">
      <c r="S884752" s="1">
        <v>5</v>
      </c>
    </row>
    <row r="884753" spans="18:19">
      <c r="S884753" s="1">
        <v>6</v>
      </c>
    </row>
    <row r="884754" spans="18:19">
      <c r="S884754" s="1">
        <v>7</v>
      </c>
    </row>
    <row r="884755" spans="18:19">
      <c r="S884755" s="1">
        <v>8</v>
      </c>
    </row>
    <row r="884756" spans="18:19">
      <c r="S884756" s="1">
        <v>9</v>
      </c>
    </row>
    <row r="884757" spans="18:19">
      <c r="S884757" s="1">
        <v>10</v>
      </c>
    </row>
    <row r="884758" spans="18:19">
      <c r="S884758" s="1">
        <v>11</v>
      </c>
    </row>
    <row r="884759" spans="18:19">
      <c r="S884759" s="1">
        <v>12</v>
      </c>
    </row>
    <row r="884761" spans="18:19">
      <c r="S884761" s="1" t="s">
        <v>21</v>
      </c>
    </row>
    <row r="884763" spans="18:19">
      <c r="R884763" s="18">
        <v>44197</v>
      </c>
      <c r="S884763" s="1">
        <v>296</v>
      </c>
    </row>
    <row r="884765" spans="18:19">
      <c r="S884765" s="1" t="s">
        <v>22</v>
      </c>
    </row>
    <row r="884766" spans="18:19">
      <c r="R884766" s="18">
        <v>44113</v>
      </c>
      <c r="S884766" s="1">
        <v>235</v>
      </c>
    </row>
    <row r="884769" spans="18:19">
      <c r="R884769" s="18">
        <v>44114</v>
      </c>
      <c r="S884769" s="1">
        <v>269</v>
      </c>
    </row>
    <row r="884772" spans="18:19">
      <c r="R884772" s="18">
        <v>44115</v>
      </c>
      <c r="S884772" s="1">
        <v>149</v>
      </c>
    </row>
    <row r="884775" spans="18:19">
      <c r="R884775" s="18">
        <v>44116</v>
      </c>
      <c r="S884775" s="1">
        <v>214</v>
      </c>
    </row>
    <row r="884778" spans="18:19">
      <c r="R884778" s="18">
        <v>44117</v>
      </c>
      <c r="S884778" s="1">
        <v>287</v>
      </c>
    </row>
    <row r="884781" spans="18:19">
      <c r="R884781" s="18">
        <v>44118</v>
      </c>
      <c r="S884781" s="1">
        <v>204</v>
      </c>
    </row>
    <row r="884784" spans="18:19">
      <c r="R884784" s="18">
        <v>44119</v>
      </c>
      <c r="S884784" s="1">
        <v>241</v>
      </c>
    </row>
    <row r="884787" spans="18:19">
      <c r="R884787" s="18">
        <v>44120</v>
      </c>
      <c r="S884787" s="1">
        <v>189</v>
      </c>
    </row>
    <row r="884790" spans="18:19">
      <c r="R884790" s="18">
        <v>44121</v>
      </c>
      <c r="S884790" s="1">
        <v>160</v>
      </c>
    </row>
    <row r="884793" spans="18:19">
      <c r="R884793" s="18">
        <v>44122</v>
      </c>
      <c r="S884793" s="1">
        <v>131</v>
      </c>
    </row>
    <row r="884796" spans="18:19">
      <c r="R884796" s="18">
        <v>44123</v>
      </c>
      <c r="S884796" s="1">
        <v>131</v>
      </c>
    </row>
    <row r="884799" spans="18:19">
      <c r="R884799" s="18">
        <v>44124</v>
      </c>
      <c r="S884799" s="1">
        <v>294</v>
      </c>
    </row>
    <row r="884802" spans="18:19">
      <c r="R884802" s="18">
        <v>44125</v>
      </c>
      <c r="S884802" s="1">
        <v>222</v>
      </c>
    </row>
    <row r="884805" spans="18:19">
      <c r="R884805" s="18">
        <v>44126</v>
      </c>
      <c r="S884805" s="1">
        <v>184</v>
      </c>
    </row>
    <row r="884808" spans="18:19">
      <c r="R884808" s="18">
        <v>44127</v>
      </c>
      <c r="S884808" s="1">
        <v>219</v>
      </c>
    </row>
    <row r="884811" spans="18:19">
      <c r="R884811" s="18">
        <v>44128</v>
      </c>
      <c r="S884811" s="1">
        <v>178</v>
      </c>
    </row>
    <row r="884814" spans="18:19">
      <c r="R884814" s="18">
        <v>44129</v>
      </c>
      <c r="S884814" s="1">
        <v>196</v>
      </c>
    </row>
    <row r="884817" spans="18:19">
      <c r="R884817" s="18">
        <v>44130</v>
      </c>
      <c r="S884817" s="1">
        <v>122</v>
      </c>
    </row>
    <row r="884820" spans="18:19">
      <c r="R884820" s="18">
        <v>44132</v>
      </c>
      <c r="S884820" s="1">
        <v>408</v>
      </c>
    </row>
    <row r="884823" spans="18:19">
      <c r="R884823" s="18">
        <v>44133</v>
      </c>
      <c r="S884823" s="1">
        <v>188</v>
      </c>
    </row>
    <row r="884826" spans="18:19">
      <c r="R884826" s="18">
        <v>44134</v>
      </c>
      <c r="S884826" s="1">
        <v>344</v>
      </c>
    </row>
    <row r="884829" spans="18:19">
      <c r="R884829" s="18">
        <v>44135</v>
      </c>
      <c r="S884829" s="1">
        <v>203</v>
      </c>
    </row>
    <row r="884832" spans="18:19">
      <c r="R884832" s="18">
        <v>44136</v>
      </c>
      <c r="S884832" s="1">
        <v>178</v>
      </c>
    </row>
    <row r="884835" spans="18:19">
      <c r="R884835" s="18">
        <v>44137</v>
      </c>
      <c r="S884835" s="1">
        <v>109</v>
      </c>
    </row>
    <row r="884838" spans="18:19">
      <c r="R884838" s="18">
        <v>44138</v>
      </c>
      <c r="S884838" s="1">
        <v>237</v>
      </c>
    </row>
    <row r="884841" spans="18:19">
      <c r="R884841" s="18">
        <v>44139</v>
      </c>
      <c r="S884841" s="1">
        <v>293</v>
      </c>
    </row>
    <row r="884844" spans="18:19">
      <c r="R884844" s="18">
        <v>44140</v>
      </c>
      <c r="S884844" s="1">
        <v>189</v>
      </c>
    </row>
    <row r="884847" spans="18:19">
      <c r="R884847" s="18">
        <v>44141</v>
      </c>
      <c r="S884847" s="1">
        <v>266</v>
      </c>
    </row>
    <row r="884850" spans="18:19">
      <c r="R884850" s="18">
        <v>44143</v>
      </c>
      <c r="S884850" s="1">
        <v>412</v>
      </c>
    </row>
    <row r="884853" spans="18:19">
      <c r="R884853" s="18">
        <v>44144</v>
      </c>
      <c r="S884853" s="1">
        <v>90</v>
      </c>
    </row>
    <row r="884856" spans="18:19">
      <c r="R884856" s="18">
        <v>44145</v>
      </c>
      <c r="S884856" s="1">
        <v>220</v>
      </c>
    </row>
    <row r="884859" spans="18:19">
      <c r="R884859" s="18">
        <v>44146</v>
      </c>
      <c r="S884859" s="1">
        <v>238</v>
      </c>
    </row>
    <row r="884862" spans="18:19">
      <c r="R884862" s="18">
        <v>44147</v>
      </c>
      <c r="S884862" s="1">
        <v>197</v>
      </c>
    </row>
    <row r="884865" spans="18:19">
      <c r="R884865" s="18">
        <v>44148</v>
      </c>
      <c r="S884865" s="1">
        <v>316</v>
      </c>
    </row>
    <row r="884868" spans="18:19">
      <c r="R884868" s="18">
        <v>44149</v>
      </c>
      <c r="S884868" s="1">
        <v>244</v>
      </c>
    </row>
    <row r="884871" spans="18:19">
      <c r="R884871" s="18">
        <v>44150</v>
      </c>
      <c r="S884871" s="1">
        <v>213</v>
      </c>
    </row>
    <row r="884874" spans="18:19">
      <c r="R884874" s="18">
        <v>44151</v>
      </c>
      <c r="S884874" s="1">
        <v>104</v>
      </c>
    </row>
    <row r="884877" spans="18:19">
      <c r="R884877" s="18">
        <v>44152</v>
      </c>
      <c r="S884877" s="1">
        <v>228</v>
      </c>
    </row>
    <row r="884880" spans="18:19">
      <c r="R884880" s="18">
        <v>44153</v>
      </c>
      <c r="S884880" s="1">
        <v>288</v>
      </c>
    </row>
    <row r="884883" spans="18:19">
      <c r="R884883" s="18">
        <v>44154</v>
      </c>
      <c r="S884883" s="1">
        <v>351</v>
      </c>
    </row>
    <row r="884886" spans="18:19">
      <c r="R884886" s="18">
        <v>44155</v>
      </c>
      <c r="S884886" s="1">
        <v>461</v>
      </c>
    </row>
    <row r="884889" spans="18:19">
      <c r="R884889" s="18">
        <v>44156</v>
      </c>
      <c r="S884889" s="1">
        <v>469</v>
      </c>
    </row>
    <row r="884892" spans="18:19">
      <c r="R884892" s="18">
        <v>44157</v>
      </c>
      <c r="S884892" s="1">
        <v>423</v>
      </c>
    </row>
    <row r="884895" spans="18:19">
      <c r="R884895" s="18">
        <v>44158</v>
      </c>
      <c r="S884895" s="1">
        <v>297</v>
      </c>
    </row>
    <row r="884898" spans="18:19">
      <c r="R884898" s="18">
        <v>44159</v>
      </c>
      <c r="S884898" s="1">
        <v>353</v>
      </c>
    </row>
    <row r="884901" spans="18:19">
      <c r="R884901" s="18">
        <v>44160</v>
      </c>
      <c r="S884901" s="1">
        <v>363</v>
      </c>
    </row>
    <row r="884904" spans="18:19">
      <c r="R884904" s="18">
        <v>44161</v>
      </c>
      <c r="S884904" s="1">
        <v>496</v>
      </c>
    </row>
    <row r="884907" spans="18:19">
      <c r="R884907" s="18">
        <v>44162</v>
      </c>
      <c r="S884907" s="1">
        <v>618</v>
      </c>
    </row>
    <row r="884910" spans="18:19">
      <c r="R884910" s="18">
        <v>44163</v>
      </c>
      <c r="S884910" s="1">
        <v>541</v>
      </c>
    </row>
    <row r="884913" spans="18:19">
      <c r="R884913" s="18">
        <v>44164</v>
      </c>
      <c r="S884913" s="1">
        <v>322</v>
      </c>
    </row>
    <row r="884916" spans="18:19">
      <c r="R884916" s="18">
        <v>44165</v>
      </c>
      <c r="S884916" s="1">
        <v>283</v>
      </c>
    </row>
    <row r="884919" spans="18:19">
      <c r="R884919" s="18">
        <v>44166</v>
      </c>
      <c r="S884919" s="1">
        <v>550</v>
      </c>
    </row>
    <row r="884922" spans="18:19">
      <c r="R884922" s="18">
        <v>44167</v>
      </c>
      <c r="S884922" s="1">
        <v>420</v>
      </c>
    </row>
    <row r="884925" spans="18:19">
      <c r="R884925" s="18">
        <v>44168</v>
      </c>
      <c r="S884925" s="1">
        <v>540</v>
      </c>
    </row>
    <row r="884928" spans="18:19">
      <c r="R884928" s="18">
        <v>44169</v>
      </c>
      <c r="S884928" s="1">
        <v>336</v>
      </c>
    </row>
    <row r="884931" spans="18:19">
      <c r="R884931" s="18">
        <v>44170</v>
      </c>
      <c r="S884931" s="1">
        <v>460</v>
      </c>
    </row>
    <row r="884934" spans="18:19">
      <c r="R884934" s="18">
        <v>44171</v>
      </c>
      <c r="S884934" s="1">
        <v>413</v>
      </c>
    </row>
    <row r="884937" spans="18:19">
      <c r="R884937" s="18">
        <v>44172</v>
      </c>
      <c r="S884937" s="1">
        <v>250</v>
      </c>
    </row>
    <row r="884940" spans="18:19">
      <c r="R884940" s="18">
        <v>44173</v>
      </c>
      <c r="S884940" s="1">
        <v>361</v>
      </c>
    </row>
    <row r="884943" spans="18:19">
      <c r="R884943" s="18">
        <v>44174</v>
      </c>
      <c r="S884943" s="1">
        <v>490</v>
      </c>
    </row>
    <row r="884946" spans="18:19">
      <c r="R884946" s="18">
        <v>44175</v>
      </c>
      <c r="S884946" s="1">
        <v>840</v>
      </c>
    </row>
    <row r="884949" spans="18:19">
      <c r="R884949" s="18">
        <v>44176</v>
      </c>
      <c r="S884949" s="1">
        <v>501</v>
      </c>
    </row>
    <row r="884952" spans="18:19">
      <c r="R884952" s="18">
        <v>44177</v>
      </c>
      <c r="S884952" s="1">
        <v>377</v>
      </c>
    </row>
    <row r="884955" spans="18:19">
      <c r="R884955" s="18">
        <v>44178</v>
      </c>
      <c r="S884955" s="1">
        <v>360</v>
      </c>
    </row>
    <row r="884958" spans="18:19">
      <c r="R884958" s="18">
        <v>44179</v>
      </c>
      <c r="S884958" s="1">
        <v>300</v>
      </c>
    </row>
    <row r="884961" spans="18:19">
      <c r="R884961" s="18">
        <v>44180</v>
      </c>
      <c r="S884961" s="1">
        <v>349</v>
      </c>
    </row>
    <row r="884964" spans="18:19">
      <c r="R884964" s="18">
        <v>44181</v>
      </c>
      <c r="S884964" s="1">
        <v>411</v>
      </c>
    </row>
    <row r="884967" spans="18:19">
      <c r="R884967" s="18">
        <v>44182</v>
      </c>
      <c r="S884967" s="1">
        <v>358</v>
      </c>
    </row>
    <row r="884970" spans="18:19">
      <c r="R884970" s="18">
        <v>44183</v>
      </c>
      <c r="S884970" s="1">
        <v>354</v>
      </c>
    </row>
    <row r="884973" spans="18:19">
      <c r="R884973" s="18">
        <v>44184</v>
      </c>
      <c r="S884973" s="1">
        <v>271</v>
      </c>
    </row>
    <row r="884976" spans="18:19">
      <c r="R884976" s="18">
        <v>44185</v>
      </c>
      <c r="S884976" s="1">
        <v>309</v>
      </c>
    </row>
    <row r="884979" spans="18:19">
      <c r="R884979" s="18">
        <v>44186</v>
      </c>
      <c r="S884979" s="1">
        <v>252</v>
      </c>
    </row>
    <row r="884982" spans="18:19">
      <c r="R884982" s="18">
        <v>44187</v>
      </c>
      <c r="S884982" s="1">
        <v>303</v>
      </c>
    </row>
    <row r="884985" spans="18:19">
      <c r="R884985" s="18">
        <v>44188</v>
      </c>
      <c r="S884985" s="1">
        <v>367</v>
      </c>
    </row>
    <row r="884988" spans="18:19">
      <c r="R884988" s="18">
        <v>44189</v>
      </c>
      <c r="S884988" s="1">
        <v>363</v>
      </c>
    </row>
    <row r="884991" spans="18:19">
      <c r="R884991" s="18">
        <v>44190</v>
      </c>
      <c r="S884991" s="1">
        <v>201</v>
      </c>
    </row>
    <row r="884994" spans="18:19">
      <c r="R884994" s="18">
        <v>44191</v>
      </c>
      <c r="S884994" s="1">
        <v>173</v>
      </c>
    </row>
    <row r="884997" spans="18:19">
      <c r="R884997" s="18">
        <v>44192</v>
      </c>
      <c r="S884997" s="1">
        <v>156</v>
      </c>
    </row>
    <row r="885000" spans="18:19">
      <c r="R885000" s="18">
        <v>44193</v>
      </c>
      <c r="S885000" s="1">
        <v>160</v>
      </c>
    </row>
    <row r="885003" spans="18:19">
      <c r="R885003" s="18">
        <v>44194</v>
      </c>
      <c r="S885003" s="1">
        <v>283</v>
      </c>
    </row>
    <row r="885006" spans="18:19">
      <c r="R885006" s="18">
        <v>44195</v>
      </c>
      <c r="S885006" s="1">
        <v>438</v>
      </c>
    </row>
    <row r="885009" spans="18:19">
      <c r="R885009" s="18">
        <v>44196</v>
      </c>
      <c r="S885009" s="1">
        <v>249</v>
      </c>
    </row>
    <row r="885012" spans="18:19">
      <c r="R885012" s="18">
        <v>44197</v>
      </c>
      <c r="S885012" s="1">
        <v>-36107</v>
      </c>
    </row>
    <row r="885015" spans="18:19">
      <c r="R885015" s="18">
        <v>0</v>
      </c>
      <c r="S885015" s="1">
        <v>0</v>
      </c>
    </row>
    <row r="885018" spans="18:19">
      <c r="R885018" s="18">
        <v>0</v>
      </c>
      <c r="S885018" s="1">
        <v>0</v>
      </c>
    </row>
    <row r="901132" spans="19:19">
      <c r="S901132" s="1">
        <v>1</v>
      </c>
    </row>
    <row r="901133" spans="19:19">
      <c r="S901133" s="1">
        <v>2</v>
      </c>
    </row>
    <row r="901134" spans="19:19">
      <c r="S901134" s="1">
        <v>3</v>
      </c>
    </row>
    <row r="901135" spans="19:19">
      <c r="S901135" s="1">
        <v>4</v>
      </c>
    </row>
    <row r="901136" spans="19:19">
      <c r="S901136" s="1">
        <v>5</v>
      </c>
    </row>
    <row r="901137" spans="18:19">
      <c r="S901137" s="1">
        <v>6</v>
      </c>
    </row>
    <row r="901138" spans="18:19">
      <c r="S901138" s="1">
        <v>7</v>
      </c>
    </row>
    <row r="901139" spans="18:19">
      <c r="S901139" s="1">
        <v>8</v>
      </c>
    </row>
    <row r="901140" spans="18:19">
      <c r="S901140" s="1">
        <v>9</v>
      </c>
    </row>
    <row r="901141" spans="18:19">
      <c r="S901141" s="1">
        <v>10</v>
      </c>
    </row>
    <row r="901142" spans="18:19">
      <c r="S901142" s="1">
        <v>11</v>
      </c>
    </row>
    <row r="901143" spans="18:19">
      <c r="S901143" s="1">
        <v>12</v>
      </c>
    </row>
    <row r="901145" spans="18:19">
      <c r="S901145" s="1" t="s">
        <v>21</v>
      </c>
    </row>
    <row r="901147" spans="18:19">
      <c r="R901147" s="18">
        <v>44197</v>
      </c>
      <c r="S901147" s="1">
        <v>296</v>
      </c>
    </row>
    <row r="901149" spans="18:19">
      <c r="S901149" s="1" t="s">
        <v>22</v>
      </c>
    </row>
    <row r="901150" spans="18:19">
      <c r="R901150" s="18">
        <v>44113</v>
      </c>
      <c r="S901150" s="1">
        <v>235</v>
      </c>
    </row>
    <row r="901153" spans="18:19">
      <c r="R901153" s="18">
        <v>44114</v>
      </c>
      <c r="S901153" s="1">
        <v>269</v>
      </c>
    </row>
    <row r="901156" spans="18:19">
      <c r="R901156" s="18">
        <v>44115</v>
      </c>
      <c r="S901156" s="1">
        <v>149</v>
      </c>
    </row>
    <row r="901159" spans="18:19">
      <c r="R901159" s="18">
        <v>44116</v>
      </c>
      <c r="S901159" s="1">
        <v>214</v>
      </c>
    </row>
    <row r="901162" spans="18:19">
      <c r="R901162" s="18">
        <v>44117</v>
      </c>
      <c r="S901162" s="1">
        <v>287</v>
      </c>
    </row>
    <row r="901165" spans="18:19">
      <c r="R901165" s="18">
        <v>44118</v>
      </c>
      <c r="S901165" s="1">
        <v>204</v>
      </c>
    </row>
    <row r="901168" spans="18:19">
      <c r="R901168" s="18">
        <v>44119</v>
      </c>
      <c r="S901168" s="1">
        <v>241</v>
      </c>
    </row>
    <row r="901171" spans="18:19">
      <c r="R901171" s="18">
        <v>44120</v>
      </c>
      <c r="S901171" s="1">
        <v>189</v>
      </c>
    </row>
    <row r="901174" spans="18:19">
      <c r="R901174" s="18">
        <v>44121</v>
      </c>
      <c r="S901174" s="1">
        <v>160</v>
      </c>
    </row>
    <row r="901177" spans="18:19">
      <c r="R901177" s="18">
        <v>44122</v>
      </c>
      <c r="S901177" s="1">
        <v>131</v>
      </c>
    </row>
    <row r="901180" spans="18:19">
      <c r="R901180" s="18">
        <v>44123</v>
      </c>
      <c r="S901180" s="1">
        <v>131</v>
      </c>
    </row>
    <row r="901183" spans="18:19">
      <c r="R901183" s="18">
        <v>44124</v>
      </c>
      <c r="S901183" s="1">
        <v>294</v>
      </c>
    </row>
    <row r="901186" spans="18:19">
      <c r="R901186" s="18">
        <v>44125</v>
      </c>
      <c r="S901186" s="1">
        <v>222</v>
      </c>
    </row>
    <row r="901189" spans="18:19">
      <c r="R901189" s="18">
        <v>44126</v>
      </c>
      <c r="S901189" s="1">
        <v>184</v>
      </c>
    </row>
    <row r="901192" spans="18:19">
      <c r="R901192" s="18">
        <v>44127</v>
      </c>
      <c r="S901192" s="1">
        <v>219</v>
      </c>
    </row>
    <row r="901195" spans="18:19">
      <c r="R901195" s="18">
        <v>44128</v>
      </c>
      <c r="S901195" s="1">
        <v>178</v>
      </c>
    </row>
    <row r="901198" spans="18:19">
      <c r="R901198" s="18">
        <v>44129</v>
      </c>
      <c r="S901198" s="1">
        <v>196</v>
      </c>
    </row>
    <row r="901201" spans="18:19">
      <c r="R901201" s="18">
        <v>44130</v>
      </c>
      <c r="S901201" s="1">
        <v>122</v>
      </c>
    </row>
    <row r="901204" spans="18:19">
      <c r="R901204" s="18">
        <v>44132</v>
      </c>
      <c r="S901204" s="1">
        <v>408</v>
      </c>
    </row>
    <row r="901207" spans="18:19">
      <c r="R901207" s="18">
        <v>44133</v>
      </c>
      <c r="S901207" s="1">
        <v>188</v>
      </c>
    </row>
    <row r="901210" spans="18:19">
      <c r="R901210" s="18">
        <v>44134</v>
      </c>
      <c r="S901210" s="1">
        <v>344</v>
      </c>
    </row>
    <row r="901213" spans="18:19">
      <c r="R901213" s="18">
        <v>44135</v>
      </c>
      <c r="S901213" s="1">
        <v>203</v>
      </c>
    </row>
    <row r="901216" spans="18:19">
      <c r="R901216" s="18">
        <v>44136</v>
      </c>
      <c r="S901216" s="1">
        <v>178</v>
      </c>
    </row>
    <row r="901219" spans="18:19">
      <c r="R901219" s="18">
        <v>44137</v>
      </c>
      <c r="S901219" s="1">
        <v>109</v>
      </c>
    </row>
    <row r="901222" spans="18:19">
      <c r="R901222" s="18">
        <v>44138</v>
      </c>
      <c r="S901222" s="1">
        <v>237</v>
      </c>
    </row>
    <row r="901225" spans="18:19">
      <c r="R901225" s="18">
        <v>44139</v>
      </c>
      <c r="S901225" s="1">
        <v>293</v>
      </c>
    </row>
    <row r="901228" spans="18:19">
      <c r="R901228" s="18">
        <v>44140</v>
      </c>
      <c r="S901228" s="1">
        <v>189</v>
      </c>
    </row>
    <row r="901231" spans="18:19">
      <c r="R901231" s="18">
        <v>44141</v>
      </c>
      <c r="S901231" s="1">
        <v>266</v>
      </c>
    </row>
    <row r="901234" spans="18:19">
      <c r="R901234" s="18">
        <v>44143</v>
      </c>
      <c r="S901234" s="1">
        <v>412</v>
      </c>
    </row>
    <row r="901237" spans="18:19">
      <c r="R901237" s="18">
        <v>44144</v>
      </c>
      <c r="S901237" s="1">
        <v>90</v>
      </c>
    </row>
    <row r="901240" spans="18:19">
      <c r="R901240" s="18">
        <v>44145</v>
      </c>
      <c r="S901240" s="1">
        <v>220</v>
      </c>
    </row>
    <row r="901243" spans="18:19">
      <c r="R901243" s="18">
        <v>44146</v>
      </c>
      <c r="S901243" s="1">
        <v>238</v>
      </c>
    </row>
    <row r="901246" spans="18:19">
      <c r="R901246" s="18">
        <v>44147</v>
      </c>
      <c r="S901246" s="1">
        <v>197</v>
      </c>
    </row>
    <row r="901249" spans="18:19">
      <c r="R901249" s="18">
        <v>44148</v>
      </c>
      <c r="S901249" s="1">
        <v>316</v>
      </c>
    </row>
    <row r="901252" spans="18:19">
      <c r="R901252" s="18">
        <v>44149</v>
      </c>
      <c r="S901252" s="1">
        <v>244</v>
      </c>
    </row>
    <row r="901255" spans="18:19">
      <c r="R901255" s="18">
        <v>44150</v>
      </c>
      <c r="S901255" s="1">
        <v>213</v>
      </c>
    </row>
    <row r="901258" spans="18:19">
      <c r="R901258" s="18">
        <v>44151</v>
      </c>
      <c r="S901258" s="1">
        <v>104</v>
      </c>
    </row>
    <row r="901261" spans="18:19">
      <c r="R901261" s="18">
        <v>44152</v>
      </c>
      <c r="S901261" s="1">
        <v>228</v>
      </c>
    </row>
    <row r="901264" spans="18:19">
      <c r="R901264" s="18">
        <v>44153</v>
      </c>
      <c r="S901264" s="1">
        <v>288</v>
      </c>
    </row>
    <row r="901267" spans="18:19">
      <c r="R901267" s="18">
        <v>44154</v>
      </c>
      <c r="S901267" s="1">
        <v>351</v>
      </c>
    </row>
    <row r="901270" spans="18:19">
      <c r="R901270" s="18">
        <v>44155</v>
      </c>
      <c r="S901270" s="1">
        <v>461</v>
      </c>
    </row>
    <row r="901273" spans="18:19">
      <c r="R901273" s="18">
        <v>44156</v>
      </c>
      <c r="S901273" s="1">
        <v>469</v>
      </c>
    </row>
    <row r="901276" spans="18:19">
      <c r="R901276" s="18">
        <v>44157</v>
      </c>
      <c r="S901276" s="1">
        <v>423</v>
      </c>
    </row>
    <row r="901279" spans="18:19">
      <c r="R901279" s="18">
        <v>44158</v>
      </c>
      <c r="S901279" s="1">
        <v>297</v>
      </c>
    </row>
    <row r="901282" spans="18:19">
      <c r="R901282" s="18">
        <v>44159</v>
      </c>
      <c r="S901282" s="1">
        <v>353</v>
      </c>
    </row>
    <row r="901285" spans="18:19">
      <c r="R901285" s="18">
        <v>44160</v>
      </c>
      <c r="S901285" s="1">
        <v>363</v>
      </c>
    </row>
    <row r="901288" spans="18:19">
      <c r="R901288" s="18">
        <v>44161</v>
      </c>
      <c r="S901288" s="1">
        <v>496</v>
      </c>
    </row>
    <row r="901291" spans="18:19">
      <c r="R901291" s="18">
        <v>44162</v>
      </c>
      <c r="S901291" s="1">
        <v>618</v>
      </c>
    </row>
    <row r="901294" spans="18:19">
      <c r="R901294" s="18">
        <v>44163</v>
      </c>
      <c r="S901294" s="1">
        <v>541</v>
      </c>
    </row>
    <row r="901297" spans="18:19">
      <c r="R901297" s="18">
        <v>44164</v>
      </c>
      <c r="S901297" s="1">
        <v>322</v>
      </c>
    </row>
    <row r="901300" spans="18:19">
      <c r="R901300" s="18">
        <v>44165</v>
      </c>
      <c r="S901300" s="1">
        <v>283</v>
      </c>
    </row>
    <row r="901303" spans="18:19">
      <c r="R901303" s="18">
        <v>44166</v>
      </c>
      <c r="S901303" s="1">
        <v>550</v>
      </c>
    </row>
    <row r="901306" spans="18:19">
      <c r="R901306" s="18">
        <v>44167</v>
      </c>
      <c r="S901306" s="1">
        <v>420</v>
      </c>
    </row>
    <row r="901309" spans="18:19">
      <c r="R901309" s="18">
        <v>44168</v>
      </c>
      <c r="S901309" s="1">
        <v>540</v>
      </c>
    </row>
    <row r="901312" spans="18:19">
      <c r="R901312" s="18">
        <v>44169</v>
      </c>
      <c r="S901312" s="1">
        <v>336</v>
      </c>
    </row>
    <row r="901315" spans="18:19">
      <c r="R901315" s="18">
        <v>44170</v>
      </c>
      <c r="S901315" s="1">
        <v>460</v>
      </c>
    </row>
    <row r="901318" spans="18:19">
      <c r="R901318" s="18">
        <v>44171</v>
      </c>
      <c r="S901318" s="1">
        <v>413</v>
      </c>
    </row>
    <row r="901321" spans="18:19">
      <c r="R901321" s="18">
        <v>44172</v>
      </c>
      <c r="S901321" s="1">
        <v>250</v>
      </c>
    </row>
    <row r="901324" spans="18:19">
      <c r="R901324" s="18">
        <v>44173</v>
      </c>
      <c r="S901324" s="1">
        <v>361</v>
      </c>
    </row>
    <row r="901327" spans="18:19">
      <c r="R901327" s="18">
        <v>44174</v>
      </c>
      <c r="S901327" s="1">
        <v>490</v>
      </c>
    </row>
    <row r="901330" spans="18:19">
      <c r="R901330" s="18">
        <v>44175</v>
      </c>
      <c r="S901330" s="1">
        <v>840</v>
      </c>
    </row>
    <row r="901333" spans="18:19">
      <c r="R901333" s="18">
        <v>44176</v>
      </c>
      <c r="S901333" s="1">
        <v>501</v>
      </c>
    </row>
    <row r="901336" spans="18:19">
      <c r="R901336" s="18">
        <v>44177</v>
      </c>
      <c r="S901336" s="1">
        <v>377</v>
      </c>
    </row>
    <row r="901339" spans="18:19">
      <c r="R901339" s="18">
        <v>44178</v>
      </c>
      <c r="S901339" s="1">
        <v>360</v>
      </c>
    </row>
    <row r="901342" spans="18:19">
      <c r="R901342" s="18">
        <v>44179</v>
      </c>
      <c r="S901342" s="1">
        <v>300</v>
      </c>
    </row>
    <row r="901345" spans="18:19">
      <c r="R901345" s="18">
        <v>44180</v>
      </c>
      <c r="S901345" s="1">
        <v>349</v>
      </c>
    </row>
    <row r="901348" spans="18:19">
      <c r="R901348" s="18">
        <v>44181</v>
      </c>
      <c r="S901348" s="1">
        <v>411</v>
      </c>
    </row>
    <row r="901351" spans="18:19">
      <c r="R901351" s="18">
        <v>44182</v>
      </c>
      <c r="S901351" s="1">
        <v>358</v>
      </c>
    </row>
    <row r="901354" spans="18:19">
      <c r="R901354" s="18">
        <v>44183</v>
      </c>
      <c r="S901354" s="1">
        <v>354</v>
      </c>
    </row>
    <row r="901357" spans="18:19">
      <c r="R901357" s="18">
        <v>44184</v>
      </c>
      <c r="S901357" s="1">
        <v>271</v>
      </c>
    </row>
    <row r="901360" spans="18:19">
      <c r="R901360" s="18">
        <v>44185</v>
      </c>
      <c r="S901360" s="1">
        <v>309</v>
      </c>
    </row>
    <row r="901363" spans="18:19">
      <c r="R901363" s="18">
        <v>44186</v>
      </c>
      <c r="S901363" s="1">
        <v>252</v>
      </c>
    </row>
    <row r="901366" spans="18:19">
      <c r="R901366" s="18">
        <v>44187</v>
      </c>
      <c r="S901366" s="1">
        <v>303</v>
      </c>
    </row>
    <row r="901369" spans="18:19">
      <c r="R901369" s="18">
        <v>44188</v>
      </c>
      <c r="S901369" s="1">
        <v>367</v>
      </c>
    </row>
    <row r="901372" spans="18:19">
      <c r="R901372" s="18">
        <v>44189</v>
      </c>
      <c r="S901372" s="1">
        <v>363</v>
      </c>
    </row>
    <row r="901375" spans="18:19">
      <c r="R901375" s="18">
        <v>44190</v>
      </c>
      <c r="S901375" s="1">
        <v>201</v>
      </c>
    </row>
    <row r="901378" spans="18:19">
      <c r="R901378" s="18">
        <v>44191</v>
      </c>
      <c r="S901378" s="1">
        <v>173</v>
      </c>
    </row>
    <row r="901381" spans="18:19">
      <c r="R901381" s="18">
        <v>44192</v>
      </c>
      <c r="S901381" s="1">
        <v>156</v>
      </c>
    </row>
    <row r="901384" spans="18:19">
      <c r="R901384" s="18">
        <v>44193</v>
      </c>
      <c r="S901384" s="1">
        <v>160</v>
      </c>
    </row>
    <row r="901387" spans="18:19">
      <c r="R901387" s="18">
        <v>44194</v>
      </c>
      <c r="S901387" s="1">
        <v>283</v>
      </c>
    </row>
    <row r="901390" spans="18:19">
      <c r="R901390" s="18">
        <v>44195</v>
      </c>
      <c r="S901390" s="1">
        <v>438</v>
      </c>
    </row>
    <row r="901393" spans="18:19">
      <c r="R901393" s="18">
        <v>44196</v>
      </c>
      <c r="S901393" s="1">
        <v>249</v>
      </c>
    </row>
    <row r="901396" spans="18:19">
      <c r="R901396" s="18">
        <v>44197</v>
      </c>
      <c r="S901396" s="1">
        <v>-36107</v>
      </c>
    </row>
    <row r="901399" spans="18:19">
      <c r="R901399" s="18">
        <v>0</v>
      </c>
      <c r="S901399" s="1">
        <v>0</v>
      </c>
    </row>
    <row r="901402" spans="18:19">
      <c r="R901402" s="18">
        <v>0</v>
      </c>
      <c r="S901402" s="1">
        <v>0</v>
      </c>
    </row>
    <row r="917516" spans="19:19">
      <c r="S917516" s="1">
        <v>1</v>
      </c>
    </row>
    <row r="917517" spans="19:19">
      <c r="S917517" s="1">
        <v>2</v>
      </c>
    </row>
    <row r="917518" spans="19:19">
      <c r="S917518" s="1">
        <v>3</v>
      </c>
    </row>
    <row r="917519" spans="19:19">
      <c r="S917519" s="1">
        <v>4</v>
      </c>
    </row>
    <row r="917520" spans="19:19">
      <c r="S917520" s="1">
        <v>5</v>
      </c>
    </row>
    <row r="917521" spans="18:19">
      <c r="S917521" s="1">
        <v>6</v>
      </c>
    </row>
    <row r="917522" spans="18:19">
      <c r="S917522" s="1">
        <v>7</v>
      </c>
    </row>
    <row r="917523" spans="18:19">
      <c r="S917523" s="1">
        <v>8</v>
      </c>
    </row>
    <row r="917524" spans="18:19">
      <c r="S917524" s="1">
        <v>9</v>
      </c>
    </row>
    <row r="917525" spans="18:19">
      <c r="S917525" s="1">
        <v>10</v>
      </c>
    </row>
    <row r="917526" spans="18:19">
      <c r="S917526" s="1">
        <v>11</v>
      </c>
    </row>
    <row r="917527" spans="18:19">
      <c r="S917527" s="1">
        <v>12</v>
      </c>
    </row>
    <row r="917529" spans="18:19">
      <c r="S917529" s="1" t="s">
        <v>21</v>
      </c>
    </row>
    <row r="917531" spans="18:19">
      <c r="R917531" s="18">
        <v>44197</v>
      </c>
      <c r="S917531" s="1">
        <v>296</v>
      </c>
    </row>
    <row r="917533" spans="18:19">
      <c r="S917533" s="1" t="s">
        <v>22</v>
      </c>
    </row>
    <row r="917534" spans="18:19">
      <c r="R917534" s="18">
        <v>44113</v>
      </c>
      <c r="S917534" s="1">
        <v>235</v>
      </c>
    </row>
    <row r="917537" spans="18:19">
      <c r="R917537" s="18">
        <v>44114</v>
      </c>
      <c r="S917537" s="1">
        <v>269</v>
      </c>
    </row>
    <row r="917540" spans="18:19">
      <c r="R917540" s="18">
        <v>44115</v>
      </c>
      <c r="S917540" s="1">
        <v>149</v>
      </c>
    </row>
    <row r="917543" spans="18:19">
      <c r="R917543" s="18">
        <v>44116</v>
      </c>
      <c r="S917543" s="1">
        <v>214</v>
      </c>
    </row>
    <row r="917546" spans="18:19">
      <c r="R917546" s="18">
        <v>44117</v>
      </c>
      <c r="S917546" s="1">
        <v>287</v>
      </c>
    </row>
    <row r="917549" spans="18:19">
      <c r="R917549" s="18">
        <v>44118</v>
      </c>
      <c r="S917549" s="1">
        <v>204</v>
      </c>
    </row>
    <row r="917552" spans="18:19">
      <c r="R917552" s="18">
        <v>44119</v>
      </c>
      <c r="S917552" s="1">
        <v>241</v>
      </c>
    </row>
    <row r="917555" spans="18:19">
      <c r="R917555" s="18">
        <v>44120</v>
      </c>
      <c r="S917555" s="1">
        <v>189</v>
      </c>
    </row>
    <row r="917558" spans="18:19">
      <c r="R917558" s="18">
        <v>44121</v>
      </c>
      <c r="S917558" s="1">
        <v>160</v>
      </c>
    </row>
    <row r="917561" spans="18:19">
      <c r="R917561" s="18">
        <v>44122</v>
      </c>
      <c r="S917561" s="1">
        <v>131</v>
      </c>
    </row>
    <row r="917564" spans="18:19">
      <c r="R917564" s="18">
        <v>44123</v>
      </c>
      <c r="S917564" s="1">
        <v>131</v>
      </c>
    </row>
    <row r="917567" spans="18:19">
      <c r="R917567" s="18">
        <v>44124</v>
      </c>
      <c r="S917567" s="1">
        <v>294</v>
      </c>
    </row>
    <row r="917570" spans="18:19">
      <c r="R917570" s="18">
        <v>44125</v>
      </c>
      <c r="S917570" s="1">
        <v>222</v>
      </c>
    </row>
    <row r="917573" spans="18:19">
      <c r="R917573" s="18">
        <v>44126</v>
      </c>
      <c r="S917573" s="1">
        <v>184</v>
      </c>
    </row>
    <row r="917576" spans="18:19">
      <c r="R917576" s="18">
        <v>44127</v>
      </c>
      <c r="S917576" s="1">
        <v>219</v>
      </c>
    </row>
    <row r="917579" spans="18:19">
      <c r="R917579" s="18">
        <v>44128</v>
      </c>
      <c r="S917579" s="1">
        <v>178</v>
      </c>
    </row>
    <row r="917582" spans="18:19">
      <c r="R917582" s="18">
        <v>44129</v>
      </c>
      <c r="S917582" s="1">
        <v>196</v>
      </c>
    </row>
    <row r="917585" spans="18:19">
      <c r="R917585" s="18">
        <v>44130</v>
      </c>
      <c r="S917585" s="1">
        <v>122</v>
      </c>
    </row>
    <row r="917588" spans="18:19">
      <c r="R917588" s="18">
        <v>44132</v>
      </c>
      <c r="S917588" s="1">
        <v>408</v>
      </c>
    </row>
    <row r="917591" spans="18:19">
      <c r="R917591" s="18">
        <v>44133</v>
      </c>
      <c r="S917591" s="1">
        <v>188</v>
      </c>
    </row>
    <row r="917594" spans="18:19">
      <c r="R917594" s="18">
        <v>44134</v>
      </c>
      <c r="S917594" s="1">
        <v>344</v>
      </c>
    </row>
    <row r="917597" spans="18:19">
      <c r="R917597" s="18">
        <v>44135</v>
      </c>
      <c r="S917597" s="1">
        <v>203</v>
      </c>
    </row>
    <row r="917600" spans="18:19">
      <c r="R917600" s="18">
        <v>44136</v>
      </c>
      <c r="S917600" s="1">
        <v>178</v>
      </c>
    </row>
    <row r="917603" spans="18:19">
      <c r="R917603" s="18">
        <v>44137</v>
      </c>
      <c r="S917603" s="1">
        <v>109</v>
      </c>
    </row>
    <row r="917606" spans="18:19">
      <c r="R917606" s="18">
        <v>44138</v>
      </c>
      <c r="S917606" s="1">
        <v>237</v>
      </c>
    </row>
    <row r="917609" spans="18:19">
      <c r="R917609" s="18">
        <v>44139</v>
      </c>
      <c r="S917609" s="1">
        <v>293</v>
      </c>
    </row>
    <row r="917612" spans="18:19">
      <c r="R917612" s="18">
        <v>44140</v>
      </c>
      <c r="S917612" s="1">
        <v>189</v>
      </c>
    </row>
    <row r="917615" spans="18:19">
      <c r="R917615" s="18">
        <v>44141</v>
      </c>
      <c r="S917615" s="1">
        <v>266</v>
      </c>
    </row>
    <row r="917618" spans="18:19">
      <c r="R917618" s="18">
        <v>44143</v>
      </c>
      <c r="S917618" s="1">
        <v>412</v>
      </c>
    </row>
    <row r="917621" spans="18:19">
      <c r="R917621" s="18">
        <v>44144</v>
      </c>
      <c r="S917621" s="1">
        <v>90</v>
      </c>
    </row>
    <row r="917624" spans="18:19">
      <c r="R917624" s="18">
        <v>44145</v>
      </c>
      <c r="S917624" s="1">
        <v>220</v>
      </c>
    </row>
    <row r="917627" spans="18:19">
      <c r="R917627" s="18">
        <v>44146</v>
      </c>
      <c r="S917627" s="1">
        <v>238</v>
      </c>
    </row>
    <row r="917630" spans="18:19">
      <c r="R917630" s="18">
        <v>44147</v>
      </c>
      <c r="S917630" s="1">
        <v>197</v>
      </c>
    </row>
    <row r="917633" spans="18:19">
      <c r="R917633" s="18">
        <v>44148</v>
      </c>
      <c r="S917633" s="1">
        <v>316</v>
      </c>
    </row>
    <row r="917636" spans="18:19">
      <c r="R917636" s="18">
        <v>44149</v>
      </c>
      <c r="S917636" s="1">
        <v>244</v>
      </c>
    </row>
    <row r="917639" spans="18:19">
      <c r="R917639" s="18">
        <v>44150</v>
      </c>
      <c r="S917639" s="1">
        <v>213</v>
      </c>
    </row>
    <row r="917642" spans="18:19">
      <c r="R917642" s="18">
        <v>44151</v>
      </c>
      <c r="S917642" s="1">
        <v>104</v>
      </c>
    </row>
    <row r="917645" spans="18:19">
      <c r="R917645" s="18">
        <v>44152</v>
      </c>
      <c r="S917645" s="1">
        <v>228</v>
      </c>
    </row>
    <row r="917648" spans="18:19">
      <c r="R917648" s="18">
        <v>44153</v>
      </c>
      <c r="S917648" s="1">
        <v>288</v>
      </c>
    </row>
    <row r="917651" spans="18:19">
      <c r="R917651" s="18">
        <v>44154</v>
      </c>
      <c r="S917651" s="1">
        <v>351</v>
      </c>
    </row>
    <row r="917654" spans="18:19">
      <c r="R917654" s="18">
        <v>44155</v>
      </c>
      <c r="S917654" s="1">
        <v>461</v>
      </c>
    </row>
    <row r="917657" spans="18:19">
      <c r="R917657" s="18">
        <v>44156</v>
      </c>
      <c r="S917657" s="1">
        <v>469</v>
      </c>
    </row>
    <row r="917660" spans="18:19">
      <c r="R917660" s="18">
        <v>44157</v>
      </c>
      <c r="S917660" s="1">
        <v>423</v>
      </c>
    </row>
    <row r="917663" spans="18:19">
      <c r="R917663" s="18">
        <v>44158</v>
      </c>
      <c r="S917663" s="1">
        <v>297</v>
      </c>
    </row>
    <row r="917666" spans="18:19">
      <c r="R917666" s="18">
        <v>44159</v>
      </c>
      <c r="S917666" s="1">
        <v>353</v>
      </c>
    </row>
    <row r="917669" spans="18:19">
      <c r="R917669" s="18">
        <v>44160</v>
      </c>
      <c r="S917669" s="1">
        <v>363</v>
      </c>
    </row>
    <row r="917672" spans="18:19">
      <c r="R917672" s="18">
        <v>44161</v>
      </c>
      <c r="S917672" s="1">
        <v>496</v>
      </c>
    </row>
    <row r="917675" spans="18:19">
      <c r="R917675" s="18">
        <v>44162</v>
      </c>
      <c r="S917675" s="1">
        <v>618</v>
      </c>
    </row>
    <row r="917678" spans="18:19">
      <c r="R917678" s="18">
        <v>44163</v>
      </c>
      <c r="S917678" s="1">
        <v>541</v>
      </c>
    </row>
    <row r="917681" spans="18:19">
      <c r="R917681" s="18">
        <v>44164</v>
      </c>
      <c r="S917681" s="1">
        <v>322</v>
      </c>
    </row>
    <row r="917684" spans="18:19">
      <c r="R917684" s="18">
        <v>44165</v>
      </c>
      <c r="S917684" s="1">
        <v>283</v>
      </c>
    </row>
    <row r="917687" spans="18:19">
      <c r="R917687" s="18">
        <v>44166</v>
      </c>
      <c r="S917687" s="1">
        <v>550</v>
      </c>
    </row>
    <row r="917690" spans="18:19">
      <c r="R917690" s="18">
        <v>44167</v>
      </c>
      <c r="S917690" s="1">
        <v>420</v>
      </c>
    </row>
    <row r="917693" spans="18:19">
      <c r="R917693" s="18">
        <v>44168</v>
      </c>
      <c r="S917693" s="1">
        <v>540</v>
      </c>
    </row>
    <row r="917696" spans="18:19">
      <c r="R917696" s="18">
        <v>44169</v>
      </c>
      <c r="S917696" s="1">
        <v>336</v>
      </c>
    </row>
    <row r="917699" spans="18:19">
      <c r="R917699" s="18">
        <v>44170</v>
      </c>
      <c r="S917699" s="1">
        <v>460</v>
      </c>
    </row>
    <row r="917702" spans="18:19">
      <c r="R917702" s="18">
        <v>44171</v>
      </c>
      <c r="S917702" s="1">
        <v>413</v>
      </c>
    </row>
    <row r="917705" spans="18:19">
      <c r="R917705" s="18">
        <v>44172</v>
      </c>
      <c r="S917705" s="1">
        <v>250</v>
      </c>
    </row>
    <row r="917708" spans="18:19">
      <c r="R917708" s="18">
        <v>44173</v>
      </c>
      <c r="S917708" s="1">
        <v>361</v>
      </c>
    </row>
    <row r="917711" spans="18:19">
      <c r="R917711" s="18">
        <v>44174</v>
      </c>
      <c r="S917711" s="1">
        <v>490</v>
      </c>
    </row>
    <row r="917714" spans="18:19">
      <c r="R917714" s="18">
        <v>44175</v>
      </c>
      <c r="S917714" s="1">
        <v>840</v>
      </c>
    </row>
    <row r="917717" spans="18:19">
      <c r="R917717" s="18">
        <v>44176</v>
      </c>
      <c r="S917717" s="1">
        <v>501</v>
      </c>
    </row>
    <row r="917720" spans="18:19">
      <c r="R917720" s="18">
        <v>44177</v>
      </c>
      <c r="S917720" s="1">
        <v>377</v>
      </c>
    </row>
    <row r="917723" spans="18:19">
      <c r="R917723" s="18">
        <v>44178</v>
      </c>
      <c r="S917723" s="1">
        <v>360</v>
      </c>
    </row>
    <row r="917726" spans="18:19">
      <c r="R917726" s="18">
        <v>44179</v>
      </c>
      <c r="S917726" s="1">
        <v>300</v>
      </c>
    </row>
    <row r="917729" spans="18:19">
      <c r="R917729" s="18">
        <v>44180</v>
      </c>
      <c r="S917729" s="1">
        <v>349</v>
      </c>
    </row>
    <row r="917732" spans="18:19">
      <c r="R917732" s="18">
        <v>44181</v>
      </c>
      <c r="S917732" s="1">
        <v>411</v>
      </c>
    </row>
    <row r="917735" spans="18:19">
      <c r="R917735" s="18">
        <v>44182</v>
      </c>
      <c r="S917735" s="1">
        <v>358</v>
      </c>
    </row>
    <row r="917738" spans="18:19">
      <c r="R917738" s="18">
        <v>44183</v>
      </c>
      <c r="S917738" s="1">
        <v>354</v>
      </c>
    </row>
    <row r="917741" spans="18:19">
      <c r="R917741" s="18">
        <v>44184</v>
      </c>
      <c r="S917741" s="1">
        <v>271</v>
      </c>
    </row>
    <row r="917744" spans="18:19">
      <c r="R917744" s="18">
        <v>44185</v>
      </c>
      <c r="S917744" s="1">
        <v>309</v>
      </c>
    </row>
    <row r="917747" spans="18:19">
      <c r="R917747" s="18">
        <v>44186</v>
      </c>
      <c r="S917747" s="1">
        <v>252</v>
      </c>
    </row>
    <row r="917750" spans="18:19">
      <c r="R917750" s="18">
        <v>44187</v>
      </c>
      <c r="S917750" s="1">
        <v>303</v>
      </c>
    </row>
    <row r="917753" spans="18:19">
      <c r="R917753" s="18">
        <v>44188</v>
      </c>
      <c r="S917753" s="1">
        <v>367</v>
      </c>
    </row>
    <row r="917756" spans="18:19">
      <c r="R917756" s="18">
        <v>44189</v>
      </c>
      <c r="S917756" s="1">
        <v>363</v>
      </c>
    </row>
    <row r="917759" spans="18:19">
      <c r="R917759" s="18">
        <v>44190</v>
      </c>
      <c r="S917759" s="1">
        <v>201</v>
      </c>
    </row>
    <row r="917762" spans="18:19">
      <c r="R917762" s="18">
        <v>44191</v>
      </c>
      <c r="S917762" s="1">
        <v>173</v>
      </c>
    </row>
    <row r="917765" spans="18:19">
      <c r="R917765" s="18">
        <v>44192</v>
      </c>
      <c r="S917765" s="1">
        <v>156</v>
      </c>
    </row>
    <row r="917768" spans="18:19">
      <c r="R917768" s="18">
        <v>44193</v>
      </c>
      <c r="S917768" s="1">
        <v>160</v>
      </c>
    </row>
    <row r="917771" spans="18:19">
      <c r="R917771" s="18">
        <v>44194</v>
      </c>
      <c r="S917771" s="1">
        <v>283</v>
      </c>
    </row>
    <row r="917774" spans="18:19">
      <c r="R917774" s="18">
        <v>44195</v>
      </c>
      <c r="S917774" s="1">
        <v>438</v>
      </c>
    </row>
    <row r="917777" spans="18:19">
      <c r="R917777" s="18">
        <v>44196</v>
      </c>
      <c r="S917777" s="1">
        <v>249</v>
      </c>
    </row>
    <row r="917780" spans="18:19">
      <c r="R917780" s="18">
        <v>44197</v>
      </c>
      <c r="S917780" s="1">
        <v>-36107</v>
      </c>
    </row>
    <row r="917783" spans="18:19">
      <c r="R917783" s="18">
        <v>0</v>
      </c>
      <c r="S917783" s="1">
        <v>0</v>
      </c>
    </row>
    <row r="917786" spans="18:19">
      <c r="R917786" s="18">
        <v>0</v>
      </c>
      <c r="S917786" s="1">
        <v>0</v>
      </c>
    </row>
    <row r="933900" spans="19:19">
      <c r="S933900" s="1">
        <v>1</v>
      </c>
    </row>
    <row r="933901" spans="19:19">
      <c r="S933901" s="1">
        <v>2</v>
      </c>
    </row>
    <row r="933902" spans="19:19">
      <c r="S933902" s="1">
        <v>3</v>
      </c>
    </row>
    <row r="933903" spans="19:19">
      <c r="S933903" s="1">
        <v>4</v>
      </c>
    </row>
    <row r="933904" spans="19:19">
      <c r="S933904" s="1">
        <v>5</v>
      </c>
    </row>
    <row r="933905" spans="18:19">
      <c r="S933905" s="1">
        <v>6</v>
      </c>
    </row>
    <row r="933906" spans="18:19">
      <c r="S933906" s="1">
        <v>7</v>
      </c>
    </row>
    <row r="933907" spans="18:19">
      <c r="S933907" s="1">
        <v>8</v>
      </c>
    </row>
    <row r="933908" spans="18:19">
      <c r="S933908" s="1">
        <v>9</v>
      </c>
    </row>
    <row r="933909" spans="18:19">
      <c r="S933909" s="1">
        <v>10</v>
      </c>
    </row>
    <row r="933910" spans="18:19">
      <c r="S933910" s="1">
        <v>11</v>
      </c>
    </row>
    <row r="933911" spans="18:19">
      <c r="S933911" s="1">
        <v>12</v>
      </c>
    </row>
    <row r="933913" spans="18:19">
      <c r="S933913" s="1" t="s">
        <v>21</v>
      </c>
    </row>
    <row r="933915" spans="18:19">
      <c r="R933915" s="18">
        <v>44197</v>
      </c>
      <c r="S933915" s="1">
        <v>296</v>
      </c>
    </row>
    <row r="933917" spans="18:19">
      <c r="S933917" s="1" t="s">
        <v>22</v>
      </c>
    </row>
    <row r="933918" spans="18:19">
      <c r="R933918" s="18">
        <v>44113</v>
      </c>
      <c r="S933918" s="1">
        <v>235</v>
      </c>
    </row>
    <row r="933921" spans="18:19">
      <c r="R933921" s="18">
        <v>44114</v>
      </c>
      <c r="S933921" s="1">
        <v>269</v>
      </c>
    </row>
    <row r="933924" spans="18:19">
      <c r="R933924" s="18">
        <v>44115</v>
      </c>
      <c r="S933924" s="1">
        <v>149</v>
      </c>
    </row>
    <row r="933927" spans="18:19">
      <c r="R933927" s="18">
        <v>44116</v>
      </c>
      <c r="S933927" s="1">
        <v>214</v>
      </c>
    </row>
    <row r="933930" spans="18:19">
      <c r="R933930" s="18">
        <v>44117</v>
      </c>
      <c r="S933930" s="1">
        <v>287</v>
      </c>
    </row>
    <row r="933933" spans="18:19">
      <c r="R933933" s="18">
        <v>44118</v>
      </c>
      <c r="S933933" s="1">
        <v>204</v>
      </c>
    </row>
    <row r="933936" spans="18:19">
      <c r="R933936" s="18">
        <v>44119</v>
      </c>
      <c r="S933936" s="1">
        <v>241</v>
      </c>
    </row>
    <row r="933939" spans="18:19">
      <c r="R933939" s="18">
        <v>44120</v>
      </c>
      <c r="S933939" s="1">
        <v>189</v>
      </c>
    </row>
    <row r="933942" spans="18:19">
      <c r="R933942" s="18">
        <v>44121</v>
      </c>
      <c r="S933942" s="1">
        <v>160</v>
      </c>
    </row>
    <row r="933945" spans="18:19">
      <c r="R933945" s="18">
        <v>44122</v>
      </c>
      <c r="S933945" s="1">
        <v>131</v>
      </c>
    </row>
    <row r="933948" spans="18:19">
      <c r="R933948" s="18">
        <v>44123</v>
      </c>
      <c r="S933948" s="1">
        <v>131</v>
      </c>
    </row>
    <row r="933951" spans="18:19">
      <c r="R933951" s="18">
        <v>44124</v>
      </c>
      <c r="S933951" s="1">
        <v>294</v>
      </c>
    </row>
    <row r="933954" spans="18:19">
      <c r="R933954" s="18">
        <v>44125</v>
      </c>
      <c r="S933954" s="1">
        <v>222</v>
      </c>
    </row>
    <row r="933957" spans="18:19">
      <c r="R933957" s="18">
        <v>44126</v>
      </c>
      <c r="S933957" s="1">
        <v>184</v>
      </c>
    </row>
    <row r="933960" spans="18:19">
      <c r="R933960" s="18">
        <v>44127</v>
      </c>
      <c r="S933960" s="1">
        <v>219</v>
      </c>
    </row>
    <row r="933963" spans="18:19">
      <c r="R933963" s="18">
        <v>44128</v>
      </c>
      <c r="S933963" s="1">
        <v>178</v>
      </c>
    </row>
    <row r="933966" spans="18:19">
      <c r="R933966" s="18">
        <v>44129</v>
      </c>
      <c r="S933966" s="1">
        <v>196</v>
      </c>
    </row>
    <row r="933969" spans="18:19">
      <c r="R933969" s="18">
        <v>44130</v>
      </c>
      <c r="S933969" s="1">
        <v>122</v>
      </c>
    </row>
    <row r="933972" spans="18:19">
      <c r="R933972" s="18">
        <v>44132</v>
      </c>
      <c r="S933972" s="1">
        <v>408</v>
      </c>
    </row>
    <row r="933975" spans="18:19">
      <c r="R933975" s="18">
        <v>44133</v>
      </c>
      <c r="S933975" s="1">
        <v>188</v>
      </c>
    </row>
    <row r="933978" spans="18:19">
      <c r="R933978" s="18">
        <v>44134</v>
      </c>
      <c r="S933978" s="1">
        <v>344</v>
      </c>
    </row>
    <row r="933981" spans="18:19">
      <c r="R933981" s="18">
        <v>44135</v>
      </c>
      <c r="S933981" s="1">
        <v>203</v>
      </c>
    </row>
    <row r="933984" spans="18:19">
      <c r="R933984" s="18">
        <v>44136</v>
      </c>
      <c r="S933984" s="1">
        <v>178</v>
      </c>
    </row>
    <row r="933987" spans="18:19">
      <c r="R933987" s="18">
        <v>44137</v>
      </c>
      <c r="S933987" s="1">
        <v>109</v>
      </c>
    </row>
    <row r="933990" spans="18:19">
      <c r="R933990" s="18">
        <v>44138</v>
      </c>
      <c r="S933990" s="1">
        <v>237</v>
      </c>
    </row>
    <row r="933993" spans="18:19">
      <c r="R933993" s="18">
        <v>44139</v>
      </c>
      <c r="S933993" s="1">
        <v>293</v>
      </c>
    </row>
    <row r="933996" spans="18:19">
      <c r="R933996" s="18">
        <v>44140</v>
      </c>
      <c r="S933996" s="1">
        <v>189</v>
      </c>
    </row>
    <row r="933999" spans="18:19">
      <c r="R933999" s="18">
        <v>44141</v>
      </c>
      <c r="S933999" s="1">
        <v>266</v>
      </c>
    </row>
    <row r="934002" spans="18:19">
      <c r="R934002" s="18">
        <v>44143</v>
      </c>
      <c r="S934002" s="1">
        <v>412</v>
      </c>
    </row>
    <row r="934005" spans="18:19">
      <c r="R934005" s="18">
        <v>44144</v>
      </c>
      <c r="S934005" s="1">
        <v>90</v>
      </c>
    </row>
    <row r="934008" spans="18:19">
      <c r="R934008" s="18">
        <v>44145</v>
      </c>
      <c r="S934008" s="1">
        <v>220</v>
      </c>
    </row>
    <row r="934011" spans="18:19">
      <c r="R934011" s="18">
        <v>44146</v>
      </c>
      <c r="S934011" s="1">
        <v>238</v>
      </c>
    </row>
    <row r="934014" spans="18:19">
      <c r="R934014" s="18">
        <v>44147</v>
      </c>
      <c r="S934014" s="1">
        <v>197</v>
      </c>
    </row>
    <row r="934017" spans="18:19">
      <c r="R934017" s="18">
        <v>44148</v>
      </c>
      <c r="S934017" s="1">
        <v>316</v>
      </c>
    </row>
    <row r="934020" spans="18:19">
      <c r="R934020" s="18">
        <v>44149</v>
      </c>
      <c r="S934020" s="1">
        <v>244</v>
      </c>
    </row>
    <row r="934023" spans="18:19">
      <c r="R934023" s="18">
        <v>44150</v>
      </c>
      <c r="S934023" s="1">
        <v>213</v>
      </c>
    </row>
    <row r="934026" spans="18:19">
      <c r="R934026" s="18">
        <v>44151</v>
      </c>
      <c r="S934026" s="1">
        <v>104</v>
      </c>
    </row>
    <row r="934029" spans="18:19">
      <c r="R934029" s="18">
        <v>44152</v>
      </c>
      <c r="S934029" s="1">
        <v>228</v>
      </c>
    </row>
    <row r="934032" spans="18:19">
      <c r="R934032" s="18">
        <v>44153</v>
      </c>
      <c r="S934032" s="1">
        <v>288</v>
      </c>
    </row>
    <row r="934035" spans="18:19">
      <c r="R934035" s="18">
        <v>44154</v>
      </c>
      <c r="S934035" s="1">
        <v>351</v>
      </c>
    </row>
    <row r="934038" spans="18:19">
      <c r="R934038" s="18">
        <v>44155</v>
      </c>
      <c r="S934038" s="1">
        <v>461</v>
      </c>
    </row>
    <row r="934041" spans="18:19">
      <c r="R934041" s="18">
        <v>44156</v>
      </c>
      <c r="S934041" s="1">
        <v>469</v>
      </c>
    </row>
    <row r="934044" spans="18:19">
      <c r="R934044" s="18">
        <v>44157</v>
      </c>
      <c r="S934044" s="1">
        <v>423</v>
      </c>
    </row>
    <row r="934047" spans="18:19">
      <c r="R934047" s="18">
        <v>44158</v>
      </c>
      <c r="S934047" s="1">
        <v>297</v>
      </c>
    </row>
    <row r="934050" spans="18:19">
      <c r="R934050" s="18">
        <v>44159</v>
      </c>
      <c r="S934050" s="1">
        <v>353</v>
      </c>
    </row>
    <row r="934053" spans="18:19">
      <c r="R934053" s="18">
        <v>44160</v>
      </c>
      <c r="S934053" s="1">
        <v>363</v>
      </c>
    </row>
    <row r="934056" spans="18:19">
      <c r="R934056" s="18">
        <v>44161</v>
      </c>
      <c r="S934056" s="1">
        <v>496</v>
      </c>
    </row>
    <row r="934059" spans="18:19">
      <c r="R934059" s="18">
        <v>44162</v>
      </c>
      <c r="S934059" s="1">
        <v>618</v>
      </c>
    </row>
    <row r="934062" spans="18:19">
      <c r="R934062" s="18">
        <v>44163</v>
      </c>
      <c r="S934062" s="1">
        <v>541</v>
      </c>
    </row>
    <row r="934065" spans="18:19">
      <c r="R934065" s="18">
        <v>44164</v>
      </c>
      <c r="S934065" s="1">
        <v>322</v>
      </c>
    </row>
    <row r="934068" spans="18:19">
      <c r="R934068" s="18">
        <v>44165</v>
      </c>
      <c r="S934068" s="1">
        <v>283</v>
      </c>
    </row>
    <row r="934071" spans="18:19">
      <c r="R934071" s="18">
        <v>44166</v>
      </c>
      <c r="S934071" s="1">
        <v>550</v>
      </c>
    </row>
    <row r="934074" spans="18:19">
      <c r="R934074" s="18">
        <v>44167</v>
      </c>
      <c r="S934074" s="1">
        <v>420</v>
      </c>
    </row>
    <row r="934077" spans="18:19">
      <c r="R934077" s="18">
        <v>44168</v>
      </c>
      <c r="S934077" s="1">
        <v>540</v>
      </c>
    </row>
    <row r="934080" spans="18:19">
      <c r="R934080" s="18">
        <v>44169</v>
      </c>
      <c r="S934080" s="1">
        <v>336</v>
      </c>
    </row>
    <row r="934083" spans="18:19">
      <c r="R934083" s="18">
        <v>44170</v>
      </c>
      <c r="S934083" s="1">
        <v>460</v>
      </c>
    </row>
    <row r="934086" spans="18:19">
      <c r="R934086" s="18">
        <v>44171</v>
      </c>
      <c r="S934086" s="1">
        <v>413</v>
      </c>
    </row>
    <row r="934089" spans="18:19">
      <c r="R934089" s="18">
        <v>44172</v>
      </c>
      <c r="S934089" s="1">
        <v>250</v>
      </c>
    </row>
    <row r="934092" spans="18:19">
      <c r="R934092" s="18">
        <v>44173</v>
      </c>
      <c r="S934092" s="1">
        <v>361</v>
      </c>
    </row>
    <row r="934095" spans="18:19">
      <c r="R934095" s="18">
        <v>44174</v>
      </c>
      <c r="S934095" s="1">
        <v>490</v>
      </c>
    </row>
    <row r="934098" spans="18:19">
      <c r="R934098" s="18">
        <v>44175</v>
      </c>
      <c r="S934098" s="1">
        <v>840</v>
      </c>
    </row>
    <row r="934101" spans="18:19">
      <c r="R934101" s="18">
        <v>44176</v>
      </c>
      <c r="S934101" s="1">
        <v>501</v>
      </c>
    </row>
    <row r="934104" spans="18:19">
      <c r="R934104" s="18">
        <v>44177</v>
      </c>
      <c r="S934104" s="1">
        <v>377</v>
      </c>
    </row>
    <row r="934107" spans="18:19">
      <c r="R934107" s="18">
        <v>44178</v>
      </c>
      <c r="S934107" s="1">
        <v>360</v>
      </c>
    </row>
    <row r="934110" spans="18:19">
      <c r="R934110" s="18">
        <v>44179</v>
      </c>
      <c r="S934110" s="1">
        <v>300</v>
      </c>
    </row>
    <row r="934113" spans="18:19">
      <c r="R934113" s="18">
        <v>44180</v>
      </c>
      <c r="S934113" s="1">
        <v>349</v>
      </c>
    </row>
    <row r="934116" spans="18:19">
      <c r="R934116" s="18">
        <v>44181</v>
      </c>
      <c r="S934116" s="1">
        <v>411</v>
      </c>
    </row>
    <row r="934119" spans="18:19">
      <c r="R934119" s="18">
        <v>44182</v>
      </c>
      <c r="S934119" s="1">
        <v>358</v>
      </c>
    </row>
    <row r="934122" spans="18:19">
      <c r="R934122" s="18">
        <v>44183</v>
      </c>
      <c r="S934122" s="1">
        <v>354</v>
      </c>
    </row>
    <row r="934125" spans="18:19">
      <c r="R934125" s="18">
        <v>44184</v>
      </c>
      <c r="S934125" s="1">
        <v>271</v>
      </c>
    </row>
    <row r="934128" spans="18:19">
      <c r="R934128" s="18">
        <v>44185</v>
      </c>
      <c r="S934128" s="1">
        <v>309</v>
      </c>
    </row>
    <row r="934131" spans="18:19">
      <c r="R934131" s="18">
        <v>44186</v>
      </c>
      <c r="S934131" s="1">
        <v>252</v>
      </c>
    </row>
    <row r="934134" spans="18:19">
      <c r="R934134" s="18">
        <v>44187</v>
      </c>
      <c r="S934134" s="1">
        <v>303</v>
      </c>
    </row>
    <row r="934137" spans="18:19">
      <c r="R934137" s="18">
        <v>44188</v>
      </c>
      <c r="S934137" s="1">
        <v>367</v>
      </c>
    </row>
    <row r="934140" spans="18:19">
      <c r="R934140" s="18">
        <v>44189</v>
      </c>
      <c r="S934140" s="1">
        <v>363</v>
      </c>
    </row>
    <row r="934143" spans="18:19">
      <c r="R934143" s="18">
        <v>44190</v>
      </c>
      <c r="S934143" s="1">
        <v>201</v>
      </c>
    </row>
    <row r="934146" spans="18:19">
      <c r="R934146" s="18">
        <v>44191</v>
      </c>
      <c r="S934146" s="1">
        <v>173</v>
      </c>
    </row>
    <row r="934149" spans="18:19">
      <c r="R934149" s="18">
        <v>44192</v>
      </c>
      <c r="S934149" s="1">
        <v>156</v>
      </c>
    </row>
    <row r="934152" spans="18:19">
      <c r="R934152" s="18">
        <v>44193</v>
      </c>
      <c r="S934152" s="1">
        <v>160</v>
      </c>
    </row>
    <row r="934155" spans="18:19">
      <c r="R934155" s="18">
        <v>44194</v>
      </c>
      <c r="S934155" s="1">
        <v>283</v>
      </c>
    </row>
    <row r="934158" spans="18:19">
      <c r="R934158" s="18">
        <v>44195</v>
      </c>
      <c r="S934158" s="1">
        <v>438</v>
      </c>
    </row>
    <row r="934161" spans="18:19">
      <c r="R934161" s="18">
        <v>44196</v>
      </c>
      <c r="S934161" s="1">
        <v>249</v>
      </c>
    </row>
    <row r="934164" spans="18:19">
      <c r="R934164" s="18">
        <v>44197</v>
      </c>
      <c r="S934164" s="1">
        <v>-36107</v>
      </c>
    </row>
    <row r="934167" spans="18:19">
      <c r="R934167" s="18">
        <v>0</v>
      </c>
      <c r="S934167" s="1">
        <v>0</v>
      </c>
    </row>
    <row r="934170" spans="18:19">
      <c r="R934170" s="18">
        <v>0</v>
      </c>
      <c r="S934170" s="1">
        <v>0</v>
      </c>
    </row>
    <row r="950284" spans="19:19">
      <c r="S950284" s="1">
        <v>1</v>
      </c>
    </row>
    <row r="950285" spans="19:19">
      <c r="S950285" s="1">
        <v>2</v>
      </c>
    </row>
    <row r="950286" spans="19:19">
      <c r="S950286" s="1">
        <v>3</v>
      </c>
    </row>
    <row r="950287" spans="19:19">
      <c r="S950287" s="1">
        <v>4</v>
      </c>
    </row>
    <row r="950288" spans="19:19">
      <c r="S950288" s="1">
        <v>5</v>
      </c>
    </row>
    <row r="950289" spans="18:19">
      <c r="S950289" s="1">
        <v>6</v>
      </c>
    </row>
    <row r="950290" spans="18:19">
      <c r="S950290" s="1">
        <v>7</v>
      </c>
    </row>
    <row r="950291" spans="18:19">
      <c r="S950291" s="1">
        <v>8</v>
      </c>
    </row>
    <row r="950292" spans="18:19">
      <c r="S950292" s="1">
        <v>9</v>
      </c>
    </row>
    <row r="950293" spans="18:19">
      <c r="S950293" s="1">
        <v>10</v>
      </c>
    </row>
    <row r="950294" spans="18:19">
      <c r="S950294" s="1">
        <v>11</v>
      </c>
    </row>
    <row r="950295" spans="18:19">
      <c r="S950295" s="1">
        <v>12</v>
      </c>
    </row>
    <row r="950297" spans="18:19">
      <c r="S950297" s="1" t="s">
        <v>21</v>
      </c>
    </row>
    <row r="950299" spans="18:19">
      <c r="R950299" s="18">
        <v>44197</v>
      </c>
      <c r="S950299" s="1">
        <v>296</v>
      </c>
    </row>
    <row r="950301" spans="18:19">
      <c r="S950301" s="1" t="s">
        <v>22</v>
      </c>
    </row>
    <row r="950302" spans="18:19">
      <c r="R950302" s="18">
        <v>44113</v>
      </c>
      <c r="S950302" s="1">
        <v>235</v>
      </c>
    </row>
    <row r="950305" spans="18:19">
      <c r="R950305" s="18">
        <v>44114</v>
      </c>
      <c r="S950305" s="1">
        <v>269</v>
      </c>
    </row>
    <row r="950308" spans="18:19">
      <c r="R950308" s="18">
        <v>44115</v>
      </c>
      <c r="S950308" s="1">
        <v>149</v>
      </c>
    </row>
    <row r="950311" spans="18:19">
      <c r="R950311" s="18">
        <v>44116</v>
      </c>
      <c r="S950311" s="1">
        <v>214</v>
      </c>
    </row>
    <row r="950314" spans="18:19">
      <c r="R950314" s="18">
        <v>44117</v>
      </c>
      <c r="S950314" s="1">
        <v>287</v>
      </c>
    </row>
    <row r="950317" spans="18:19">
      <c r="R950317" s="18">
        <v>44118</v>
      </c>
      <c r="S950317" s="1">
        <v>204</v>
      </c>
    </row>
    <row r="950320" spans="18:19">
      <c r="R950320" s="18">
        <v>44119</v>
      </c>
      <c r="S950320" s="1">
        <v>241</v>
      </c>
    </row>
    <row r="950323" spans="18:19">
      <c r="R950323" s="18">
        <v>44120</v>
      </c>
      <c r="S950323" s="1">
        <v>189</v>
      </c>
    </row>
    <row r="950326" spans="18:19">
      <c r="R950326" s="18">
        <v>44121</v>
      </c>
      <c r="S950326" s="1">
        <v>160</v>
      </c>
    </row>
    <row r="950329" spans="18:19">
      <c r="R950329" s="18">
        <v>44122</v>
      </c>
      <c r="S950329" s="1">
        <v>131</v>
      </c>
    </row>
    <row r="950332" spans="18:19">
      <c r="R950332" s="18">
        <v>44123</v>
      </c>
      <c r="S950332" s="1">
        <v>131</v>
      </c>
    </row>
    <row r="950335" spans="18:19">
      <c r="R950335" s="18">
        <v>44124</v>
      </c>
      <c r="S950335" s="1">
        <v>294</v>
      </c>
    </row>
    <row r="950338" spans="18:19">
      <c r="R950338" s="18">
        <v>44125</v>
      </c>
      <c r="S950338" s="1">
        <v>222</v>
      </c>
    </row>
    <row r="950341" spans="18:19">
      <c r="R950341" s="18">
        <v>44126</v>
      </c>
      <c r="S950341" s="1">
        <v>184</v>
      </c>
    </row>
    <row r="950344" spans="18:19">
      <c r="R950344" s="18">
        <v>44127</v>
      </c>
      <c r="S950344" s="1">
        <v>219</v>
      </c>
    </row>
    <row r="950347" spans="18:19">
      <c r="R950347" s="18">
        <v>44128</v>
      </c>
      <c r="S950347" s="1">
        <v>178</v>
      </c>
    </row>
    <row r="950350" spans="18:19">
      <c r="R950350" s="18">
        <v>44129</v>
      </c>
      <c r="S950350" s="1">
        <v>196</v>
      </c>
    </row>
    <row r="950353" spans="18:19">
      <c r="R950353" s="18">
        <v>44130</v>
      </c>
      <c r="S950353" s="1">
        <v>122</v>
      </c>
    </row>
    <row r="950356" spans="18:19">
      <c r="R950356" s="18">
        <v>44132</v>
      </c>
      <c r="S950356" s="1">
        <v>408</v>
      </c>
    </row>
    <row r="950359" spans="18:19">
      <c r="R950359" s="18">
        <v>44133</v>
      </c>
      <c r="S950359" s="1">
        <v>188</v>
      </c>
    </row>
    <row r="950362" spans="18:19">
      <c r="R950362" s="18">
        <v>44134</v>
      </c>
      <c r="S950362" s="1">
        <v>344</v>
      </c>
    </row>
    <row r="950365" spans="18:19">
      <c r="R950365" s="18">
        <v>44135</v>
      </c>
      <c r="S950365" s="1">
        <v>203</v>
      </c>
    </row>
    <row r="950368" spans="18:19">
      <c r="R950368" s="18">
        <v>44136</v>
      </c>
      <c r="S950368" s="1">
        <v>178</v>
      </c>
    </row>
    <row r="950371" spans="18:19">
      <c r="R950371" s="18">
        <v>44137</v>
      </c>
      <c r="S950371" s="1">
        <v>109</v>
      </c>
    </row>
    <row r="950374" spans="18:19">
      <c r="R950374" s="18">
        <v>44138</v>
      </c>
      <c r="S950374" s="1">
        <v>237</v>
      </c>
    </row>
    <row r="950377" spans="18:19">
      <c r="R950377" s="18">
        <v>44139</v>
      </c>
      <c r="S950377" s="1">
        <v>293</v>
      </c>
    </row>
    <row r="950380" spans="18:19">
      <c r="R950380" s="18">
        <v>44140</v>
      </c>
      <c r="S950380" s="1">
        <v>189</v>
      </c>
    </row>
    <row r="950383" spans="18:19">
      <c r="R950383" s="18">
        <v>44141</v>
      </c>
      <c r="S950383" s="1">
        <v>266</v>
      </c>
    </row>
    <row r="950386" spans="18:19">
      <c r="R950386" s="18">
        <v>44143</v>
      </c>
      <c r="S950386" s="1">
        <v>412</v>
      </c>
    </row>
    <row r="950389" spans="18:19">
      <c r="R950389" s="18">
        <v>44144</v>
      </c>
      <c r="S950389" s="1">
        <v>90</v>
      </c>
    </row>
    <row r="950392" spans="18:19">
      <c r="R950392" s="18">
        <v>44145</v>
      </c>
      <c r="S950392" s="1">
        <v>220</v>
      </c>
    </row>
    <row r="950395" spans="18:19">
      <c r="R950395" s="18">
        <v>44146</v>
      </c>
      <c r="S950395" s="1">
        <v>238</v>
      </c>
    </row>
    <row r="950398" spans="18:19">
      <c r="R950398" s="18">
        <v>44147</v>
      </c>
      <c r="S950398" s="1">
        <v>197</v>
      </c>
    </row>
    <row r="950401" spans="18:19">
      <c r="R950401" s="18">
        <v>44148</v>
      </c>
      <c r="S950401" s="1">
        <v>316</v>
      </c>
    </row>
    <row r="950404" spans="18:19">
      <c r="R950404" s="18">
        <v>44149</v>
      </c>
      <c r="S950404" s="1">
        <v>244</v>
      </c>
    </row>
    <row r="950407" spans="18:19">
      <c r="R950407" s="18">
        <v>44150</v>
      </c>
      <c r="S950407" s="1">
        <v>213</v>
      </c>
    </row>
    <row r="950410" spans="18:19">
      <c r="R950410" s="18">
        <v>44151</v>
      </c>
      <c r="S950410" s="1">
        <v>104</v>
      </c>
    </row>
    <row r="950413" spans="18:19">
      <c r="R950413" s="18">
        <v>44152</v>
      </c>
      <c r="S950413" s="1">
        <v>228</v>
      </c>
    </row>
    <row r="950416" spans="18:19">
      <c r="R950416" s="18">
        <v>44153</v>
      </c>
      <c r="S950416" s="1">
        <v>288</v>
      </c>
    </row>
    <row r="950419" spans="18:19">
      <c r="R950419" s="18">
        <v>44154</v>
      </c>
      <c r="S950419" s="1">
        <v>351</v>
      </c>
    </row>
    <row r="950422" spans="18:19">
      <c r="R950422" s="18">
        <v>44155</v>
      </c>
      <c r="S950422" s="1">
        <v>461</v>
      </c>
    </row>
    <row r="950425" spans="18:19">
      <c r="R950425" s="18">
        <v>44156</v>
      </c>
      <c r="S950425" s="1">
        <v>469</v>
      </c>
    </row>
    <row r="950428" spans="18:19">
      <c r="R950428" s="18">
        <v>44157</v>
      </c>
      <c r="S950428" s="1">
        <v>423</v>
      </c>
    </row>
    <row r="950431" spans="18:19">
      <c r="R950431" s="18">
        <v>44158</v>
      </c>
      <c r="S950431" s="1">
        <v>297</v>
      </c>
    </row>
    <row r="950434" spans="18:19">
      <c r="R950434" s="18">
        <v>44159</v>
      </c>
      <c r="S950434" s="1">
        <v>353</v>
      </c>
    </row>
    <row r="950437" spans="18:19">
      <c r="R950437" s="18">
        <v>44160</v>
      </c>
      <c r="S950437" s="1">
        <v>363</v>
      </c>
    </row>
    <row r="950440" spans="18:19">
      <c r="R950440" s="18">
        <v>44161</v>
      </c>
      <c r="S950440" s="1">
        <v>496</v>
      </c>
    </row>
    <row r="950443" spans="18:19">
      <c r="R950443" s="18">
        <v>44162</v>
      </c>
      <c r="S950443" s="1">
        <v>618</v>
      </c>
    </row>
    <row r="950446" spans="18:19">
      <c r="R950446" s="18">
        <v>44163</v>
      </c>
      <c r="S950446" s="1">
        <v>541</v>
      </c>
    </row>
    <row r="950449" spans="18:19">
      <c r="R950449" s="18">
        <v>44164</v>
      </c>
      <c r="S950449" s="1">
        <v>322</v>
      </c>
    </row>
    <row r="950452" spans="18:19">
      <c r="R950452" s="18">
        <v>44165</v>
      </c>
      <c r="S950452" s="1">
        <v>283</v>
      </c>
    </row>
    <row r="950455" spans="18:19">
      <c r="R950455" s="18">
        <v>44166</v>
      </c>
      <c r="S950455" s="1">
        <v>550</v>
      </c>
    </row>
    <row r="950458" spans="18:19">
      <c r="R950458" s="18">
        <v>44167</v>
      </c>
      <c r="S950458" s="1">
        <v>420</v>
      </c>
    </row>
    <row r="950461" spans="18:19">
      <c r="R950461" s="18">
        <v>44168</v>
      </c>
      <c r="S950461" s="1">
        <v>540</v>
      </c>
    </row>
    <row r="950464" spans="18:19">
      <c r="R950464" s="18">
        <v>44169</v>
      </c>
      <c r="S950464" s="1">
        <v>336</v>
      </c>
    </row>
    <row r="950467" spans="18:19">
      <c r="R950467" s="18">
        <v>44170</v>
      </c>
      <c r="S950467" s="1">
        <v>460</v>
      </c>
    </row>
    <row r="950470" spans="18:19">
      <c r="R950470" s="18">
        <v>44171</v>
      </c>
      <c r="S950470" s="1">
        <v>413</v>
      </c>
    </row>
    <row r="950473" spans="18:19">
      <c r="R950473" s="18">
        <v>44172</v>
      </c>
      <c r="S950473" s="1">
        <v>250</v>
      </c>
    </row>
    <row r="950476" spans="18:19">
      <c r="R950476" s="18">
        <v>44173</v>
      </c>
      <c r="S950476" s="1">
        <v>361</v>
      </c>
    </row>
    <row r="950479" spans="18:19">
      <c r="R950479" s="18">
        <v>44174</v>
      </c>
      <c r="S950479" s="1">
        <v>490</v>
      </c>
    </row>
    <row r="950482" spans="18:19">
      <c r="R950482" s="18">
        <v>44175</v>
      </c>
      <c r="S950482" s="1">
        <v>840</v>
      </c>
    </row>
    <row r="950485" spans="18:19">
      <c r="R950485" s="18">
        <v>44176</v>
      </c>
      <c r="S950485" s="1">
        <v>501</v>
      </c>
    </row>
    <row r="950488" spans="18:19">
      <c r="R950488" s="18">
        <v>44177</v>
      </c>
      <c r="S950488" s="1">
        <v>377</v>
      </c>
    </row>
    <row r="950491" spans="18:19">
      <c r="R950491" s="18">
        <v>44178</v>
      </c>
      <c r="S950491" s="1">
        <v>360</v>
      </c>
    </row>
    <row r="950494" spans="18:19">
      <c r="R950494" s="18">
        <v>44179</v>
      </c>
      <c r="S950494" s="1">
        <v>300</v>
      </c>
    </row>
    <row r="950497" spans="18:19">
      <c r="R950497" s="18">
        <v>44180</v>
      </c>
      <c r="S950497" s="1">
        <v>349</v>
      </c>
    </row>
    <row r="950500" spans="18:19">
      <c r="R950500" s="18">
        <v>44181</v>
      </c>
      <c r="S950500" s="1">
        <v>411</v>
      </c>
    </row>
    <row r="950503" spans="18:19">
      <c r="R950503" s="18">
        <v>44182</v>
      </c>
      <c r="S950503" s="1">
        <v>358</v>
      </c>
    </row>
    <row r="950506" spans="18:19">
      <c r="R950506" s="18">
        <v>44183</v>
      </c>
      <c r="S950506" s="1">
        <v>354</v>
      </c>
    </row>
    <row r="950509" spans="18:19">
      <c r="R950509" s="18">
        <v>44184</v>
      </c>
      <c r="S950509" s="1">
        <v>271</v>
      </c>
    </row>
    <row r="950512" spans="18:19">
      <c r="R950512" s="18">
        <v>44185</v>
      </c>
      <c r="S950512" s="1">
        <v>309</v>
      </c>
    </row>
    <row r="950515" spans="18:19">
      <c r="R950515" s="18">
        <v>44186</v>
      </c>
      <c r="S950515" s="1">
        <v>252</v>
      </c>
    </row>
    <row r="950518" spans="18:19">
      <c r="R950518" s="18">
        <v>44187</v>
      </c>
      <c r="S950518" s="1">
        <v>303</v>
      </c>
    </row>
    <row r="950521" spans="18:19">
      <c r="R950521" s="18">
        <v>44188</v>
      </c>
      <c r="S950521" s="1">
        <v>367</v>
      </c>
    </row>
    <row r="950524" spans="18:19">
      <c r="R950524" s="18">
        <v>44189</v>
      </c>
      <c r="S950524" s="1">
        <v>363</v>
      </c>
    </row>
    <row r="950527" spans="18:19">
      <c r="R950527" s="18">
        <v>44190</v>
      </c>
      <c r="S950527" s="1">
        <v>201</v>
      </c>
    </row>
    <row r="950530" spans="18:19">
      <c r="R950530" s="18">
        <v>44191</v>
      </c>
      <c r="S950530" s="1">
        <v>173</v>
      </c>
    </row>
    <row r="950533" spans="18:19">
      <c r="R950533" s="18">
        <v>44192</v>
      </c>
      <c r="S950533" s="1">
        <v>156</v>
      </c>
    </row>
    <row r="950536" spans="18:19">
      <c r="R950536" s="18">
        <v>44193</v>
      </c>
      <c r="S950536" s="1">
        <v>160</v>
      </c>
    </row>
    <row r="950539" spans="18:19">
      <c r="R950539" s="18">
        <v>44194</v>
      </c>
      <c r="S950539" s="1">
        <v>283</v>
      </c>
    </row>
    <row r="950542" spans="18:19">
      <c r="R950542" s="18">
        <v>44195</v>
      </c>
      <c r="S950542" s="1">
        <v>438</v>
      </c>
    </row>
    <row r="950545" spans="18:19">
      <c r="R950545" s="18">
        <v>44196</v>
      </c>
      <c r="S950545" s="1">
        <v>249</v>
      </c>
    </row>
    <row r="950548" spans="18:19">
      <c r="R950548" s="18">
        <v>44197</v>
      </c>
      <c r="S950548" s="1">
        <v>-36107</v>
      </c>
    </row>
    <row r="950551" spans="18:19">
      <c r="R950551" s="18">
        <v>0</v>
      </c>
      <c r="S950551" s="1">
        <v>0</v>
      </c>
    </row>
    <row r="950554" spans="18:19">
      <c r="R950554" s="18">
        <v>0</v>
      </c>
      <c r="S950554" s="1">
        <v>0</v>
      </c>
    </row>
    <row r="966668" spans="19:19">
      <c r="S966668" s="1">
        <v>1</v>
      </c>
    </row>
    <row r="966669" spans="19:19">
      <c r="S966669" s="1">
        <v>2</v>
      </c>
    </row>
    <row r="966670" spans="19:19">
      <c r="S966670" s="1">
        <v>3</v>
      </c>
    </row>
    <row r="966671" spans="19:19">
      <c r="S966671" s="1">
        <v>4</v>
      </c>
    </row>
    <row r="966672" spans="19:19">
      <c r="S966672" s="1">
        <v>5</v>
      </c>
    </row>
    <row r="966673" spans="18:19">
      <c r="S966673" s="1">
        <v>6</v>
      </c>
    </row>
    <row r="966674" spans="18:19">
      <c r="S966674" s="1">
        <v>7</v>
      </c>
    </row>
    <row r="966675" spans="18:19">
      <c r="S966675" s="1">
        <v>8</v>
      </c>
    </row>
    <row r="966676" spans="18:19">
      <c r="S966676" s="1">
        <v>9</v>
      </c>
    </row>
    <row r="966677" spans="18:19">
      <c r="S966677" s="1">
        <v>10</v>
      </c>
    </row>
    <row r="966678" spans="18:19">
      <c r="S966678" s="1">
        <v>11</v>
      </c>
    </row>
    <row r="966679" spans="18:19">
      <c r="S966679" s="1">
        <v>12</v>
      </c>
    </row>
    <row r="966681" spans="18:19">
      <c r="S966681" s="1" t="s">
        <v>21</v>
      </c>
    </row>
    <row r="966683" spans="18:19">
      <c r="R966683" s="18">
        <v>44197</v>
      </c>
      <c r="S966683" s="1">
        <v>296</v>
      </c>
    </row>
    <row r="966685" spans="18:19">
      <c r="S966685" s="1" t="s">
        <v>22</v>
      </c>
    </row>
    <row r="966686" spans="18:19">
      <c r="R966686" s="18">
        <v>44113</v>
      </c>
      <c r="S966686" s="1">
        <v>235</v>
      </c>
    </row>
    <row r="966689" spans="18:19">
      <c r="R966689" s="18">
        <v>44114</v>
      </c>
      <c r="S966689" s="1">
        <v>269</v>
      </c>
    </row>
    <row r="966692" spans="18:19">
      <c r="R966692" s="18">
        <v>44115</v>
      </c>
      <c r="S966692" s="1">
        <v>149</v>
      </c>
    </row>
    <row r="966695" spans="18:19">
      <c r="R966695" s="18">
        <v>44116</v>
      </c>
      <c r="S966695" s="1">
        <v>214</v>
      </c>
    </row>
    <row r="966698" spans="18:19">
      <c r="R966698" s="18">
        <v>44117</v>
      </c>
      <c r="S966698" s="1">
        <v>287</v>
      </c>
    </row>
    <row r="966701" spans="18:19">
      <c r="R966701" s="18">
        <v>44118</v>
      </c>
      <c r="S966701" s="1">
        <v>204</v>
      </c>
    </row>
    <row r="966704" spans="18:19">
      <c r="R966704" s="18">
        <v>44119</v>
      </c>
      <c r="S966704" s="1">
        <v>241</v>
      </c>
    </row>
    <row r="966707" spans="18:19">
      <c r="R966707" s="18">
        <v>44120</v>
      </c>
      <c r="S966707" s="1">
        <v>189</v>
      </c>
    </row>
    <row r="966710" spans="18:19">
      <c r="R966710" s="18">
        <v>44121</v>
      </c>
      <c r="S966710" s="1">
        <v>160</v>
      </c>
    </row>
    <row r="966713" spans="18:19">
      <c r="R966713" s="18">
        <v>44122</v>
      </c>
      <c r="S966713" s="1">
        <v>131</v>
      </c>
    </row>
    <row r="966716" spans="18:19">
      <c r="R966716" s="18">
        <v>44123</v>
      </c>
      <c r="S966716" s="1">
        <v>131</v>
      </c>
    </row>
    <row r="966719" spans="18:19">
      <c r="R966719" s="18">
        <v>44124</v>
      </c>
      <c r="S966719" s="1">
        <v>294</v>
      </c>
    </row>
    <row r="966722" spans="18:19">
      <c r="R966722" s="18">
        <v>44125</v>
      </c>
      <c r="S966722" s="1">
        <v>222</v>
      </c>
    </row>
    <row r="966725" spans="18:19">
      <c r="R966725" s="18">
        <v>44126</v>
      </c>
      <c r="S966725" s="1">
        <v>184</v>
      </c>
    </row>
    <row r="966728" spans="18:19">
      <c r="R966728" s="18">
        <v>44127</v>
      </c>
      <c r="S966728" s="1">
        <v>219</v>
      </c>
    </row>
    <row r="966731" spans="18:19">
      <c r="R966731" s="18">
        <v>44128</v>
      </c>
      <c r="S966731" s="1">
        <v>178</v>
      </c>
    </row>
    <row r="966734" spans="18:19">
      <c r="R966734" s="18">
        <v>44129</v>
      </c>
      <c r="S966734" s="1">
        <v>196</v>
      </c>
    </row>
    <row r="966737" spans="18:19">
      <c r="R966737" s="18">
        <v>44130</v>
      </c>
      <c r="S966737" s="1">
        <v>122</v>
      </c>
    </row>
    <row r="966740" spans="18:19">
      <c r="R966740" s="18">
        <v>44132</v>
      </c>
      <c r="S966740" s="1">
        <v>408</v>
      </c>
    </row>
    <row r="966743" spans="18:19">
      <c r="R966743" s="18">
        <v>44133</v>
      </c>
      <c r="S966743" s="1">
        <v>188</v>
      </c>
    </row>
    <row r="966746" spans="18:19">
      <c r="R966746" s="18">
        <v>44134</v>
      </c>
      <c r="S966746" s="1">
        <v>344</v>
      </c>
    </row>
    <row r="966749" spans="18:19">
      <c r="R966749" s="18">
        <v>44135</v>
      </c>
      <c r="S966749" s="1">
        <v>203</v>
      </c>
    </row>
    <row r="966752" spans="18:19">
      <c r="R966752" s="18">
        <v>44136</v>
      </c>
      <c r="S966752" s="1">
        <v>178</v>
      </c>
    </row>
    <row r="966755" spans="18:19">
      <c r="R966755" s="18">
        <v>44137</v>
      </c>
      <c r="S966755" s="1">
        <v>109</v>
      </c>
    </row>
    <row r="966758" spans="18:19">
      <c r="R966758" s="18">
        <v>44138</v>
      </c>
      <c r="S966758" s="1">
        <v>237</v>
      </c>
    </row>
    <row r="966761" spans="18:19">
      <c r="R966761" s="18">
        <v>44139</v>
      </c>
      <c r="S966761" s="1">
        <v>293</v>
      </c>
    </row>
    <row r="966764" spans="18:19">
      <c r="R966764" s="18">
        <v>44140</v>
      </c>
      <c r="S966764" s="1">
        <v>189</v>
      </c>
    </row>
    <row r="966767" spans="18:19">
      <c r="R966767" s="18">
        <v>44141</v>
      </c>
      <c r="S966767" s="1">
        <v>266</v>
      </c>
    </row>
    <row r="966770" spans="18:19">
      <c r="R966770" s="18">
        <v>44143</v>
      </c>
      <c r="S966770" s="1">
        <v>412</v>
      </c>
    </row>
    <row r="966773" spans="18:19">
      <c r="R966773" s="18">
        <v>44144</v>
      </c>
      <c r="S966773" s="1">
        <v>90</v>
      </c>
    </row>
    <row r="966776" spans="18:19">
      <c r="R966776" s="18">
        <v>44145</v>
      </c>
      <c r="S966776" s="1">
        <v>220</v>
      </c>
    </row>
    <row r="966779" spans="18:19">
      <c r="R966779" s="18">
        <v>44146</v>
      </c>
      <c r="S966779" s="1">
        <v>238</v>
      </c>
    </row>
    <row r="966782" spans="18:19">
      <c r="R966782" s="18">
        <v>44147</v>
      </c>
      <c r="S966782" s="1">
        <v>197</v>
      </c>
    </row>
    <row r="966785" spans="18:19">
      <c r="R966785" s="18">
        <v>44148</v>
      </c>
      <c r="S966785" s="1">
        <v>316</v>
      </c>
    </row>
    <row r="966788" spans="18:19">
      <c r="R966788" s="18">
        <v>44149</v>
      </c>
      <c r="S966788" s="1">
        <v>244</v>
      </c>
    </row>
    <row r="966791" spans="18:19">
      <c r="R966791" s="18">
        <v>44150</v>
      </c>
      <c r="S966791" s="1">
        <v>213</v>
      </c>
    </row>
    <row r="966794" spans="18:19">
      <c r="R966794" s="18">
        <v>44151</v>
      </c>
      <c r="S966794" s="1">
        <v>104</v>
      </c>
    </row>
    <row r="966797" spans="18:19">
      <c r="R966797" s="18">
        <v>44152</v>
      </c>
      <c r="S966797" s="1">
        <v>228</v>
      </c>
    </row>
    <row r="966800" spans="18:19">
      <c r="R966800" s="18">
        <v>44153</v>
      </c>
      <c r="S966800" s="1">
        <v>288</v>
      </c>
    </row>
    <row r="966803" spans="18:19">
      <c r="R966803" s="18">
        <v>44154</v>
      </c>
      <c r="S966803" s="1">
        <v>351</v>
      </c>
    </row>
    <row r="966806" spans="18:19">
      <c r="R966806" s="18">
        <v>44155</v>
      </c>
      <c r="S966806" s="1">
        <v>461</v>
      </c>
    </row>
    <row r="966809" spans="18:19">
      <c r="R966809" s="18">
        <v>44156</v>
      </c>
      <c r="S966809" s="1">
        <v>469</v>
      </c>
    </row>
    <row r="966812" spans="18:19">
      <c r="R966812" s="18">
        <v>44157</v>
      </c>
      <c r="S966812" s="1">
        <v>423</v>
      </c>
    </row>
    <row r="966815" spans="18:19">
      <c r="R966815" s="18">
        <v>44158</v>
      </c>
      <c r="S966815" s="1">
        <v>297</v>
      </c>
    </row>
    <row r="966818" spans="18:19">
      <c r="R966818" s="18">
        <v>44159</v>
      </c>
      <c r="S966818" s="1">
        <v>353</v>
      </c>
    </row>
    <row r="966821" spans="18:19">
      <c r="R966821" s="18">
        <v>44160</v>
      </c>
      <c r="S966821" s="1">
        <v>363</v>
      </c>
    </row>
    <row r="966824" spans="18:19">
      <c r="R966824" s="18">
        <v>44161</v>
      </c>
      <c r="S966824" s="1">
        <v>496</v>
      </c>
    </row>
    <row r="966827" spans="18:19">
      <c r="R966827" s="18">
        <v>44162</v>
      </c>
      <c r="S966827" s="1">
        <v>618</v>
      </c>
    </row>
    <row r="966830" spans="18:19">
      <c r="R966830" s="18">
        <v>44163</v>
      </c>
      <c r="S966830" s="1">
        <v>541</v>
      </c>
    </row>
    <row r="966833" spans="18:19">
      <c r="R966833" s="18">
        <v>44164</v>
      </c>
      <c r="S966833" s="1">
        <v>322</v>
      </c>
    </row>
    <row r="966836" spans="18:19">
      <c r="R966836" s="18">
        <v>44165</v>
      </c>
      <c r="S966836" s="1">
        <v>283</v>
      </c>
    </row>
    <row r="966839" spans="18:19">
      <c r="R966839" s="18">
        <v>44166</v>
      </c>
      <c r="S966839" s="1">
        <v>550</v>
      </c>
    </row>
    <row r="966842" spans="18:19">
      <c r="R966842" s="18">
        <v>44167</v>
      </c>
      <c r="S966842" s="1">
        <v>420</v>
      </c>
    </row>
    <row r="966845" spans="18:19">
      <c r="R966845" s="18">
        <v>44168</v>
      </c>
      <c r="S966845" s="1">
        <v>540</v>
      </c>
    </row>
    <row r="966848" spans="18:19">
      <c r="R966848" s="18">
        <v>44169</v>
      </c>
      <c r="S966848" s="1">
        <v>336</v>
      </c>
    </row>
    <row r="966851" spans="18:19">
      <c r="R966851" s="18">
        <v>44170</v>
      </c>
      <c r="S966851" s="1">
        <v>460</v>
      </c>
    </row>
    <row r="966854" spans="18:19">
      <c r="R966854" s="18">
        <v>44171</v>
      </c>
      <c r="S966854" s="1">
        <v>413</v>
      </c>
    </row>
    <row r="966857" spans="18:19">
      <c r="R966857" s="18">
        <v>44172</v>
      </c>
      <c r="S966857" s="1">
        <v>250</v>
      </c>
    </row>
    <row r="966860" spans="18:19">
      <c r="R966860" s="18">
        <v>44173</v>
      </c>
      <c r="S966860" s="1">
        <v>361</v>
      </c>
    </row>
    <row r="966863" spans="18:19">
      <c r="R966863" s="18">
        <v>44174</v>
      </c>
      <c r="S966863" s="1">
        <v>490</v>
      </c>
    </row>
    <row r="966866" spans="18:19">
      <c r="R966866" s="18">
        <v>44175</v>
      </c>
      <c r="S966866" s="1">
        <v>840</v>
      </c>
    </row>
    <row r="966869" spans="18:19">
      <c r="R966869" s="18">
        <v>44176</v>
      </c>
      <c r="S966869" s="1">
        <v>501</v>
      </c>
    </row>
    <row r="966872" spans="18:19">
      <c r="R966872" s="18">
        <v>44177</v>
      </c>
      <c r="S966872" s="1">
        <v>377</v>
      </c>
    </row>
    <row r="966875" spans="18:19">
      <c r="R966875" s="18">
        <v>44178</v>
      </c>
      <c r="S966875" s="1">
        <v>360</v>
      </c>
    </row>
    <row r="966878" spans="18:19">
      <c r="R966878" s="18">
        <v>44179</v>
      </c>
      <c r="S966878" s="1">
        <v>300</v>
      </c>
    </row>
    <row r="966881" spans="18:19">
      <c r="R966881" s="18">
        <v>44180</v>
      </c>
      <c r="S966881" s="1">
        <v>349</v>
      </c>
    </row>
    <row r="966884" spans="18:19">
      <c r="R966884" s="18">
        <v>44181</v>
      </c>
      <c r="S966884" s="1">
        <v>411</v>
      </c>
    </row>
    <row r="966887" spans="18:19">
      <c r="R966887" s="18">
        <v>44182</v>
      </c>
      <c r="S966887" s="1">
        <v>358</v>
      </c>
    </row>
    <row r="966890" spans="18:19">
      <c r="R966890" s="18">
        <v>44183</v>
      </c>
      <c r="S966890" s="1">
        <v>354</v>
      </c>
    </row>
    <row r="966893" spans="18:19">
      <c r="R966893" s="18">
        <v>44184</v>
      </c>
      <c r="S966893" s="1">
        <v>271</v>
      </c>
    </row>
    <row r="966896" spans="18:19">
      <c r="R966896" s="18">
        <v>44185</v>
      </c>
      <c r="S966896" s="1">
        <v>309</v>
      </c>
    </row>
    <row r="966899" spans="18:19">
      <c r="R966899" s="18">
        <v>44186</v>
      </c>
      <c r="S966899" s="1">
        <v>252</v>
      </c>
    </row>
    <row r="966902" spans="18:19">
      <c r="R966902" s="18">
        <v>44187</v>
      </c>
      <c r="S966902" s="1">
        <v>303</v>
      </c>
    </row>
    <row r="966905" spans="18:19">
      <c r="R966905" s="18">
        <v>44188</v>
      </c>
      <c r="S966905" s="1">
        <v>367</v>
      </c>
    </row>
    <row r="966908" spans="18:19">
      <c r="R966908" s="18">
        <v>44189</v>
      </c>
      <c r="S966908" s="1">
        <v>363</v>
      </c>
    </row>
    <row r="966911" spans="18:19">
      <c r="R966911" s="18">
        <v>44190</v>
      </c>
      <c r="S966911" s="1">
        <v>201</v>
      </c>
    </row>
    <row r="966914" spans="18:19">
      <c r="R966914" s="18">
        <v>44191</v>
      </c>
      <c r="S966914" s="1">
        <v>173</v>
      </c>
    </row>
    <row r="966917" spans="18:19">
      <c r="R966917" s="18">
        <v>44192</v>
      </c>
      <c r="S966917" s="1">
        <v>156</v>
      </c>
    </row>
    <row r="966920" spans="18:19">
      <c r="R966920" s="18">
        <v>44193</v>
      </c>
      <c r="S966920" s="1">
        <v>160</v>
      </c>
    </row>
    <row r="966923" spans="18:19">
      <c r="R966923" s="18">
        <v>44194</v>
      </c>
      <c r="S966923" s="1">
        <v>283</v>
      </c>
    </row>
    <row r="966926" spans="18:19">
      <c r="R966926" s="18">
        <v>44195</v>
      </c>
      <c r="S966926" s="1">
        <v>438</v>
      </c>
    </row>
    <row r="966929" spans="18:19">
      <c r="R966929" s="18">
        <v>44196</v>
      </c>
      <c r="S966929" s="1">
        <v>249</v>
      </c>
    </row>
    <row r="966932" spans="18:19">
      <c r="R966932" s="18">
        <v>44197</v>
      </c>
      <c r="S966932" s="1">
        <v>-36107</v>
      </c>
    </row>
    <row r="966935" spans="18:19">
      <c r="R966935" s="18">
        <v>0</v>
      </c>
      <c r="S966935" s="1">
        <v>0</v>
      </c>
    </row>
    <row r="966938" spans="18:19">
      <c r="R966938" s="18">
        <v>0</v>
      </c>
      <c r="S966938" s="1">
        <v>0</v>
      </c>
    </row>
    <row r="983052" spans="19:19">
      <c r="S983052" s="1">
        <v>1</v>
      </c>
    </row>
    <row r="983053" spans="19:19">
      <c r="S983053" s="1">
        <v>2</v>
      </c>
    </row>
    <row r="983054" spans="19:19">
      <c r="S983054" s="1">
        <v>3</v>
      </c>
    </row>
    <row r="983055" spans="19:19">
      <c r="S983055" s="1">
        <v>4</v>
      </c>
    </row>
    <row r="983056" spans="19:19">
      <c r="S983056" s="1">
        <v>5</v>
      </c>
    </row>
    <row r="983057" spans="18:19">
      <c r="S983057" s="1">
        <v>6</v>
      </c>
    </row>
    <row r="983058" spans="18:19">
      <c r="S983058" s="1">
        <v>7</v>
      </c>
    </row>
    <row r="983059" spans="18:19">
      <c r="S983059" s="1">
        <v>8</v>
      </c>
    </row>
    <row r="983060" spans="18:19">
      <c r="S983060" s="1">
        <v>9</v>
      </c>
    </row>
    <row r="983061" spans="18:19">
      <c r="S983061" s="1">
        <v>10</v>
      </c>
    </row>
    <row r="983062" spans="18:19">
      <c r="S983062" s="1">
        <v>11</v>
      </c>
    </row>
    <row r="983063" spans="18:19">
      <c r="S983063" s="1">
        <v>12</v>
      </c>
    </row>
    <row r="983065" spans="18:19">
      <c r="S983065" s="1" t="s">
        <v>21</v>
      </c>
    </row>
    <row r="983067" spans="18:19">
      <c r="R983067" s="18">
        <v>44197</v>
      </c>
      <c r="S983067" s="1">
        <v>296</v>
      </c>
    </row>
    <row r="983069" spans="18:19">
      <c r="S983069" s="1" t="s">
        <v>22</v>
      </c>
    </row>
    <row r="983070" spans="18:19">
      <c r="R983070" s="18">
        <v>44113</v>
      </c>
      <c r="S983070" s="1">
        <v>235</v>
      </c>
    </row>
    <row r="983073" spans="18:19">
      <c r="R983073" s="18">
        <v>44114</v>
      </c>
      <c r="S983073" s="1">
        <v>269</v>
      </c>
    </row>
    <row r="983076" spans="18:19">
      <c r="R983076" s="18">
        <v>44115</v>
      </c>
      <c r="S983076" s="1">
        <v>149</v>
      </c>
    </row>
    <row r="983079" spans="18:19">
      <c r="R983079" s="18">
        <v>44116</v>
      </c>
      <c r="S983079" s="1">
        <v>214</v>
      </c>
    </row>
    <row r="983082" spans="18:19">
      <c r="R983082" s="18">
        <v>44117</v>
      </c>
      <c r="S983082" s="1">
        <v>287</v>
      </c>
    </row>
    <row r="983085" spans="18:19">
      <c r="R983085" s="18">
        <v>44118</v>
      </c>
      <c r="S983085" s="1">
        <v>204</v>
      </c>
    </row>
    <row r="983088" spans="18:19">
      <c r="R983088" s="18">
        <v>44119</v>
      </c>
      <c r="S983088" s="1">
        <v>241</v>
      </c>
    </row>
    <row r="983091" spans="18:19">
      <c r="R983091" s="18">
        <v>44120</v>
      </c>
      <c r="S983091" s="1">
        <v>189</v>
      </c>
    </row>
    <row r="983094" spans="18:19">
      <c r="R983094" s="18">
        <v>44121</v>
      </c>
      <c r="S983094" s="1">
        <v>160</v>
      </c>
    </row>
    <row r="983097" spans="18:19">
      <c r="R983097" s="18">
        <v>44122</v>
      </c>
      <c r="S983097" s="1">
        <v>131</v>
      </c>
    </row>
    <row r="983100" spans="18:19">
      <c r="R983100" s="18">
        <v>44123</v>
      </c>
      <c r="S983100" s="1">
        <v>131</v>
      </c>
    </row>
    <row r="983103" spans="18:19">
      <c r="R983103" s="18">
        <v>44124</v>
      </c>
      <c r="S983103" s="1">
        <v>294</v>
      </c>
    </row>
    <row r="983106" spans="18:19">
      <c r="R983106" s="18">
        <v>44125</v>
      </c>
      <c r="S983106" s="1">
        <v>222</v>
      </c>
    </row>
    <row r="983109" spans="18:19">
      <c r="R983109" s="18">
        <v>44126</v>
      </c>
      <c r="S983109" s="1">
        <v>184</v>
      </c>
    </row>
    <row r="983112" spans="18:19">
      <c r="R983112" s="18">
        <v>44127</v>
      </c>
      <c r="S983112" s="1">
        <v>219</v>
      </c>
    </row>
    <row r="983115" spans="18:19">
      <c r="R983115" s="18">
        <v>44128</v>
      </c>
      <c r="S983115" s="1">
        <v>178</v>
      </c>
    </row>
    <row r="983118" spans="18:19">
      <c r="R983118" s="18">
        <v>44129</v>
      </c>
      <c r="S983118" s="1">
        <v>196</v>
      </c>
    </row>
    <row r="983121" spans="18:19">
      <c r="R983121" s="18">
        <v>44130</v>
      </c>
      <c r="S983121" s="1">
        <v>122</v>
      </c>
    </row>
    <row r="983124" spans="18:19">
      <c r="R983124" s="18">
        <v>44132</v>
      </c>
      <c r="S983124" s="1">
        <v>408</v>
      </c>
    </row>
    <row r="983127" spans="18:19">
      <c r="R983127" s="18">
        <v>44133</v>
      </c>
      <c r="S983127" s="1">
        <v>188</v>
      </c>
    </row>
    <row r="983130" spans="18:19">
      <c r="R983130" s="18">
        <v>44134</v>
      </c>
      <c r="S983130" s="1">
        <v>344</v>
      </c>
    </row>
    <row r="983133" spans="18:19">
      <c r="R983133" s="18">
        <v>44135</v>
      </c>
      <c r="S983133" s="1">
        <v>203</v>
      </c>
    </row>
    <row r="983136" spans="18:19">
      <c r="R983136" s="18">
        <v>44136</v>
      </c>
      <c r="S983136" s="1">
        <v>178</v>
      </c>
    </row>
    <row r="983139" spans="18:19">
      <c r="R983139" s="18">
        <v>44137</v>
      </c>
      <c r="S983139" s="1">
        <v>109</v>
      </c>
    </row>
    <row r="983142" spans="18:19">
      <c r="R983142" s="18">
        <v>44138</v>
      </c>
      <c r="S983142" s="1">
        <v>237</v>
      </c>
    </row>
    <row r="983145" spans="18:19">
      <c r="R983145" s="18">
        <v>44139</v>
      </c>
      <c r="S983145" s="1">
        <v>293</v>
      </c>
    </row>
    <row r="983148" spans="18:19">
      <c r="R983148" s="18">
        <v>44140</v>
      </c>
      <c r="S983148" s="1">
        <v>189</v>
      </c>
    </row>
    <row r="983151" spans="18:19">
      <c r="R983151" s="18">
        <v>44141</v>
      </c>
      <c r="S983151" s="1">
        <v>266</v>
      </c>
    </row>
    <row r="983154" spans="18:19">
      <c r="R983154" s="18">
        <v>44143</v>
      </c>
      <c r="S983154" s="1">
        <v>412</v>
      </c>
    </row>
    <row r="983157" spans="18:19">
      <c r="R983157" s="18">
        <v>44144</v>
      </c>
      <c r="S983157" s="1">
        <v>90</v>
      </c>
    </row>
    <row r="983160" spans="18:19">
      <c r="R983160" s="18">
        <v>44145</v>
      </c>
      <c r="S983160" s="1">
        <v>220</v>
      </c>
    </row>
    <row r="983163" spans="18:19">
      <c r="R983163" s="18">
        <v>44146</v>
      </c>
      <c r="S983163" s="1">
        <v>238</v>
      </c>
    </row>
    <row r="983166" spans="18:19">
      <c r="R983166" s="18">
        <v>44147</v>
      </c>
      <c r="S983166" s="1">
        <v>197</v>
      </c>
    </row>
    <row r="983169" spans="18:19">
      <c r="R983169" s="18">
        <v>44148</v>
      </c>
      <c r="S983169" s="1">
        <v>316</v>
      </c>
    </row>
    <row r="983172" spans="18:19">
      <c r="R983172" s="18">
        <v>44149</v>
      </c>
      <c r="S983172" s="1">
        <v>244</v>
      </c>
    </row>
    <row r="983175" spans="18:19">
      <c r="R983175" s="18">
        <v>44150</v>
      </c>
      <c r="S983175" s="1">
        <v>213</v>
      </c>
    </row>
    <row r="983178" spans="18:19">
      <c r="R983178" s="18">
        <v>44151</v>
      </c>
      <c r="S983178" s="1">
        <v>104</v>
      </c>
    </row>
    <row r="983181" spans="18:19">
      <c r="R983181" s="18">
        <v>44152</v>
      </c>
      <c r="S983181" s="1">
        <v>228</v>
      </c>
    </row>
    <row r="983184" spans="18:19">
      <c r="R983184" s="18">
        <v>44153</v>
      </c>
      <c r="S983184" s="1">
        <v>288</v>
      </c>
    </row>
    <row r="983187" spans="18:19">
      <c r="R983187" s="18">
        <v>44154</v>
      </c>
      <c r="S983187" s="1">
        <v>351</v>
      </c>
    </row>
    <row r="983190" spans="18:19">
      <c r="R983190" s="18">
        <v>44155</v>
      </c>
      <c r="S983190" s="1">
        <v>461</v>
      </c>
    </row>
    <row r="983193" spans="18:19">
      <c r="R983193" s="18">
        <v>44156</v>
      </c>
      <c r="S983193" s="1">
        <v>469</v>
      </c>
    </row>
    <row r="983196" spans="18:19">
      <c r="R983196" s="18">
        <v>44157</v>
      </c>
      <c r="S983196" s="1">
        <v>423</v>
      </c>
    </row>
    <row r="983199" spans="18:19">
      <c r="R983199" s="18">
        <v>44158</v>
      </c>
      <c r="S983199" s="1">
        <v>297</v>
      </c>
    </row>
    <row r="983202" spans="18:19">
      <c r="R983202" s="18">
        <v>44159</v>
      </c>
      <c r="S983202" s="1">
        <v>353</v>
      </c>
    </row>
    <row r="983205" spans="18:19">
      <c r="R983205" s="18">
        <v>44160</v>
      </c>
      <c r="S983205" s="1">
        <v>363</v>
      </c>
    </row>
    <row r="983208" spans="18:19">
      <c r="R983208" s="18">
        <v>44161</v>
      </c>
      <c r="S983208" s="1">
        <v>496</v>
      </c>
    </row>
    <row r="983211" spans="18:19">
      <c r="R983211" s="18">
        <v>44162</v>
      </c>
      <c r="S983211" s="1">
        <v>618</v>
      </c>
    </row>
    <row r="983214" spans="18:19">
      <c r="R983214" s="18">
        <v>44163</v>
      </c>
      <c r="S983214" s="1">
        <v>541</v>
      </c>
    </row>
    <row r="983217" spans="18:19">
      <c r="R983217" s="18">
        <v>44164</v>
      </c>
      <c r="S983217" s="1">
        <v>322</v>
      </c>
    </row>
    <row r="983220" spans="18:19">
      <c r="R983220" s="18">
        <v>44165</v>
      </c>
      <c r="S983220" s="1">
        <v>283</v>
      </c>
    </row>
    <row r="983223" spans="18:19">
      <c r="R983223" s="18">
        <v>44166</v>
      </c>
      <c r="S983223" s="1">
        <v>550</v>
      </c>
    </row>
    <row r="983226" spans="18:19">
      <c r="R983226" s="18">
        <v>44167</v>
      </c>
      <c r="S983226" s="1">
        <v>420</v>
      </c>
    </row>
    <row r="983229" spans="18:19">
      <c r="R983229" s="18">
        <v>44168</v>
      </c>
      <c r="S983229" s="1">
        <v>540</v>
      </c>
    </row>
    <row r="983232" spans="18:19">
      <c r="R983232" s="18">
        <v>44169</v>
      </c>
      <c r="S983232" s="1">
        <v>336</v>
      </c>
    </row>
    <row r="983235" spans="18:19">
      <c r="R983235" s="18">
        <v>44170</v>
      </c>
      <c r="S983235" s="1">
        <v>460</v>
      </c>
    </row>
    <row r="983238" spans="18:19">
      <c r="R983238" s="18">
        <v>44171</v>
      </c>
      <c r="S983238" s="1">
        <v>413</v>
      </c>
    </row>
    <row r="983241" spans="18:19">
      <c r="R983241" s="18">
        <v>44172</v>
      </c>
      <c r="S983241" s="1">
        <v>250</v>
      </c>
    </row>
    <row r="983244" spans="18:19">
      <c r="R983244" s="18">
        <v>44173</v>
      </c>
      <c r="S983244" s="1">
        <v>361</v>
      </c>
    </row>
    <row r="983247" spans="18:19">
      <c r="R983247" s="18">
        <v>44174</v>
      </c>
      <c r="S983247" s="1">
        <v>490</v>
      </c>
    </row>
    <row r="983250" spans="18:19">
      <c r="R983250" s="18">
        <v>44175</v>
      </c>
      <c r="S983250" s="1">
        <v>840</v>
      </c>
    </row>
    <row r="983253" spans="18:19">
      <c r="R983253" s="18">
        <v>44176</v>
      </c>
      <c r="S983253" s="1">
        <v>501</v>
      </c>
    </row>
    <row r="983256" spans="18:19">
      <c r="R983256" s="18">
        <v>44177</v>
      </c>
      <c r="S983256" s="1">
        <v>377</v>
      </c>
    </row>
    <row r="983259" spans="18:19">
      <c r="R983259" s="18">
        <v>44178</v>
      </c>
      <c r="S983259" s="1">
        <v>360</v>
      </c>
    </row>
    <row r="983262" spans="18:19">
      <c r="R983262" s="18">
        <v>44179</v>
      </c>
      <c r="S983262" s="1">
        <v>300</v>
      </c>
    </row>
    <row r="983265" spans="18:19">
      <c r="R983265" s="18">
        <v>44180</v>
      </c>
      <c r="S983265" s="1">
        <v>349</v>
      </c>
    </row>
    <row r="983268" spans="18:19">
      <c r="R983268" s="18">
        <v>44181</v>
      </c>
      <c r="S983268" s="1">
        <v>411</v>
      </c>
    </row>
    <row r="983271" spans="18:19">
      <c r="R983271" s="18">
        <v>44182</v>
      </c>
      <c r="S983271" s="1">
        <v>358</v>
      </c>
    </row>
    <row r="983274" spans="18:19">
      <c r="R983274" s="18">
        <v>44183</v>
      </c>
      <c r="S983274" s="1">
        <v>354</v>
      </c>
    </row>
    <row r="983277" spans="18:19">
      <c r="R983277" s="18">
        <v>44184</v>
      </c>
      <c r="S983277" s="1">
        <v>271</v>
      </c>
    </row>
    <row r="983280" spans="18:19">
      <c r="R983280" s="18">
        <v>44185</v>
      </c>
      <c r="S983280" s="1">
        <v>309</v>
      </c>
    </row>
    <row r="983283" spans="18:19">
      <c r="R983283" s="18">
        <v>44186</v>
      </c>
      <c r="S983283" s="1">
        <v>252</v>
      </c>
    </row>
    <row r="983286" spans="18:19">
      <c r="R983286" s="18">
        <v>44187</v>
      </c>
      <c r="S983286" s="1">
        <v>303</v>
      </c>
    </row>
    <row r="983289" spans="18:19">
      <c r="R983289" s="18">
        <v>44188</v>
      </c>
      <c r="S983289" s="1">
        <v>367</v>
      </c>
    </row>
    <row r="983292" spans="18:19">
      <c r="R983292" s="18">
        <v>44189</v>
      </c>
      <c r="S983292" s="1">
        <v>363</v>
      </c>
    </row>
    <row r="983295" spans="18:19">
      <c r="R983295" s="18">
        <v>44190</v>
      </c>
      <c r="S983295" s="1">
        <v>201</v>
      </c>
    </row>
    <row r="983298" spans="18:19">
      <c r="R983298" s="18">
        <v>44191</v>
      </c>
      <c r="S983298" s="1">
        <v>173</v>
      </c>
    </row>
    <row r="983301" spans="18:19">
      <c r="R983301" s="18">
        <v>44192</v>
      </c>
      <c r="S983301" s="1">
        <v>156</v>
      </c>
    </row>
    <row r="983304" spans="18:19">
      <c r="R983304" s="18">
        <v>44193</v>
      </c>
      <c r="S983304" s="1">
        <v>160</v>
      </c>
    </row>
    <row r="983307" spans="18:19">
      <c r="R983307" s="18">
        <v>44194</v>
      </c>
      <c r="S983307" s="1">
        <v>283</v>
      </c>
    </row>
    <row r="983310" spans="18:19">
      <c r="R983310" s="18">
        <v>44195</v>
      </c>
      <c r="S983310" s="1">
        <v>438</v>
      </c>
    </row>
    <row r="983313" spans="18:19">
      <c r="R983313" s="18">
        <v>44196</v>
      </c>
      <c r="S983313" s="1">
        <v>249</v>
      </c>
    </row>
    <row r="983316" spans="18:19">
      <c r="R983316" s="18">
        <v>44197</v>
      </c>
      <c r="S983316" s="1">
        <v>-36107</v>
      </c>
    </row>
    <row r="983319" spans="18:19">
      <c r="R983319" s="18">
        <v>0</v>
      </c>
      <c r="S983319" s="1">
        <v>0</v>
      </c>
    </row>
    <row r="983322" spans="18:19">
      <c r="R983322" s="18">
        <v>0</v>
      </c>
      <c r="S983322" s="1">
        <v>0</v>
      </c>
    </row>
    <row r="999436" spans="19:19">
      <c r="S999436" s="1">
        <v>1</v>
      </c>
    </row>
    <row r="999437" spans="19:19">
      <c r="S999437" s="1">
        <v>2</v>
      </c>
    </row>
    <row r="999438" spans="19:19">
      <c r="S999438" s="1">
        <v>3</v>
      </c>
    </row>
    <row r="999439" spans="19:19">
      <c r="S999439" s="1">
        <v>4</v>
      </c>
    </row>
    <row r="999440" spans="19:19">
      <c r="S999440" s="1">
        <v>5</v>
      </c>
    </row>
    <row r="999441" spans="18:19">
      <c r="S999441" s="1">
        <v>6</v>
      </c>
    </row>
    <row r="999442" spans="18:19">
      <c r="S999442" s="1">
        <v>7</v>
      </c>
    </row>
    <row r="999443" spans="18:19">
      <c r="S999443" s="1">
        <v>8</v>
      </c>
    </row>
    <row r="999444" spans="18:19">
      <c r="S999444" s="1">
        <v>9</v>
      </c>
    </row>
    <row r="999445" spans="18:19">
      <c r="S999445" s="1">
        <v>10</v>
      </c>
    </row>
    <row r="999446" spans="18:19">
      <c r="S999446" s="1">
        <v>11</v>
      </c>
    </row>
    <row r="999447" spans="18:19">
      <c r="S999447" s="1">
        <v>12</v>
      </c>
    </row>
    <row r="999449" spans="18:19">
      <c r="S999449" s="1" t="s">
        <v>21</v>
      </c>
    </row>
    <row r="999451" spans="18:19">
      <c r="R999451" s="18">
        <v>44197</v>
      </c>
      <c r="S999451" s="1">
        <v>296</v>
      </c>
    </row>
    <row r="999453" spans="18:19">
      <c r="S999453" s="1" t="s">
        <v>22</v>
      </c>
    </row>
    <row r="999454" spans="18:19">
      <c r="R999454" s="18">
        <v>44113</v>
      </c>
      <c r="S999454" s="1">
        <v>235</v>
      </c>
    </row>
    <row r="999457" spans="18:19">
      <c r="R999457" s="18">
        <v>44114</v>
      </c>
      <c r="S999457" s="1">
        <v>269</v>
      </c>
    </row>
    <row r="999460" spans="18:19">
      <c r="R999460" s="18">
        <v>44115</v>
      </c>
      <c r="S999460" s="1">
        <v>149</v>
      </c>
    </row>
    <row r="999463" spans="18:19">
      <c r="R999463" s="18">
        <v>44116</v>
      </c>
      <c r="S999463" s="1">
        <v>214</v>
      </c>
    </row>
    <row r="999466" spans="18:19">
      <c r="R999466" s="18">
        <v>44117</v>
      </c>
      <c r="S999466" s="1">
        <v>287</v>
      </c>
    </row>
    <row r="999469" spans="18:19">
      <c r="R999469" s="18">
        <v>44118</v>
      </c>
      <c r="S999469" s="1">
        <v>204</v>
      </c>
    </row>
    <row r="999472" spans="18:19">
      <c r="R999472" s="18">
        <v>44119</v>
      </c>
      <c r="S999472" s="1">
        <v>241</v>
      </c>
    </row>
    <row r="999475" spans="18:19">
      <c r="R999475" s="18">
        <v>44120</v>
      </c>
      <c r="S999475" s="1">
        <v>189</v>
      </c>
    </row>
    <row r="999478" spans="18:19">
      <c r="R999478" s="18">
        <v>44121</v>
      </c>
      <c r="S999478" s="1">
        <v>160</v>
      </c>
    </row>
    <row r="999481" spans="18:19">
      <c r="R999481" s="18">
        <v>44122</v>
      </c>
      <c r="S999481" s="1">
        <v>131</v>
      </c>
    </row>
    <row r="999484" spans="18:19">
      <c r="R999484" s="18">
        <v>44123</v>
      </c>
      <c r="S999484" s="1">
        <v>131</v>
      </c>
    </row>
    <row r="999487" spans="18:19">
      <c r="R999487" s="18">
        <v>44124</v>
      </c>
      <c r="S999487" s="1">
        <v>294</v>
      </c>
    </row>
    <row r="999490" spans="18:19">
      <c r="R999490" s="18">
        <v>44125</v>
      </c>
      <c r="S999490" s="1">
        <v>222</v>
      </c>
    </row>
    <row r="999493" spans="18:19">
      <c r="R999493" s="18">
        <v>44126</v>
      </c>
      <c r="S999493" s="1">
        <v>184</v>
      </c>
    </row>
    <row r="999496" spans="18:19">
      <c r="R999496" s="18">
        <v>44127</v>
      </c>
      <c r="S999496" s="1">
        <v>219</v>
      </c>
    </row>
    <row r="999499" spans="18:19">
      <c r="R999499" s="18">
        <v>44128</v>
      </c>
      <c r="S999499" s="1">
        <v>178</v>
      </c>
    </row>
    <row r="999502" spans="18:19">
      <c r="R999502" s="18">
        <v>44129</v>
      </c>
      <c r="S999502" s="1">
        <v>196</v>
      </c>
    </row>
    <row r="999505" spans="18:19">
      <c r="R999505" s="18">
        <v>44130</v>
      </c>
      <c r="S999505" s="1">
        <v>122</v>
      </c>
    </row>
    <row r="999508" spans="18:19">
      <c r="R999508" s="18">
        <v>44132</v>
      </c>
      <c r="S999508" s="1">
        <v>408</v>
      </c>
    </row>
    <row r="999511" spans="18:19">
      <c r="R999511" s="18">
        <v>44133</v>
      </c>
      <c r="S999511" s="1">
        <v>188</v>
      </c>
    </row>
    <row r="999514" spans="18:19">
      <c r="R999514" s="18">
        <v>44134</v>
      </c>
      <c r="S999514" s="1">
        <v>344</v>
      </c>
    </row>
    <row r="999517" spans="18:19">
      <c r="R999517" s="18">
        <v>44135</v>
      </c>
      <c r="S999517" s="1">
        <v>203</v>
      </c>
    </row>
    <row r="999520" spans="18:19">
      <c r="R999520" s="18">
        <v>44136</v>
      </c>
      <c r="S999520" s="1">
        <v>178</v>
      </c>
    </row>
    <row r="999523" spans="18:19">
      <c r="R999523" s="18">
        <v>44137</v>
      </c>
      <c r="S999523" s="1">
        <v>109</v>
      </c>
    </row>
    <row r="999526" spans="18:19">
      <c r="R999526" s="18">
        <v>44138</v>
      </c>
      <c r="S999526" s="1">
        <v>237</v>
      </c>
    </row>
    <row r="999529" spans="18:19">
      <c r="R999529" s="18">
        <v>44139</v>
      </c>
      <c r="S999529" s="1">
        <v>293</v>
      </c>
    </row>
    <row r="999532" spans="18:19">
      <c r="R999532" s="18">
        <v>44140</v>
      </c>
      <c r="S999532" s="1">
        <v>189</v>
      </c>
    </row>
    <row r="999535" spans="18:19">
      <c r="R999535" s="18">
        <v>44141</v>
      </c>
      <c r="S999535" s="1">
        <v>266</v>
      </c>
    </row>
    <row r="999538" spans="18:19">
      <c r="R999538" s="18">
        <v>44143</v>
      </c>
      <c r="S999538" s="1">
        <v>412</v>
      </c>
    </row>
    <row r="999541" spans="18:19">
      <c r="R999541" s="18">
        <v>44144</v>
      </c>
      <c r="S999541" s="1">
        <v>90</v>
      </c>
    </row>
    <row r="999544" spans="18:19">
      <c r="R999544" s="18">
        <v>44145</v>
      </c>
      <c r="S999544" s="1">
        <v>220</v>
      </c>
    </row>
    <row r="999547" spans="18:19">
      <c r="R999547" s="18">
        <v>44146</v>
      </c>
      <c r="S999547" s="1">
        <v>238</v>
      </c>
    </row>
    <row r="999550" spans="18:19">
      <c r="R999550" s="18">
        <v>44147</v>
      </c>
      <c r="S999550" s="1">
        <v>197</v>
      </c>
    </row>
    <row r="999553" spans="18:19">
      <c r="R999553" s="18">
        <v>44148</v>
      </c>
      <c r="S999553" s="1">
        <v>316</v>
      </c>
    </row>
    <row r="999556" spans="18:19">
      <c r="R999556" s="18">
        <v>44149</v>
      </c>
      <c r="S999556" s="1">
        <v>244</v>
      </c>
    </row>
    <row r="999559" spans="18:19">
      <c r="R999559" s="18">
        <v>44150</v>
      </c>
      <c r="S999559" s="1">
        <v>213</v>
      </c>
    </row>
    <row r="999562" spans="18:19">
      <c r="R999562" s="18">
        <v>44151</v>
      </c>
      <c r="S999562" s="1">
        <v>104</v>
      </c>
    </row>
    <row r="999565" spans="18:19">
      <c r="R999565" s="18">
        <v>44152</v>
      </c>
      <c r="S999565" s="1">
        <v>228</v>
      </c>
    </row>
    <row r="999568" spans="18:19">
      <c r="R999568" s="18">
        <v>44153</v>
      </c>
      <c r="S999568" s="1">
        <v>288</v>
      </c>
    </row>
    <row r="999571" spans="18:19">
      <c r="R999571" s="18">
        <v>44154</v>
      </c>
      <c r="S999571" s="1">
        <v>351</v>
      </c>
    </row>
    <row r="999574" spans="18:19">
      <c r="R999574" s="18">
        <v>44155</v>
      </c>
      <c r="S999574" s="1">
        <v>461</v>
      </c>
    </row>
    <row r="999577" spans="18:19">
      <c r="R999577" s="18">
        <v>44156</v>
      </c>
      <c r="S999577" s="1">
        <v>469</v>
      </c>
    </row>
    <row r="999580" spans="18:19">
      <c r="R999580" s="18">
        <v>44157</v>
      </c>
      <c r="S999580" s="1">
        <v>423</v>
      </c>
    </row>
    <row r="999583" spans="18:19">
      <c r="R999583" s="18">
        <v>44158</v>
      </c>
      <c r="S999583" s="1">
        <v>297</v>
      </c>
    </row>
    <row r="999586" spans="18:19">
      <c r="R999586" s="18">
        <v>44159</v>
      </c>
      <c r="S999586" s="1">
        <v>353</v>
      </c>
    </row>
    <row r="999589" spans="18:19">
      <c r="R999589" s="18">
        <v>44160</v>
      </c>
      <c r="S999589" s="1">
        <v>363</v>
      </c>
    </row>
    <row r="999592" spans="18:19">
      <c r="R999592" s="18">
        <v>44161</v>
      </c>
      <c r="S999592" s="1">
        <v>496</v>
      </c>
    </row>
    <row r="999595" spans="18:19">
      <c r="R999595" s="18">
        <v>44162</v>
      </c>
      <c r="S999595" s="1">
        <v>618</v>
      </c>
    </row>
    <row r="999598" spans="18:19">
      <c r="R999598" s="18">
        <v>44163</v>
      </c>
      <c r="S999598" s="1">
        <v>541</v>
      </c>
    </row>
    <row r="999601" spans="18:19">
      <c r="R999601" s="18">
        <v>44164</v>
      </c>
      <c r="S999601" s="1">
        <v>322</v>
      </c>
    </row>
    <row r="999604" spans="18:19">
      <c r="R999604" s="18">
        <v>44165</v>
      </c>
      <c r="S999604" s="1">
        <v>283</v>
      </c>
    </row>
    <row r="999607" spans="18:19">
      <c r="R999607" s="18">
        <v>44166</v>
      </c>
      <c r="S999607" s="1">
        <v>550</v>
      </c>
    </row>
    <row r="999610" spans="18:19">
      <c r="R999610" s="18">
        <v>44167</v>
      </c>
      <c r="S999610" s="1">
        <v>420</v>
      </c>
    </row>
    <row r="999613" spans="18:19">
      <c r="R999613" s="18">
        <v>44168</v>
      </c>
      <c r="S999613" s="1">
        <v>540</v>
      </c>
    </row>
    <row r="999616" spans="18:19">
      <c r="R999616" s="18">
        <v>44169</v>
      </c>
      <c r="S999616" s="1">
        <v>336</v>
      </c>
    </row>
    <row r="999619" spans="18:19">
      <c r="R999619" s="18">
        <v>44170</v>
      </c>
      <c r="S999619" s="1">
        <v>460</v>
      </c>
    </row>
    <row r="999622" spans="18:19">
      <c r="R999622" s="18">
        <v>44171</v>
      </c>
      <c r="S999622" s="1">
        <v>413</v>
      </c>
    </row>
    <row r="999625" spans="18:19">
      <c r="R999625" s="18">
        <v>44172</v>
      </c>
      <c r="S999625" s="1">
        <v>250</v>
      </c>
    </row>
    <row r="999628" spans="18:19">
      <c r="R999628" s="18">
        <v>44173</v>
      </c>
      <c r="S999628" s="1">
        <v>361</v>
      </c>
    </row>
    <row r="999631" spans="18:19">
      <c r="R999631" s="18">
        <v>44174</v>
      </c>
      <c r="S999631" s="1">
        <v>490</v>
      </c>
    </row>
    <row r="999634" spans="18:19">
      <c r="R999634" s="18">
        <v>44175</v>
      </c>
      <c r="S999634" s="1">
        <v>840</v>
      </c>
    </row>
    <row r="999637" spans="18:19">
      <c r="R999637" s="18">
        <v>44176</v>
      </c>
      <c r="S999637" s="1">
        <v>501</v>
      </c>
    </row>
    <row r="999640" spans="18:19">
      <c r="R999640" s="18">
        <v>44177</v>
      </c>
      <c r="S999640" s="1">
        <v>377</v>
      </c>
    </row>
    <row r="999643" spans="18:19">
      <c r="R999643" s="18">
        <v>44178</v>
      </c>
      <c r="S999643" s="1">
        <v>360</v>
      </c>
    </row>
    <row r="999646" spans="18:19">
      <c r="R999646" s="18">
        <v>44179</v>
      </c>
      <c r="S999646" s="1">
        <v>300</v>
      </c>
    </row>
    <row r="999649" spans="18:19">
      <c r="R999649" s="18">
        <v>44180</v>
      </c>
      <c r="S999649" s="1">
        <v>349</v>
      </c>
    </row>
    <row r="999652" spans="18:19">
      <c r="R999652" s="18">
        <v>44181</v>
      </c>
      <c r="S999652" s="1">
        <v>411</v>
      </c>
    </row>
    <row r="999655" spans="18:19">
      <c r="R999655" s="18">
        <v>44182</v>
      </c>
      <c r="S999655" s="1">
        <v>358</v>
      </c>
    </row>
    <row r="999658" spans="18:19">
      <c r="R999658" s="18">
        <v>44183</v>
      </c>
      <c r="S999658" s="1">
        <v>354</v>
      </c>
    </row>
    <row r="999661" spans="18:19">
      <c r="R999661" s="18">
        <v>44184</v>
      </c>
      <c r="S999661" s="1">
        <v>271</v>
      </c>
    </row>
    <row r="999664" spans="18:19">
      <c r="R999664" s="18">
        <v>44185</v>
      </c>
      <c r="S999664" s="1">
        <v>309</v>
      </c>
    </row>
    <row r="999667" spans="18:19">
      <c r="R999667" s="18">
        <v>44186</v>
      </c>
      <c r="S999667" s="1">
        <v>252</v>
      </c>
    </row>
    <row r="999670" spans="18:19">
      <c r="R999670" s="18">
        <v>44187</v>
      </c>
      <c r="S999670" s="1">
        <v>303</v>
      </c>
    </row>
    <row r="999673" spans="18:19">
      <c r="R999673" s="18">
        <v>44188</v>
      </c>
      <c r="S999673" s="1">
        <v>367</v>
      </c>
    </row>
    <row r="999676" spans="18:19">
      <c r="R999676" s="18">
        <v>44189</v>
      </c>
      <c r="S999676" s="1">
        <v>363</v>
      </c>
    </row>
    <row r="999679" spans="18:19">
      <c r="R999679" s="18">
        <v>44190</v>
      </c>
      <c r="S999679" s="1">
        <v>201</v>
      </c>
    </row>
    <row r="999682" spans="18:19">
      <c r="R999682" s="18">
        <v>44191</v>
      </c>
      <c r="S999682" s="1">
        <v>173</v>
      </c>
    </row>
    <row r="999685" spans="18:19">
      <c r="R999685" s="18">
        <v>44192</v>
      </c>
      <c r="S999685" s="1">
        <v>156</v>
      </c>
    </row>
    <row r="999688" spans="18:19">
      <c r="R999688" s="18">
        <v>44193</v>
      </c>
      <c r="S999688" s="1">
        <v>160</v>
      </c>
    </row>
    <row r="999691" spans="18:19">
      <c r="R999691" s="18">
        <v>44194</v>
      </c>
      <c r="S999691" s="1">
        <v>283</v>
      </c>
    </row>
    <row r="999694" spans="18:19">
      <c r="R999694" s="18">
        <v>44195</v>
      </c>
      <c r="S999694" s="1">
        <v>438</v>
      </c>
    </row>
    <row r="999697" spans="18:19">
      <c r="R999697" s="18">
        <v>44196</v>
      </c>
      <c r="S999697" s="1">
        <v>249</v>
      </c>
    </row>
    <row r="999700" spans="18:19">
      <c r="R999700" s="18">
        <v>44197</v>
      </c>
      <c r="S999700" s="1">
        <v>-36107</v>
      </c>
    </row>
    <row r="999703" spans="18:19">
      <c r="R999703" s="18">
        <v>0</v>
      </c>
      <c r="S999703" s="1">
        <v>0</v>
      </c>
    </row>
    <row r="999706" spans="18:19">
      <c r="R999706" s="18">
        <v>0</v>
      </c>
      <c r="S999706" s="1">
        <v>0</v>
      </c>
    </row>
    <row r="1015820" spans="19:19">
      <c r="S1015820" s="1">
        <v>1</v>
      </c>
    </row>
    <row r="1015821" spans="19:19">
      <c r="S1015821" s="1">
        <v>2</v>
      </c>
    </row>
    <row r="1015822" spans="19:19">
      <c r="S1015822" s="1">
        <v>3</v>
      </c>
    </row>
    <row r="1015823" spans="19:19">
      <c r="S1015823" s="1">
        <v>4</v>
      </c>
    </row>
    <row r="1015824" spans="19:19">
      <c r="S1015824" s="1">
        <v>5</v>
      </c>
    </row>
    <row r="1015825" spans="18:19">
      <c r="S1015825" s="1">
        <v>6</v>
      </c>
    </row>
    <row r="1015826" spans="18:19">
      <c r="S1015826" s="1">
        <v>7</v>
      </c>
    </row>
    <row r="1015827" spans="18:19">
      <c r="S1015827" s="1">
        <v>8</v>
      </c>
    </row>
    <row r="1015828" spans="18:19">
      <c r="S1015828" s="1">
        <v>9</v>
      </c>
    </row>
    <row r="1015829" spans="18:19">
      <c r="S1015829" s="1">
        <v>10</v>
      </c>
    </row>
    <row r="1015830" spans="18:19">
      <c r="S1015830" s="1">
        <v>11</v>
      </c>
    </row>
    <row r="1015831" spans="18:19">
      <c r="S1015831" s="1">
        <v>12</v>
      </c>
    </row>
    <row r="1015833" spans="18:19">
      <c r="S1015833" s="1" t="s">
        <v>21</v>
      </c>
    </row>
    <row r="1015835" spans="18:19">
      <c r="R1015835" s="18">
        <v>44197</v>
      </c>
      <c r="S1015835" s="1">
        <v>296</v>
      </c>
    </row>
    <row r="1015837" spans="18:19">
      <c r="S1015837" s="1" t="s">
        <v>22</v>
      </c>
    </row>
    <row r="1015838" spans="18:19">
      <c r="R1015838" s="18">
        <v>44113</v>
      </c>
      <c r="S1015838" s="1">
        <v>235</v>
      </c>
    </row>
    <row r="1015841" spans="18:19">
      <c r="R1015841" s="18">
        <v>44114</v>
      </c>
      <c r="S1015841" s="1">
        <v>269</v>
      </c>
    </row>
    <row r="1015844" spans="18:19">
      <c r="R1015844" s="18">
        <v>44115</v>
      </c>
      <c r="S1015844" s="1">
        <v>149</v>
      </c>
    </row>
    <row r="1015847" spans="18:19">
      <c r="R1015847" s="18">
        <v>44116</v>
      </c>
      <c r="S1015847" s="1">
        <v>214</v>
      </c>
    </row>
    <row r="1015850" spans="18:19">
      <c r="R1015850" s="18">
        <v>44117</v>
      </c>
      <c r="S1015850" s="1">
        <v>287</v>
      </c>
    </row>
    <row r="1015853" spans="18:19">
      <c r="R1015853" s="18">
        <v>44118</v>
      </c>
      <c r="S1015853" s="1">
        <v>204</v>
      </c>
    </row>
    <row r="1015856" spans="18:19">
      <c r="R1015856" s="18">
        <v>44119</v>
      </c>
      <c r="S1015856" s="1">
        <v>241</v>
      </c>
    </row>
    <row r="1015859" spans="18:19">
      <c r="R1015859" s="18">
        <v>44120</v>
      </c>
      <c r="S1015859" s="1">
        <v>189</v>
      </c>
    </row>
    <row r="1015862" spans="18:19">
      <c r="R1015862" s="18">
        <v>44121</v>
      </c>
      <c r="S1015862" s="1">
        <v>160</v>
      </c>
    </row>
    <row r="1015865" spans="18:19">
      <c r="R1015865" s="18">
        <v>44122</v>
      </c>
      <c r="S1015865" s="1">
        <v>131</v>
      </c>
    </row>
    <row r="1015868" spans="18:19">
      <c r="R1015868" s="18">
        <v>44123</v>
      </c>
      <c r="S1015868" s="1">
        <v>131</v>
      </c>
    </row>
    <row r="1015871" spans="18:19">
      <c r="R1015871" s="18">
        <v>44124</v>
      </c>
      <c r="S1015871" s="1">
        <v>294</v>
      </c>
    </row>
    <row r="1015874" spans="18:19">
      <c r="R1015874" s="18">
        <v>44125</v>
      </c>
      <c r="S1015874" s="1">
        <v>222</v>
      </c>
    </row>
    <row r="1015877" spans="18:19">
      <c r="R1015877" s="18">
        <v>44126</v>
      </c>
      <c r="S1015877" s="1">
        <v>184</v>
      </c>
    </row>
    <row r="1015880" spans="18:19">
      <c r="R1015880" s="18">
        <v>44127</v>
      </c>
      <c r="S1015880" s="1">
        <v>219</v>
      </c>
    </row>
    <row r="1015883" spans="18:19">
      <c r="R1015883" s="18">
        <v>44128</v>
      </c>
      <c r="S1015883" s="1">
        <v>178</v>
      </c>
    </row>
    <row r="1015886" spans="18:19">
      <c r="R1015886" s="18">
        <v>44129</v>
      </c>
      <c r="S1015886" s="1">
        <v>196</v>
      </c>
    </row>
    <row r="1015889" spans="18:19">
      <c r="R1015889" s="18">
        <v>44130</v>
      </c>
      <c r="S1015889" s="1">
        <v>122</v>
      </c>
    </row>
    <row r="1015892" spans="18:19">
      <c r="R1015892" s="18">
        <v>44132</v>
      </c>
      <c r="S1015892" s="1">
        <v>408</v>
      </c>
    </row>
    <row r="1015895" spans="18:19">
      <c r="R1015895" s="18">
        <v>44133</v>
      </c>
      <c r="S1015895" s="1">
        <v>188</v>
      </c>
    </row>
    <row r="1015898" spans="18:19">
      <c r="R1015898" s="18">
        <v>44134</v>
      </c>
      <c r="S1015898" s="1">
        <v>344</v>
      </c>
    </row>
    <row r="1015901" spans="18:19">
      <c r="R1015901" s="18">
        <v>44135</v>
      </c>
      <c r="S1015901" s="1">
        <v>203</v>
      </c>
    </row>
    <row r="1015904" spans="18:19">
      <c r="R1015904" s="18">
        <v>44136</v>
      </c>
      <c r="S1015904" s="1">
        <v>178</v>
      </c>
    </row>
    <row r="1015907" spans="18:19">
      <c r="R1015907" s="18">
        <v>44137</v>
      </c>
      <c r="S1015907" s="1">
        <v>109</v>
      </c>
    </row>
    <row r="1015910" spans="18:19">
      <c r="R1015910" s="18">
        <v>44138</v>
      </c>
      <c r="S1015910" s="1">
        <v>237</v>
      </c>
    </row>
    <row r="1015913" spans="18:19">
      <c r="R1015913" s="18">
        <v>44139</v>
      </c>
      <c r="S1015913" s="1">
        <v>293</v>
      </c>
    </row>
    <row r="1015916" spans="18:19">
      <c r="R1015916" s="18">
        <v>44140</v>
      </c>
      <c r="S1015916" s="1">
        <v>189</v>
      </c>
    </row>
    <row r="1015919" spans="18:19">
      <c r="R1015919" s="18">
        <v>44141</v>
      </c>
      <c r="S1015919" s="1">
        <v>266</v>
      </c>
    </row>
    <row r="1015922" spans="18:19">
      <c r="R1015922" s="18">
        <v>44143</v>
      </c>
      <c r="S1015922" s="1">
        <v>412</v>
      </c>
    </row>
    <row r="1015925" spans="18:19">
      <c r="R1015925" s="18">
        <v>44144</v>
      </c>
      <c r="S1015925" s="1">
        <v>90</v>
      </c>
    </row>
    <row r="1015928" spans="18:19">
      <c r="R1015928" s="18">
        <v>44145</v>
      </c>
      <c r="S1015928" s="1">
        <v>220</v>
      </c>
    </row>
    <row r="1015931" spans="18:19">
      <c r="R1015931" s="18">
        <v>44146</v>
      </c>
      <c r="S1015931" s="1">
        <v>238</v>
      </c>
    </row>
    <row r="1015934" spans="18:19">
      <c r="R1015934" s="18">
        <v>44147</v>
      </c>
      <c r="S1015934" s="1">
        <v>197</v>
      </c>
    </row>
    <row r="1015937" spans="18:19">
      <c r="R1015937" s="18">
        <v>44148</v>
      </c>
      <c r="S1015937" s="1">
        <v>316</v>
      </c>
    </row>
    <row r="1015940" spans="18:19">
      <c r="R1015940" s="18">
        <v>44149</v>
      </c>
      <c r="S1015940" s="1">
        <v>244</v>
      </c>
    </row>
    <row r="1015943" spans="18:19">
      <c r="R1015943" s="18">
        <v>44150</v>
      </c>
      <c r="S1015943" s="1">
        <v>213</v>
      </c>
    </row>
    <row r="1015946" spans="18:19">
      <c r="R1015946" s="18">
        <v>44151</v>
      </c>
      <c r="S1015946" s="1">
        <v>104</v>
      </c>
    </row>
    <row r="1015949" spans="18:19">
      <c r="R1015949" s="18">
        <v>44152</v>
      </c>
      <c r="S1015949" s="1">
        <v>228</v>
      </c>
    </row>
    <row r="1015952" spans="18:19">
      <c r="R1015952" s="18">
        <v>44153</v>
      </c>
      <c r="S1015952" s="1">
        <v>288</v>
      </c>
    </row>
    <row r="1015955" spans="18:19">
      <c r="R1015955" s="18">
        <v>44154</v>
      </c>
      <c r="S1015955" s="1">
        <v>351</v>
      </c>
    </row>
    <row r="1015958" spans="18:19">
      <c r="R1015958" s="18">
        <v>44155</v>
      </c>
      <c r="S1015958" s="1">
        <v>461</v>
      </c>
    </row>
    <row r="1015961" spans="18:19">
      <c r="R1015961" s="18">
        <v>44156</v>
      </c>
      <c r="S1015961" s="1">
        <v>469</v>
      </c>
    </row>
    <row r="1015964" spans="18:19">
      <c r="R1015964" s="18">
        <v>44157</v>
      </c>
      <c r="S1015964" s="1">
        <v>423</v>
      </c>
    </row>
    <row r="1015967" spans="18:19">
      <c r="R1015967" s="18">
        <v>44158</v>
      </c>
      <c r="S1015967" s="1">
        <v>297</v>
      </c>
    </row>
    <row r="1015970" spans="18:19">
      <c r="R1015970" s="18">
        <v>44159</v>
      </c>
      <c r="S1015970" s="1">
        <v>353</v>
      </c>
    </row>
    <row r="1015973" spans="18:19">
      <c r="R1015973" s="18">
        <v>44160</v>
      </c>
      <c r="S1015973" s="1">
        <v>363</v>
      </c>
    </row>
    <row r="1015976" spans="18:19">
      <c r="R1015976" s="18">
        <v>44161</v>
      </c>
      <c r="S1015976" s="1">
        <v>496</v>
      </c>
    </row>
    <row r="1015979" spans="18:19">
      <c r="R1015979" s="18">
        <v>44162</v>
      </c>
      <c r="S1015979" s="1">
        <v>618</v>
      </c>
    </row>
    <row r="1015982" spans="18:19">
      <c r="R1015982" s="18">
        <v>44163</v>
      </c>
      <c r="S1015982" s="1">
        <v>541</v>
      </c>
    </row>
    <row r="1015985" spans="18:19">
      <c r="R1015985" s="18">
        <v>44164</v>
      </c>
      <c r="S1015985" s="1">
        <v>322</v>
      </c>
    </row>
    <row r="1015988" spans="18:19">
      <c r="R1015988" s="18">
        <v>44165</v>
      </c>
      <c r="S1015988" s="1">
        <v>283</v>
      </c>
    </row>
    <row r="1015991" spans="18:19">
      <c r="R1015991" s="18">
        <v>44166</v>
      </c>
      <c r="S1015991" s="1">
        <v>550</v>
      </c>
    </row>
    <row r="1015994" spans="18:19">
      <c r="R1015994" s="18">
        <v>44167</v>
      </c>
      <c r="S1015994" s="1">
        <v>420</v>
      </c>
    </row>
    <row r="1015997" spans="18:19">
      <c r="R1015997" s="18">
        <v>44168</v>
      </c>
      <c r="S1015997" s="1">
        <v>540</v>
      </c>
    </row>
    <row r="1016000" spans="18:19">
      <c r="R1016000" s="18">
        <v>44169</v>
      </c>
      <c r="S1016000" s="1">
        <v>336</v>
      </c>
    </row>
    <row r="1016003" spans="18:19">
      <c r="R1016003" s="18">
        <v>44170</v>
      </c>
      <c r="S1016003" s="1">
        <v>460</v>
      </c>
    </row>
    <row r="1016006" spans="18:19">
      <c r="R1016006" s="18">
        <v>44171</v>
      </c>
      <c r="S1016006" s="1">
        <v>413</v>
      </c>
    </row>
    <row r="1016009" spans="18:19">
      <c r="R1016009" s="18">
        <v>44172</v>
      </c>
      <c r="S1016009" s="1">
        <v>250</v>
      </c>
    </row>
    <row r="1016012" spans="18:19">
      <c r="R1016012" s="18">
        <v>44173</v>
      </c>
      <c r="S1016012" s="1">
        <v>361</v>
      </c>
    </row>
    <row r="1016015" spans="18:19">
      <c r="R1016015" s="18">
        <v>44174</v>
      </c>
      <c r="S1016015" s="1">
        <v>490</v>
      </c>
    </row>
    <row r="1016018" spans="18:19">
      <c r="R1016018" s="18">
        <v>44175</v>
      </c>
      <c r="S1016018" s="1">
        <v>840</v>
      </c>
    </row>
    <row r="1016021" spans="18:19">
      <c r="R1016021" s="18">
        <v>44176</v>
      </c>
      <c r="S1016021" s="1">
        <v>501</v>
      </c>
    </row>
    <row r="1016024" spans="18:19">
      <c r="R1016024" s="18">
        <v>44177</v>
      </c>
      <c r="S1016024" s="1">
        <v>377</v>
      </c>
    </row>
    <row r="1016027" spans="18:19">
      <c r="R1016027" s="18">
        <v>44178</v>
      </c>
      <c r="S1016027" s="1">
        <v>360</v>
      </c>
    </row>
    <row r="1016030" spans="18:19">
      <c r="R1016030" s="18">
        <v>44179</v>
      </c>
      <c r="S1016030" s="1">
        <v>300</v>
      </c>
    </row>
    <row r="1016033" spans="18:19">
      <c r="R1016033" s="18">
        <v>44180</v>
      </c>
      <c r="S1016033" s="1">
        <v>349</v>
      </c>
    </row>
    <row r="1016036" spans="18:19">
      <c r="R1016036" s="18">
        <v>44181</v>
      </c>
      <c r="S1016036" s="1">
        <v>411</v>
      </c>
    </row>
    <row r="1016039" spans="18:19">
      <c r="R1016039" s="18">
        <v>44182</v>
      </c>
      <c r="S1016039" s="1">
        <v>358</v>
      </c>
    </row>
    <row r="1016042" spans="18:19">
      <c r="R1016042" s="18">
        <v>44183</v>
      </c>
      <c r="S1016042" s="1">
        <v>354</v>
      </c>
    </row>
    <row r="1016045" spans="18:19">
      <c r="R1016045" s="18">
        <v>44184</v>
      </c>
      <c r="S1016045" s="1">
        <v>271</v>
      </c>
    </row>
    <row r="1016048" spans="18:19">
      <c r="R1016048" s="18">
        <v>44185</v>
      </c>
      <c r="S1016048" s="1">
        <v>309</v>
      </c>
    </row>
    <row r="1016051" spans="18:19">
      <c r="R1016051" s="18">
        <v>44186</v>
      </c>
      <c r="S1016051" s="1">
        <v>252</v>
      </c>
    </row>
    <row r="1016054" spans="18:19">
      <c r="R1016054" s="18">
        <v>44187</v>
      </c>
      <c r="S1016054" s="1">
        <v>303</v>
      </c>
    </row>
    <row r="1016057" spans="18:19">
      <c r="R1016057" s="18">
        <v>44188</v>
      </c>
      <c r="S1016057" s="1">
        <v>367</v>
      </c>
    </row>
    <row r="1016060" spans="18:19">
      <c r="R1016060" s="18">
        <v>44189</v>
      </c>
      <c r="S1016060" s="1">
        <v>363</v>
      </c>
    </row>
    <row r="1016063" spans="18:19">
      <c r="R1016063" s="18">
        <v>44190</v>
      </c>
      <c r="S1016063" s="1">
        <v>201</v>
      </c>
    </row>
    <row r="1016066" spans="18:19">
      <c r="R1016066" s="18">
        <v>44191</v>
      </c>
      <c r="S1016066" s="1">
        <v>173</v>
      </c>
    </row>
    <row r="1016069" spans="18:19">
      <c r="R1016069" s="18">
        <v>44192</v>
      </c>
      <c r="S1016069" s="1">
        <v>156</v>
      </c>
    </row>
    <row r="1016072" spans="18:19">
      <c r="R1016072" s="18">
        <v>44193</v>
      </c>
      <c r="S1016072" s="1">
        <v>160</v>
      </c>
    </row>
    <row r="1016075" spans="18:19">
      <c r="R1016075" s="18">
        <v>44194</v>
      </c>
      <c r="S1016075" s="1">
        <v>283</v>
      </c>
    </row>
    <row r="1016078" spans="18:19">
      <c r="R1016078" s="18">
        <v>44195</v>
      </c>
      <c r="S1016078" s="1">
        <v>438</v>
      </c>
    </row>
    <row r="1016081" spans="18:19">
      <c r="R1016081" s="18">
        <v>44196</v>
      </c>
      <c r="S1016081" s="1">
        <v>249</v>
      </c>
    </row>
    <row r="1016084" spans="18:19">
      <c r="R1016084" s="18">
        <v>44197</v>
      </c>
      <c r="S1016084" s="1">
        <v>-36107</v>
      </c>
    </row>
    <row r="1016087" spans="18:19">
      <c r="R1016087" s="18">
        <v>0</v>
      </c>
      <c r="S1016087" s="1">
        <v>0</v>
      </c>
    </row>
    <row r="1016090" spans="18:19">
      <c r="R1016090" s="18">
        <v>0</v>
      </c>
      <c r="S1016090" s="1">
        <v>0</v>
      </c>
    </row>
    <row r="1032204" spans="19:19">
      <c r="S1032204" s="1">
        <v>1</v>
      </c>
    </row>
    <row r="1032205" spans="19:19">
      <c r="S1032205" s="1">
        <v>2</v>
      </c>
    </row>
    <row r="1032206" spans="19:19">
      <c r="S1032206" s="1">
        <v>3</v>
      </c>
    </row>
    <row r="1032207" spans="19:19">
      <c r="S1032207" s="1">
        <v>4</v>
      </c>
    </row>
    <row r="1032208" spans="19:19">
      <c r="S1032208" s="1">
        <v>5</v>
      </c>
    </row>
    <row r="1032209" spans="18:19">
      <c r="S1032209" s="1">
        <v>6</v>
      </c>
    </row>
    <row r="1032210" spans="18:19">
      <c r="S1032210" s="1">
        <v>7</v>
      </c>
    </row>
    <row r="1032211" spans="18:19">
      <c r="S1032211" s="1">
        <v>8</v>
      </c>
    </row>
    <row r="1032212" spans="18:19">
      <c r="S1032212" s="1">
        <v>9</v>
      </c>
    </row>
    <row r="1032213" spans="18:19">
      <c r="S1032213" s="1">
        <v>10</v>
      </c>
    </row>
    <row r="1032214" spans="18:19">
      <c r="S1032214" s="1">
        <v>11</v>
      </c>
    </row>
    <row r="1032215" spans="18:19">
      <c r="S1032215" s="1">
        <v>12</v>
      </c>
    </row>
    <row r="1032217" spans="18:19">
      <c r="S1032217" s="1" t="s">
        <v>21</v>
      </c>
    </row>
    <row r="1032219" spans="18:19">
      <c r="R1032219" s="18">
        <v>44197</v>
      </c>
      <c r="S1032219" s="1">
        <v>296</v>
      </c>
    </row>
    <row r="1032221" spans="18:19">
      <c r="S1032221" s="1" t="s">
        <v>22</v>
      </c>
    </row>
    <row r="1032222" spans="18:19">
      <c r="R1032222" s="18">
        <v>44113</v>
      </c>
      <c r="S1032222" s="1">
        <v>235</v>
      </c>
    </row>
    <row r="1032225" spans="18:19">
      <c r="R1032225" s="18">
        <v>44114</v>
      </c>
      <c r="S1032225" s="1">
        <v>269</v>
      </c>
    </row>
    <row r="1032228" spans="18:19">
      <c r="R1032228" s="18">
        <v>44115</v>
      </c>
      <c r="S1032228" s="1">
        <v>149</v>
      </c>
    </row>
    <row r="1032231" spans="18:19">
      <c r="R1032231" s="18">
        <v>44116</v>
      </c>
      <c r="S1032231" s="1">
        <v>214</v>
      </c>
    </row>
    <row r="1032234" spans="18:19">
      <c r="R1032234" s="18">
        <v>44117</v>
      </c>
      <c r="S1032234" s="1">
        <v>287</v>
      </c>
    </row>
    <row r="1032237" spans="18:19">
      <c r="R1032237" s="18">
        <v>44118</v>
      </c>
      <c r="S1032237" s="1">
        <v>204</v>
      </c>
    </row>
    <row r="1032240" spans="18:19">
      <c r="R1032240" s="18">
        <v>44119</v>
      </c>
      <c r="S1032240" s="1">
        <v>241</v>
      </c>
    </row>
    <row r="1032243" spans="18:19">
      <c r="R1032243" s="18">
        <v>44120</v>
      </c>
      <c r="S1032243" s="1">
        <v>189</v>
      </c>
    </row>
    <row r="1032246" spans="18:19">
      <c r="R1032246" s="18">
        <v>44121</v>
      </c>
      <c r="S1032246" s="1">
        <v>160</v>
      </c>
    </row>
    <row r="1032249" spans="18:19">
      <c r="R1032249" s="18">
        <v>44122</v>
      </c>
      <c r="S1032249" s="1">
        <v>131</v>
      </c>
    </row>
    <row r="1032252" spans="18:19">
      <c r="R1032252" s="18">
        <v>44123</v>
      </c>
      <c r="S1032252" s="1">
        <v>131</v>
      </c>
    </row>
    <row r="1032255" spans="18:19">
      <c r="R1032255" s="18">
        <v>44124</v>
      </c>
      <c r="S1032255" s="1">
        <v>294</v>
      </c>
    </row>
    <row r="1032258" spans="18:19">
      <c r="R1032258" s="18">
        <v>44125</v>
      </c>
      <c r="S1032258" s="1">
        <v>222</v>
      </c>
    </row>
    <row r="1032261" spans="18:19">
      <c r="R1032261" s="18">
        <v>44126</v>
      </c>
      <c r="S1032261" s="1">
        <v>184</v>
      </c>
    </row>
    <row r="1032264" spans="18:19">
      <c r="R1032264" s="18">
        <v>44127</v>
      </c>
      <c r="S1032264" s="1">
        <v>219</v>
      </c>
    </row>
    <row r="1032267" spans="18:19">
      <c r="R1032267" s="18">
        <v>44128</v>
      </c>
      <c r="S1032267" s="1">
        <v>178</v>
      </c>
    </row>
    <row r="1032270" spans="18:19">
      <c r="R1032270" s="18">
        <v>44129</v>
      </c>
      <c r="S1032270" s="1">
        <v>196</v>
      </c>
    </row>
    <row r="1032273" spans="18:19">
      <c r="R1032273" s="18">
        <v>44130</v>
      </c>
      <c r="S1032273" s="1">
        <v>122</v>
      </c>
    </row>
    <row r="1032276" spans="18:19">
      <c r="R1032276" s="18">
        <v>44132</v>
      </c>
      <c r="S1032276" s="1">
        <v>408</v>
      </c>
    </row>
    <row r="1032279" spans="18:19">
      <c r="R1032279" s="18">
        <v>44133</v>
      </c>
      <c r="S1032279" s="1">
        <v>188</v>
      </c>
    </row>
    <row r="1032282" spans="18:19">
      <c r="R1032282" s="18">
        <v>44134</v>
      </c>
      <c r="S1032282" s="1">
        <v>344</v>
      </c>
    </row>
    <row r="1032285" spans="18:19">
      <c r="R1032285" s="18">
        <v>44135</v>
      </c>
      <c r="S1032285" s="1">
        <v>203</v>
      </c>
    </row>
    <row r="1032288" spans="18:19">
      <c r="R1032288" s="18">
        <v>44136</v>
      </c>
      <c r="S1032288" s="1">
        <v>178</v>
      </c>
    </row>
    <row r="1032291" spans="18:19">
      <c r="R1032291" s="18">
        <v>44137</v>
      </c>
      <c r="S1032291" s="1">
        <v>109</v>
      </c>
    </row>
    <row r="1032294" spans="18:19">
      <c r="R1032294" s="18">
        <v>44138</v>
      </c>
      <c r="S1032294" s="1">
        <v>237</v>
      </c>
    </row>
    <row r="1032297" spans="18:19">
      <c r="R1032297" s="18">
        <v>44139</v>
      </c>
      <c r="S1032297" s="1">
        <v>293</v>
      </c>
    </row>
    <row r="1032300" spans="18:19">
      <c r="R1032300" s="18">
        <v>44140</v>
      </c>
      <c r="S1032300" s="1">
        <v>189</v>
      </c>
    </row>
    <row r="1032303" spans="18:19">
      <c r="R1032303" s="18">
        <v>44141</v>
      </c>
      <c r="S1032303" s="1">
        <v>266</v>
      </c>
    </row>
    <row r="1032306" spans="18:19">
      <c r="R1032306" s="18">
        <v>44143</v>
      </c>
      <c r="S1032306" s="1">
        <v>412</v>
      </c>
    </row>
    <row r="1032309" spans="18:19">
      <c r="R1032309" s="18">
        <v>44144</v>
      </c>
      <c r="S1032309" s="1">
        <v>90</v>
      </c>
    </row>
    <row r="1032312" spans="18:19">
      <c r="R1032312" s="18">
        <v>44145</v>
      </c>
      <c r="S1032312" s="1">
        <v>220</v>
      </c>
    </row>
    <row r="1032315" spans="18:19">
      <c r="R1032315" s="18">
        <v>44146</v>
      </c>
      <c r="S1032315" s="1">
        <v>238</v>
      </c>
    </row>
    <row r="1032318" spans="18:19">
      <c r="R1032318" s="18">
        <v>44147</v>
      </c>
      <c r="S1032318" s="1">
        <v>197</v>
      </c>
    </row>
    <row r="1032321" spans="18:19">
      <c r="R1032321" s="18">
        <v>44148</v>
      </c>
      <c r="S1032321" s="1">
        <v>316</v>
      </c>
    </row>
    <row r="1032324" spans="18:19">
      <c r="R1032324" s="18">
        <v>44149</v>
      </c>
      <c r="S1032324" s="1">
        <v>244</v>
      </c>
    </row>
    <row r="1032327" spans="18:19">
      <c r="R1032327" s="18">
        <v>44150</v>
      </c>
      <c r="S1032327" s="1">
        <v>213</v>
      </c>
    </row>
    <row r="1032330" spans="18:19">
      <c r="R1032330" s="18">
        <v>44151</v>
      </c>
      <c r="S1032330" s="1">
        <v>104</v>
      </c>
    </row>
    <row r="1032333" spans="18:19">
      <c r="R1032333" s="18">
        <v>44152</v>
      </c>
      <c r="S1032333" s="1">
        <v>228</v>
      </c>
    </row>
    <row r="1032336" spans="18:19">
      <c r="R1032336" s="18">
        <v>44153</v>
      </c>
      <c r="S1032336" s="1">
        <v>288</v>
      </c>
    </row>
    <row r="1032339" spans="18:19">
      <c r="R1032339" s="18">
        <v>44154</v>
      </c>
      <c r="S1032339" s="1">
        <v>351</v>
      </c>
    </row>
    <row r="1032342" spans="18:19">
      <c r="R1032342" s="18">
        <v>44155</v>
      </c>
      <c r="S1032342" s="1">
        <v>461</v>
      </c>
    </row>
    <row r="1032345" spans="18:19">
      <c r="R1032345" s="18">
        <v>44156</v>
      </c>
      <c r="S1032345" s="1">
        <v>469</v>
      </c>
    </row>
    <row r="1032348" spans="18:19">
      <c r="R1032348" s="18">
        <v>44157</v>
      </c>
      <c r="S1032348" s="1">
        <v>423</v>
      </c>
    </row>
    <row r="1032351" spans="18:19">
      <c r="R1032351" s="18">
        <v>44158</v>
      </c>
      <c r="S1032351" s="1">
        <v>297</v>
      </c>
    </row>
    <row r="1032354" spans="18:19">
      <c r="R1032354" s="18">
        <v>44159</v>
      </c>
      <c r="S1032354" s="1">
        <v>353</v>
      </c>
    </row>
    <row r="1032357" spans="18:19">
      <c r="R1032357" s="18">
        <v>44160</v>
      </c>
      <c r="S1032357" s="1">
        <v>363</v>
      </c>
    </row>
    <row r="1032360" spans="18:19">
      <c r="R1032360" s="18">
        <v>44161</v>
      </c>
      <c r="S1032360" s="1">
        <v>496</v>
      </c>
    </row>
    <row r="1032363" spans="18:19">
      <c r="R1032363" s="18">
        <v>44162</v>
      </c>
      <c r="S1032363" s="1">
        <v>618</v>
      </c>
    </row>
    <row r="1032366" spans="18:19">
      <c r="R1032366" s="18">
        <v>44163</v>
      </c>
      <c r="S1032366" s="1">
        <v>541</v>
      </c>
    </row>
    <row r="1032369" spans="18:19">
      <c r="R1032369" s="18">
        <v>44164</v>
      </c>
      <c r="S1032369" s="1">
        <v>322</v>
      </c>
    </row>
    <row r="1032372" spans="18:19">
      <c r="R1032372" s="18">
        <v>44165</v>
      </c>
      <c r="S1032372" s="1">
        <v>283</v>
      </c>
    </row>
    <row r="1032375" spans="18:19">
      <c r="R1032375" s="18">
        <v>44166</v>
      </c>
      <c r="S1032375" s="1">
        <v>550</v>
      </c>
    </row>
    <row r="1032378" spans="18:19">
      <c r="R1032378" s="18">
        <v>44167</v>
      </c>
      <c r="S1032378" s="1">
        <v>420</v>
      </c>
    </row>
    <row r="1032381" spans="18:19">
      <c r="R1032381" s="18">
        <v>44168</v>
      </c>
      <c r="S1032381" s="1">
        <v>540</v>
      </c>
    </row>
    <row r="1032384" spans="18:19">
      <c r="R1032384" s="18">
        <v>44169</v>
      </c>
      <c r="S1032384" s="1">
        <v>336</v>
      </c>
    </row>
    <row r="1032387" spans="18:19">
      <c r="R1032387" s="18">
        <v>44170</v>
      </c>
      <c r="S1032387" s="1">
        <v>460</v>
      </c>
    </row>
    <row r="1032390" spans="18:19">
      <c r="R1032390" s="18">
        <v>44171</v>
      </c>
      <c r="S1032390" s="1">
        <v>413</v>
      </c>
    </row>
    <row r="1032393" spans="18:19">
      <c r="R1032393" s="18">
        <v>44172</v>
      </c>
      <c r="S1032393" s="1">
        <v>250</v>
      </c>
    </row>
    <row r="1032396" spans="18:19">
      <c r="R1032396" s="18">
        <v>44173</v>
      </c>
      <c r="S1032396" s="1">
        <v>361</v>
      </c>
    </row>
    <row r="1032399" spans="18:19">
      <c r="R1032399" s="18">
        <v>44174</v>
      </c>
      <c r="S1032399" s="1">
        <v>490</v>
      </c>
    </row>
    <row r="1032402" spans="18:19">
      <c r="R1032402" s="18">
        <v>44175</v>
      </c>
      <c r="S1032402" s="1">
        <v>840</v>
      </c>
    </row>
    <row r="1032405" spans="18:19">
      <c r="R1032405" s="18">
        <v>44176</v>
      </c>
      <c r="S1032405" s="1">
        <v>501</v>
      </c>
    </row>
    <row r="1032408" spans="18:19">
      <c r="R1032408" s="18">
        <v>44177</v>
      </c>
      <c r="S1032408" s="1">
        <v>377</v>
      </c>
    </row>
    <row r="1032411" spans="18:19">
      <c r="R1032411" s="18">
        <v>44178</v>
      </c>
      <c r="S1032411" s="1">
        <v>360</v>
      </c>
    </row>
    <row r="1032414" spans="18:19">
      <c r="R1032414" s="18">
        <v>44179</v>
      </c>
      <c r="S1032414" s="1">
        <v>300</v>
      </c>
    </row>
    <row r="1032417" spans="18:19">
      <c r="R1032417" s="18">
        <v>44180</v>
      </c>
      <c r="S1032417" s="1">
        <v>349</v>
      </c>
    </row>
    <row r="1032420" spans="18:19">
      <c r="R1032420" s="18">
        <v>44181</v>
      </c>
      <c r="S1032420" s="1">
        <v>411</v>
      </c>
    </row>
    <row r="1032423" spans="18:19">
      <c r="R1032423" s="18">
        <v>44182</v>
      </c>
      <c r="S1032423" s="1">
        <v>358</v>
      </c>
    </row>
    <row r="1032426" spans="18:19">
      <c r="R1032426" s="18">
        <v>44183</v>
      </c>
      <c r="S1032426" s="1">
        <v>354</v>
      </c>
    </row>
    <row r="1032429" spans="18:19">
      <c r="R1032429" s="18">
        <v>44184</v>
      </c>
      <c r="S1032429" s="1">
        <v>271</v>
      </c>
    </row>
    <row r="1032432" spans="18:19">
      <c r="R1032432" s="18">
        <v>44185</v>
      </c>
      <c r="S1032432" s="1">
        <v>309</v>
      </c>
    </row>
    <row r="1032435" spans="18:19">
      <c r="R1032435" s="18">
        <v>44186</v>
      </c>
      <c r="S1032435" s="1">
        <v>252</v>
      </c>
    </row>
    <row r="1032438" spans="18:19">
      <c r="R1032438" s="18">
        <v>44187</v>
      </c>
      <c r="S1032438" s="1">
        <v>303</v>
      </c>
    </row>
    <row r="1032441" spans="18:19">
      <c r="R1032441" s="18">
        <v>44188</v>
      </c>
      <c r="S1032441" s="1">
        <v>367</v>
      </c>
    </row>
    <row r="1032444" spans="18:19">
      <c r="R1032444" s="18">
        <v>44189</v>
      </c>
      <c r="S1032444" s="1">
        <v>363</v>
      </c>
    </row>
    <row r="1032447" spans="18:19">
      <c r="R1032447" s="18">
        <v>44190</v>
      </c>
      <c r="S1032447" s="1">
        <v>201</v>
      </c>
    </row>
    <row r="1032450" spans="18:19">
      <c r="R1032450" s="18">
        <v>44191</v>
      </c>
      <c r="S1032450" s="1">
        <v>173</v>
      </c>
    </row>
    <row r="1032453" spans="18:19">
      <c r="R1032453" s="18">
        <v>44192</v>
      </c>
      <c r="S1032453" s="1">
        <v>156</v>
      </c>
    </row>
    <row r="1032456" spans="18:19">
      <c r="R1032456" s="18">
        <v>44193</v>
      </c>
      <c r="S1032456" s="1">
        <v>160</v>
      </c>
    </row>
    <row r="1032459" spans="18:19">
      <c r="R1032459" s="18">
        <v>44194</v>
      </c>
      <c r="S1032459" s="1">
        <v>283</v>
      </c>
    </row>
    <row r="1032462" spans="18:19">
      <c r="R1032462" s="18">
        <v>44195</v>
      </c>
      <c r="S1032462" s="1">
        <v>438</v>
      </c>
    </row>
    <row r="1032465" spans="18:19">
      <c r="R1032465" s="18">
        <v>44196</v>
      </c>
      <c r="S1032465" s="1">
        <v>249</v>
      </c>
    </row>
    <row r="1032468" spans="18:19">
      <c r="R1032468" s="18">
        <v>44197</v>
      </c>
      <c r="S1032468" s="1">
        <v>-36107</v>
      </c>
    </row>
    <row r="1032471" spans="18:19">
      <c r="R1032471" s="18">
        <v>0</v>
      </c>
      <c r="S1032471" s="1">
        <v>0</v>
      </c>
    </row>
    <row r="1032474" spans="18:19">
      <c r="R1032474" s="18">
        <v>0</v>
      </c>
      <c r="S1032474" s="1">
        <v>0</v>
      </c>
    </row>
  </sheetData>
  <autoFilter ref="A8:U145" xr:uid="{88B59D6B-9517-4C2B-81A0-6E63AA8DD620}"/>
  <sortState xmlns:xlrd2="http://schemas.microsoft.com/office/spreadsheetml/2017/richdata2" ref="C126:D138">
    <sortCondition descending="1" ref="C126:C138"/>
  </sortState>
  <hyperlinks>
    <hyperlink ref="A79" r:id="rId1" location="Koronavilkkua" display="https://thl.fi/fi/web/hyvinvoinnin-ja-terveyden-edistamisen-johtaminen/ajankohtaista/koronan-vaikutukset-yhteiskuntaan-ja-palveluihin - Koronavilkkua" xr:uid="{F06E6CD0-5429-431D-B74B-547C41718C4B}"/>
    <hyperlink ref="A142" r:id="rId2" xr:uid="{517C9E3A-E5DB-4E26-91C6-74B95F09EC29}"/>
    <hyperlink ref="A85" r:id="rId3" xr:uid="{3C2C00FB-7ED4-4D75-B3CB-111EF0AE4BA3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2021-04-21T11:28:05Z</dcterms:modified>
</cp:coreProperties>
</file>