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3\"/>
    </mc:Choice>
  </mc:AlternateContent>
  <bookViews>
    <workbookView xWindow="0" yWindow="0" windowWidth="19200" windowHeight="8250" activeTab="2"/>
  </bookViews>
  <sheets>
    <sheet name="Data" sheetId="1" r:id="rId1"/>
    <sheet name="Sheet1" sheetId="4" r:id="rId2"/>
    <sheet name="Data (2)" sheetId="2" r:id="rId3"/>
    <sheet name="ASCII" sheetId="3" r:id="rId4"/>
  </sheet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J346" i="2" s="1"/>
  <c r="I347" i="2"/>
  <c r="I348" i="2"/>
  <c r="I349" i="2"/>
  <c r="I350" i="2"/>
  <c r="J350" i="2" s="1"/>
  <c r="I351" i="2"/>
  <c r="I352" i="2"/>
  <c r="I353" i="2"/>
  <c r="I354" i="2"/>
  <c r="I355" i="2"/>
  <c r="I356" i="2"/>
  <c r="I357" i="2"/>
  <c r="I358" i="2"/>
  <c r="J358" i="2" s="1"/>
  <c r="I359" i="2"/>
  <c r="I360" i="2"/>
  <c r="I361" i="2"/>
  <c r="I362" i="2"/>
  <c r="J362" i="2" s="1"/>
  <c r="I363" i="2"/>
  <c r="I2" i="2"/>
  <c r="K2" i="2" s="1"/>
  <c r="L3" i="2"/>
  <c r="L4" i="2"/>
  <c r="L5" i="2"/>
  <c r="L7" i="2"/>
  <c r="L8" i="2"/>
  <c r="L9" i="2"/>
  <c r="L11" i="2"/>
  <c r="L12" i="2"/>
  <c r="L13" i="2"/>
  <c r="L15" i="2"/>
  <c r="L16" i="2"/>
  <c r="L17" i="2"/>
  <c r="L19" i="2"/>
  <c r="L20" i="2"/>
  <c r="L21" i="2"/>
  <c r="L23" i="2"/>
  <c r="L24" i="2"/>
  <c r="L25" i="2"/>
  <c r="L27" i="2"/>
  <c r="L28" i="2"/>
  <c r="L29" i="2"/>
  <c r="L31" i="2"/>
  <c r="L32" i="2"/>
  <c r="L33" i="2"/>
  <c r="L35" i="2"/>
  <c r="L36" i="2"/>
  <c r="L37" i="2"/>
  <c r="L39" i="2"/>
  <c r="L40" i="2"/>
  <c r="L41" i="2"/>
  <c r="L43" i="2"/>
  <c r="L44" i="2"/>
  <c r="L45" i="2"/>
  <c r="L47" i="2"/>
  <c r="L48" i="2"/>
  <c r="L49" i="2"/>
  <c r="L51" i="2"/>
  <c r="L52" i="2"/>
  <c r="L53" i="2"/>
  <c r="L55" i="2"/>
  <c r="L56" i="2"/>
  <c r="L57" i="2"/>
  <c r="L59" i="2"/>
  <c r="L60" i="2"/>
  <c r="L61" i="2"/>
  <c r="L63" i="2"/>
  <c r="L64" i="2"/>
  <c r="L65" i="2"/>
  <c r="L67" i="2"/>
  <c r="L68" i="2"/>
  <c r="L69" i="2"/>
  <c r="L71" i="2"/>
  <c r="L72" i="2"/>
  <c r="L73" i="2"/>
  <c r="L75" i="2"/>
  <c r="L76" i="2"/>
  <c r="L77" i="2"/>
  <c r="L79" i="2"/>
  <c r="L80" i="2"/>
  <c r="L81" i="2"/>
  <c r="L83" i="2"/>
  <c r="L84" i="2"/>
  <c r="L85" i="2"/>
  <c r="L87" i="2"/>
  <c r="L88" i="2"/>
  <c r="L89" i="2"/>
  <c r="L91" i="2"/>
  <c r="L92" i="2"/>
  <c r="L93" i="2"/>
  <c r="L95" i="2"/>
  <c r="L96" i="2"/>
  <c r="L97" i="2"/>
  <c r="L99" i="2"/>
  <c r="L100" i="2"/>
  <c r="L101" i="2"/>
  <c r="L103" i="2"/>
  <c r="L104" i="2"/>
  <c r="L105" i="2"/>
  <c r="L107" i="2"/>
  <c r="L108" i="2"/>
  <c r="L109" i="2"/>
  <c r="L111" i="2"/>
  <c r="L112" i="2"/>
  <c r="L113" i="2"/>
  <c r="L115" i="2"/>
  <c r="L116" i="2"/>
  <c r="L117" i="2"/>
  <c r="L119" i="2"/>
  <c r="L120" i="2"/>
  <c r="L121" i="2"/>
  <c r="L123" i="2"/>
  <c r="L124" i="2"/>
  <c r="L125" i="2"/>
  <c r="L127" i="2"/>
  <c r="L128" i="2"/>
  <c r="L129" i="2"/>
  <c r="L131" i="2"/>
  <c r="L132" i="2"/>
  <c r="L133" i="2"/>
  <c r="L135" i="2"/>
  <c r="L136" i="2"/>
  <c r="L137" i="2"/>
  <c r="L139" i="2"/>
  <c r="L140" i="2"/>
  <c r="L141" i="2"/>
  <c r="L143" i="2"/>
  <c r="L144" i="2"/>
  <c r="L145" i="2"/>
  <c r="L147" i="2"/>
  <c r="L148" i="2"/>
  <c r="L149" i="2"/>
  <c r="L151" i="2"/>
  <c r="L152" i="2"/>
  <c r="L153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7" i="2"/>
  <c r="L179" i="2"/>
  <c r="L180" i="2"/>
  <c r="L181" i="2"/>
  <c r="L183" i="2"/>
  <c r="L184" i="2"/>
  <c r="L185" i="2"/>
  <c r="L187" i="2"/>
  <c r="L188" i="2"/>
  <c r="L189" i="2"/>
  <c r="L191" i="2"/>
  <c r="L192" i="2"/>
  <c r="L193" i="2"/>
  <c r="L195" i="2"/>
  <c r="L196" i="2"/>
  <c r="L197" i="2"/>
  <c r="L199" i="2"/>
  <c r="L200" i="2"/>
  <c r="L201" i="2"/>
  <c r="L203" i="2"/>
  <c r="L204" i="2"/>
  <c r="L205" i="2"/>
  <c r="L207" i="2"/>
  <c r="L208" i="2"/>
  <c r="L209" i="2"/>
  <c r="L211" i="2"/>
  <c r="L212" i="2"/>
  <c r="L213" i="2"/>
  <c r="L215" i="2"/>
  <c r="L216" i="2"/>
  <c r="L217" i="2"/>
  <c r="L219" i="2"/>
  <c r="L220" i="2"/>
  <c r="L221" i="2"/>
  <c r="L223" i="2"/>
  <c r="L224" i="2"/>
  <c r="L225" i="2"/>
  <c r="L227" i="2"/>
  <c r="L228" i="2"/>
  <c r="L229" i="2"/>
  <c r="L231" i="2"/>
  <c r="L232" i="2"/>
  <c r="L233" i="2"/>
  <c r="L235" i="2"/>
  <c r="L236" i="2"/>
  <c r="L237" i="2"/>
  <c r="L239" i="2"/>
  <c r="L240" i="2"/>
  <c r="L241" i="2"/>
  <c r="L243" i="2"/>
  <c r="L244" i="2"/>
  <c r="L245" i="2"/>
  <c r="L247" i="2"/>
  <c r="L248" i="2"/>
  <c r="L249" i="2"/>
  <c r="L251" i="2"/>
  <c r="L252" i="2"/>
  <c r="L253" i="2"/>
  <c r="L255" i="2"/>
  <c r="L256" i="2"/>
  <c r="L257" i="2"/>
  <c r="L259" i="2"/>
  <c r="L260" i="2"/>
  <c r="L261" i="2"/>
  <c r="L263" i="2"/>
  <c r="L264" i="2"/>
  <c r="L265" i="2"/>
  <c r="L267" i="2"/>
  <c r="L268" i="2"/>
  <c r="L269" i="2"/>
  <c r="L271" i="2"/>
  <c r="L272" i="2"/>
  <c r="L273" i="2"/>
  <c r="L275" i="2"/>
  <c r="L276" i="2"/>
  <c r="L277" i="2"/>
  <c r="L279" i="2"/>
  <c r="L280" i="2"/>
  <c r="L281" i="2"/>
  <c r="L283" i="2"/>
  <c r="L284" i="2"/>
  <c r="L285" i="2"/>
  <c r="L287" i="2"/>
  <c r="L288" i="2"/>
  <c r="L289" i="2"/>
  <c r="L291" i="2"/>
  <c r="L292" i="2"/>
  <c r="L293" i="2"/>
  <c r="L295" i="2"/>
  <c r="L296" i="2"/>
  <c r="L297" i="2"/>
  <c r="L299" i="2"/>
  <c r="L300" i="2"/>
  <c r="L301" i="2"/>
  <c r="L303" i="2"/>
  <c r="L304" i="2"/>
  <c r="L305" i="2"/>
  <c r="L307" i="2"/>
  <c r="L308" i="2"/>
  <c r="L309" i="2"/>
  <c r="L311" i="2"/>
  <c r="L312" i="2"/>
  <c r="L313" i="2"/>
  <c r="L315" i="2"/>
  <c r="L316" i="2"/>
  <c r="L317" i="2"/>
  <c r="L319" i="2"/>
  <c r="L320" i="2"/>
  <c r="L321" i="2"/>
  <c r="L323" i="2"/>
  <c r="L324" i="2"/>
  <c r="L325" i="2"/>
  <c r="L327" i="2"/>
  <c r="L328" i="2"/>
  <c r="L329" i="2"/>
  <c r="L331" i="2"/>
  <c r="L332" i="2"/>
  <c r="L333" i="2"/>
  <c r="L335" i="2"/>
  <c r="L336" i="2"/>
  <c r="L337" i="2"/>
  <c r="L339" i="2"/>
  <c r="L340" i="2"/>
  <c r="L341" i="2"/>
  <c r="L343" i="2"/>
  <c r="L344" i="2"/>
  <c r="L345" i="2"/>
  <c r="L347" i="2"/>
  <c r="L348" i="2"/>
  <c r="L349" i="2"/>
  <c r="L351" i="2"/>
  <c r="L352" i="2"/>
  <c r="L353" i="2"/>
  <c r="L355" i="2"/>
  <c r="L356" i="2"/>
  <c r="L357" i="2"/>
  <c r="L359" i="2"/>
  <c r="L360" i="2"/>
  <c r="L361" i="2"/>
  <c r="L363" i="2"/>
  <c r="K3" i="2"/>
  <c r="K4" i="2"/>
  <c r="K5" i="2"/>
  <c r="K7" i="2"/>
  <c r="K8" i="2"/>
  <c r="K9" i="2"/>
  <c r="K11" i="2"/>
  <c r="K12" i="2"/>
  <c r="K13" i="2"/>
  <c r="K15" i="2"/>
  <c r="K16" i="2"/>
  <c r="K17" i="2"/>
  <c r="K19" i="2"/>
  <c r="K20" i="2"/>
  <c r="K21" i="2"/>
  <c r="K23" i="2"/>
  <c r="K24" i="2"/>
  <c r="K25" i="2"/>
  <c r="K27" i="2"/>
  <c r="K28" i="2"/>
  <c r="K29" i="2"/>
  <c r="K31" i="2"/>
  <c r="K32" i="2"/>
  <c r="K33" i="2"/>
  <c r="K35" i="2"/>
  <c r="K36" i="2"/>
  <c r="K37" i="2"/>
  <c r="K39" i="2"/>
  <c r="K40" i="2"/>
  <c r="K41" i="2"/>
  <c r="K43" i="2"/>
  <c r="K44" i="2"/>
  <c r="K45" i="2"/>
  <c r="K47" i="2"/>
  <c r="K48" i="2"/>
  <c r="K49" i="2"/>
  <c r="K51" i="2"/>
  <c r="K52" i="2"/>
  <c r="K53" i="2"/>
  <c r="K55" i="2"/>
  <c r="K56" i="2"/>
  <c r="K57" i="2"/>
  <c r="K59" i="2"/>
  <c r="K60" i="2"/>
  <c r="K61" i="2"/>
  <c r="K63" i="2"/>
  <c r="K64" i="2"/>
  <c r="K65" i="2"/>
  <c r="K67" i="2"/>
  <c r="K68" i="2"/>
  <c r="K69" i="2"/>
  <c r="K71" i="2"/>
  <c r="K72" i="2"/>
  <c r="K73" i="2"/>
  <c r="K75" i="2"/>
  <c r="K76" i="2"/>
  <c r="K77" i="2"/>
  <c r="K79" i="2"/>
  <c r="K80" i="2"/>
  <c r="K81" i="2"/>
  <c r="K83" i="2"/>
  <c r="K84" i="2"/>
  <c r="K85" i="2"/>
  <c r="K87" i="2"/>
  <c r="K88" i="2"/>
  <c r="K89" i="2"/>
  <c r="K91" i="2"/>
  <c r="K92" i="2"/>
  <c r="K93" i="2"/>
  <c r="K95" i="2"/>
  <c r="K96" i="2"/>
  <c r="K97" i="2"/>
  <c r="K99" i="2"/>
  <c r="K100" i="2"/>
  <c r="K101" i="2"/>
  <c r="K103" i="2"/>
  <c r="K104" i="2"/>
  <c r="K105" i="2"/>
  <c r="K107" i="2"/>
  <c r="K108" i="2"/>
  <c r="K109" i="2"/>
  <c r="K111" i="2"/>
  <c r="K112" i="2"/>
  <c r="K113" i="2"/>
  <c r="K115" i="2"/>
  <c r="K116" i="2"/>
  <c r="K117" i="2"/>
  <c r="K119" i="2"/>
  <c r="K120" i="2"/>
  <c r="K121" i="2"/>
  <c r="K123" i="2"/>
  <c r="K124" i="2"/>
  <c r="K125" i="2"/>
  <c r="K127" i="2"/>
  <c r="K128" i="2"/>
  <c r="K129" i="2"/>
  <c r="K131" i="2"/>
  <c r="K132" i="2"/>
  <c r="K133" i="2"/>
  <c r="K135" i="2"/>
  <c r="K136" i="2"/>
  <c r="K137" i="2"/>
  <c r="K139" i="2"/>
  <c r="K140" i="2"/>
  <c r="K141" i="2"/>
  <c r="K143" i="2"/>
  <c r="K144" i="2"/>
  <c r="K145" i="2"/>
  <c r="K147" i="2"/>
  <c r="K148" i="2"/>
  <c r="K149" i="2"/>
  <c r="K151" i="2"/>
  <c r="K152" i="2"/>
  <c r="K153" i="2"/>
  <c r="K155" i="2"/>
  <c r="K156" i="2"/>
  <c r="K157" i="2"/>
  <c r="K159" i="2"/>
  <c r="K160" i="2"/>
  <c r="K161" i="2"/>
  <c r="K163" i="2"/>
  <c r="K164" i="2"/>
  <c r="K165" i="2"/>
  <c r="K167" i="2"/>
  <c r="K168" i="2"/>
  <c r="K169" i="2"/>
  <c r="K171" i="2"/>
  <c r="K172" i="2"/>
  <c r="K173" i="2"/>
  <c r="K175" i="2"/>
  <c r="K176" i="2"/>
  <c r="K177" i="2"/>
  <c r="K179" i="2"/>
  <c r="K180" i="2"/>
  <c r="K181" i="2"/>
  <c r="K183" i="2"/>
  <c r="K184" i="2"/>
  <c r="K185" i="2"/>
  <c r="K187" i="2"/>
  <c r="K188" i="2"/>
  <c r="K189" i="2"/>
  <c r="K191" i="2"/>
  <c r="K192" i="2"/>
  <c r="K193" i="2"/>
  <c r="K195" i="2"/>
  <c r="K196" i="2"/>
  <c r="K197" i="2"/>
  <c r="K199" i="2"/>
  <c r="K200" i="2"/>
  <c r="K201" i="2"/>
  <c r="K203" i="2"/>
  <c r="K204" i="2"/>
  <c r="K205" i="2"/>
  <c r="K207" i="2"/>
  <c r="K208" i="2"/>
  <c r="K209" i="2"/>
  <c r="K211" i="2"/>
  <c r="K212" i="2"/>
  <c r="K213" i="2"/>
  <c r="K215" i="2"/>
  <c r="K216" i="2"/>
  <c r="K217" i="2"/>
  <c r="K219" i="2"/>
  <c r="K220" i="2"/>
  <c r="K221" i="2"/>
  <c r="K223" i="2"/>
  <c r="K224" i="2"/>
  <c r="K225" i="2"/>
  <c r="K227" i="2"/>
  <c r="K228" i="2"/>
  <c r="K229" i="2"/>
  <c r="K231" i="2"/>
  <c r="K232" i="2"/>
  <c r="K233" i="2"/>
  <c r="K235" i="2"/>
  <c r="K236" i="2"/>
  <c r="K237" i="2"/>
  <c r="K239" i="2"/>
  <c r="K240" i="2"/>
  <c r="K241" i="2"/>
  <c r="K243" i="2"/>
  <c r="K244" i="2"/>
  <c r="K245" i="2"/>
  <c r="K247" i="2"/>
  <c r="K248" i="2"/>
  <c r="K249" i="2"/>
  <c r="K251" i="2"/>
  <c r="K252" i="2"/>
  <c r="K253" i="2"/>
  <c r="K255" i="2"/>
  <c r="K256" i="2"/>
  <c r="K257" i="2"/>
  <c r="K259" i="2"/>
  <c r="K260" i="2"/>
  <c r="K261" i="2"/>
  <c r="K263" i="2"/>
  <c r="K264" i="2"/>
  <c r="K265" i="2"/>
  <c r="K267" i="2"/>
  <c r="K268" i="2"/>
  <c r="K269" i="2"/>
  <c r="K271" i="2"/>
  <c r="K272" i="2"/>
  <c r="K273" i="2"/>
  <c r="K275" i="2"/>
  <c r="K276" i="2"/>
  <c r="K277" i="2"/>
  <c r="K279" i="2"/>
  <c r="K280" i="2"/>
  <c r="K281" i="2"/>
  <c r="K283" i="2"/>
  <c r="K284" i="2"/>
  <c r="K285" i="2"/>
  <c r="K287" i="2"/>
  <c r="K288" i="2"/>
  <c r="K289" i="2"/>
  <c r="K291" i="2"/>
  <c r="K292" i="2"/>
  <c r="K293" i="2"/>
  <c r="K295" i="2"/>
  <c r="K296" i="2"/>
  <c r="K297" i="2"/>
  <c r="K299" i="2"/>
  <c r="K300" i="2"/>
  <c r="K301" i="2"/>
  <c r="K303" i="2"/>
  <c r="K304" i="2"/>
  <c r="K305" i="2"/>
  <c r="K307" i="2"/>
  <c r="K308" i="2"/>
  <c r="K309" i="2"/>
  <c r="K311" i="2"/>
  <c r="K312" i="2"/>
  <c r="K313" i="2"/>
  <c r="K315" i="2"/>
  <c r="K316" i="2"/>
  <c r="K317" i="2"/>
  <c r="K319" i="2"/>
  <c r="K320" i="2"/>
  <c r="K321" i="2"/>
  <c r="K323" i="2"/>
  <c r="K324" i="2"/>
  <c r="K325" i="2"/>
  <c r="K327" i="2"/>
  <c r="K328" i="2"/>
  <c r="K329" i="2"/>
  <c r="K331" i="2"/>
  <c r="K332" i="2"/>
  <c r="K333" i="2"/>
  <c r="K335" i="2"/>
  <c r="K336" i="2"/>
  <c r="K337" i="2"/>
  <c r="K339" i="2"/>
  <c r="K340" i="2"/>
  <c r="K341" i="2"/>
  <c r="K343" i="2"/>
  <c r="K344" i="2"/>
  <c r="K345" i="2"/>
  <c r="K347" i="2"/>
  <c r="K348" i="2"/>
  <c r="K349" i="2"/>
  <c r="K351" i="2"/>
  <c r="K352" i="2"/>
  <c r="K353" i="2"/>
  <c r="K355" i="2"/>
  <c r="K356" i="2"/>
  <c r="K357" i="2"/>
  <c r="K359" i="2"/>
  <c r="K360" i="2"/>
  <c r="K361" i="2"/>
  <c r="K363" i="2"/>
  <c r="J3" i="2"/>
  <c r="J4" i="2"/>
  <c r="J5" i="2"/>
  <c r="J7" i="2"/>
  <c r="J8" i="2"/>
  <c r="J9" i="2"/>
  <c r="J11" i="2"/>
  <c r="J12" i="2"/>
  <c r="J13" i="2"/>
  <c r="J15" i="2"/>
  <c r="J16" i="2"/>
  <c r="J17" i="2"/>
  <c r="J19" i="2"/>
  <c r="J20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J49" i="2"/>
  <c r="J51" i="2"/>
  <c r="J52" i="2"/>
  <c r="J53" i="2"/>
  <c r="J55" i="2"/>
  <c r="J56" i="2"/>
  <c r="J57" i="2"/>
  <c r="J59" i="2"/>
  <c r="J60" i="2"/>
  <c r="J61" i="2"/>
  <c r="J63" i="2"/>
  <c r="J64" i="2"/>
  <c r="J65" i="2"/>
  <c r="J67" i="2"/>
  <c r="J68" i="2"/>
  <c r="J69" i="2"/>
  <c r="J71" i="2"/>
  <c r="J72" i="2"/>
  <c r="J73" i="2"/>
  <c r="J75" i="2"/>
  <c r="J76" i="2"/>
  <c r="J77" i="2"/>
  <c r="J79" i="2"/>
  <c r="J80" i="2"/>
  <c r="J81" i="2"/>
  <c r="J83" i="2"/>
  <c r="J84" i="2"/>
  <c r="J85" i="2"/>
  <c r="J87" i="2"/>
  <c r="J88" i="2"/>
  <c r="J89" i="2"/>
  <c r="J91" i="2"/>
  <c r="J92" i="2"/>
  <c r="J93" i="2"/>
  <c r="J95" i="2"/>
  <c r="J96" i="2"/>
  <c r="J97" i="2"/>
  <c r="J99" i="2"/>
  <c r="J100" i="2"/>
  <c r="J101" i="2"/>
  <c r="J103" i="2"/>
  <c r="J104" i="2"/>
  <c r="J105" i="2"/>
  <c r="J107" i="2"/>
  <c r="J108" i="2"/>
  <c r="J109" i="2"/>
  <c r="J111" i="2"/>
  <c r="J112" i="2"/>
  <c r="J113" i="2"/>
  <c r="J115" i="2"/>
  <c r="J116" i="2"/>
  <c r="J117" i="2"/>
  <c r="J119" i="2"/>
  <c r="J120" i="2"/>
  <c r="J121" i="2"/>
  <c r="J123" i="2"/>
  <c r="J124" i="2"/>
  <c r="J125" i="2"/>
  <c r="J127" i="2"/>
  <c r="J128" i="2"/>
  <c r="J129" i="2"/>
  <c r="J131" i="2"/>
  <c r="J132" i="2"/>
  <c r="J133" i="2"/>
  <c r="J135" i="2"/>
  <c r="J136" i="2"/>
  <c r="J137" i="2"/>
  <c r="J139" i="2"/>
  <c r="J140" i="2"/>
  <c r="J141" i="2"/>
  <c r="J143" i="2"/>
  <c r="J144" i="2"/>
  <c r="J145" i="2"/>
  <c r="J147" i="2"/>
  <c r="J148" i="2"/>
  <c r="J149" i="2"/>
  <c r="J151" i="2"/>
  <c r="J152" i="2"/>
  <c r="J153" i="2"/>
  <c r="J155" i="2"/>
  <c r="J156" i="2"/>
  <c r="J157" i="2"/>
  <c r="J159" i="2"/>
  <c r="J160" i="2"/>
  <c r="J161" i="2"/>
  <c r="J163" i="2"/>
  <c r="J164" i="2"/>
  <c r="J165" i="2"/>
  <c r="J167" i="2"/>
  <c r="J168" i="2"/>
  <c r="J169" i="2"/>
  <c r="J171" i="2"/>
  <c r="J172" i="2"/>
  <c r="J173" i="2"/>
  <c r="J175" i="2"/>
  <c r="J176" i="2"/>
  <c r="J177" i="2"/>
  <c r="J179" i="2"/>
  <c r="J180" i="2"/>
  <c r="J181" i="2"/>
  <c r="J183" i="2"/>
  <c r="J184" i="2"/>
  <c r="J185" i="2"/>
  <c r="J187" i="2"/>
  <c r="J188" i="2"/>
  <c r="J189" i="2"/>
  <c r="J191" i="2"/>
  <c r="J192" i="2"/>
  <c r="J193" i="2"/>
  <c r="J195" i="2"/>
  <c r="J196" i="2"/>
  <c r="J197" i="2"/>
  <c r="J199" i="2"/>
  <c r="J200" i="2"/>
  <c r="J201" i="2"/>
  <c r="J203" i="2"/>
  <c r="J204" i="2"/>
  <c r="J205" i="2"/>
  <c r="J207" i="2"/>
  <c r="J208" i="2"/>
  <c r="J209" i="2"/>
  <c r="J211" i="2"/>
  <c r="J212" i="2"/>
  <c r="J213" i="2"/>
  <c r="J215" i="2"/>
  <c r="J216" i="2"/>
  <c r="J217" i="2"/>
  <c r="J219" i="2"/>
  <c r="J220" i="2"/>
  <c r="J221" i="2"/>
  <c r="J223" i="2"/>
  <c r="J224" i="2"/>
  <c r="J225" i="2"/>
  <c r="J227" i="2"/>
  <c r="J228" i="2"/>
  <c r="J229" i="2"/>
  <c r="J231" i="2"/>
  <c r="J232" i="2"/>
  <c r="J233" i="2"/>
  <c r="J235" i="2"/>
  <c r="J236" i="2"/>
  <c r="J237" i="2"/>
  <c r="J239" i="2"/>
  <c r="J240" i="2"/>
  <c r="J241" i="2"/>
  <c r="J243" i="2"/>
  <c r="J244" i="2"/>
  <c r="J245" i="2"/>
  <c r="J247" i="2"/>
  <c r="J248" i="2"/>
  <c r="J249" i="2"/>
  <c r="J251" i="2"/>
  <c r="J252" i="2"/>
  <c r="J253" i="2"/>
  <c r="J255" i="2"/>
  <c r="J256" i="2"/>
  <c r="J257" i="2"/>
  <c r="J259" i="2"/>
  <c r="J260" i="2"/>
  <c r="J261" i="2"/>
  <c r="J263" i="2"/>
  <c r="J264" i="2"/>
  <c r="J265" i="2"/>
  <c r="J267" i="2"/>
  <c r="J268" i="2"/>
  <c r="J269" i="2"/>
  <c r="J271" i="2"/>
  <c r="J272" i="2"/>
  <c r="J273" i="2"/>
  <c r="J275" i="2"/>
  <c r="J276" i="2"/>
  <c r="J277" i="2"/>
  <c r="J279" i="2"/>
  <c r="J280" i="2"/>
  <c r="J281" i="2"/>
  <c r="J283" i="2"/>
  <c r="J284" i="2"/>
  <c r="J285" i="2"/>
  <c r="J287" i="2"/>
  <c r="J288" i="2"/>
  <c r="J289" i="2"/>
  <c r="J291" i="2"/>
  <c r="J292" i="2"/>
  <c r="J293" i="2"/>
  <c r="J295" i="2"/>
  <c r="J296" i="2"/>
  <c r="J297" i="2"/>
  <c r="J299" i="2"/>
  <c r="J300" i="2"/>
  <c r="J301" i="2"/>
  <c r="J303" i="2"/>
  <c r="J304" i="2"/>
  <c r="J305" i="2"/>
  <c r="J307" i="2"/>
  <c r="J308" i="2"/>
  <c r="J309" i="2"/>
  <c r="J311" i="2"/>
  <c r="J312" i="2"/>
  <c r="J313" i="2"/>
  <c r="J315" i="2"/>
  <c r="J316" i="2"/>
  <c r="J317" i="2"/>
  <c r="J319" i="2"/>
  <c r="J320" i="2"/>
  <c r="J321" i="2"/>
  <c r="J323" i="2"/>
  <c r="J324" i="2"/>
  <c r="J325" i="2"/>
  <c r="J327" i="2"/>
  <c r="J328" i="2"/>
  <c r="J329" i="2"/>
  <c r="J331" i="2"/>
  <c r="J332" i="2"/>
  <c r="J333" i="2"/>
  <c r="J335" i="2"/>
  <c r="J336" i="2"/>
  <c r="J337" i="2"/>
  <c r="J339" i="2"/>
  <c r="J340" i="2"/>
  <c r="J341" i="2"/>
  <c r="J343" i="2"/>
  <c r="J344" i="2"/>
  <c r="J345" i="2"/>
  <c r="J347" i="2"/>
  <c r="J348" i="2"/>
  <c r="J349" i="2"/>
  <c r="J351" i="2"/>
  <c r="J352" i="2"/>
  <c r="J353" i="2"/>
  <c r="J355" i="2"/>
  <c r="J356" i="2"/>
  <c r="J357" i="2"/>
  <c r="J359" i="2"/>
  <c r="J360" i="2"/>
  <c r="J361" i="2"/>
  <c r="J363" i="2"/>
  <c r="L354" i="2" l="1"/>
  <c r="K354" i="2"/>
  <c r="L342" i="2"/>
  <c r="K342" i="2"/>
  <c r="J342" i="2"/>
  <c r="L330" i="2"/>
  <c r="K330" i="2"/>
  <c r="J330" i="2"/>
  <c r="L318" i="2"/>
  <c r="K318" i="2"/>
  <c r="J318" i="2"/>
  <c r="L306" i="2"/>
  <c r="K306" i="2"/>
  <c r="J306" i="2"/>
  <c r="L294" i="2"/>
  <c r="K294" i="2"/>
  <c r="J294" i="2"/>
  <c r="L278" i="2"/>
  <c r="K278" i="2"/>
  <c r="J278" i="2"/>
  <c r="L270" i="2"/>
  <c r="K270" i="2"/>
  <c r="J270" i="2"/>
  <c r="L258" i="2"/>
  <c r="K258" i="2"/>
  <c r="J258" i="2"/>
  <c r="L250" i="2"/>
  <c r="K250" i="2"/>
  <c r="J250" i="2"/>
  <c r="L242" i="2"/>
  <c r="K242" i="2"/>
  <c r="J242" i="2"/>
  <c r="L230" i="2"/>
  <c r="K230" i="2"/>
  <c r="J230" i="2"/>
  <c r="L222" i="2"/>
  <c r="K222" i="2"/>
  <c r="J222" i="2"/>
  <c r="L210" i="2"/>
  <c r="K210" i="2"/>
  <c r="J210" i="2"/>
  <c r="L198" i="2"/>
  <c r="K198" i="2"/>
  <c r="J198" i="2"/>
  <c r="L186" i="2"/>
  <c r="K186" i="2"/>
  <c r="J186" i="2"/>
  <c r="L174" i="2"/>
  <c r="K174" i="2"/>
  <c r="J174" i="2"/>
  <c r="L162" i="2"/>
  <c r="K162" i="2"/>
  <c r="J162" i="2"/>
  <c r="L154" i="2"/>
  <c r="K154" i="2"/>
  <c r="J154" i="2"/>
  <c r="L142" i="2"/>
  <c r="K142" i="2"/>
  <c r="J142" i="2"/>
  <c r="L130" i="2"/>
  <c r="K130" i="2"/>
  <c r="J130" i="2"/>
  <c r="L118" i="2"/>
  <c r="K118" i="2"/>
  <c r="J118" i="2"/>
  <c r="L98" i="2"/>
  <c r="K98" i="2"/>
  <c r="J98" i="2"/>
  <c r="L82" i="2"/>
  <c r="K82" i="2"/>
  <c r="J82" i="2"/>
  <c r="L74" i="2"/>
  <c r="K74" i="2"/>
  <c r="J74" i="2"/>
  <c r="L66" i="2"/>
  <c r="K66" i="2"/>
  <c r="J66" i="2"/>
  <c r="L58" i="2"/>
  <c r="K58" i="2"/>
  <c r="J58" i="2"/>
  <c r="L46" i="2"/>
  <c r="K46" i="2"/>
  <c r="J46" i="2"/>
  <c r="L38" i="2"/>
  <c r="K38" i="2"/>
  <c r="J38" i="2"/>
  <c r="L34" i="2"/>
  <c r="K34" i="2"/>
  <c r="J34" i="2"/>
  <c r="L30" i="2"/>
  <c r="K30" i="2"/>
  <c r="J30" i="2"/>
  <c r="L26" i="2"/>
  <c r="K26" i="2"/>
  <c r="J26" i="2"/>
  <c r="L22" i="2"/>
  <c r="K22" i="2"/>
  <c r="J22" i="2"/>
  <c r="L18" i="2"/>
  <c r="K18" i="2"/>
  <c r="J18" i="2"/>
  <c r="L6" i="2"/>
  <c r="K6" i="2"/>
  <c r="J6" i="2"/>
  <c r="J354" i="2"/>
  <c r="L362" i="2"/>
  <c r="K362" i="2"/>
  <c r="L350" i="2"/>
  <c r="K350" i="2"/>
  <c r="L338" i="2"/>
  <c r="K338" i="2"/>
  <c r="J338" i="2"/>
  <c r="L326" i="2"/>
  <c r="K326" i="2"/>
  <c r="J326" i="2"/>
  <c r="L314" i="2"/>
  <c r="K314" i="2"/>
  <c r="J314" i="2"/>
  <c r="L302" i="2"/>
  <c r="K302" i="2"/>
  <c r="J302" i="2"/>
  <c r="L290" i="2"/>
  <c r="K290" i="2"/>
  <c r="J290" i="2"/>
  <c r="L282" i="2"/>
  <c r="K282" i="2"/>
  <c r="J282" i="2"/>
  <c r="L266" i="2"/>
  <c r="K266" i="2"/>
  <c r="J266" i="2"/>
  <c r="L238" i="2"/>
  <c r="K238" i="2"/>
  <c r="J238" i="2"/>
  <c r="L226" i="2"/>
  <c r="K226" i="2"/>
  <c r="J226" i="2"/>
  <c r="L218" i="2"/>
  <c r="K218" i="2"/>
  <c r="J218" i="2"/>
  <c r="L206" i="2"/>
  <c r="K206" i="2"/>
  <c r="J206" i="2"/>
  <c r="L194" i="2"/>
  <c r="K194" i="2"/>
  <c r="J194" i="2"/>
  <c r="L182" i="2"/>
  <c r="K182" i="2"/>
  <c r="J182" i="2"/>
  <c r="L170" i="2"/>
  <c r="K170" i="2"/>
  <c r="J170" i="2"/>
  <c r="L150" i="2"/>
  <c r="K150" i="2"/>
  <c r="J150" i="2"/>
  <c r="L138" i="2"/>
  <c r="K138" i="2"/>
  <c r="J138" i="2"/>
  <c r="L122" i="2"/>
  <c r="K122" i="2"/>
  <c r="J122" i="2"/>
  <c r="L110" i="2"/>
  <c r="K110" i="2"/>
  <c r="J110" i="2"/>
  <c r="L106" i="2"/>
  <c r="K106" i="2"/>
  <c r="J106" i="2"/>
  <c r="L94" i="2"/>
  <c r="K94" i="2"/>
  <c r="J94" i="2"/>
  <c r="L86" i="2"/>
  <c r="K86" i="2"/>
  <c r="J86" i="2"/>
  <c r="L78" i="2"/>
  <c r="K78" i="2"/>
  <c r="J78" i="2"/>
  <c r="L62" i="2"/>
  <c r="K62" i="2"/>
  <c r="J62" i="2"/>
  <c r="L50" i="2"/>
  <c r="K50" i="2"/>
  <c r="J50" i="2"/>
  <c r="L10" i="2"/>
  <c r="K10" i="2"/>
  <c r="J10" i="2"/>
  <c r="L358" i="2"/>
  <c r="K358" i="2"/>
  <c r="L346" i="2"/>
  <c r="K346" i="2"/>
  <c r="L334" i="2"/>
  <c r="K334" i="2"/>
  <c r="J334" i="2"/>
  <c r="L322" i="2"/>
  <c r="K322" i="2"/>
  <c r="J322" i="2"/>
  <c r="L310" i="2"/>
  <c r="K310" i="2"/>
  <c r="J310" i="2"/>
  <c r="L298" i="2"/>
  <c r="K298" i="2"/>
  <c r="J298" i="2"/>
  <c r="L286" i="2"/>
  <c r="K286" i="2"/>
  <c r="J286" i="2"/>
  <c r="L274" i="2"/>
  <c r="K274" i="2"/>
  <c r="J274" i="2"/>
  <c r="L262" i="2"/>
  <c r="K262" i="2"/>
  <c r="J262" i="2"/>
  <c r="L254" i="2"/>
  <c r="K254" i="2"/>
  <c r="J254" i="2"/>
  <c r="L246" i="2"/>
  <c r="K246" i="2"/>
  <c r="J246" i="2"/>
  <c r="L234" i="2"/>
  <c r="K234" i="2"/>
  <c r="J234" i="2"/>
  <c r="L214" i="2"/>
  <c r="K214" i="2"/>
  <c r="J214" i="2"/>
  <c r="L202" i="2"/>
  <c r="K202" i="2"/>
  <c r="J202" i="2"/>
  <c r="L190" i="2"/>
  <c r="K190" i="2"/>
  <c r="J190" i="2"/>
  <c r="L178" i="2"/>
  <c r="K178" i="2"/>
  <c r="J178" i="2"/>
  <c r="L166" i="2"/>
  <c r="K166" i="2"/>
  <c r="J166" i="2"/>
  <c r="L158" i="2"/>
  <c r="K158" i="2"/>
  <c r="J158" i="2"/>
  <c r="L146" i="2"/>
  <c r="K146" i="2"/>
  <c r="J146" i="2"/>
  <c r="L134" i="2"/>
  <c r="K134" i="2"/>
  <c r="J134" i="2"/>
  <c r="L126" i="2"/>
  <c r="K126" i="2"/>
  <c r="J126" i="2"/>
  <c r="L114" i="2"/>
  <c r="K114" i="2"/>
  <c r="J114" i="2"/>
  <c r="L102" i="2"/>
  <c r="K102" i="2"/>
  <c r="J102" i="2"/>
  <c r="L90" i="2"/>
  <c r="K90" i="2"/>
  <c r="J90" i="2"/>
  <c r="L70" i="2"/>
  <c r="K70" i="2"/>
  <c r="J70" i="2"/>
  <c r="L54" i="2"/>
  <c r="K54" i="2"/>
  <c r="J54" i="2"/>
  <c r="L42" i="2"/>
  <c r="K42" i="2"/>
  <c r="J42" i="2"/>
  <c r="L14" i="2"/>
  <c r="K14" i="2"/>
  <c r="J14" i="2"/>
  <c r="J2" i="2"/>
  <c r="L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56" i="2" l="1"/>
  <c r="G352" i="2"/>
  <c r="G351" i="2"/>
  <c r="G350" i="2"/>
  <c r="G349" i="2"/>
  <c r="G348" i="2"/>
  <c r="G340" i="2"/>
  <c r="G337" i="2"/>
  <c r="G336" i="2"/>
  <c r="G335" i="2"/>
  <c r="G334" i="2"/>
  <c r="G333" i="2"/>
  <c r="G332" i="2"/>
  <c r="G324" i="2"/>
  <c r="G321" i="2"/>
  <c r="G320" i="2"/>
  <c r="G319" i="2"/>
  <c r="G318" i="2"/>
  <c r="G317" i="2"/>
  <c r="G316" i="2"/>
  <c r="G308" i="2"/>
  <c r="G305" i="2"/>
  <c r="G304" i="2"/>
  <c r="G303" i="2"/>
  <c r="G302" i="2"/>
  <c r="G301" i="2"/>
  <c r="G300" i="2"/>
  <c r="G292" i="2"/>
  <c r="G289" i="2"/>
  <c r="G288" i="2"/>
  <c r="G287" i="2"/>
  <c r="G286" i="2"/>
  <c r="G285" i="2"/>
  <c r="G284" i="2"/>
  <c r="G276" i="2"/>
  <c r="G273" i="2"/>
  <c r="G272" i="2"/>
  <c r="G271" i="2"/>
  <c r="G270" i="2"/>
  <c r="G269" i="2"/>
  <c r="G268" i="2"/>
  <c r="G260" i="2"/>
  <c r="G257" i="2"/>
  <c r="G256" i="2"/>
  <c r="G255" i="2"/>
  <c r="G254" i="2"/>
  <c r="G253" i="2"/>
  <c r="G252" i="2"/>
  <c r="G244" i="2"/>
  <c r="G241" i="2"/>
  <c r="G240" i="2"/>
  <c r="G239" i="2"/>
  <c r="G238" i="2"/>
  <c r="G237" i="2"/>
  <c r="G236" i="2"/>
  <c r="G228" i="2"/>
  <c r="G225" i="2"/>
  <c r="G224" i="2"/>
  <c r="G223" i="2"/>
  <c r="G222" i="2"/>
  <c r="G221" i="2"/>
  <c r="G220" i="2"/>
  <c r="G212" i="2"/>
  <c r="G209" i="2"/>
  <c r="G208" i="2"/>
  <c r="G207" i="2"/>
  <c r="G206" i="2"/>
  <c r="G205" i="2"/>
  <c r="G204" i="2"/>
  <c r="G196" i="2"/>
  <c r="G193" i="2"/>
  <c r="G192" i="2"/>
  <c r="G191" i="2"/>
  <c r="G190" i="2"/>
  <c r="G189" i="2"/>
  <c r="G188" i="2"/>
  <c r="G180" i="2"/>
  <c r="G177" i="2"/>
  <c r="G176" i="2"/>
  <c r="G175" i="2"/>
  <c r="G174" i="2"/>
  <c r="G173" i="2"/>
  <c r="G172" i="2"/>
  <c r="G164" i="2"/>
  <c r="G161" i="2"/>
  <c r="G160" i="2"/>
  <c r="G159" i="2"/>
  <c r="G158" i="2"/>
  <c r="G157" i="2"/>
  <c r="G156" i="2"/>
  <c r="G148" i="2"/>
  <c r="G145" i="2"/>
  <c r="G144" i="2"/>
  <c r="G143" i="2"/>
  <c r="G142" i="2"/>
  <c r="G141" i="2"/>
  <c r="G140" i="2"/>
  <c r="G132" i="2"/>
  <c r="G129" i="2"/>
  <c r="G128" i="2"/>
  <c r="G127" i="2"/>
  <c r="G126" i="2"/>
  <c r="G125" i="2"/>
  <c r="G124" i="2"/>
  <c r="G116" i="2"/>
  <c r="G113" i="2"/>
  <c r="G112" i="2"/>
  <c r="G111" i="2"/>
  <c r="G110" i="2"/>
  <c r="G109" i="2"/>
  <c r="G108" i="2"/>
  <c r="G100" i="2"/>
  <c r="G97" i="2"/>
  <c r="G96" i="2"/>
  <c r="G95" i="2"/>
  <c r="G94" i="2"/>
  <c r="G93" i="2"/>
  <c r="G92" i="2"/>
  <c r="G84" i="2"/>
  <c r="G81" i="2"/>
  <c r="G80" i="2"/>
  <c r="G79" i="2"/>
  <c r="G78" i="2"/>
  <c r="G77" i="2"/>
  <c r="G76" i="2"/>
  <c r="G68" i="2"/>
  <c r="G65" i="2"/>
  <c r="G64" i="2"/>
  <c r="G63" i="2"/>
  <c r="G62" i="2"/>
  <c r="G61" i="2"/>
  <c r="G60" i="2"/>
  <c r="G52" i="2"/>
  <c r="G49" i="2"/>
  <c r="G48" i="2"/>
  <c r="G47" i="2"/>
  <c r="G46" i="2"/>
  <c r="G45" i="2"/>
  <c r="G44" i="2"/>
  <c r="G36" i="2"/>
  <c r="G33" i="2"/>
  <c r="G32" i="2"/>
  <c r="G31" i="2"/>
  <c r="G30" i="2"/>
  <c r="G29" i="2"/>
  <c r="G28" i="2"/>
  <c r="G20" i="2"/>
  <c r="G17" i="2"/>
  <c r="G16" i="2"/>
  <c r="G15" i="2"/>
  <c r="G14" i="2"/>
  <c r="G13" i="2"/>
  <c r="G12" i="2"/>
  <c r="G4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F355" i="2"/>
  <c r="G355" i="2" s="1"/>
  <c r="F354" i="2"/>
  <c r="G354" i="2" s="1"/>
  <c r="F353" i="2"/>
  <c r="G353" i="2" s="1"/>
  <c r="F352" i="2"/>
  <c r="F351" i="2"/>
  <c r="F350" i="2"/>
  <c r="F349" i="2"/>
  <c r="F348" i="2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F339" i="2"/>
  <c r="G339" i="2" s="1"/>
  <c r="F338" i="2"/>
  <c r="G338" i="2" s="1"/>
  <c r="F337" i="2"/>
  <c r="F336" i="2"/>
  <c r="F335" i="2"/>
  <c r="F334" i="2"/>
  <c r="F333" i="2"/>
  <c r="F332" i="2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F323" i="2"/>
  <c r="G323" i="2" s="1"/>
  <c r="F322" i="2"/>
  <c r="G322" i="2" s="1"/>
  <c r="F321" i="2"/>
  <c r="F320" i="2"/>
  <c r="F319" i="2"/>
  <c r="F318" i="2"/>
  <c r="F317" i="2"/>
  <c r="F316" i="2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F307" i="2"/>
  <c r="G307" i="2" s="1"/>
  <c r="F306" i="2"/>
  <c r="G306" i="2" s="1"/>
  <c r="F305" i="2"/>
  <c r="F304" i="2"/>
  <c r="F303" i="2"/>
  <c r="F302" i="2"/>
  <c r="F301" i="2"/>
  <c r="F300" i="2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F291" i="2"/>
  <c r="G291" i="2" s="1"/>
  <c r="F290" i="2"/>
  <c r="G290" i="2" s="1"/>
  <c r="F289" i="2"/>
  <c r="F288" i="2"/>
  <c r="F287" i="2"/>
  <c r="F286" i="2"/>
  <c r="F285" i="2"/>
  <c r="F284" i="2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F275" i="2"/>
  <c r="G275" i="2" s="1"/>
  <c r="F274" i="2"/>
  <c r="G274" i="2" s="1"/>
  <c r="F273" i="2"/>
  <c r="F272" i="2"/>
  <c r="F271" i="2"/>
  <c r="F270" i="2"/>
  <c r="F269" i="2"/>
  <c r="F268" i="2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F259" i="2"/>
  <c r="G259" i="2" s="1"/>
  <c r="F258" i="2"/>
  <c r="G258" i="2" s="1"/>
  <c r="F257" i="2"/>
  <c r="F256" i="2"/>
  <c r="F255" i="2"/>
  <c r="F254" i="2"/>
  <c r="F253" i="2"/>
  <c r="F252" i="2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F243" i="2"/>
  <c r="G243" i="2" s="1"/>
  <c r="F242" i="2"/>
  <c r="G242" i="2" s="1"/>
  <c r="F241" i="2"/>
  <c r="F240" i="2"/>
  <c r="F239" i="2"/>
  <c r="F238" i="2"/>
  <c r="F237" i="2"/>
  <c r="F236" i="2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F227" i="2"/>
  <c r="G227" i="2" s="1"/>
  <c r="F226" i="2"/>
  <c r="G226" i="2" s="1"/>
  <c r="F225" i="2"/>
  <c r="F224" i="2"/>
  <c r="F223" i="2"/>
  <c r="F222" i="2"/>
  <c r="F221" i="2"/>
  <c r="F220" i="2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F211" i="2"/>
  <c r="G211" i="2" s="1"/>
  <c r="F210" i="2"/>
  <c r="G210" i="2" s="1"/>
  <c r="F209" i="2"/>
  <c r="F208" i="2"/>
  <c r="F207" i="2"/>
  <c r="F206" i="2"/>
  <c r="F205" i="2"/>
  <c r="F204" i="2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F195" i="2"/>
  <c r="G195" i="2" s="1"/>
  <c r="F194" i="2"/>
  <c r="G194" i="2" s="1"/>
  <c r="F193" i="2"/>
  <c r="F192" i="2"/>
  <c r="F191" i="2"/>
  <c r="F190" i="2"/>
  <c r="F189" i="2"/>
  <c r="F188" i="2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F179" i="2"/>
  <c r="G179" i="2" s="1"/>
  <c r="F178" i="2"/>
  <c r="G178" i="2" s="1"/>
  <c r="F177" i="2"/>
  <c r="F176" i="2"/>
  <c r="F175" i="2"/>
  <c r="F174" i="2"/>
  <c r="F173" i="2"/>
  <c r="F172" i="2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F163" i="2"/>
  <c r="G163" i="2" s="1"/>
  <c r="F162" i="2"/>
  <c r="G162" i="2" s="1"/>
  <c r="F161" i="2"/>
  <c r="F160" i="2"/>
  <c r="F159" i="2"/>
  <c r="F158" i="2"/>
  <c r="F157" i="2"/>
  <c r="F156" i="2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F147" i="2"/>
  <c r="G147" i="2" s="1"/>
  <c r="F146" i="2"/>
  <c r="G146" i="2" s="1"/>
  <c r="F145" i="2"/>
  <c r="F144" i="2"/>
  <c r="F143" i="2"/>
  <c r="F142" i="2"/>
  <c r="F141" i="2"/>
  <c r="F140" i="2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F131" i="2"/>
  <c r="G131" i="2" s="1"/>
  <c r="F130" i="2"/>
  <c r="G130" i="2" s="1"/>
  <c r="F129" i="2"/>
  <c r="F128" i="2"/>
  <c r="F127" i="2"/>
  <c r="F126" i="2"/>
  <c r="F125" i="2"/>
  <c r="F124" i="2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F115" i="2"/>
  <c r="G115" i="2" s="1"/>
  <c r="F114" i="2"/>
  <c r="G114" i="2" s="1"/>
  <c r="F113" i="2"/>
  <c r="F112" i="2"/>
  <c r="F111" i="2"/>
  <c r="F110" i="2"/>
  <c r="F109" i="2"/>
  <c r="F108" i="2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F99" i="2"/>
  <c r="G99" i="2" s="1"/>
  <c r="F98" i="2"/>
  <c r="G98" i="2" s="1"/>
  <c r="F97" i="2"/>
  <c r="F96" i="2"/>
  <c r="F95" i="2"/>
  <c r="F94" i="2"/>
  <c r="F93" i="2"/>
  <c r="F92" i="2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F83" i="2"/>
  <c r="G83" i="2" s="1"/>
  <c r="F82" i="2"/>
  <c r="G82" i="2" s="1"/>
  <c r="F81" i="2"/>
  <c r="F80" i="2"/>
  <c r="F79" i="2"/>
  <c r="F78" i="2"/>
  <c r="F77" i="2"/>
  <c r="F76" i="2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F67" i="2"/>
  <c r="G67" i="2" s="1"/>
  <c r="F66" i="2"/>
  <c r="G66" i="2" s="1"/>
  <c r="F65" i="2"/>
  <c r="F64" i="2"/>
  <c r="F63" i="2"/>
  <c r="F62" i="2"/>
  <c r="F61" i="2"/>
  <c r="F60" i="2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F51" i="2"/>
  <c r="G51" i="2" s="1"/>
  <c r="F50" i="2"/>
  <c r="G50" i="2" s="1"/>
  <c r="F49" i="2"/>
  <c r="F48" i="2"/>
  <c r="F47" i="2"/>
  <c r="F46" i="2"/>
  <c r="F45" i="2"/>
  <c r="F44" i="2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F35" i="2"/>
  <c r="G35" i="2" s="1"/>
  <c r="F34" i="2"/>
  <c r="G34" i="2" s="1"/>
  <c r="F33" i="2"/>
  <c r="F32" i="2"/>
  <c r="F31" i="2"/>
  <c r="F30" i="2"/>
  <c r="F29" i="2"/>
  <c r="F28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F19" i="2"/>
  <c r="G19" i="2" s="1"/>
  <c r="F18" i="2"/>
  <c r="G18" i="2" s="1"/>
  <c r="F17" i="2"/>
  <c r="F16" i="2"/>
  <c r="F15" i="2"/>
  <c r="F14" i="2"/>
  <c r="F13" i="2"/>
  <c r="F12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" i="2"/>
  <c r="G3" i="2" s="1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</calcChain>
</file>

<file path=xl/sharedStrings.xml><?xml version="1.0" encoding="utf-8"?>
<sst xmlns="http://schemas.openxmlformats.org/spreadsheetml/2006/main" count="2810" uniqueCount="2026">
  <si>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</si>
  <si>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</si>
  <si>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</si>
  <si>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</si>
  <si>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</si>
  <si>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</si>
  <si>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</si>
  <si>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</si>
  <si>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</si>
  <si>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</si>
  <si>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</si>
  <si>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</si>
  <si>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</si>
  <si>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</si>
  <si>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</si>
  <si>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</si>
  <si>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</si>
  <si>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</si>
  <si>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</si>
  <si>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</si>
  <si>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</si>
  <si>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</si>
  <si>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</si>
  <si>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</si>
  <si>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</si>
  <si>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</si>
  <si>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</si>
  <si>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</si>
  <si>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</si>
  <si>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</si>
  <si>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</si>
  <si>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</si>
  <si>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</si>
  <si>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</si>
  <si>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</si>
  <si>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</si>
  <si>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</si>
  <si>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</si>
  <si>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</si>
  <si>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</si>
  <si>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</si>
  <si>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</si>
  <si>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</si>
  <si>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</si>
  <si>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</si>
  <si>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</si>
  <si>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</si>
  <si>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</si>
  <si>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</si>
  <si>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</si>
  <si>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</si>
  <si>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</si>
  <si>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</si>
  <si>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</si>
  <si>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</si>
  <si>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</si>
  <si>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</si>
  <si>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</si>
  <si>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</si>
  <si>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</si>
  <si>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</si>
  <si>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</si>
  <si>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</si>
  <si>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</si>
  <si>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</si>
  <si>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</si>
  <si>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</si>
  <si>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</si>
  <si>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</si>
  <si>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</si>
  <si>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</si>
  <si>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</si>
  <si>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</si>
  <si>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</si>
  <si>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</si>
  <si>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</si>
  <si>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</si>
  <si>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</si>
  <si>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</si>
  <si>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</si>
  <si>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</si>
  <si>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</si>
  <si>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</si>
  <si>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</si>
  <si>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</si>
  <si>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</si>
  <si>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</si>
  <si>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</si>
  <si>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</si>
  <si>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</si>
  <si>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</si>
  <si>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</si>
  <si>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</si>
  <si>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</si>
  <si>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</si>
  <si>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</si>
  <si>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</si>
  <si>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</si>
  <si>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</si>
  <si>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</si>
  <si>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</si>
  <si>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</si>
  <si>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</si>
  <si>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</si>
  <si>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</si>
  <si>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</si>
  <si>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</si>
  <si>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</si>
  <si>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</si>
  <si>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</si>
  <si>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</si>
  <si>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</si>
  <si>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</si>
  <si>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</si>
  <si>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</si>
  <si>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</si>
  <si>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</si>
  <si>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</si>
  <si>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</si>
  <si>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</si>
  <si>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</si>
  <si>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</si>
  <si>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</si>
  <si>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</si>
  <si>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</si>
  <si>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</si>
  <si>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</si>
  <si>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</si>
  <si>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</si>
  <si>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</si>
  <si>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</si>
  <si>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</si>
  <si>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</si>
  <si>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</si>
  <si>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</si>
  <si>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</si>
  <si>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</si>
  <si>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</si>
  <si>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</si>
  <si>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</si>
  <si>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</si>
  <si>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</si>
  <si>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</si>
  <si>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</si>
  <si>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</si>
  <si>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</si>
  <si>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</si>
  <si>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</si>
  <si>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</si>
  <si>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</si>
  <si>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</si>
  <si>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</si>
  <si>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</si>
  <si>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</si>
  <si>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</si>
  <si>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</si>
  <si>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</si>
  <si>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</si>
  <si>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</si>
  <si>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</si>
  <si>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</si>
  <si>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</si>
  <si>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</si>
  <si>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</si>
  <si>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</si>
  <si>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</si>
  <si>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</si>
  <si>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</si>
  <si>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</si>
  <si>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</si>
  <si>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</si>
  <si>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</si>
  <si>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</si>
  <si>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</si>
  <si>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</si>
  <si>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</si>
  <si>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</si>
  <si>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</si>
  <si>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</si>
  <si>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</si>
  <si>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</si>
  <si>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</si>
  <si>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</si>
  <si>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</si>
  <si>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</si>
  <si>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</si>
  <si>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</si>
  <si>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</si>
  <si>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</si>
  <si>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</si>
  <si>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</si>
  <si>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</si>
  <si>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</si>
  <si>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</si>
  <si>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</si>
  <si>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</si>
  <si>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</si>
  <si>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</si>
  <si>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</si>
  <si>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</si>
  <si>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</si>
  <si>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</si>
  <si>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</si>
  <si>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</si>
  <si>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</si>
  <si>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</si>
  <si>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</si>
  <si>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</si>
  <si>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</si>
  <si>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</si>
  <si>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</si>
  <si>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</si>
  <si>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</si>
  <si>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</si>
  <si>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</si>
  <si>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</si>
  <si>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</si>
  <si>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</si>
  <si>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</si>
  <si>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</si>
  <si>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</si>
  <si>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</si>
  <si>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</si>
  <si>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</si>
  <si>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</si>
  <si>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</si>
  <si>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</si>
  <si>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</si>
  <si>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</si>
  <si>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</si>
  <si>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</si>
  <si>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</si>
  <si>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</si>
  <si>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</si>
  <si>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</si>
  <si>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</si>
  <si>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</si>
  <si>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</si>
  <si>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</si>
  <si>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</si>
  <si>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</si>
  <si>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</si>
  <si>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</si>
  <si>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</si>
  <si>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</si>
  <si>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</si>
  <si>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</si>
  <si>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</si>
  <si>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</si>
  <si>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</si>
  <si>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</si>
  <si>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</si>
  <si>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</si>
  <si>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</si>
  <si>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</si>
  <si>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</si>
  <si>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</si>
  <si>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</si>
  <si>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</si>
  <si>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</si>
  <si>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</si>
  <si>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</si>
  <si>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</si>
  <si>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</si>
  <si>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</si>
  <si>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</si>
  <si>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</si>
  <si>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</si>
  <si>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</si>
  <si>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</si>
  <si>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</si>
  <si>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</si>
  <si>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</si>
  <si>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</si>
  <si>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</si>
  <si>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</si>
  <si>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</si>
  <si>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</si>
  <si>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</si>
  <si>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</si>
  <si>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</si>
  <si>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</si>
  <si>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</si>
  <si>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</si>
  <si>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</si>
  <si>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</si>
  <si>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</si>
  <si>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</si>
  <si>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</si>
  <si>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</si>
  <si>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</si>
  <si>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</si>
  <si>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</si>
  <si>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</si>
  <si>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</si>
  <si>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</si>
  <si>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</si>
  <si>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</si>
  <si>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</si>
  <si>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</si>
  <si>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</si>
  <si>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</si>
  <si>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</si>
  <si>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</si>
  <si>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</si>
  <si>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</si>
  <si>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</si>
  <si>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</si>
  <si>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</si>
  <si>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</si>
  <si>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</si>
  <si>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</si>
  <si>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</si>
  <si>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</si>
  <si>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</si>
  <si>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</si>
  <si>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</si>
  <si>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</si>
  <si>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</si>
  <si>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</si>
  <si>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</si>
  <si>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</si>
  <si>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</si>
  <si>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</si>
  <si>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</si>
  <si>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</si>
  <si>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</si>
  <si>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</si>
  <si>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</si>
  <si>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</si>
  <si>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</si>
  <si>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</si>
  <si>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</si>
  <si>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</si>
  <si>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</si>
  <si>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</si>
  <si>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</si>
  <si>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</si>
  <si>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</si>
  <si>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</si>
  <si>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</si>
  <si>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</si>
  <si>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</si>
  <si>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</si>
  <si>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</si>
  <si>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</si>
  <si>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</si>
  <si>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</si>
  <si>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</si>
  <si>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</si>
  <si>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</si>
  <si>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</si>
  <si>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</si>
  <si>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</si>
  <si>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</si>
  <si>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</si>
  <si>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</si>
  <si>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</si>
  <si>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</si>
  <si>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</si>
  <si>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</si>
  <si>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</si>
  <si>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</si>
  <si>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</si>
  <si>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</si>
  <si>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</si>
  <si>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</si>
  <si>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</si>
  <si>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</si>
  <si>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</si>
  <si>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</si>
  <si>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</si>
  <si>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</si>
  <si>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</si>
  <si>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</si>
  <si>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</si>
  <si>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</si>
  <si>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</si>
  <si>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</si>
  <si>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</si>
  <si>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</si>
  <si>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</si>
  <si>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</si>
  <si>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</si>
  <si>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</si>
  <si>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</si>
  <si>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</si>
  <si>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</si>
  <si>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</si>
  <si>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</si>
  <si>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</si>
  <si>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</si>
  <si>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</si>
  <si>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</si>
  <si>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</si>
  <si>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</si>
  <si>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</si>
  <si>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</si>
  <si>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</si>
  <si>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</si>
  <si>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</si>
  <si>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</si>
  <si>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</si>
  <si>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</si>
  <si>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</si>
  <si>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</si>
  <si>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</si>
  <si>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</si>
  <si>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</si>
  <si>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</si>
  <si>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</si>
  <si>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</si>
  <si>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</si>
  <si>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</si>
  <si>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</si>
  <si>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</si>
  <si>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</si>
  <si>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</si>
  <si>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</si>
  <si>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</si>
  <si>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</si>
  <si>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</si>
  <si>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</si>
  <si>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</si>
  <si>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</si>
  <si>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</si>
  <si>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</si>
  <si>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</si>
  <si>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</si>
  <si>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</si>
  <si>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</si>
  <si>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</si>
  <si>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</si>
  <si>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</si>
  <si>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</si>
  <si>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</si>
  <si>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</si>
  <si>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</si>
  <si>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</si>
  <si>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</si>
  <si>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</si>
  <si>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</si>
  <si>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</si>
  <si>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</si>
  <si>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</si>
  <si>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</si>
  <si>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</si>
  <si>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</si>
  <si>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</si>
  <si>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</si>
  <si>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</si>
  <si>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</si>
  <si>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</si>
  <si>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</si>
  <si>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</si>
  <si>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</si>
  <si>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</si>
  <si>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</si>
  <si>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</si>
  <si>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</si>
  <si>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</si>
  <si>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</si>
  <si>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</si>
  <si>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</si>
  <si>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</si>
  <si>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</si>
  <si>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</si>
  <si>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</si>
  <si>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</si>
  <si>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</si>
  <si>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</si>
  <si>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</si>
  <si>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</si>
  <si>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</si>
  <si>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</si>
  <si>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</si>
  <si>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</si>
  <si>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</si>
  <si>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</si>
  <si>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</si>
  <si>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</si>
  <si>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</si>
  <si>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</si>
  <si>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</si>
  <si>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</si>
  <si>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</si>
  <si>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</si>
  <si>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</si>
  <si>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</si>
  <si>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</si>
  <si>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</si>
  <si>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</si>
  <si>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</si>
  <si>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</si>
  <si>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</si>
  <si>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</si>
  <si>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</si>
  <si>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</si>
  <si>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</si>
  <si>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</si>
  <si>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</si>
  <si>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</si>
  <si>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</si>
  <si>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</si>
  <si>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</si>
  <si>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</si>
  <si>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</si>
  <si>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</si>
  <si>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</si>
  <si>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</si>
  <si>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</si>
  <si>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</si>
  <si>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</si>
  <si>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</si>
  <si>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</si>
  <si>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</si>
  <si>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</si>
  <si>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</si>
  <si>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</si>
  <si>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</si>
  <si>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</si>
  <si>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</si>
  <si>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</si>
  <si>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</si>
  <si>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</si>
  <si>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</si>
  <si>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</si>
  <si>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</si>
  <si>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</si>
  <si>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</si>
  <si>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</si>
  <si>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</si>
  <si>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</si>
  <si>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</si>
  <si>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</si>
  <si>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</si>
  <si>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</si>
  <si>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</si>
  <si>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</si>
  <si>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</si>
  <si>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</si>
  <si>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</si>
  <si>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</si>
  <si>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</si>
  <si>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</si>
  <si>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</si>
  <si>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</si>
  <si>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</si>
  <si>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</si>
  <si>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</si>
  <si>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</si>
  <si>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</si>
  <si>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</si>
  <si>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</si>
  <si>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</si>
  <si>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</si>
  <si>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</si>
  <si>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</si>
  <si>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</si>
  <si>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</si>
  <si>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</si>
  <si>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</si>
  <si>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</si>
  <si>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</si>
  <si>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</si>
  <si>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</si>
  <si>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</si>
  <si>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</si>
  <si>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</si>
  <si>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</si>
  <si>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</si>
  <si>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</si>
  <si>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</si>
  <si>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</si>
  <si>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</si>
  <si>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</si>
  <si>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</si>
  <si>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</si>
  <si>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</si>
  <si>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</si>
  <si>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</si>
  <si>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</si>
  <si>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</si>
  <si>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</si>
  <si>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</si>
  <si>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</si>
  <si>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</si>
  <si>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</si>
  <si>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</si>
  <si>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</si>
  <si>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</si>
  <si>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</si>
  <si>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</si>
  <si>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</si>
  <si>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</si>
  <si>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</si>
  <si>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</si>
  <si>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</si>
  <si>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</si>
  <si>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</si>
  <si>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</si>
  <si>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</si>
  <si>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</si>
  <si>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</si>
  <si>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</si>
  <si>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</si>
  <si>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</si>
  <si>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</si>
  <si>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</si>
  <si>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</si>
  <si>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</si>
  <si>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</si>
  <si>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</si>
  <si>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</si>
  <si>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</si>
  <si>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</si>
  <si>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</si>
  <si>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</si>
  <si>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</si>
  <si>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</si>
  <si>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</si>
  <si>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</si>
  <si>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</si>
  <si>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</si>
  <si>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</si>
  <si>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</si>
  <si>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</si>
  <si>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</si>
  <si>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</si>
  <si>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</si>
  <si>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</si>
  <si>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</si>
  <si>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</si>
  <si>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</si>
  <si>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</si>
  <si>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</si>
  <si>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</si>
  <si>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</si>
  <si>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</si>
  <si>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</si>
  <si>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</si>
  <si>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</si>
  <si>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</si>
  <si>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</si>
  <si>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</si>
  <si>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</si>
  <si>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</si>
  <si>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</si>
  <si>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</si>
  <si>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</si>
  <si>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</si>
  <si>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</si>
  <si>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</si>
  <si>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</si>
  <si>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</si>
  <si>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</si>
  <si>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</si>
  <si>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</si>
  <si>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</si>
  <si>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</si>
  <si>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</si>
  <si>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</si>
  <si>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</si>
  <si>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</si>
  <si>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</si>
  <si>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</si>
  <si>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</si>
  <si>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</si>
  <si>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</si>
  <si>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</si>
  <si>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</si>
  <si>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</si>
  <si>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</si>
  <si>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</si>
  <si>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</si>
  <si>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</si>
  <si>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</si>
  <si>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</si>
  <si>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</si>
  <si>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</si>
  <si>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</si>
  <si>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</si>
  <si>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</si>
  <si>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</si>
  <si>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</si>
  <si>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</si>
  <si>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</si>
  <si>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</si>
  <si>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</si>
  <si>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</si>
  <si>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</si>
  <si>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</si>
  <si>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</si>
  <si>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</si>
  <si>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</si>
  <si>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</si>
  <si>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</si>
  <si>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</si>
  <si>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</si>
  <si>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</si>
  <si>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</si>
  <si>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</si>
  <si>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</si>
  <si>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</si>
  <si>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</si>
  <si>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</si>
  <si>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</si>
  <si>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</si>
  <si>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</si>
  <si>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</si>
  <si>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</si>
  <si>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</si>
  <si>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</si>
  <si>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</si>
  <si>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</si>
  <si>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</si>
  <si>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</si>
  <si>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</si>
  <si>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</si>
  <si>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</si>
  <si>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</si>
  <si>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</si>
  <si>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</si>
  <si>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</si>
  <si>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</si>
  <si>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</si>
  <si>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</si>
  <si>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</si>
  <si>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</si>
  <si>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</si>
  <si>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</si>
  <si>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</si>
  <si>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</si>
  <si>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</si>
  <si>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</si>
  <si>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</si>
  <si>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</si>
  <si>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</si>
  <si>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</si>
  <si>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</si>
  <si>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</si>
  <si>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</si>
  <si>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</si>
  <si>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</si>
  <si>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</si>
  <si>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</si>
  <si>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</si>
  <si>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</si>
  <si>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</si>
  <si>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</si>
  <si>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</si>
  <si>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</si>
  <si>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</si>
  <si>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</si>
  <si>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</si>
  <si>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</si>
  <si>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</si>
  <si>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</si>
  <si>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</si>
  <si>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</si>
  <si>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</si>
  <si>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</si>
  <si>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</si>
  <si>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</si>
  <si>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</si>
  <si>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</si>
  <si>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</si>
  <si>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</si>
  <si>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</si>
  <si>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</si>
  <si>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</si>
  <si>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</si>
  <si>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</si>
  <si>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</si>
  <si>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</si>
  <si>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</si>
  <si>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</si>
  <si>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</si>
  <si>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</si>
  <si>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</si>
  <si>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</si>
  <si>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</si>
  <si>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</si>
  <si>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</si>
  <si>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</si>
  <si>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</si>
  <si>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</si>
  <si>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</si>
  <si>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</si>
  <si>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</si>
  <si>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</si>
  <si>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</si>
  <si>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</si>
  <si>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</si>
  <si>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</si>
  <si>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</si>
  <si>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</si>
  <si>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</si>
  <si>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</si>
  <si>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</si>
  <si>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</si>
  <si>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</si>
  <si>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</si>
  <si>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</si>
  <si>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</si>
  <si>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</si>
  <si>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</si>
  <si>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</si>
  <si>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</si>
  <si>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</si>
  <si>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</si>
  <si>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</si>
  <si>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</si>
  <si>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</si>
  <si>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</si>
  <si>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</si>
  <si>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</si>
  <si>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</si>
  <si>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</si>
  <si>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</si>
  <si>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</si>
  <si>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</si>
  <si>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</si>
  <si>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</si>
  <si>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</si>
  <si>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</si>
  <si>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</si>
  <si>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</si>
  <si>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</si>
  <si>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</si>
  <si>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</si>
  <si>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</si>
  <si>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</si>
  <si>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</si>
  <si>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</si>
  <si>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</si>
  <si>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</si>
  <si>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</si>
  <si>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</si>
  <si>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</si>
  <si>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</si>
  <si>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</si>
  <si>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</si>
  <si>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</si>
  <si>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</si>
  <si>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</si>
  <si>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</si>
  <si>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</si>
  <si>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</si>
  <si>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</si>
  <si>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</si>
  <si>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</si>
  <si>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</si>
  <si>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</si>
  <si>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</si>
  <si>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</si>
  <si>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</si>
  <si>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</si>
  <si>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</si>
  <si>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</si>
  <si>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</si>
  <si>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</si>
  <si>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</si>
  <si>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</si>
  <si>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</si>
  <si>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</si>
  <si>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</si>
  <si>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</si>
  <si>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</si>
  <si>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</si>
  <si>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</si>
  <si>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</si>
  <si>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</si>
  <si>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</si>
  <si>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</si>
  <si>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</si>
  <si>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</si>
  <si>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</si>
  <si>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</si>
  <si>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</si>
  <si>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</si>
  <si>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</si>
  <si>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</si>
  <si>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</si>
  <si>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</si>
  <si>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</si>
  <si>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</si>
  <si>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</si>
  <si>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</si>
  <si>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</si>
  <si>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</si>
  <si>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</si>
  <si>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</si>
  <si>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</si>
  <si>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</si>
  <si>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</si>
  <si>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</si>
  <si>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</si>
  <si>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</si>
  <si>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</si>
  <si>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</si>
  <si>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</si>
  <si>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</si>
  <si>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</si>
  <si>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</si>
  <si>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</si>
  <si>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</si>
  <si>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</si>
  <si>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</si>
  <si>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</si>
  <si>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</si>
  <si>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</si>
  <si>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</si>
  <si>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</si>
  <si>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</si>
  <si>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</si>
  <si>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</si>
  <si>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</si>
  <si>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</si>
  <si>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</si>
  <si>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</si>
  <si>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</si>
  <si>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</si>
  <si>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</si>
  <si>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</si>
  <si>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</si>
  <si>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</si>
  <si>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</si>
  <si>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</si>
  <si>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</si>
  <si>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</si>
  <si>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</si>
  <si>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</si>
  <si>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</si>
  <si>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</si>
  <si>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</si>
  <si>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</si>
  <si>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</si>
  <si>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</si>
  <si>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</si>
  <si>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</si>
  <si>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</si>
  <si>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</si>
  <si>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</si>
  <si>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</si>
  <si>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</si>
  <si>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</si>
  <si>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</si>
  <si>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</si>
  <si>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</si>
  <si>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</si>
  <si>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</si>
  <si>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</si>
  <si>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</si>
  <si>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</si>
  <si>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</si>
  <si>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</si>
  <si>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</si>
  <si>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</si>
  <si>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</si>
  <si>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</si>
  <si>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</si>
  <si>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</si>
  <si>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</si>
  <si>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</si>
  <si>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</si>
  <si>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</si>
  <si>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</si>
  <si>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</si>
  <si>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</si>
  <si>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</si>
  <si>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</si>
  <si>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</si>
  <si>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</si>
  <si>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</si>
  <si>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</si>
  <si>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</si>
  <si>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</si>
  <si>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</si>
  <si>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</si>
  <si>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</si>
  <si>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</si>
  <si>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</si>
  <si>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</si>
  <si>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</si>
  <si>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</si>
  <si>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</si>
  <si>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</si>
  <si>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</si>
  <si>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</si>
  <si>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</si>
  <si>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</si>
  <si>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</si>
  <si>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</si>
  <si>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</si>
  <si>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</si>
  <si>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</si>
  <si>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</si>
  <si>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</si>
  <si>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</si>
  <si>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</si>
  <si>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</si>
  <si>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</si>
  <si>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</si>
  <si>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</si>
  <si>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</si>
  <si>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</si>
  <si>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</si>
  <si>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</si>
  <si>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</si>
  <si>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</si>
  <si>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</si>
  <si>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</si>
  <si>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</si>
  <si>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</si>
  <si>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</si>
  <si>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</si>
  <si>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</si>
  <si>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</si>
  <si>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</si>
  <si>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</si>
  <si>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</si>
  <si>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</si>
  <si>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</si>
  <si>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</si>
  <si>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</si>
  <si>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</si>
  <si>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</si>
  <si>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</si>
  <si>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</si>
  <si>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</si>
  <si>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</si>
  <si>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</si>
  <si>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</si>
  <si>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</si>
  <si>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</si>
  <si>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</si>
  <si>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</si>
  <si>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</si>
  <si>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</si>
  <si>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</si>
  <si>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</si>
  <si>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</si>
  <si>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</si>
  <si>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</si>
  <si>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</si>
  <si>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</si>
  <si>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</si>
  <si>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</si>
  <si>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</si>
  <si>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</si>
  <si>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</si>
  <si>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</si>
  <si>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</si>
  <si>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</si>
  <si>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</si>
  <si>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</si>
  <si>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</si>
  <si>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</si>
  <si>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</si>
  <si>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</si>
  <si>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</si>
  <si>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</si>
  <si>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</si>
  <si>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</si>
  <si>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</si>
  <si>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</si>
  <si>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</si>
  <si>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</si>
  <si>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</si>
  <si>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</si>
  <si>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</si>
  <si>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</si>
  <si>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</si>
  <si>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</si>
  <si>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</si>
  <si>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</si>
  <si>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</si>
  <si>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</si>
  <si>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</si>
  <si>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</si>
  <si>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</si>
  <si>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</si>
  <si>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</si>
  <si>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</si>
  <si>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</si>
  <si>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</si>
  <si>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</si>
  <si>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</si>
  <si>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</si>
  <si>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</si>
  <si>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</si>
  <si>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</si>
  <si>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</si>
  <si>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</si>
  <si>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</si>
  <si>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</si>
  <si>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</si>
  <si>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</si>
  <si>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</si>
  <si>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</si>
  <si>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</si>
  <si>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</si>
  <si>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</si>
  <si>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</si>
  <si>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</si>
  <si>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</si>
  <si>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</si>
  <si>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</si>
  <si>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</si>
  <si>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</si>
  <si>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</si>
  <si>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</si>
  <si>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</si>
  <si>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</si>
  <si>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</si>
  <si>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</si>
  <si>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</si>
  <si>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</si>
  <si>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</si>
  <si>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</si>
  <si>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</si>
  <si>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</si>
  <si>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</si>
  <si>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</si>
  <si>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</si>
  <si>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</si>
  <si>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</si>
  <si>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</si>
  <si>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</si>
  <si>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</si>
  <si>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</si>
  <si>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</si>
  <si>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</si>
  <si>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</si>
  <si>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</si>
  <si>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</si>
  <si>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</si>
  <si>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</si>
  <si>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</si>
  <si>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</si>
  <si>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</si>
  <si>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</si>
  <si>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</si>
  <si>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</si>
  <si>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</si>
  <si>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</si>
  <si>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</si>
  <si>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</si>
  <si>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</si>
  <si>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</si>
  <si>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</si>
  <si>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</si>
  <si>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</si>
  <si>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</si>
  <si>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</si>
  <si>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</si>
  <si>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</si>
  <si>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</si>
  <si>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</si>
  <si>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</si>
  <si>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</si>
  <si>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</si>
  <si>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</si>
  <si>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</si>
  <si>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</si>
  <si>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</si>
  <si>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</si>
  <si>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</si>
  <si>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</si>
  <si>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</si>
  <si>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</si>
  <si>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</si>
  <si>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</si>
  <si>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</si>
  <si>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</si>
  <si>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</si>
  <si>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</si>
  <si>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</si>
  <si>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</si>
  <si>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</si>
  <si>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</si>
  <si>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</si>
  <si>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</si>
  <si>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</si>
  <si>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</si>
  <si>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</si>
  <si>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</si>
  <si>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</si>
  <si>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</si>
  <si>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</si>
  <si>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</si>
  <si>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</si>
  <si>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</si>
  <si>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</si>
  <si>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</si>
  <si>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</si>
  <si>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</si>
  <si>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</si>
  <si>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</si>
  <si>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</si>
  <si>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</si>
  <si>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</si>
  <si>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</si>
  <si>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</si>
  <si>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</si>
  <si>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</si>
  <si>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</si>
  <si>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</si>
  <si>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</si>
  <si>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</si>
  <si>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</si>
  <si>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</si>
  <si>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</si>
  <si>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</si>
  <si>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</si>
  <si>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</si>
  <si>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</si>
  <si>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</si>
  <si>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</si>
  <si>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</si>
  <si>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</si>
  <si>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</si>
  <si>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</si>
  <si>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</si>
  <si>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</si>
  <si>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</si>
  <si>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</si>
  <si>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</si>
  <si>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</si>
  <si>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</si>
  <si>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</si>
  <si>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</si>
  <si>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</si>
  <si>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</si>
  <si>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</si>
  <si>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</si>
  <si>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</si>
  <si>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</si>
  <si>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</si>
  <si>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</si>
  <si>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</si>
  <si>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</si>
  <si>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</si>
  <si>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</si>
  <si>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</si>
  <si>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</si>
  <si>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</si>
  <si>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</si>
  <si>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</si>
  <si>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</si>
  <si>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</si>
  <si>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</si>
  <si>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</si>
  <si>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</si>
  <si>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</si>
  <si>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</si>
  <si>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</si>
  <si>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</si>
  <si>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</si>
  <si>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</si>
  <si>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</si>
  <si>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</si>
  <si>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</si>
  <si>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</si>
  <si>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</si>
  <si>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</si>
  <si>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</si>
  <si>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</si>
  <si>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</si>
  <si>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</si>
  <si>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</si>
  <si>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</si>
  <si>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</si>
  <si>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</si>
  <si>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</si>
  <si>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</si>
  <si>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</si>
  <si>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</si>
  <si>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</si>
  <si>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</si>
  <si>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</si>
  <si>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</si>
  <si>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</si>
  <si>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</si>
  <si>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</si>
  <si>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</si>
  <si>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</si>
  <si>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</si>
  <si>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</si>
  <si>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</si>
  <si>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</si>
  <si>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</si>
  <si>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</si>
  <si>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</si>
  <si>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</si>
  <si>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</si>
  <si>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</si>
  <si>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</si>
  <si>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</si>
  <si>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</si>
  <si>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</si>
  <si>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</si>
  <si>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</si>
  <si>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</si>
  <si>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</si>
  <si>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</si>
  <si>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</si>
  <si>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</si>
  <si>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</si>
  <si>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</si>
  <si>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</si>
  <si>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</si>
  <si>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</si>
  <si>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</si>
  <si>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</si>
  <si>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</si>
  <si>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</si>
  <si>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</si>
  <si>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</si>
  <si>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</si>
  <si>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</si>
  <si>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</si>
  <si>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</si>
  <si>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</si>
  <si>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</si>
  <si>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</si>
  <si>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</si>
  <si>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</si>
  <si>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</si>
  <si>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</si>
  <si>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</si>
  <si>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</si>
  <si>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</si>
  <si>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</si>
  <si>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</si>
  <si>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</si>
  <si>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</si>
  <si>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</si>
  <si>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</si>
  <si>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</si>
  <si>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</si>
  <si>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</si>
  <si>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</si>
  <si>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</si>
  <si>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</si>
  <si>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</si>
  <si>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</si>
  <si>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</si>
  <si>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</si>
  <si>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</si>
  <si>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</si>
  <si>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</si>
  <si>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</si>
  <si>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</si>
  <si>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</si>
  <si>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</si>
  <si>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</si>
  <si>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</si>
  <si>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</si>
  <si>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</si>
  <si>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</si>
  <si>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</si>
  <si>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</si>
  <si>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</si>
  <si>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</si>
  <si>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</si>
  <si>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</si>
  <si>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</si>
  <si>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</si>
  <si>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</si>
  <si>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</si>
  <si>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</si>
  <si>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</si>
  <si>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</si>
  <si>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</si>
  <si>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</si>
  <si>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</si>
  <si>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</si>
  <si>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</si>
  <si>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</si>
  <si>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</si>
  <si>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</si>
  <si>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</si>
  <si>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</si>
  <si>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</si>
  <si>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</si>
  <si>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</si>
  <si>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</si>
  <si>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</si>
  <si>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</si>
  <si>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</si>
  <si>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</si>
  <si>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</si>
  <si>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</si>
  <si>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</si>
  <si>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</si>
  <si>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</si>
  <si>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</si>
  <si>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</si>
  <si>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</si>
  <si>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</si>
  <si>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</si>
  <si>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</si>
  <si>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</si>
  <si>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</si>
  <si>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</si>
  <si>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</si>
  <si>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</si>
  <si>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</si>
  <si>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</si>
  <si>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</si>
  <si>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</si>
  <si>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</si>
  <si>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</si>
  <si>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</si>
  <si>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</si>
  <si>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</si>
  <si>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</si>
  <si>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</si>
  <si>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</si>
  <si>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</si>
  <si>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</si>
  <si>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</si>
  <si>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</si>
  <si>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</si>
  <si>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</si>
  <si>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</si>
  <si>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</si>
  <si>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</si>
  <si>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</si>
  <si>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</si>
  <si>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</si>
  <si>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</si>
  <si>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</si>
  <si>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</si>
  <si>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</si>
  <si>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</si>
  <si>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</si>
  <si>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</si>
  <si>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</si>
  <si>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</si>
  <si>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</si>
  <si>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</si>
  <si>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</si>
  <si>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</si>
  <si>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</si>
  <si>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</si>
  <si>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</si>
  <si>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</si>
  <si>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</si>
  <si>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</si>
  <si>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</si>
  <si>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</si>
  <si>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</si>
  <si>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</si>
  <si>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</si>
  <si>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</si>
  <si>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</si>
  <si>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</si>
  <si>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</si>
  <si>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</si>
  <si>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</si>
  <si>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</si>
  <si>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</si>
  <si>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</si>
  <si>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</si>
  <si>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</si>
  <si>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</si>
  <si>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</si>
  <si>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</si>
  <si>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</si>
  <si>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</si>
  <si>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</si>
  <si>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</si>
  <si>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</si>
  <si>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</si>
  <si>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</si>
  <si>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</si>
  <si>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</si>
  <si>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</si>
  <si>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</si>
  <si>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</si>
  <si>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</si>
  <si>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</si>
  <si>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</si>
  <si>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</si>
  <si>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</si>
  <si>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</si>
  <si>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</si>
  <si>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</si>
  <si>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</si>
  <si>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</si>
  <si>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</si>
  <si>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</si>
  <si>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</si>
  <si>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</si>
  <si>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</si>
  <si>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</si>
  <si>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</si>
  <si>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</si>
  <si>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</si>
  <si>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</si>
  <si>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</si>
  <si>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</si>
  <si>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</si>
  <si>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</si>
  <si>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</si>
  <si>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</si>
  <si>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</si>
  <si>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</si>
  <si>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</si>
  <si>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</si>
  <si>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</si>
  <si>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</si>
  <si>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</si>
  <si>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</si>
  <si>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</si>
  <si>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</si>
  <si>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</si>
  <si>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</si>
  <si>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</si>
  <si>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</si>
  <si>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</si>
  <si>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</si>
  <si>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</si>
  <si>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</si>
  <si>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</si>
  <si>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</si>
  <si>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</si>
  <si>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</si>
  <si>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</si>
  <si>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</si>
  <si>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</si>
  <si>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</si>
  <si>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</si>
  <si>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</si>
  <si>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</si>
  <si>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</si>
  <si>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</si>
  <si>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</si>
  <si>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</si>
  <si>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</si>
  <si>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</si>
  <si>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</si>
  <si>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</si>
  <si>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</si>
  <si>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</si>
  <si>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</si>
  <si>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</si>
  <si>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</si>
  <si>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</si>
  <si>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</si>
  <si>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</si>
  <si>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</si>
  <si>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</si>
  <si>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</si>
  <si>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</si>
  <si>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</si>
  <si>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</si>
  <si>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</si>
  <si>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</si>
  <si>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</si>
  <si>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</si>
  <si>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</si>
  <si>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</si>
  <si>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</si>
  <si>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</si>
  <si>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</si>
  <si>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</si>
  <si>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</si>
  <si>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</si>
  <si>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</si>
  <si>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</si>
  <si>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</si>
  <si>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</si>
  <si>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</si>
  <si>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</si>
  <si>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</si>
  <si>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</si>
  <si>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</si>
  <si>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</si>
  <si>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</si>
  <si>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</si>
  <si>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</si>
  <si>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</si>
  <si>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</si>
  <si>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</si>
  <si>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</si>
  <si>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</si>
  <si>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</si>
  <si>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</si>
  <si>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</si>
  <si>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</si>
  <si>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</si>
  <si>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</si>
  <si>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</si>
  <si>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</si>
  <si>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</si>
  <si>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</si>
  <si>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</si>
  <si>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</si>
  <si>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</si>
  <si>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</si>
  <si>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</si>
  <si>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</si>
  <si>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</si>
  <si>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</si>
  <si>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</si>
  <si>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</si>
  <si>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</si>
  <si>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</si>
  <si>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</si>
  <si>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</si>
  <si>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</si>
  <si>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</si>
  <si>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</si>
  <si>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</si>
  <si>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</si>
  <si>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</si>
  <si>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</si>
  <si>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</si>
  <si>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</si>
  <si>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</si>
  <si>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</si>
  <si>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</si>
  <si>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</si>
  <si>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</si>
  <si>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</si>
  <si>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</si>
  <si>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</si>
  <si>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</si>
  <si>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</si>
  <si>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</si>
  <si>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</si>
  <si>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</si>
  <si>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</si>
  <si>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</si>
  <si>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</si>
  <si>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</si>
  <si>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</si>
  <si>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</si>
  <si>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</si>
  <si>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</si>
  <si>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</si>
  <si>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</si>
  <si>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</si>
  <si>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</si>
  <si>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</si>
  <si>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</si>
  <si>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</si>
  <si>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</si>
  <si>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</si>
  <si>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</si>
  <si>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</si>
  <si>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</si>
  <si>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</si>
  <si>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</si>
  <si>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</si>
  <si>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</si>
  <si>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</si>
  <si>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</si>
  <si>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</si>
  <si>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</si>
  <si>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</si>
  <si>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</si>
  <si>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</si>
  <si>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</si>
  <si>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</si>
  <si>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</si>
  <si>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</si>
  <si>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</si>
  <si>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</si>
  <si>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</si>
  <si>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</si>
  <si>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</si>
  <si>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</si>
  <si>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</si>
  <si>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</si>
  <si>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</si>
  <si>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</si>
  <si>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</si>
  <si>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</si>
  <si>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</si>
  <si>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</si>
  <si>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</si>
  <si>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</si>
  <si>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</si>
  <si>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</si>
  <si>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</si>
  <si>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</si>
  <si>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</si>
  <si>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</si>
  <si>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</si>
  <si>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</si>
  <si>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</si>
  <si>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</si>
  <si>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</si>
  <si>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</si>
  <si>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</si>
  <si>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</si>
  <si>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</si>
  <si>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</si>
  <si>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</si>
  <si>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</si>
  <si>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</si>
  <si>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</si>
  <si>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</si>
  <si>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</si>
  <si>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</si>
  <si>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</si>
  <si>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</si>
  <si>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</si>
  <si>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</si>
  <si>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</si>
  <si>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</si>
  <si>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</si>
  <si>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</si>
  <si>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</si>
  <si>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</si>
  <si>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</si>
  <si>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</si>
  <si>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</si>
  <si>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</si>
  <si>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</si>
  <si>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</si>
  <si>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</si>
  <si>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</si>
  <si>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</si>
  <si>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</si>
  <si>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</si>
  <si>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</si>
  <si>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</si>
  <si>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</si>
  <si>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</si>
  <si>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</si>
  <si>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</si>
  <si>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</si>
  <si>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</si>
  <si>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</si>
  <si>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</si>
  <si>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</si>
  <si>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</si>
  <si>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</si>
  <si>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</si>
  <si>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</si>
  <si>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</si>
  <si>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</si>
  <si>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</si>
  <si>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</si>
  <si>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</si>
  <si>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</si>
  <si>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</si>
  <si>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</si>
  <si>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</si>
  <si>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</si>
  <si>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</si>
  <si>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</si>
  <si>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</si>
  <si>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</si>
  <si>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</si>
  <si>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</si>
  <si>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</si>
  <si>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</si>
  <si>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</si>
  <si>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</si>
  <si>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</si>
  <si>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</si>
  <si>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</si>
  <si>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</si>
  <si>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</si>
  <si>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</si>
  <si>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</si>
  <si>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</si>
  <si>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</si>
  <si>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</si>
  <si>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</si>
  <si>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</si>
  <si>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</si>
  <si>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</si>
  <si>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</si>
  <si>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</si>
  <si>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</si>
  <si>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</si>
  <si>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</si>
  <si>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</si>
  <si>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</si>
  <si>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</si>
  <si>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</si>
  <si>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</si>
  <si>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</si>
  <si>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</si>
  <si>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</si>
  <si>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</si>
  <si>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</si>
  <si>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</si>
  <si>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</si>
  <si>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</si>
  <si>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</si>
  <si>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</si>
  <si>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</si>
  <si>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</si>
  <si>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</si>
  <si>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</si>
  <si>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</si>
  <si>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</si>
  <si>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</si>
  <si>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</si>
  <si>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</si>
  <si>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</si>
  <si>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</si>
  <si>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</si>
  <si>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</si>
  <si>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</si>
  <si>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</si>
  <si>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</si>
  <si>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</si>
  <si>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</si>
  <si>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</si>
  <si>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</si>
  <si>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</si>
  <si>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</si>
  <si>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</si>
  <si>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</si>
  <si>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</si>
  <si>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</si>
  <si>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</si>
  <si>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</si>
  <si>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</si>
  <si>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</si>
  <si>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</si>
  <si>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</si>
  <si>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</si>
  <si>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</si>
  <si>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</si>
  <si>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</si>
  <si>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</si>
  <si>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</si>
  <si>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</si>
  <si>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</si>
  <si>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</si>
  <si>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</si>
  <si>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</si>
  <si>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</si>
  <si>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</si>
  <si>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</si>
  <si>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</si>
  <si>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</si>
  <si>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</si>
  <si>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</si>
  <si>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</si>
  <si>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</si>
  <si>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</si>
  <si>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</si>
  <si>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</si>
  <si>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</si>
  <si>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</si>
  <si>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</si>
  <si>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</si>
  <si>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</si>
  <si>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</si>
  <si>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</si>
  <si>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</si>
  <si>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</si>
  <si>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</si>
  <si>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</si>
  <si>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</si>
  <si>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</si>
  <si>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</si>
  <si>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</si>
  <si>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</si>
  <si>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</si>
  <si>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</si>
  <si>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</si>
  <si>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</si>
  <si>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</si>
  <si>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</si>
  <si>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</si>
  <si>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</si>
  <si>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</si>
  <si>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</si>
  <si>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</si>
  <si>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</si>
  <si>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</si>
  <si>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</si>
  <si>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</si>
  <si>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</si>
  <si>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</si>
  <si>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</si>
  <si>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</si>
  <si>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</si>
  <si>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</si>
  <si>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</si>
  <si>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</si>
  <si>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</si>
  <si>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</si>
  <si>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</si>
  <si>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</si>
  <si>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</si>
  <si>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</si>
  <si>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</si>
  <si>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</si>
  <si>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</si>
  <si>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</si>
  <si>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</si>
  <si>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</si>
  <si>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</si>
  <si>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</si>
  <si>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</si>
  <si>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</si>
  <si>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</si>
  <si>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</si>
  <si>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</si>
  <si>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</si>
  <si>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</si>
  <si>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</si>
  <si>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</si>
  <si>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</si>
  <si>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</si>
  <si>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</si>
  <si>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</si>
  <si>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</si>
  <si>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</si>
  <si>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</si>
  <si>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</si>
  <si>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</si>
  <si>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</si>
  <si>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</si>
  <si>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</si>
  <si>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</si>
  <si>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</si>
  <si>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</si>
  <si>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</si>
  <si>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</si>
  <si>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</si>
  <si>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</si>
  <si>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</si>
  <si>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</si>
  <si>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</si>
  <si>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</si>
  <si>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</si>
  <si>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</si>
  <si>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</si>
  <si>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</si>
  <si>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</si>
  <si>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</si>
  <si>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</si>
  <si>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</si>
  <si>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</si>
  <si>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</si>
  <si>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</si>
  <si>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</si>
  <si>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</si>
  <si>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</si>
  <si>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</si>
  <si>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</si>
  <si>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</si>
  <si>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</si>
  <si>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</si>
  <si>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</si>
  <si>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</si>
  <si>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</si>
  <si>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</si>
  <si>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</si>
  <si>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</si>
  <si>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</si>
  <si>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</si>
  <si>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</si>
  <si>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</si>
  <si>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</si>
  <si>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</si>
  <si>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</si>
  <si>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</si>
  <si>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</si>
  <si>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</si>
  <si>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</si>
  <si>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</si>
  <si>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</si>
  <si>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</si>
  <si>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</si>
  <si>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</si>
  <si>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</si>
  <si>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</si>
  <si>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</si>
  <si>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</si>
  <si>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</si>
  <si>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</si>
  <si>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</si>
  <si>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</si>
  <si>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</si>
  <si>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</si>
  <si>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</si>
  <si>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</si>
  <si>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</si>
  <si>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</si>
  <si>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</si>
  <si>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</si>
  <si>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</si>
  <si>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</si>
  <si>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</si>
  <si>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</si>
  <si>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</si>
  <si>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</si>
  <si>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</si>
  <si>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</si>
  <si>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</si>
  <si>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</si>
  <si>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</si>
  <si>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</si>
  <si>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</si>
  <si>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</si>
  <si>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</si>
  <si>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</si>
  <si>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</si>
  <si>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</si>
  <si>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</si>
  <si>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</si>
  <si>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</si>
  <si>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</si>
  <si>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</si>
  <si>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</si>
  <si>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</si>
  <si>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ISNumber</t>
  </si>
  <si>
    <t>Length</t>
  </si>
  <si>
    <t>Code</t>
  </si>
  <si>
    <t>Sum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</si>
</sst>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 Basumatary" refreshedDate="43830.106227893521" createdVersion="6" refreshedVersion="6" minRefreshableVersion="3" recordCount="362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CTX " u="1"/>
        <s v="Inteligence Systems" u="1"/>
        <s v="ASET  PLC" u="1"/>
        <s v="DENIL_x0009_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Argentina"/>
    <x v="0"/>
    <n v="13210"/>
    <s v="Gabriel"/>
    <s v="Adonaylo"/>
    <d v="2014-01-21T00:00:00"/>
    <s v="January"/>
    <s v="gadonaylo@lacne.com"/>
    <n v="3"/>
  </r>
  <r>
    <s v="Armenia"/>
    <x v="1"/>
    <n v="13229"/>
    <s v="Ella"/>
    <s v="Titova"/>
    <d v="2012-12-15T00:00:00"/>
    <s v="December"/>
    <s v="etitova@asetplc.com"/>
    <n v="2"/>
  </r>
  <r>
    <s v="Armenia"/>
    <x v="2"/>
    <n v="24205"/>
    <s v="Avetik"/>
    <s v="Yessayan"/>
    <d v="2015-04-05T00:00:00"/>
    <s v="April"/>
    <s v="ayessayan@chirahtechnologies.com"/>
    <n v="1"/>
  </r>
  <r>
    <s v="Armenia"/>
    <x v="3"/>
    <n v="26256"/>
    <s v="Alex"/>
    <s v="Saroyan"/>
    <d v="2012-04-23T00:00:00"/>
    <s v="April"/>
    <s v="asaroyan@pinkcloudnetworks.com"/>
    <n v="11"/>
  </r>
  <r>
    <s v="Armenia"/>
    <x v="4"/>
    <n v="29564"/>
    <s v="Gevorg"/>
    <s v="Yengibaryan"/>
    <d v="2017-03-22T00:00:00"/>
    <s v="March"/>
    <s v="gyengibaryan@parmistechnologies.com"/>
    <n v="3"/>
  </r>
  <r>
    <s v="Armenia"/>
    <x v="4"/>
    <n v="37780"/>
    <s v="Shavarsh"/>
    <s v="Ispiryan"/>
    <d v="2015-10-01T00:00:00"/>
    <s v="October"/>
    <s v="sispiryan@parmistechnologies.com"/>
    <n v="4"/>
  </r>
  <r>
    <s v="Australia"/>
    <x v="5"/>
    <n v="10639"/>
    <s v="Geoffrey"/>
    <s v="Huston"/>
    <d v="2016-05-28T00:00:00"/>
    <s v="May"/>
    <s v="ghuston@ctx .com"/>
    <n v="5"/>
  </r>
  <r>
    <s v="Australia"/>
    <x v="5"/>
    <n v="13485"/>
    <s v="Paul"/>
    <s v="Wilson"/>
    <d v="2014-11-28T00:00:00"/>
    <s v="November"/>
    <s v="pwilson@ctx.com"/>
    <n v="6"/>
  </r>
  <r>
    <s v="Australia"/>
    <x v="6"/>
    <n v="26529"/>
    <s v="Evgeniya"/>
    <s v="Linkova"/>
    <d v="2013-11-15T00:00:00"/>
    <s v="November"/>
    <s v="elinkova@fzigfibre.com"/>
    <n v="11"/>
  </r>
  <r>
    <s v="Austria"/>
    <x v="7"/>
    <n v="13420"/>
    <s v="Thomas"/>
    <s v="Rosenstein"/>
    <d v="2013-12-15T00:00:00"/>
    <s v="December"/>
    <s v="trosenstein@denil.com"/>
    <n v="17"/>
  </r>
  <r>
    <s v="Austria"/>
    <x v="8"/>
    <n v="13865"/>
    <s v="Michael"/>
    <s v="Perzi"/>
    <d v="2014-01-12T00:00:00"/>
    <s v="January"/>
    <s v="mperzi@heatproof.com"/>
    <n v="4"/>
  </r>
  <r>
    <s v="Austria"/>
    <x v="5"/>
    <n v="31657"/>
    <s v="Marco"/>
    <s v="Brandstaetter"/>
    <d v="2014-04-23T00:00:00"/>
    <s v="April"/>
    <s v="mbrandstaetter@ctx.com"/>
    <n v="3"/>
  </r>
  <r>
    <s v="Austria"/>
    <x v="5"/>
    <n v="32910"/>
    <s v="Bernd"/>
    <s v="du Preez"/>
    <d v="2016-04-14T00:00:00"/>
    <s v="April"/>
    <s v="bdu preez@ctx.com"/>
    <n v="8"/>
  </r>
  <r>
    <s v="Austria"/>
    <x v="9"/>
    <n v="35525"/>
    <s v="Andrae"/>
    <s v="Marx"/>
    <d v="2014-08-06T00:00:00"/>
    <s v="August"/>
    <s v="amarx@ahanetworks.com"/>
    <n v="11"/>
  </r>
  <r>
    <s v="Austria"/>
    <x v="7"/>
    <n v="36941"/>
    <s v="Markus"/>
    <s v="Florian"/>
    <d v="2012-04-23T00:00:00"/>
    <s v="April"/>
    <s v="mflorian@denil.com"/>
    <n v="10"/>
  </r>
  <r>
    <s v="Bahrain"/>
    <x v="10"/>
    <n v="25731"/>
    <s v="Darshay"/>
    <s v="Pathak"/>
    <d v="2013-10-09T00:00:00"/>
    <s v="October"/>
    <s v="dpathak@duet.com"/>
    <n v="6"/>
  </r>
  <r>
    <s v="Bahrain"/>
    <x v="11"/>
    <n v="37017"/>
    <s v="Sami"/>
    <s v="Saadaoui"/>
    <d v="2012-05-09T00:00:00"/>
    <s v="May"/>
    <s v="ssaadaoui@mojbal.com"/>
    <n v="3"/>
  </r>
  <r>
    <s v="Belgium"/>
    <x v="7"/>
    <n v="12443"/>
    <s v="Steve"/>
    <s v="Balon"/>
    <d v="2015-09-28T00:00:00"/>
    <s v="September"/>
    <s v="sbalon@denil.com"/>
    <n v="3"/>
  </r>
  <r>
    <s v="Belgium"/>
    <x v="2"/>
    <n v="17769"/>
    <s v="Gery"/>
    <s v="Van Emelen"/>
    <d v="2013-07-07T00:00:00"/>
    <s v="July"/>
    <s v="gvan emelen@chirahtechnologies.com"/>
    <n v="15"/>
  </r>
  <r>
    <s v="Bulgaria"/>
    <x v="12"/>
    <n v="12714"/>
    <s v="Orlin"/>
    <s v="Tenchev"/>
    <d v="2013-06-20T00:00:00"/>
    <s v="June"/>
    <s v="otenchev@zimsales.com"/>
    <n v="13"/>
  </r>
  <r>
    <s v="Bulgaria"/>
    <x v="12"/>
    <n v="15843"/>
    <s v="Yuliy"/>
    <s v="Nushev"/>
    <d v="2012-11-14T00:00:00"/>
    <s v="November"/>
    <s v="ynushev@zimsales.com"/>
    <n v="10"/>
  </r>
  <r>
    <s v="Canada"/>
    <x v="13"/>
    <n v="19639"/>
    <s v="Paul"/>
    <s v="Andersen"/>
    <d v="2014-03-10T00:00:00"/>
    <s v="March"/>
    <s v="pandersen@intelligencesystems.com"/>
    <n v="10"/>
  </r>
  <r>
    <s v="Czech Republic"/>
    <x v="14"/>
    <n v="10932"/>
    <s v="Petr"/>
    <s v="Špaček"/>
    <d v="2017-01-01T00:00:00"/>
    <s v="January"/>
    <s v="pšpaček@stepahead.com"/>
    <n v="1"/>
  </r>
  <r>
    <s v="Czech Republic"/>
    <x v="15"/>
    <n v="14504"/>
    <s v="Ondřej"/>
    <s v="Caletka"/>
    <d v="2015-10-14T00:00:00"/>
    <s v="October"/>
    <s v="ocaletka@tqprocesses.com"/>
    <n v="11"/>
  </r>
  <r>
    <s v="Czech Republic"/>
    <x v="16"/>
    <n v="15928"/>
    <s v="Karolína"/>
    <s v="Hlobilová"/>
    <d v="2013-05-02T00:00:00"/>
    <s v="May"/>
    <s v="khlobilová@ebonytelecoms.com"/>
    <n v="7"/>
  </r>
  <r>
    <s v="Czech Republic"/>
    <x v="3"/>
    <n v="16152"/>
    <s v="Sergey"/>
    <s v="Myasoedov"/>
    <d v="2016-08-13T00:00:00"/>
    <s v="August"/>
    <s v="smyasoedov@pinkcloudnetworks.com"/>
    <n v="19"/>
  </r>
  <r>
    <s v="Czech Republic"/>
    <x v="17"/>
    <n v="17546"/>
    <s v="Matěj"/>
    <s v="Grégr"/>
    <d v="2015-08-21T00:00:00"/>
    <s v="August"/>
    <s v="mgrégr@verisize.com"/>
    <n v="3"/>
  </r>
  <r>
    <s v="Czech Republic"/>
    <x v="18"/>
    <n v="25080"/>
    <s v="Lubos"/>
    <s v="Kaspar"/>
    <d v="2015-01-10T00:00:00"/>
    <s v="January"/>
    <s v="lkaspar@uon.com"/>
    <n v="11"/>
  </r>
  <r>
    <s v="Czech Republic"/>
    <x v="19"/>
    <n v="31585"/>
    <s v="Andrei"/>
    <s v="Kushnireuski"/>
    <d v="2013-07-28T00:00:00"/>
    <s v="July"/>
    <s v="akushnireuski@bytesize.com"/>
    <n v="16"/>
  </r>
  <r>
    <s v="Czech Republic"/>
    <x v="19"/>
    <n v="37974"/>
    <s v="Julia"/>
    <s v="Gimaletdinova"/>
    <d v="2017-05-18T00:00:00"/>
    <s v="May"/>
    <s v="jgimaletdinova@bytesize.com"/>
    <n v="2"/>
  </r>
  <r>
    <s v="Czech Republic"/>
    <x v="20"/>
    <n v="38726"/>
    <s v="Martin"/>
    <s v="Semrad"/>
    <d v="2015-10-24T00:00:00"/>
    <s v="October"/>
    <s v="msemrad@ares.com"/>
    <n v="30"/>
  </r>
  <r>
    <s v="Denmark"/>
    <x v="21"/>
    <n v="11280"/>
    <s v="Steven"/>
    <s v="Leander"/>
    <d v="2015-01-05T00:00:00"/>
    <s v="January"/>
    <s v="sleander@axellgroup.com"/>
    <n v="6"/>
  </r>
  <r>
    <s v="Denmark"/>
    <x v="6"/>
    <n v="32255"/>
    <s v="Anders"/>
    <s v="Rask"/>
    <d v="2013-09-13T00:00:00"/>
    <s v="September"/>
    <s v="arask@fzigfibre.com"/>
    <n v="2"/>
  </r>
  <r>
    <s v="Estonia"/>
    <x v="22"/>
    <n v="19766"/>
    <s v="Roman"/>
    <s v="Kuchin"/>
    <d v="2015-12-29T00:00:00"/>
    <s v="December"/>
    <s v="rkuchin@zconnect,inc.com"/>
    <n v="5"/>
  </r>
  <r>
    <s v="Finland"/>
    <x v="17"/>
    <n v="21245"/>
    <s v="Raymond"/>
    <s v="Jetten"/>
    <d v="2015-09-26T00:00:00"/>
    <s v="September"/>
    <s v="rjetten@verisize.com"/>
    <n v="8"/>
  </r>
  <r>
    <s v="Finland"/>
    <x v="12"/>
    <n v="26888"/>
    <s v="Timo"/>
    <s v="Hopponen"/>
    <d v="2012-06-05T00:00:00"/>
    <s v="June"/>
    <s v="thopponen@zimsales.com"/>
    <n v="1"/>
  </r>
  <r>
    <s v="France"/>
    <x v="1"/>
    <n v="17422"/>
    <s v="Simon"/>
    <s v="Muyal"/>
    <d v="2012-07-17T00:00:00"/>
    <s v="July"/>
    <s v="smuyal@asetplc.com"/>
    <n v="11"/>
  </r>
  <r>
    <s v="France"/>
    <x v="23"/>
    <n v="24841"/>
    <s v="Sandoche"/>
    <s v="Balakrichenan"/>
    <d v="2013-03-04T00:00:00"/>
    <s v="March"/>
    <s v="sbalakrichenan@respiranetworks.com"/>
    <n v="7"/>
  </r>
  <r>
    <s v="France"/>
    <x v="24"/>
    <n v="31376"/>
    <s v="Elise"/>
    <s v="Vennegues"/>
    <d v="2016-11-06T00:00:00"/>
    <s v="November"/>
    <s v="evennegues@tatsan.com"/>
    <n v="4"/>
  </r>
  <r>
    <s v="France"/>
    <x v="8"/>
    <n v="34658"/>
    <s v="Hervé"/>
    <s v="Clement"/>
    <d v="2015-03-23T00:00:00"/>
    <s v="March"/>
    <s v="hclement@heatproof.com"/>
    <n v="5"/>
  </r>
  <r>
    <s v="Germany"/>
    <x v="25"/>
    <n v="10679"/>
    <s v="Benedikt"/>
    <s v="Stockebrand"/>
    <d v="2016-12-02T00:00:00"/>
    <s v="December"/>
    <s v="bstockebrand@stepsittraining.com"/>
    <n v="9"/>
  </r>
  <r>
    <s v="Germany"/>
    <x v="26"/>
    <n v="11584"/>
    <s v="Christian"/>
    <s v="Kaufmann"/>
    <d v="2016-01-13T00:00:00"/>
    <s v="January"/>
    <s v="ckaufmann@ripplecom.com"/>
    <n v="6"/>
  </r>
  <r>
    <s v="Germany"/>
    <x v="5"/>
    <n v="12268"/>
    <s v="Thomas"/>
    <s v="King"/>
    <d v="2013-01-29T00:00:00"/>
    <s v="January"/>
    <s v="tking@ctx.com"/>
    <n v="23"/>
  </r>
  <r>
    <s v="Germany"/>
    <x v="23"/>
    <n v="12808"/>
    <s v="Sebastian"/>
    <s v="Becker"/>
    <d v="2010-02-24T00:00:00"/>
    <s v="February"/>
    <s v="sbecker@respiranetworks.com"/>
    <n v="26"/>
  </r>
  <r>
    <s v="Germany"/>
    <x v="27"/>
    <n v="13063"/>
    <s v="Christoph"/>
    <s v="Dietzel"/>
    <d v="2012-12-07T00:00:00"/>
    <s v="December"/>
    <s v="cdietzel@xlaninternetexchange.com"/>
    <n v="1"/>
  </r>
  <r>
    <s v="Germany"/>
    <x v="7"/>
    <n v="13650"/>
    <s v="Boban"/>
    <s v="Krsic"/>
    <d v="2017-09-22T00:00:00"/>
    <s v="September"/>
    <s v="bkrsic@denil.com"/>
    <n v="17"/>
  </r>
  <r>
    <s v="Germany"/>
    <x v="28"/>
    <n v="14051"/>
    <s v="Marius"/>
    <s v="Gruen"/>
    <d v="2014-10-10T00:00:00"/>
    <s v="October"/>
    <s v="mgruen@euro-m.com"/>
    <n v="8"/>
  </r>
  <r>
    <s v="Germany"/>
    <x v="4"/>
    <n v="14194"/>
    <s v="Peter"/>
    <s v="Hessler"/>
    <d v="2017-03-29T00:00:00"/>
    <s v="March"/>
    <s v="phessler@parmistechnologies.com"/>
    <n v="4"/>
  </r>
  <r>
    <s v="Germany"/>
    <x v="12"/>
    <n v="16823"/>
    <s v="Klaas"/>
    <s v="Tammling"/>
    <d v="2012-08-03T00:00:00"/>
    <s v="August"/>
    <s v="ktammling@zimsales.com"/>
    <n v="16"/>
  </r>
  <r>
    <s v="Germany"/>
    <x v="9"/>
    <n v="17163"/>
    <s v="Falk"/>
    <s v="von Bornstaedt"/>
    <d v="2015-12-28T00:00:00"/>
    <s v="December"/>
    <s v="fvon bornstaedt@ahanetworks.com"/>
    <n v="21"/>
  </r>
  <r>
    <s v="Germany"/>
    <x v="20"/>
    <n v="18487"/>
    <s v="Sebastian"/>
    <s v="Lohff"/>
    <d v="2013-06-12T00:00:00"/>
    <s v="June"/>
    <s v="slohff@ares.com"/>
    <n v="8"/>
  </r>
  <r>
    <s v="Germany"/>
    <x v="29"/>
    <n v="19381"/>
    <s v="Nils"/>
    <s v="Beyrle"/>
    <d v="2014-07-17T00:00:00"/>
    <s v="July"/>
    <s v="nbeyrle@westtelco.com"/>
    <n v="6"/>
  </r>
  <r>
    <s v="Germany"/>
    <x v="30"/>
    <n v="22216"/>
    <s v="Uta"/>
    <s v="Meier-Hahn"/>
    <d v="2014-06-08T00:00:00"/>
    <s v="June"/>
    <s v="umeier-hahn@qinisar.com"/>
    <n v="24"/>
  </r>
  <r>
    <s v="Germany"/>
    <x v="11"/>
    <n v="23623"/>
    <s v="Christian"/>
    <s v="Petrasch"/>
    <d v="2017-06-26T00:00:00"/>
    <s v="June"/>
    <s v="cpetrasch@mojbal.com"/>
    <n v="2"/>
  </r>
  <r>
    <s v="Germany"/>
    <x v="31"/>
    <n v="25295"/>
    <s v="Peter"/>
    <s v="Steinhaeuser"/>
    <d v="2017-05-22T00:00:00"/>
    <s v="May"/>
    <s v="psteinhaeuser@dataprosys.com"/>
    <n v="1"/>
  </r>
  <r>
    <s v="Germany"/>
    <x v="32"/>
    <n v="25549"/>
    <s v="Tobias"/>
    <s v="Kuettner"/>
    <d v="2013-02-11T00:00:00"/>
    <s v="February"/>
    <s v="tkuettner@shawconstruction.com"/>
    <n v="8"/>
  </r>
  <r>
    <s v="Germany"/>
    <x v="33"/>
    <n v="27765"/>
    <s v="Gert"/>
    <s v="Döring"/>
    <d v="2014-11-27T00:00:00"/>
    <s v="November"/>
    <s v="gdöring@netaassist.com"/>
    <n v="6"/>
  </r>
  <r>
    <s v="Germany"/>
    <x v="5"/>
    <n v="27771"/>
    <s v="Arnold"/>
    <s v="Nipper"/>
    <d v="2014-07-19T00:00:00"/>
    <s v="July"/>
    <s v="anipper@ctx.com"/>
    <n v="8"/>
  </r>
  <r>
    <s v="Germany"/>
    <x v="5"/>
    <n v="28487"/>
    <s v="Wolfgang"/>
    <s v="Tremmel"/>
    <d v="2013-08-27T00:00:00"/>
    <s v="August"/>
    <s v="wtremmel@ctx.com"/>
    <n v="5"/>
  </r>
  <r>
    <s v="Germany"/>
    <x v="14"/>
    <n v="30374"/>
    <s v="Wolfgang"/>
    <s v="Zenker"/>
    <d v="2012-06-25T00:00:00"/>
    <s v="June"/>
    <s v="wzenker@stepahead.com"/>
    <n v="12"/>
  </r>
  <r>
    <s v="Germany"/>
    <x v="11"/>
    <n v="30863"/>
    <s v="Stefan"/>
    <s v="Jakob"/>
    <d v="2015-12-14T00:00:00"/>
    <s v="December"/>
    <s v="sjakob@mojbal.com"/>
    <n v="2"/>
  </r>
  <r>
    <s v="Germany"/>
    <x v="11"/>
    <n v="31071"/>
    <s v="Marcos"/>
    <s v="Sanz Grosson"/>
    <d v="2017-03-15T00:00:00"/>
    <s v="March"/>
    <s v="msanz grosson@mojbal.com"/>
    <n v="2"/>
  </r>
  <r>
    <s v="Germany"/>
    <x v="18"/>
    <n v="32780"/>
    <s v="Peter"/>
    <s v="Hombach"/>
    <d v="2015-10-22T00:00:00"/>
    <s v="October"/>
    <s v="phombach@uon.com"/>
    <n v="4"/>
  </r>
  <r>
    <s v="Germany"/>
    <x v="33"/>
    <n v="33836"/>
    <s v="Wilhelm"/>
    <s v="Boeddinghaus"/>
    <d v="2016-09-22T00:00:00"/>
    <s v="September"/>
    <s v="wboeddinghaus@netaassist.com"/>
    <n v="8"/>
  </r>
  <r>
    <s v="Germany"/>
    <x v="34"/>
    <n v="35444"/>
    <s v="Christian"/>
    <s v="Harendt"/>
    <d v="2016-12-13T00:00:00"/>
    <s v="December"/>
    <s v="charendt@wwt.com"/>
    <n v="3"/>
  </r>
  <r>
    <s v="Germany"/>
    <x v="20"/>
    <n v="37902"/>
    <s v="Raphael"/>
    <s v="Rosenberg"/>
    <d v="2014-04-08T00:00:00"/>
    <s v="April"/>
    <s v="rrosenberg@ares.com"/>
    <n v="9"/>
  </r>
  <r>
    <s v="Germany"/>
    <x v="31"/>
    <n v="38761"/>
    <s v="Christian"/>
    <s v="Scheele"/>
    <d v="2014-05-02T00:00:00"/>
    <s v="May"/>
    <s v="cscheele@dataprosys.com"/>
    <n v="16"/>
  </r>
  <r>
    <s v="Greece"/>
    <x v="35"/>
    <n v="10540"/>
    <s v="Vasileios"/>
    <s v="Giotsas"/>
    <d v="2017-07-17T00:00:00"/>
    <s v="July"/>
    <s v="vgiotsas@colot.com"/>
    <n v="2"/>
  </r>
  <r>
    <s v="Grenada"/>
    <x v="5"/>
    <n v="11958"/>
    <s v="John"/>
    <s v="Hill"/>
    <d v="2013-10-29T00:00:00"/>
    <s v="October"/>
    <s v="jhill@ctx.com"/>
    <n v="19"/>
  </r>
  <r>
    <s v="Hong Kong, SAR China"/>
    <x v="36"/>
    <n v="20467"/>
    <s v="Raphael"/>
    <s v="Ho"/>
    <d v="2013-06-19T00:00:00"/>
    <s v="June"/>
    <s v="rho@eyn.com"/>
    <n v="2"/>
  </r>
  <r>
    <s v="Hong Kong, SAR China"/>
    <x v="17"/>
    <n v="29717"/>
    <s v="Heng"/>
    <s v="Lu"/>
    <d v="2015-03-11T00:00:00"/>
    <s v="March"/>
    <s v="hlu@verisize.com"/>
    <n v="7"/>
  </r>
  <r>
    <s v="Hong Kong, SAR China"/>
    <x v="37"/>
    <n v="37460"/>
    <s v="David"/>
    <s v="Hilario"/>
    <d v="2012-12-03T00:00:00"/>
    <s v="December"/>
    <s v="dhilario@collingsuniversity.com"/>
    <n v="4"/>
  </r>
  <r>
    <s v="Hungary"/>
    <x v="26"/>
    <n v="13713"/>
    <s v="Janos"/>
    <s v="Zsako"/>
    <d v="2013-11-28T00:00:00"/>
    <s v="November"/>
    <s v="jzsako@ripplecom.com"/>
    <n v="20"/>
  </r>
  <r>
    <s v="Iran, Islamic Republic of"/>
    <x v="13"/>
    <n v="10315"/>
    <s v="SeyedAlireza"/>
    <s v="Vaziri"/>
    <d v="2016-09-28T00:00:00"/>
    <s v="September"/>
    <s v="svaziri@Intelligencesystems.com"/>
    <n v="3"/>
  </r>
  <r>
    <s v="Iran, Islamic Republic of"/>
    <x v="37"/>
    <n v="12141"/>
    <s v="Sepehr"/>
    <s v="Ashoori"/>
    <d v="2014-10-25T00:00:00"/>
    <s v="October"/>
    <s v="sashoori@collingsuniversity.com"/>
    <n v="2"/>
  </r>
  <r>
    <s v="Iran, Islamic Republic of"/>
    <x v="38"/>
    <n v="13301"/>
    <s v="Shahab"/>
    <s v="Vahabzadeh"/>
    <d v="2014-10-14T00:00:00"/>
    <s v="October"/>
    <s v="svahabzadeh@icant.com"/>
    <n v="4"/>
  </r>
  <r>
    <s v="Iran, Islamic Republic of"/>
    <x v="38"/>
    <n v="13380"/>
    <s v="Shahin"/>
    <s v="Gharghi"/>
    <d v="2013-05-26T00:00:00"/>
    <s v="May"/>
    <s v="sgharghi@icant.com"/>
    <n v="6"/>
  </r>
  <r>
    <s v="Iran, Islamic Republic of"/>
    <x v="26"/>
    <n v="13671"/>
    <s v="Romeo"/>
    <s v="Zwart"/>
    <d v="2014-10-20T00:00:00"/>
    <s v="October"/>
    <s v="rzwart@ripplecom.com"/>
    <n v="8"/>
  </r>
  <r>
    <s v="Iran, Islamic Republic of"/>
    <x v="4"/>
    <n v="13875"/>
    <s v="Hannaneh"/>
    <s v="Hajiseyedjavadi"/>
    <d v="2012-11-21T00:00:00"/>
    <s v="November"/>
    <s v="hhajiseyedjavadi@parmistechnologies.com"/>
    <n v="12"/>
  </r>
  <r>
    <s v="Iran, Islamic Republic of"/>
    <x v="23"/>
    <n v="13906"/>
    <s v="Afshin"/>
    <s v="Vaezi"/>
    <d v="2015-06-09T00:00:00"/>
    <s v="June"/>
    <s v="avaezi@respiranetworks.com"/>
    <n v="8"/>
  </r>
  <r>
    <s v="Iran, Islamic Republic of"/>
    <x v="39"/>
    <n v="14010"/>
    <s v="Farhad"/>
    <s v="Farjadmanesh"/>
    <d v="2013-09-26T00:00:00"/>
    <s v="September"/>
    <s v="ffarjadmanesh@cyberdataprocessing.com"/>
    <n v="27"/>
  </r>
  <r>
    <s v="Iran, Islamic Republic of"/>
    <x v="27"/>
    <n v="14279"/>
    <s v="Mir Reza"/>
    <s v="Raissi"/>
    <d v="2014-09-02T00:00:00"/>
    <s v="September"/>
    <s v="mraissi@xlaninternetexchange.com"/>
    <n v="5"/>
  </r>
  <r>
    <s v="Iran, Islamic Republic of"/>
    <x v="34"/>
    <n v="15957"/>
    <s v="Milad"/>
    <s v="Afshari"/>
    <d v="2017-04-29T00:00:00"/>
    <s v="April"/>
    <s v="mafshari@wwt.com"/>
    <n v="12"/>
  </r>
  <r>
    <s v="Iran, Islamic Republic of"/>
    <x v="1"/>
    <n v="16316"/>
    <s v="Amir"/>
    <s v="Ali Taghavi"/>
    <d v="2014-12-12T00:00:00"/>
    <s v="December"/>
    <s v="aali taghavi@asetplc.com"/>
    <n v="8"/>
  </r>
  <r>
    <s v="Iran, Islamic Republic of"/>
    <x v="23"/>
    <n v="17805"/>
    <s v="Niloofar"/>
    <s v="Kiaee"/>
    <d v="2013-04-02T00:00:00"/>
    <s v="April"/>
    <s v="nkiaee@respiranetworks.com"/>
    <n v="7"/>
  </r>
  <r>
    <s v="Iran, Islamic Republic of"/>
    <x v="39"/>
    <n v="18104"/>
    <s v="Alireza"/>
    <s v="Ghafarallahi"/>
    <d v="2016-11-01T00:00:00"/>
    <s v="November"/>
    <s v="aghafarallahi@cyberdataprocessing.com"/>
    <n v="10"/>
  </r>
  <r>
    <s v="Iran, Islamic Republic of"/>
    <x v="38"/>
    <n v="20546"/>
    <s v="Mohammad Ali"/>
    <s v="Yousefizadeh"/>
    <d v="2013-05-27T00:00:00"/>
    <s v="May"/>
    <s v="myousefizadeh@icant.com"/>
    <n v="8"/>
  </r>
  <r>
    <s v="Iran, Islamic Republic of"/>
    <x v="24"/>
    <n v="20636"/>
    <s v="Seyed Ahmad"/>
    <s v="Mousavi"/>
    <d v="2014-02-25T00:00:00"/>
    <s v="February"/>
    <s v="smousavi@tatsan.com"/>
    <n v="1"/>
  </r>
  <r>
    <s v="Iran, Islamic Republic of"/>
    <x v="26"/>
    <n v="21652"/>
    <s v="Milad"/>
    <s v="Momeni"/>
    <d v="2014-03-29T00:00:00"/>
    <s v="March"/>
    <s v="mmomeni@ripplecom.com"/>
    <n v="22"/>
  </r>
  <r>
    <s v="Iran, Islamic Republic of"/>
    <x v="28"/>
    <n v="24292"/>
    <s v="Hamid"/>
    <s v="Nabizadeh Alamdari"/>
    <d v="2014-03-30T00:00:00"/>
    <s v="March"/>
    <s v="hnabizadeh alamdari@euro-m.com"/>
    <n v="3"/>
  </r>
  <r>
    <s v="Iran, Islamic Republic of"/>
    <x v="11"/>
    <n v="24398"/>
    <s v="Adel"/>
    <s v="Shahini"/>
    <d v="2012-12-02T00:00:00"/>
    <s v="December"/>
    <s v="ashahini@mojbal.com"/>
    <n v="7"/>
  </r>
  <r>
    <s v="Iran, Islamic Republic of"/>
    <x v="4"/>
    <n v="25049"/>
    <s v="Babak"/>
    <s v="Farrokhi"/>
    <d v="2012-11-29T00:00:00"/>
    <s v="November"/>
    <s v="bfarrokhi@parmistechnologies.com"/>
    <n v="9"/>
  </r>
  <r>
    <s v="Iran, Islamic Republic of"/>
    <x v="39"/>
    <n v="28195"/>
    <s v="Farnoush"/>
    <s v="Farjadmanesh"/>
    <d v="2016-11-16T00:00:00"/>
    <s v="November"/>
    <s v="ffarjadmanesh@cyberdataprocessing.com"/>
    <n v="3"/>
  </r>
  <r>
    <s v="Iran, Islamic Republic of"/>
    <x v="8"/>
    <n v="28784"/>
    <s v="Reza"/>
    <s v="Nozari"/>
    <d v="2015-01-13T00:00:00"/>
    <s v="January"/>
    <s v="rnozari@heatproof.com"/>
    <n v="6"/>
  </r>
  <r>
    <s v="Iran, Islamic Republic of"/>
    <x v="40"/>
    <n v="33008"/>
    <s v="Hamed"/>
    <s v="Rezaeian"/>
    <d v="2014-06-07T00:00:00"/>
    <s v="June"/>
    <s v="hrezaeian@wizlabs.com"/>
    <n v="3"/>
  </r>
  <r>
    <s v="Iran, Islamic Republic of"/>
    <x v="28"/>
    <n v="36207"/>
    <s v="Mohammad reza"/>
    <s v="Abdi"/>
    <d v="2014-12-03T00:00:00"/>
    <s v="December"/>
    <s v="mabdi@euro-m.com"/>
    <n v="11"/>
  </r>
  <r>
    <s v="Iran, Islamic Republic of"/>
    <x v="41"/>
    <n v="36573"/>
    <s v="Hadi"/>
    <s v="Davari Dolatabadi"/>
    <d v="2013-11-02T00:00:00"/>
    <s v="November"/>
    <s v="hdavari dolatabadi@epsilontech.com"/>
    <n v="3"/>
  </r>
  <r>
    <s v="Iran, Islamic Republic of"/>
    <x v="37"/>
    <n v="37498"/>
    <s v="Mohammad"/>
    <s v="Khatibi"/>
    <d v="2016-08-29T00:00:00"/>
    <s v="August"/>
    <s v="mkhatibi@collingsuniversity.com"/>
    <n v="3"/>
  </r>
  <r>
    <s v="Iran, Islamic Republic of"/>
    <x v="19"/>
    <n v="37571"/>
    <s v="Farzad"/>
    <s v="Ebrahimi"/>
    <d v="2015-07-10T00:00:00"/>
    <s v="July"/>
    <s v="febrahimi@bytesize.com"/>
    <n v="5"/>
  </r>
  <r>
    <s v="Iran, Islamic Republic of"/>
    <x v="28"/>
    <n v="37603"/>
    <s v="Ramet"/>
    <s v="Khalili"/>
    <d v="2017-03-04T00:00:00"/>
    <s v="March"/>
    <s v="rkhalili@euro-m.com"/>
    <n v="1"/>
  </r>
  <r>
    <s v="Iraq"/>
    <x v="5"/>
    <n v="37563"/>
    <s v="Wais"/>
    <s v="Rashid"/>
    <d v="2014-03-08T00:00:00"/>
    <s v="March"/>
    <s v="wrashid@ctx.com"/>
    <n v="7"/>
  </r>
  <r>
    <s v="Ireland"/>
    <x v="8"/>
    <n v="12136"/>
    <s v="Brian"/>
    <s v="Nisbet"/>
    <d v="2013-03-11T00:00:00"/>
    <s v="March"/>
    <s v="bnisbet@heatproof.com"/>
    <n v="8"/>
  </r>
  <r>
    <s v="Ireland"/>
    <x v="40"/>
    <n v="13824"/>
    <s v="Zubair Bin Abdul Kadar"/>
    <s v="Shaik"/>
    <d v="2010-04-18T00:00:00"/>
    <s v="April"/>
    <s v="zshaik@wizlabs.com"/>
    <n v="31"/>
  </r>
  <r>
    <s v="Ireland"/>
    <x v="15"/>
    <n v="18253"/>
    <s v="Daniel"/>
    <s v="Rodriguez"/>
    <d v="2012-12-17T00:00:00"/>
    <s v="December"/>
    <s v="drodriguez@tqprocesses.com"/>
    <n v="11"/>
  </r>
  <r>
    <s v="Ireland"/>
    <x v="15"/>
    <n v="26212"/>
    <s v="Jose"/>
    <s v="Leitao"/>
    <d v="2016-08-01T00:00:00"/>
    <s v="August"/>
    <s v="jleitao@tqprocesses.com"/>
    <n v="2"/>
  </r>
  <r>
    <s v="Ireland"/>
    <x v="14"/>
    <n v="34099"/>
    <s v="Barry"/>
    <s v="O'Donovan"/>
    <d v="2013-12-29T00:00:00"/>
    <s v="December"/>
    <s v="bo'donovan@stepahead.com"/>
    <n v="7"/>
  </r>
  <r>
    <s v="Italy"/>
    <x v="14"/>
    <n v="37393"/>
    <s v="Luca"/>
    <s v="Sani"/>
    <d v="2013-02-01T00:00:00"/>
    <s v="February"/>
    <s v="lsani@stepahead.com"/>
    <n v="9"/>
  </r>
  <r>
    <s v="Japan"/>
    <x v="38"/>
    <n v="33466"/>
    <s v="Akinori"/>
    <s v="Maemura"/>
    <d v="2015-10-07T00:00:00"/>
    <s v="October"/>
    <s v="amaemura@icant.com"/>
    <n v="2"/>
  </r>
  <r>
    <s v="Jordan"/>
    <x v="41"/>
    <n v="21994"/>
    <s v="Zaineh"/>
    <s v="Daghles"/>
    <d v="2013-12-02T00:00:00"/>
    <s v="December"/>
    <s v="zdaghles@epsilontech.com"/>
    <n v="13"/>
  </r>
  <r>
    <s v="Jordan"/>
    <x v="37"/>
    <n v="28781"/>
    <s v="Ahmed"/>
    <s v="Aleroud"/>
    <d v="2016-08-28T00:00:00"/>
    <s v="August"/>
    <s v="aaleroud@collingsuniversity.com"/>
    <n v="4"/>
  </r>
  <r>
    <s v="Jordan"/>
    <x v="5"/>
    <n v="32699"/>
    <s v="Leen"/>
    <s v="Hanoun"/>
    <d v="2015-08-20T00:00:00"/>
    <s v="August"/>
    <s v="lhanoun@ctx.com"/>
    <n v="3"/>
  </r>
  <r>
    <s v="Jordan"/>
    <x v="3"/>
    <n v="33526"/>
    <s v="Mohammed"/>
    <s v="Al-Jaghbeer"/>
    <d v="2017-07-09T00:00:00"/>
    <s v="July"/>
    <s v="mal-jaghbeer@pinkcloudnetworks.com"/>
    <n v="1"/>
  </r>
  <r>
    <s v="Kenya"/>
    <x v="42"/>
    <n v="35074"/>
    <s v="Fiona"/>
    <s v="Asonga"/>
    <d v="2012-08-10T00:00:00"/>
    <s v="August"/>
    <s v="fasonga@oglev.com"/>
    <n v="8"/>
  </r>
  <r>
    <s v="Kuwait"/>
    <x v="43"/>
    <n v="32133"/>
    <s v="Mirza Junaid"/>
    <s v="Baig"/>
    <d v="2014-04-21T00:00:00"/>
    <s v="April"/>
    <s v="mbaig@ipibucharest.com"/>
    <n v="1"/>
  </r>
  <r>
    <s v="Lebanon"/>
    <x v="26"/>
    <n v="14621"/>
    <s v="Salam"/>
    <s v="Yamout"/>
    <d v="2016-09-29T00:00:00"/>
    <s v="September"/>
    <s v="syamout@ripplecom.com"/>
    <n v="8"/>
  </r>
  <r>
    <s v="Lebanon"/>
    <x v="31"/>
    <n v="26370"/>
    <s v="Adnan"/>
    <s v="Kahloul"/>
    <d v="2017-01-29T00:00:00"/>
    <s v="January"/>
    <s v="akahloul@dataprosys.com"/>
    <n v="1"/>
  </r>
  <r>
    <s v="Lebanon"/>
    <x v="0"/>
    <n v="27471"/>
    <s v="Mohamad"/>
    <s v="Choaib"/>
    <d v="2016-01-06T00:00:00"/>
    <s v="January"/>
    <s v="mchoaib@lacne.com"/>
    <n v="7"/>
  </r>
  <r>
    <s v="Lebanon"/>
    <x v="6"/>
    <n v="29055"/>
    <s v="Suzan"/>
    <s v="AlKhadra"/>
    <d v="2013-07-24T00:00:00"/>
    <s v="July"/>
    <s v="salkhadra@fzigfibre.com"/>
    <n v="5"/>
  </r>
  <r>
    <s v="Lebanon"/>
    <x v="13"/>
    <n v="34974"/>
    <s v="Ali"/>
    <s v="Hallal"/>
    <d v="2014-02-14T00:00:00"/>
    <s v="February"/>
    <s v="ahallal@intelligencesystems.com"/>
    <n v="3"/>
  </r>
  <r>
    <s v="Lebanon"/>
    <x v="42"/>
    <n v="35066"/>
    <s v="Anthony"/>
    <s v="Nasr"/>
    <d v="2014-08-10T00:00:00"/>
    <s v="August"/>
    <s v="anasr@oglev.com"/>
    <n v="3"/>
  </r>
  <r>
    <s v="Lebanon"/>
    <x v="42"/>
    <n v="38892"/>
    <s v="Maya"/>
    <s v="Kodeih"/>
    <d v="2013-02-19T00:00:00"/>
    <s v="February"/>
    <s v="mkodeih@oglev.com"/>
    <n v="18"/>
  </r>
  <r>
    <s v="Lithuania"/>
    <x v="25"/>
    <n v="15513"/>
    <s v="Zilvinas"/>
    <s v="Krapavickas"/>
    <d v="2016-03-11T00:00:00"/>
    <s v="March"/>
    <s v="zkrapavickas@stepsittraining.com"/>
    <n v="4"/>
  </r>
  <r>
    <s v="Lithuania"/>
    <x v="21"/>
    <n v="24350"/>
    <s v="Kazimieras"/>
    <s v="Cernauskis"/>
    <d v="2016-08-16T00:00:00"/>
    <s v="August"/>
    <s v="kcernauskis@axellgroup.com"/>
    <n v="3"/>
  </r>
  <r>
    <s v="Lithuania"/>
    <x v="23"/>
    <n v="29823"/>
    <s v="Dalius"/>
    <s v="Gikaras"/>
    <d v="2014-12-15T00:00:00"/>
    <s v="December"/>
    <s v="dgikaras@respiranetworks.com"/>
    <n v="12"/>
  </r>
  <r>
    <s v="Malaysia"/>
    <x v="29"/>
    <n v="39668"/>
    <s v="Amir"/>
    <s v="Nazari Mehrabi"/>
    <d v="2014-02-25T00:00:00"/>
    <s v="February"/>
    <s v="anazari mehrabi@westtelco.com"/>
    <n v="3"/>
  </r>
  <r>
    <s v="Mauritius"/>
    <x v="41"/>
    <n v="38839"/>
    <s v="Madhvi"/>
    <s v="Gokool"/>
    <d v="2017-08-25T00:00:00"/>
    <s v="August"/>
    <s v="mgokool@epsilontech.com"/>
    <n v="1"/>
  </r>
  <r>
    <s v="Netherlands"/>
    <x v="31"/>
    <n v="11344"/>
    <s v="Miquel"/>
    <s v="van Smoorenburg"/>
    <d v="2012-06-02T00:00:00"/>
    <s v="June"/>
    <s v="mvan smoorenburg@dataprosys.com"/>
    <n v="5"/>
  </r>
  <r>
    <s v="Netherlands"/>
    <x v="3"/>
    <n v="11646"/>
    <s v="Dennis"/>
    <s v="Thomas"/>
    <d v="2016-04-13T00:00:00"/>
    <s v="April"/>
    <s v="dthomas@pinkcloudnetworks.com"/>
    <n v="9"/>
  </r>
  <r>
    <s v="Netherlands"/>
    <x v="5"/>
    <n v="12942"/>
    <s v="Paul"/>
    <s v="Hoogsteder"/>
    <d v="2015-10-18T00:00:00"/>
    <s v="October"/>
    <s v="phoogsteder@ctx.com"/>
    <n v="7"/>
  </r>
  <r>
    <s v="Netherlands"/>
    <x v="44"/>
    <n v="13382"/>
    <s v="Julf"/>
    <s v="Helsingius"/>
    <d v="2012-08-14T00:00:00"/>
    <s v="August"/>
    <s v="jhelsingius@pilcostreambank.com"/>
    <n v="8"/>
  </r>
  <r>
    <s v="Netherlands"/>
    <x v="3"/>
    <n v="15000"/>
    <s v="Franziska"/>
    <s v="Loefflat"/>
    <d v="2017-06-06T00:00:00"/>
    <s v="June"/>
    <s v="floefflat@pinkcloudnetworks.com"/>
    <n v="3"/>
  </r>
  <r>
    <s v="Netherlands"/>
    <x v="38"/>
    <n v="16000"/>
    <s v="Jelte"/>
    <s v="Jansen"/>
    <d v="2010-10-21T00:00:00"/>
    <s v="October"/>
    <s v="jjansen@icant.com"/>
    <n v="37"/>
  </r>
  <r>
    <s v="Netherlands"/>
    <x v="45"/>
    <n v="17020"/>
    <s v="Petra"/>
    <s v="Wensing"/>
    <d v="2013-11-10T00:00:00"/>
    <s v="November"/>
    <s v="pwensing@picsure.com"/>
    <n v="2"/>
  </r>
  <r>
    <s v="Netherlands"/>
    <x v="3"/>
    <n v="19009"/>
    <s v="Frank"/>
    <s v="Blankman"/>
    <d v="2014-11-17T00:00:00"/>
    <s v="November"/>
    <s v="fblankman@pinkcloudnetworks.com"/>
    <n v="3"/>
  </r>
  <r>
    <s v="Netherlands"/>
    <x v="43"/>
    <n v="20752"/>
    <s v="Jac"/>
    <s v="Kloots"/>
    <d v="2012-08-05T00:00:00"/>
    <s v="August"/>
    <s v="jkloots@ipibucharest.com"/>
    <n v="11"/>
  </r>
  <r>
    <s v="Netherlands"/>
    <x v="26"/>
    <n v="23254"/>
    <s v="Remco"/>
    <s v="van Mook"/>
    <d v="2015-08-04T00:00:00"/>
    <s v="August"/>
    <s v="rvan mook@ripplecom.com"/>
    <n v="7"/>
  </r>
  <r>
    <s v="Netherlands"/>
    <x v="35"/>
    <n v="24004"/>
    <s v="Arjan"/>
    <s v="van der Veen"/>
    <d v="2017-09-05T00:00:00"/>
    <s v="September"/>
    <s v="avan der veen@colot.com"/>
    <n v="1"/>
  </r>
  <r>
    <s v="Netherlands"/>
    <x v="40"/>
    <n v="24276"/>
    <s v="Benno"/>
    <s v="Overeinder"/>
    <d v="2015-12-10T00:00:00"/>
    <s v="December"/>
    <s v="bovereinder@wizlabs.com"/>
    <n v="5"/>
  </r>
  <r>
    <s v="Netherlands"/>
    <x v="43"/>
    <n v="24317"/>
    <s v="Sander"/>
    <s v="Steffann"/>
    <d v="2014-04-24T00:00:00"/>
    <s v="April"/>
    <s v="ssteffann@ipibucharest.com"/>
    <n v="6"/>
  </r>
  <r>
    <s v="Netherlands"/>
    <x v="14"/>
    <n v="25440"/>
    <s v="Gregory"/>
    <s v="Mounier"/>
    <d v="2013-03-07T00:00:00"/>
    <s v="March"/>
    <s v="gmounier@stepahead.com"/>
    <n v="5"/>
  </r>
  <r>
    <s v="Netherlands"/>
    <x v="15"/>
    <n v="26383"/>
    <s v="Tim"/>
    <s v="Armstrong"/>
    <d v="2014-09-16T00:00:00"/>
    <s v="September"/>
    <s v="tarmstrong@tqprocesses.com"/>
    <n v="9"/>
  </r>
  <r>
    <s v="Netherlands"/>
    <x v="37"/>
    <n v="26537"/>
    <s v="Samer"/>
    <s v="Abdel-Hafez"/>
    <d v="2016-01-02T00:00:00"/>
    <s v="January"/>
    <s v="sabdel-hafez@collingsuniversity.com"/>
    <n v="8"/>
  </r>
  <r>
    <s v="Netherlands"/>
    <x v="6"/>
    <n v="27809"/>
    <s v="Kenji"/>
    <s v="Shioda"/>
    <d v="2012-06-19T00:00:00"/>
    <s v="June"/>
    <s v="kshioda@fzigfibre.com"/>
    <n v="2"/>
  </r>
  <r>
    <s v="Netherlands"/>
    <x v="24"/>
    <n v="29151"/>
    <s v="Edwin"/>
    <s v="Punt"/>
    <d v="2013-04-06T00:00:00"/>
    <s v="April"/>
    <s v="epunt@tatsan.com"/>
    <n v="12"/>
  </r>
  <r>
    <s v="Netherlands"/>
    <x v="44"/>
    <n v="29544"/>
    <s v="Erwin"/>
    <s v="Ising"/>
    <d v="2010-07-10T00:00:00"/>
    <s v="July"/>
    <s v="eising@pilcostreambank.com"/>
    <n v="17"/>
  </r>
  <r>
    <s v="Netherlands"/>
    <x v="6"/>
    <n v="29879"/>
    <s v="Florence"/>
    <s v="Lavroff"/>
    <d v="2012-04-22T00:00:00"/>
    <s v="April"/>
    <s v="flavroff@fzigfibre.com"/>
    <n v="12"/>
  </r>
  <r>
    <s v="Netherlands"/>
    <x v="45"/>
    <n v="33131"/>
    <s v="Wouter"/>
    <s v="Van Renterghem"/>
    <d v="2015-06-07T00:00:00"/>
    <s v="June"/>
    <s v="wvan renterghem@picsure.com"/>
    <n v="11"/>
  </r>
  <r>
    <s v="Netherlands"/>
    <x v="31"/>
    <n v="34701"/>
    <s v="Timo"/>
    <s v="Hilbrink"/>
    <d v="2013-11-19T00:00:00"/>
    <s v="November"/>
    <s v="thilbrink@dataprosys.com"/>
    <n v="5"/>
  </r>
  <r>
    <s v="Netherlands"/>
    <x v="44"/>
    <n v="37188"/>
    <s v="Tristan"/>
    <s v="Suerink"/>
    <d v="2013-02-23T00:00:00"/>
    <s v="February"/>
    <s v="tsuerink@pilcostreambank.com"/>
    <n v="7"/>
  </r>
  <r>
    <s v="Netherlands"/>
    <x v="9"/>
    <n v="39407"/>
    <s v="Sven"/>
    <s v="versluis"/>
    <d v="2014-02-08T00:00:00"/>
    <s v="February"/>
    <s v="sversluis@ahanetworks.com"/>
    <n v="2"/>
  </r>
  <r>
    <s v="New Zealand"/>
    <x v="10"/>
    <n v="16755"/>
    <s v="Sebastian"/>
    <s v="Castro"/>
    <d v="2015-12-02T00:00:00"/>
    <s v="December"/>
    <s v="scastro@duet.com"/>
    <n v="8"/>
  </r>
  <r>
    <s v="Norway"/>
    <x v="20"/>
    <n v="18489"/>
    <s v="Hans Petter"/>
    <s v="Holen"/>
    <d v="2016-02-08T00:00:00"/>
    <s v="February"/>
    <s v="hholen@ares.com"/>
    <n v="6"/>
  </r>
  <r>
    <s v="Norway"/>
    <x v="32"/>
    <n v="19488"/>
    <s v="Knut A."/>
    <s v="Syed"/>
    <d v="2012-12-06T00:00:00"/>
    <s v="December"/>
    <s v="ksyed@shawconstruction.com"/>
    <n v="21"/>
  </r>
  <r>
    <s v="Norway"/>
    <x v="16"/>
    <n v="30682"/>
    <s v="Espen"/>
    <s v="Sammerud"/>
    <d v="2012-12-01T00:00:00"/>
    <s v="December"/>
    <s v="esammerud@ebonytelecoms.com"/>
    <n v="17"/>
  </r>
  <r>
    <s v="Oman"/>
    <x v="13"/>
    <n v="12802"/>
    <s v="Musallam"/>
    <s v="Alfarsi"/>
    <d v="2011-02-24T00:00:00"/>
    <s v="February"/>
    <s v="malfarsi@intelligencesystems.com"/>
    <n v="17"/>
  </r>
  <r>
    <s v="Oman"/>
    <x v="45"/>
    <n v="21397"/>
    <s v="Habib"/>
    <s v="Al Balushi"/>
    <d v="2014-08-02T00:00:00"/>
    <s v="August"/>
    <s v="hal balushi@picsure.com"/>
    <n v="8"/>
  </r>
  <r>
    <s v="Oman"/>
    <x v="18"/>
    <n v="22329"/>
    <s v="Badar"/>
    <s v="Al Mamari"/>
    <d v="2013-10-12T00:00:00"/>
    <s v="October"/>
    <s v="bal mamari@uon.com"/>
    <n v="19"/>
  </r>
  <r>
    <s v="Oman"/>
    <x v="45"/>
    <n v="28943"/>
    <s v="Timothy"/>
    <s v="Roy"/>
    <d v="2015-12-22T00:00:00"/>
    <s v="December"/>
    <s v="troy@picsure.com"/>
    <n v="1"/>
  </r>
  <r>
    <s v="Palestinian Territory"/>
    <x v="27"/>
    <n v="20767"/>
    <s v="Iyas"/>
    <s v="Nazzal"/>
    <d v="2013-02-12T00:00:00"/>
    <s v="February"/>
    <s v="inazzal@xlaninternetexchange.com"/>
    <n v="13"/>
  </r>
  <r>
    <s v="Poland"/>
    <x v="45"/>
    <n v="11365"/>
    <s v="Lukasz"/>
    <s v="Janczura"/>
    <d v="2015-06-14T00:00:00"/>
    <s v="June"/>
    <s v="ljanczura@picsure.com"/>
    <n v="2"/>
  </r>
  <r>
    <s v="Poland"/>
    <x v="41"/>
    <n v="20626"/>
    <s v="Piotr"/>
    <s v="Strzyżewski"/>
    <d v="2013-08-27T00:00:00"/>
    <s v="August"/>
    <s v="pstrzyżewski@epsilontech.com"/>
    <n v="7"/>
  </r>
  <r>
    <s v="Poland"/>
    <x v="12"/>
    <n v="29151"/>
    <s v="Andrzej"/>
    <s v="Pietkiewicz"/>
    <d v="2016-10-16T00:00:00"/>
    <s v="October"/>
    <s v="apietkiewicz@zimsales.com"/>
    <n v="3"/>
  </r>
  <r>
    <s v="Portugal"/>
    <x v="16"/>
    <n v="20616"/>
    <s v="Pedro"/>
    <s v="Fonseca"/>
    <d v="2015-10-20T00:00:00"/>
    <s v="October"/>
    <s v="pfonseca@ebonytelecoms.com"/>
    <n v="2"/>
  </r>
  <r>
    <s v="Portugal"/>
    <x v="16"/>
    <n v="24144"/>
    <s v="Joao"/>
    <s v="Silveira"/>
    <d v="2015-05-21T00:00:00"/>
    <s v="May"/>
    <s v="jsilveira@ebonytelecoms.com"/>
    <n v="6"/>
  </r>
  <r>
    <s v="Portugal"/>
    <x v="16"/>
    <n v="24998"/>
    <s v="Ana Rita"/>
    <s v="Cavadas"/>
    <d v="2014-10-27T00:00:00"/>
    <s v="October"/>
    <s v="acavadas@ebonytelecoms.com"/>
    <n v="6"/>
  </r>
  <r>
    <s v="Portugal"/>
    <x v="16"/>
    <n v="26525"/>
    <s v="Nuno Manuel"/>
    <s v="Garcia Dos Santos"/>
    <d v="2014-08-26T00:00:00"/>
    <s v="August"/>
    <s v="ngarcia dos santos@ebonytelecoms.com"/>
    <n v="5"/>
  </r>
  <r>
    <s v="Romania"/>
    <x v="22"/>
    <n v="15378"/>
    <s v="Catalin"/>
    <s v="Leanca"/>
    <d v="2017-08-10T00:00:00"/>
    <s v="August"/>
    <s v="cleanca@zconnect,inc.com"/>
    <n v="2"/>
  </r>
  <r>
    <s v="Romania"/>
    <x v="43"/>
    <n v="18536"/>
    <s v="Ionut"/>
    <s v="Sandu"/>
    <d v="2013-09-07T00:00:00"/>
    <s v="September"/>
    <s v="isandu@ipibucharest.com"/>
    <n v="9"/>
  </r>
  <r>
    <s v="Romania"/>
    <x v="27"/>
    <n v="23689"/>
    <s v="Adrian"/>
    <s v="Rapa"/>
    <d v="2017-04-17T00:00:00"/>
    <s v="April"/>
    <s v="arapa@xlaninternetexchange.com"/>
    <n v="2"/>
  </r>
  <r>
    <s v="Romania"/>
    <x v="43"/>
    <n v="25596"/>
    <s v="Cristian-Harisis"/>
    <s v="Sevcenco"/>
    <d v="2015-01-04T00:00:00"/>
    <s v="January"/>
    <s v="csevcenco@ipibucharest.com"/>
    <n v="2"/>
  </r>
  <r>
    <s v="Romania"/>
    <x v="22"/>
    <n v="26762"/>
    <s v="Mihail"/>
    <s v="Dumitrache"/>
    <d v="2013-05-24T00:00:00"/>
    <s v="May"/>
    <s v="mdumitrache@zconnect,inc.com"/>
    <n v="2"/>
  </r>
  <r>
    <s v="Romania"/>
    <x v="40"/>
    <n v="26873"/>
    <s v="Radu"/>
    <s v="Ghidiceanu"/>
    <d v="2017-05-13T00:00:00"/>
    <s v="May"/>
    <s v="rghidiceanu@wizlabs.com"/>
    <n v="10"/>
  </r>
  <r>
    <s v="Romania"/>
    <x v="30"/>
    <n v="28181"/>
    <s v="Florin Cosmin"/>
    <s v="Petre"/>
    <d v="2012-06-25T00:00:00"/>
    <s v="June"/>
    <s v="fpetre@qinisar.com"/>
    <n v="6"/>
  </r>
  <r>
    <s v="Romania"/>
    <x v="27"/>
    <n v="34625"/>
    <s v="Andrei Eric"/>
    <s v="Băleanu"/>
    <d v="2014-10-13T00:00:00"/>
    <s v="October"/>
    <s v="abăleanu@xlaninternetexchange.com"/>
    <n v="4"/>
  </r>
  <r>
    <s v="Romania"/>
    <x v="43"/>
    <n v="37567"/>
    <s v="Adrian-Victor"/>
    <s v="Vevera"/>
    <d v="2015-03-09T00:00:00"/>
    <s v="March"/>
    <s v="avevera@ipibucharest.com"/>
    <n v="9"/>
  </r>
  <r>
    <s v="Romania"/>
    <x v="30"/>
    <n v="38372"/>
    <s v="Mihai"/>
    <s v="Barbulescu"/>
    <d v="2013-11-12T00:00:00"/>
    <s v="November"/>
    <s v="mbarbulescu@qinisar.com"/>
    <n v="5"/>
  </r>
  <r>
    <s v="Russian Federation"/>
    <x v="21"/>
    <n v="18895"/>
    <s v="Olga"/>
    <s v="Mamontova"/>
    <d v="2015-04-16T00:00:00"/>
    <s v="April"/>
    <s v="omamontova@axellgroup.com"/>
    <n v="12"/>
  </r>
  <r>
    <s v="Russian Federation"/>
    <x v="21"/>
    <n v="27673"/>
    <s v="Evgenii"/>
    <s v="Mamontov"/>
    <d v="2016-02-04T00:00:00"/>
    <s v="February"/>
    <s v="emamontov@axellgroup.com"/>
    <n v="5"/>
  </r>
  <r>
    <s v="Russian Federation"/>
    <x v="24"/>
    <n v="27950"/>
    <s v="Alexey"/>
    <s v="Krasnov"/>
    <d v="2015-12-12T00:00:00"/>
    <s v="December"/>
    <s v="akrasnov@tatsan.com"/>
    <n v="11"/>
  </r>
  <r>
    <s v="Russian Federation"/>
    <x v="21"/>
    <n v="31955"/>
    <s v="Juri"/>
    <s v="Bogdanov"/>
    <d v="2013-04-23T00:00:00"/>
    <s v="April"/>
    <s v="jbogdanov@axellgroup.com"/>
    <n v="9"/>
  </r>
  <r>
    <s v="Russian Federation"/>
    <x v="21"/>
    <n v="32721"/>
    <s v="Sofya"/>
    <s v="Sushkina"/>
    <d v="2015-07-05T00:00:00"/>
    <s v="July"/>
    <s v="ssushkina@axellgroup.com"/>
    <n v="11"/>
  </r>
  <r>
    <s v="Russian Federation"/>
    <x v="26"/>
    <n v="33952"/>
    <s v="Dmitry"/>
    <s v="Burkov"/>
    <d v="2013-02-13T00:00:00"/>
    <s v="February"/>
    <s v="dburkov@ripplecom.com"/>
    <n v="3"/>
  </r>
  <r>
    <s v="Saudi Arabia"/>
    <x v="31"/>
    <n v="12503"/>
    <s v="Sami"/>
    <s v="Salih"/>
    <d v="2015-11-12T00:00:00"/>
    <s v="November"/>
    <s v="ssalih@dataprosys.com"/>
    <n v="5"/>
  </r>
  <r>
    <s v="Saudi Arabia"/>
    <x v="4"/>
    <n v="18528"/>
    <s v="Luai"/>
    <s v="Hasnawi"/>
    <d v="2017-05-19T00:00:00"/>
    <s v="May"/>
    <s v="lhasnawi@parmistechnologies.com"/>
    <n v="3"/>
  </r>
  <r>
    <s v="Saudi Arabia"/>
    <x v="45"/>
    <n v="20326"/>
    <s v="Bassam"/>
    <s v="Alderwish"/>
    <d v="2014-05-22T00:00:00"/>
    <s v="May"/>
    <s v="balderwish@picsure.com"/>
    <n v="9"/>
  </r>
  <r>
    <s v="Saudi Arabia"/>
    <x v="26"/>
    <n v="23449"/>
    <s v="Salman"/>
    <s v="Ahmed"/>
    <d v="2017-04-07T00:00:00"/>
    <s v="April"/>
    <s v="sahmed@ripplecom.com"/>
    <n v="7"/>
  </r>
  <r>
    <s v="Slovakia"/>
    <x v="42"/>
    <n v="32513"/>
    <s v="Kolarik"/>
    <s v="Michal"/>
    <d v="2013-12-20T00:00:00"/>
    <s v="December"/>
    <s v="kmichal@oglev.com"/>
    <n v="19"/>
  </r>
  <r>
    <s v="Slovakia"/>
    <x v="42"/>
    <n v="35410"/>
    <s v="Lubor"/>
    <s v="Jurena"/>
    <d v="2016-01-15T00:00:00"/>
    <s v="January"/>
    <s v="ljurena@oglev.com"/>
    <n v="2"/>
  </r>
  <r>
    <s v="Slovenia"/>
    <x v="10"/>
    <n v="21129"/>
    <s v="Jan"/>
    <s v="Zorz"/>
    <d v="2013-05-29T00:00:00"/>
    <s v="May"/>
    <s v="jzorz@duet.com"/>
    <n v="7"/>
  </r>
  <r>
    <s v="Slovenia"/>
    <x v="20"/>
    <n v="30687"/>
    <s v="Jure"/>
    <s v="Knez"/>
    <d v="2013-02-02T00:00:00"/>
    <s v="February"/>
    <s v="jknez@ares.com"/>
    <n v="11"/>
  </r>
  <r>
    <s v="Slovenia"/>
    <x v="20"/>
    <n v="35268"/>
    <s v="Bor"/>
    <s v="Sumrada"/>
    <d v="2016-08-17T00:00:00"/>
    <s v="August"/>
    <s v="bsumrada@ares.com"/>
    <n v="4"/>
  </r>
  <r>
    <s v="Spain"/>
    <x v="1"/>
    <n v="12345"/>
    <s v="Jordi"/>
    <s v="Palet Martinez"/>
    <d v="2017-05-21T00:00:00"/>
    <s v="May"/>
    <s v="jpalet martinez@asetplc.com"/>
    <n v="2"/>
  </r>
  <r>
    <s v="Spain"/>
    <x v="25"/>
    <n v="14486"/>
    <s v="Prem"/>
    <s v="Gurbani"/>
    <d v="2017-02-11T00:00:00"/>
    <s v="February"/>
    <s v="pgurbani@stepsittraining.com"/>
    <n v="3"/>
  </r>
  <r>
    <s v="Spain"/>
    <x v="5"/>
    <n v="15866"/>
    <s v="João Luis"/>
    <s v="Silva Damas"/>
    <d v="2015-02-02T00:00:00"/>
    <s v="February"/>
    <s v="jsilva damas@ctx.com"/>
    <n v="14"/>
  </r>
  <r>
    <s v="Spain"/>
    <x v="29"/>
    <n v="21701"/>
    <s v="Juan"/>
    <s v="Brenes"/>
    <d v="2013-10-25T00:00:00"/>
    <s v="October"/>
    <s v="jbrenes@westtelco.com"/>
    <n v="4"/>
  </r>
  <r>
    <s v="Spain"/>
    <x v="40"/>
    <n v="22459"/>
    <s v="Maria Isabel"/>
    <s v="Gandía"/>
    <d v="2015-11-29T00:00:00"/>
    <s v="November"/>
    <s v="mgandía@wizlabs.com"/>
    <n v="4"/>
  </r>
  <r>
    <s v="Sudan"/>
    <x v="10"/>
    <n v="15111"/>
    <s v="Mohamed"/>
    <s v="Salah"/>
    <d v="2013-02-28T00:00:00"/>
    <s v="February"/>
    <s v="msalah@duet.com"/>
    <n v="34"/>
  </r>
  <r>
    <s v="Sweden"/>
    <x v="35"/>
    <n v="17367"/>
    <s v="Patrik"/>
    <s v="Fältström"/>
    <d v="2012-05-05T00:00:00"/>
    <s v="May"/>
    <s v="pfältström@colot.com"/>
    <n v="26"/>
  </r>
  <r>
    <s v="Sweden"/>
    <x v="35"/>
    <n v="22347"/>
    <s v="Fredrik"/>
    <s v="Korsbäck"/>
    <d v="2013-01-07T00:00:00"/>
    <s v="January"/>
    <s v="fkorsbäck@colot.com"/>
    <n v="5"/>
  </r>
  <r>
    <s v="Sweden"/>
    <x v="21"/>
    <n v="35160"/>
    <s v="Anders"/>
    <s v="Bjurnemark"/>
    <d v="2017-05-21T00:00:00"/>
    <s v="May"/>
    <s v="abjurnemark@axellgroup.com"/>
    <n v="2"/>
  </r>
  <r>
    <s v="Sweden"/>
    <x v="21"/>
    <n v="37797"/>
    <s v="Nurani"/>
    <s v="Nimpuno"/>
    <d v="2015-11-27T00:00:00"/>
    <s v="November"/>
    <s v="nnimpuno@axellgroup.com"/>
    <n v="2"/>
  </r>
  <r>
    <s v="Sweden"/>
    <x v="26"/>
    <n v="39126"/>
    <s v="Maria"/>
    <s v="Häll"/>
    <d v="2012-10-12T00:00:00"/>
    <s v="October"/>
    <s v="mhäll@ripplecom.com"/>
    <n v="20"/>
  </r>
  <r>
    <s v="Switzerland"/>
    <x v="42"/>
    <n v="14515"/>
    <s v="Ulf"/>
    <s v="Kieber"/>
    <d v="2016-06-16T00:00:00"/>
    <s v="June"/>
    <s v="ukieber@oglev.com"/>
    <n v="5"/>
  </r>
  <r>
    <s v="Switzerland"/>
    <x v="36"/>
    <n v="28675"/>
    <s v="Brian"/>
    <s v="Trammell"/>
    <d v="2015-08-28T00:00:00"/>
    <s v="August"/>
    <s v="btrammell@eyn.com"/>
    <n v="3"/>
  </r>
  <r>
    <s v="Switzerland"/>
    <x v="42"/>
    <n v="31724"/>
    <s v="Paolo"/>
    <s v="Moroni"/>
    <d v="2014-04-17T00:00:00"/>
    <s v="April"/>
    <s v="pmoroni@oglev.com"/>
    <n v="2"/>
  </r>
  <r>
    <s v="Syrian Arab Republic (Syria)"/>
    <x v="25"/>
    <n v="27531"/>
    <s v="Sahel"/>
    <s v="Jabri"/>
    <d v="2013-01-23T00:00:00"/>
    <s v="January"/>
    <s v="sjabri@stepsittraining.com"/>
    <n v="2"/>
  </r>
  <r>
    <s v="Syrian Arab Republic (Syria)"/>
    <x v="25"/>
    <n v="33141"/>
    <s v="Mahmoud"/>
    <s v="Halimeh"/>
    <d v="2013-05-23T00:00:00"/>
    <s v="May"/>
    <s v="mhalimeh@stepsittraining.com"/>
    <n v="7"/>
  </r>
  <r>
    <s v="Turkey"/>
    <x v="13"/>
    <n v="20596"/>
    <s v="Elif"/>
    <s v="Sert"/>
    <d v="2013-10-22T00:00:00"/>
    <s v="October"/>
    <s v="esert@intelligencesystems.com"/>
    <n v="20"/>
  </r>
  <r>
    <s v="Uganda"/>
    <x v="29"/>
    <n v="15627"/>
    <s v="Ernest"/>
    <s v="Byaruhanga"/>
    <d v="2017-05-03T00:00:00"/>
    <s v="May"/>
    <s v="ebyaruhanga@westtelco.com"/>
    <n v="3"/>
  </r>
  <r>
    <s v="Uganda"/>
    <x v="35"/>
    <n v="31330"/>
    <s v="Kyle"/>
    <s v="Spencer"/>
    <d v="2014-01-15T00:00:00"/>
    <s v="January"/>
    <s v="kspencer@colot.com"/>
    <n v="1"/>
  </r>
  <r>
    <s v="Ukraine"/>
    <x v="38"/>
    <n v="15232"/>
    <s v="Sergey"/>
    <s v="Chumak"/>
    <d v="2014-11-24T00:00:00"/>
    <s v="November"/>
    <s v="schumak@icant.com"/>
    <n v="4"/>
  </r>
  <r>
    <s v="Ukraine"/>
    <x v="22"/>
    <n v="15329"/>
    <s v="Ihor"/>
    <s v="Baranovskyi"/>
    <d v="2017-08-24T00:00:00"/>
    <s v="August"/>
    <s v="ibaranovskyi@zconnect,inc.com"/>
    <n v="1"/>
  </r>
  <r>
    <s v="Ukraine"/>
    <x v="1"/>
    <n v="17721"/>
    <s v="Nataliia"/>
    <s v="Kharchenko"/>
    <d v="2013-03-25T00:00:00"/>
    <s v="March"/>
    <s v="nkharchenko@asetplc.com"/>
    <n v="29"/>
  </r>
  <r>
    <s v="Ukraine"/>
    <x v="34"/>
    <n v="18235"/>
    <s v="Mykola"/>
    <s v="Onyshchenko"/>
    <d v="2015-05-25T00:00:00"/>
    <s v="May"/>
    <s v="monyshchenko@wwt.com"/>
    <n v="8"/>
  </r>
  <r>
    <s v="Ukraine"/>
    <x v="22"/>
    <n v="18366"/>
    <s v="Yurii"/>
    <s v="Demenin"/>
    <d v="2013-08-16T00:00:00"/>
    <s v="August"/>
    <s v="ydemenin@zconnect,inc.com"/>
    <n v="5"/>
  </r>
  <r>
    <s v="Ukraine"/>
    <x v="26"/>
    <n v="21037"/>
    <s v="Iryna"/>
    <s v="Babych"/>
    <d v="2014-02-20T00:00:00"/>
    <s v="February"/>
    <s v="ibabych@ripplecom.com"/>
    <n v="12"/>
  </r>
  <r>
    <s v="Ukraine"/>
    <x v="30"/>
    <n v="23830"/>
    <s v="Kostiantyn"/>
    <s v="Lisovyi"/>
    <d v="2017-05-17T00:00:00"/>
    <s v="May"/>
    <s v="klisovyi@qinisar.com"/>
    <n v="3"/>
  </r>
  <r>
    <s v="Ukraine"/>
    <x v="34"/>
    <n v="24600"/>
    <s v="Inna"/>
    <s v="Zaikina"/>
    <d v="2014-04-24T00:00:00"/>
    <s v="April"/>
    <s v="izaikina@wwt.com"/>
    <n v="3"/>
  </r>
  <r>
    <s v="Ukraine"/>
    <x v="32"/>
    <n v="25310"/>
    <s v="Filippe"/>
    <s v="Duke"/>
    <d v="2016-12-27T00:00:00"/>
    <s v="December"/>
    <s v="fduke@shawconstruction.com"/>
    <n v="7"/>
  </r>
  <r>
    <s v="Ukraine"/>
    <x v="19"/>
    <n v="26949"/>
    <s v="Olga"/>
    <s v="Kyryliuk"/>
    <d v="2016-10-20T00:00:00"/>
    <s v="October"/>
    <s v="okyryliuk@bytesize.com"/>
    <n v="2"/>
  </r>
  <r>
    <s v="Ukraine"/>
    <x v="26"/>
    <n v="27801"/>
    <s v="Serhii"/>
    <s v="Khomenko"/>
    <d v="2017-08-01T00:00:00"/>
    <s v="August"/>
    <s v="skhomenko@ripplecom.com"/>
    <n v="1"/>
  </r>
  <r>
    <s v="Ukraine"/>
    <x v="32"/>
    <n v="29101"/>
    <s v="Kseniya"/>
    <s v="Sokol"/>
    <d v="2017-05-08T00:00:00"/>
    <s v="May"/>
    <s v="ksokol@shawconstruction.com"/>
    <n v="2"/>
  </r>
  <r>
    <s v="Ukraine"/>
    <x v="7"/>
    <n v="29695"/>
    <s v="Hanna"/>
    <s v="Myronenko"/>
    <d v="2014-10-23T00:00:00"/>
    <s v="October"/>
    <s v="hmyronenko@denil.com"/>
    <n v="2"/>
  </r>
  <r>
    <s v="Ukraine"/>
    <x v="32"/>
    <n v="29731"/>
    <s v="Anna"/>
    <s v="Chernii"/>
    <d v="2015-05-31T00:00:00"/>
    <s v="May"/>
    <s v="achernii@shawconstruction.com"/>
    <n v="9"/>
  </r>
  <r>
    <s v="Ukraine"/>
    <x v="9"/>
    <n v="31981"/>
    <s v="Oleksandra"/>
    <s v="Askochenska"/>
    <d v="2016-06-18T00:00:00"/>
    <s v="June"/>
    <s v="oaskochenska@ahanetworks.com"/>
    <n v="6"/>
  </r>
  <r>
    <s v="Ukraine"/>
    <x v="32"/>
    <n v="36681"/>
    <s v="Anton"/>
    <s v="Samoilenko"/>
    <d v="2015-02-07T00:00:00"/>
    <s v="February"/>
    <s v="asamoilenko@shawconstruction.com"/>
    <n v="3"/>
  </r>
  <r>
    <s v="Ukraine"/>
    <x v="39"/>
    <n v="36774"/>
    <s v="Mykola"/>
    <s v="Kharchenko"/>
    <d v="2014-11-07T00:00:00"/>
    <s v="November"/>
    <s v="mkharchenko@cyberdataprocessing.com"/>
    <n v="3"/>
  </r>
  <r>
    <s v="Ukraine"/>
    <x v="33"/>
    <n v="37250"/>
    <s v="Artem"/>
    <s v="Arnautov"/>
    <d v="2014-06-12T00:00:00"/>
    <s v="June"/>
    <s v="aarnautov@netaassist.com"/>
    <n v="8"/>
  </r>
  <r>
    <s v="Ukraine"/>
    <x v="30"/>
    <n v="37529"/>
    <s v="Maryna"/>
    <s v="Radchenko"/>
    <d v="2012-07-25T00:00:00"/>
    <s v="July"/>
    <s v="mradchenko@qinisar.com"/>
    <n v="21"/>
  </r>
  <r>
    <s v="United Arab Emirates"/>
    <x v="10"/>
    <n v="11230"/>
    <s v="Tarek"/>
    <s v="Fouad"/>
    <d v="2013-10-18T00:00:00"/>
    <s v="October"/>
    <s v="tfouad@duet.com"/>
    <n v="13"/>
  </r>
  <r>
    <s v="United Arab Emirates"/>
    <x v="19"/>
    <n v="11325"/>
    <s v="Kevin"/>
    <s v="Pillay"/>
    <d v="2015-06-30T00:00:00"/>
    <s v="June"/>
    <s v="kpillay@bytesize.com"/>
    <n v="3"/>
  </r>
  <r>
    <s v="United Arab Emirates"/>
    <x v="46"/>
    <n v="11854"/>
    <s v="Mehmet"/>
    <s v="Tik"/>
    <d v="2014-03-12T00:00:00"/>
    <s v="March"/>
    <s v="mtik@tqprocesse.com"/>
    <n v="14"/>
  </r>
  <r>
    <s v="United Arab Emirates"/>
    <x v="44"/>
    <n v="12838"/>
    <s v="Noora"/>
    <s v="Balouma"/>
    <d v="2017-04-06T00:00:00"/>
    <s v="April"/>
    <s v="nbalouma@pilcostreambank.com"/>
    <n v="2"/>
  </r>
  <r>
    <s v="United Arab Emirates"/>
    <x v="19"/>
    <n v="14099"/>
    <s v="Prasoon"/>
    <s v="Gopinath"/>
    <d v="2014-04-25T00:00:00"/>
    <s v="April"/>
    <s v="pgopinath@bytesize.com"/>
    <n v="22"/>
  </r>
  <r>
    <s v="United Arab Emirates"/>
    <x v="10"/>
    <n v="15266"/>
    <s v="Hadif"/>
    <s v="AlMheiri"/>
    <d v="2017-03-11T00:00:00"/>
    <s v="March"/>
    <s v="halmheiri@duet.com"/>
    <n v="5"/>
  </r>
  <r>
    <s v="United Arab Emirates"/>
    <x v="44"/>
    <n v="16399"/>
    <s v="Srikanth"/>
    <s v="Manne"/>
    <d v="2012-07-25T00:00:00"/>
    <s v="July"/>
    <s v="smanne@pilcostreambank.com"/>
    <n v="2"/>
  </r>
  <r>
    <s v="United Arab Emirates"/>
    <x v="15"/>
    <n v="17637"/>
    <s v="Fatima"/>
    <s v="AlDaghar"/>
    <d v="2013-10-30T00:00:00"/>
    <s v="October"/>
    <s v="faldaghar@tqprocesses.com"/>
    <n v="6"/>
  </r>
  <r>
    <s v="United Arab Emirates"/>
    <x v="34"/>
    <n v="22475"/>
    <s v="Saleem"/>
    <s v="Alblooshi"/>
    <d v="2016-02-07T00:00:00"/>
    <s v="February"/>
    <s v="salblooshi@wwt.com"/>
    <n v="33"/>
  </r>
  <r>
    <s v="United Arab Emirates"/>
    <x v="2"/>
    <n v="23238"/>
    <s v="Pete"/>
    <s v="Hall"/>
    <d v="2017-05-30T00:00:00"/>
    <s v="May"/>
    <s v="phall@chirahtechnologies.com"/>
    <n v="3"/>
  </r>
  <r>
    <s v="United Arab Emirates"/>
    <x v="2"/>
    <n v="24884"/>
    <s v="Sandor"/>
    <s v="Fulop"/>
    <d v="2013-12-17T00:00:00"/>
    <s v="December"/>
    <s v="sfulop@chirahtechnologies.com"/>
    <n v="15"/>
  </r>
  <r>
    <s v="United Arab Emirates"/>
    <x v="29"/>
    <n v="26058"/>
    <s v="Mahdi"/>
    <s v="Nazari Mehrabi"/>
    <d v="2012-12-01T00:00:00"/>
    <s v="December"/>
    <s v="mnazari mehrabi@westtelco.com"/>
    <n v="3"/>
  </r>
  <r>
    <s v="United Arab Emirates"/>
    <x v="10"/>
    <n v="28005"/>
    <s v="Ahmed"/>
    <s v="Alawadhi"/>
    <d v="2016-10-31T00:00:00"/>
    <s v="October"/>
    <s v="aalawadhi@duet.com"/>
    <n v="3"/>
  </r>
  <r>
    <s v="United Arab Emirates"/>
    <x v="3"/>
    <n v="30050"/>
    <s v="Jeremie"/>
    <s v="Delassus"/>
    <d v="2012-05-05T00:00:00"/>
    <s v="May"/>
    <s v="jdelassus@pinkcloudnetworks.com"/>
    <n v="16"/>
  </r>
  <r>
    <s v="United Arab Emirates"/>
    <x v="10"/>
    <n v="31204"/>
    <s v="Saad"/>
    <s v="Abdalla"/>
    <d v="2013-06-30T00:00:00"/>
    <s v="June"/>
    <s v="sabdalla@duet.com"/>
    <n v="20"/>
  </r>
  <r>
    <s v="United Arab Emirates"/>
    <x v="10"/>
    <n v="31522"/>
    <s v="Ahmed"/>
    <s v="AlShal"/>
    <d v="2014-06-30T00:00:00"/>
    <s v="June"/>
    <s v="aalshal@duet.com"/>
    <n v="3"/>
  </r>
  <r>
    <s v="United Arab Emirates"/>
    <x v="30"/>
    <n v="33888"/>
    <s v="Patrick"/>
    <s v="Swoboda"/>
    <d v="2015-05-11T00:00:00"/>
    <s v="May"/>
    <s v="pswoboda@qinisar.com"/>
    <n v="7"/>
  </r>
  <r>
    <s v="United Arab Emirates"/>
    <x v="23"/>
    <n v="34787"/>
    <s v="Jack"/>
    <s v="Harnez"/>
    <d v="2017-05-08T00:00:00"/>
    <s v="May"/>
    <s v="jharnez@respiranetworks.com"/>
    <n v="1"/>
  </r>
  <r>
    <s v="United Arab Emirates"/>
    <x v="39"/>
    <n v="35075"/>
    <s v="Shehab"/>
    <s v="Ahmed"/>
    <d v="2014-03-04T00:00:00"/>
    <s v="March"/>
    <s v="sahmed@cyberdataprocessing.com"/>
    <n v="3"/>
  </r>
  <r>
    <s v="United Arab Emirates"/>
    <x v="19"/>
    <n v="36870"/>
    <s v="Prasoon"/>
    <s v="Gopinath"/>
    <d v="2012-05-27T00:00:00"/>
    <s v="May"/>
    <s v="pgopinath@bytesize.com"/>
    <n v="14"/>
  </r>
  <r>
    <s v="United Arab Emirates"/>
    <x v="24"/>
    <n v="38307"/>
    <s v="Munir"/>
    <s v="Badr"/>
    <d v="2016-05-11T00:00:00"/>
    <s v="May"/>
    <s v="mbadr@tatsan.com"/>
    <n v="3"/>
  </r>
  <r>
    <s v="United Arab Emirates"/>
    <x v="0"/>
    <n v="39376"/>
    <s v="Jamal"/>
    <s v="Kilani"/>
    <d v="2017-06-12T00:00:00"/>
    <s v="June"/>
    <s v="jkilani@lacne.com"/>
    <n v="2"/>
  </r>
  <r>
    <s v="United Kingdom"/>
    <x v="0"/>
    <n v="10195"/>
    <s v="Kanji"/>
    <s v="Bhodia"/>
    <d v="2016-09-01T00:00:00"/>
    <s v="September"/>
    <s v="kbhodia@lacne.com"/>
    <n v="2"/>
  </r>
  <r>
    <s v="United Kingdom"/>
    <x v="39"/>
    <n v="11762"/>
    <s v="Jonathan"/>
    <s v="Freeman"/>
    <d v="2017-01-08T00:00:00"/>
    <s v="January"/>
    <s v="jfreeman@cyberdataprocessing.com"/>
    <n v="3"/>
  </r>
  <r>
    <s v="United Kingdom"/>
    <x v="36"/>
    <n v="12811"/>
    <s v="Ignas"/>
    <s v="Bagdonas"/>
    <d v="2013-10-05T00:00:00"/>
    <s v="October"/>
    <s v="ibagdonas@eyn.com"/>
    <n v="3"/>
  </r>
  <r>
    <s v="United Kingdom"/>
    <x v="26"/>
    <n v="12940"/>
    <s v="Gabriel"/>
    <s v="Ajabahian"/>
    <d v="2013-08-24T00:00:00"/>
    <s v="August"/>
    <s v="gajabahian@ripplecom.com"/>
    <n v="9"/>
  </r>
  <r>
    <s v="United Kingdom"/>
    <x v="26"/>
    <n v="13684"/>
    <s v="Laurens"/>
    <s v="Hoogendoorn"/>
    <d v="2016-02-20T00:00:00"/>
    <s v="February"/>
    <s v="lhoogendoorn@ripplecom.com"/>
    <n v="10"/>
  </r>
  <r>
    <s v="United Kingdom"/>
    <x v="26"/>
    <n v="13813"/>
    <s v="Saloumeh"/>
    <s v="Ghasemi"/>
    <d v="2017-06-14T00:00:00"/>
    <s v="June"/>
    <s v="sghasemi@ripplecom.com"/>
    <n v="1"/>
  </r>
  <r>
    <s v="United Kingdom"/>
    <x v="26"/>
    <n v="14145"/>
    <s v="Vahan"/>
    <s v="Hovsepyan"/>
    <d v="2017-08-04T00:00:00"/>
    <s v="August"/>
    <s v="vhovsepyan@ripplecom.com"/>
    <n v="1"/>
  </r>
  <r>
    <s v="United Kingdom"/>
    <x v="26"/>
    <n v="14159"/>
    <s v="Brian"/>
    <s v="Riddle"/>
    <d v="2012-08-16T00:00:00"/>
    <s v="August"/>
    <s v="briddle@ripplecom.com"/>
    <n v="22"/>
  </r>
  <r>
    <s v="United Kingdom"/>
    <x v="26"/>
    <n v="14484"/>
    <s v="Sjoerd"/>
    <s v="Oostdijck"/>
    <d v="2013-10-15T00:00:00"/>
    <s v="October"/>
    <s v="soostdijck@ripplecom.com"/>
    <n v="18"/>
  </r>
  <r>
    <s v="United Kingdom"/>
    <x v="0"/>
    <n v="14530"/>
    <s v="Sara Giovanna"/>
    <s v="Solmone"/>
    <d v="2010-10-01T00:00:00"/>
    <s v="October"/>
    <s v="ssolmone@lacne.com"/>
    <n v="36"/>
  </r>
  <r>
    <s v="United Kingdom"/>
    <x v="26"/>
    <n v="15212"/>
    <s v="Alex"/>
    <s v="Semenyaka"/>
    <d v="2017-02-25T00:00:00"/>
    <s v="February"/>
    <s v="asemenyaka@ripplecom.com"/>
    <n v="3"/>
  </r>
  <r>
    <s v="United Kingdom"/>
    <x v="26"/>
    <n v="15895"/>
    <s v="Andrea"/>
    <s v="Cima"/>
    <d v="2014-05-21T00:00:00"/>
    <s v="May"/>
    <s v="acima@ripplecom.com"/>
    <n v="11"/>
  </r>
  <r>
    <s v="United Kingdom"/>
    <x v="0"/>
    <n v="16572"/>
    <s v="Rob"/>
    <s v="Evans"/>
    <d v="2012-12-21T00:00:00"/>
    <s v="December"/>
    <s v="revans@lacne.com"/>
    <n v="30"/>
  </r>
  <r>
    <s v="United Kingdom"/>
    <x v="26"/>
    <n v="17050"/>
    <s v="Axel"/>
    <s v="Pawlik"/>
    <d v="2013-01-28T00:00:00"/>
    <s v="January"/>
    <s v="apawlik@ripplecom.com"/>
    <n v="12"/>
  </r>
  <r>
    <s v="United Kingdom"/>
    <x v="26"/>
    <n v="17721"/>
    <s v="Xavier"/>
    <s v="Le Bris"/>
    <d v="2012-11-08T00:00:00"/>
    <s v="November"/>
    <s v="xle bris@ripplecom.com"/>
    <n v="5"/>
  </r>
  <r>
    <s v="United Kingdom"/>
    <x v="39"/>
    <n v="18610"/>
    <s v="Martin"/>
    <s v="Hostacny"/>
    <d v="2016-12-02T00:00:00"/>
    <s v="December"/>
    <s v="mhostacny@cyberdataprocessing.com"/>
    <n v="8"/>
  </r>
  <r>
    <s v="United Kingdom"/>
    <x v="26"/>
    <n v="19467"/>
    <s v="Athina"/>
    <s v="Fragkouli"/>
    <d v="2013-02-05T00:00:00"/>
    <s v="February"/>
    <s v="afragkouli@ripplecom.com"/>
    <n v="13"/>
  </r>
  <r>
    <s v="United Kingdom"/>
    <x v="26"/>
    <n v="20093"/>
    <s v="Ingrid"/>
    <s v="Wijte"/>
    <d v="2013-02-20T00:00:00"/>
    <s v="February"/>
    <s v="iwijte@ripplecom.com"/>
    <n v="28"/>
  </r>
  <r>
    <s v="United Kingdom"/>
    <x v="26"/>
    <n v="20262"/>
    <s v="Inge"/>
    <s v="Hommes"/>
    <d v="2013-01-07T00:00:00"/>
    <s v="January"/>
    <s v="ihommes@ripplecom.com"/>
    <n v="5"/>
  </r>
  <r>
    <s v="United Kingdom"/>
    <x v="26"/>
    <n v="20580"/>
    <s v="Gergana"/>
    <s v="Petrova"/>
    <d v="2014-02-13T00:00:00"/>
    <s v="February"/>
    <s v="gpetrova@ripplecom.com"/>
    <n v="12"/>
  </r>
  <r>
    <s v="United Kingdom"/>
    <x v="26"/>
    <n v="21379"/>
    <s v="Anand"/>
    <s v="Buddhdev"/>
    <d v="2015-01-22T00:00:00"/>
    <s v="January"/>
    <s v="abuddhdev@ripplecom.com"/>
    <n v="14"/>
  </r>
  <r>
    <s v="United Kingdom"/>
    <x v="34"/>
    <n v="21746"/>
    <s v="Abdel-moniem"/>
    <s v="Rezk"/>
    <d v="2013-12-05T00:00:00"/>
    <s v="December"/>
    <s v="arezk@wwt.com"/>
    <n v="15"/>
  </r>
  <r>
    <s v="United Kingdom"/>
    <x v="26"/>
    <n v="22054"/>
    <s v="Rumy"/>
    <s v="Kanis"/>
    <d v="2016-05-18T00:00:00"/>
    <s v="May"/>
    <s v="rkanis@ripplecom.com"/>
    <n v="3"/>
  </r>
  <r>
    <s v="United Kingdom"/>
    <x v="26"/>
    <n v="22256"/>
    <s v="Colin"/>
    <s v="Petrie"/>
    <d v="2015-01-07T00:00:00"/>
    <s v="January"/>
    <s v="cpetrie@ripplecom.com"/>
    <n v="12"/>
  </r>
  <r>
    <s v="United Kingdom"/>
    <x v="25"/>
    <n v="22270"/>
    <s v="Malcolm"/>
    <s v="Hutty"/>
    <d v="2017-08-09T00:00:00"/>
    <s v="August"/>
    <s v="mhutty@stepsittraining.com"/>
    <n v="1"/>
  </r>
  <r>
    <s v="United Kingdom"/>
    <x v="26"/>
    <n v="22368"/>
    <s v="Daniel"/>
    <s v="Karrenberg"/>
    <d v="2014-02-10T00:00:00"/>
    <s v="February"/>
    <s v="dkarrenberg@ripplecom.com"/>
    <n v="2"/>
  </r>
  <r>
    <s v="United Kingdom"/>
    <x v="33"/>
    <n v="22740"/>
    <s v="Paul"/>
    <s v="Thornton"/>
    <d v="2017-05-02T00:00:00"/>
    <s v="May"/>
    <s v="pthornton@netaassist.com"/>
    <n v="2"/>
  </r>
  <r>
    <s v="United Kingdom"/>
    <x v="26"/>
    <n v="23011"/>
    <s v="Alun"/>
    <s v="Davies"/>
    <d v="2015-01-03T00:00:00"/>
    <s v="January"/>
    <s v="adavies@ripplecom.com"/>
    <n v="8"/>
  </r>
  <r>
    <s v="United Kingdom"/>
    <x v="28"/>
    <n v="23268"/>
    <s v="Bijal"/>
    <s v="Sanghani"/>
    <d v="2012-07-04T00:00:00"/>
    <s v="July"/>
    <s v="bsanghani@euro-m.com"/>
    <n v="14"/>
  </r>
  <r>
    <s v="United Kingdom"/>
    <x v="36"/>
    <n v="25034"/>
    <s v="Richard"/>
    <s v="Cziva"/>
    <d v="2012-06-16T00:00:00"/>
    <s v="June"/>
    <s v="rcziva@eyn.com"/>
    <n v="3"/>
  </r>
  <r>
    <s v="United Kingdom"/>
    <x v="26"/>
    <n v="25387"/>
    <s v="Menno"/>
    <s v="Schepers"/>
    <d v="2015-12-13T00:00:00"/>
    <s v="December"/>
    <s v="mschepers@ripplecom.com"/>
    <n v="4"/>
  </r>
  <r>
    <s v="United Kingdom"/>
    <x v="38"/>
    <n v="25412"/>
    <s v="Roy"/>
    <s v="Arends"/>
    <d v="2016-08-17T00:00:00"/>
    <s v="August"/>
    <s v="rarends@icant.com"/>
    <n v="7"/>
  </r>
  <r>
    <s v="United Kingdom"/>
    <x v="36"/>
    <n v="25632"/>
    <s v="Michael David"/>
    <s v="Hazas"/>
    <d v="2016-06-29T00:00:00"/>
    <s v="June"/>
    <s v="mhazas@eyn.com"/>
    <n v="3"/>
  </r>
  <r>
    <s v="United Kingdom"/>
    <x v="26"/>
    <n v="25709"/>
    <s v="Chris"/>
    <s v="Buckridge"/>
    <d v="2014-05-23T00:00:00"/>
    <s v="May"/>
    <s v="cbuckridge@ripplecom.com"/>
    <n v="7"/>
  </r>
  <r>
    <s v="United Kingdom"/>
    <x v="45"/>
    <n v="25911"/>
    <s v="Ronan"/>
    <s v="Mullally"/>
    <d v="2015-11-06T00:00:00"/>
    <s v="November"/>
    <s v="rmullally@picsure.com"/>
    <n v="10"/>
  </r>
  <r>
    <s v="United Kingdom"/>
    <x v="26"/>
    <n v="25957"/>
    <s v="Christopher"/>
    <s v="Amin"/>
    <d v="2016-09-20T00:00:00"/>
    <s v="September"/>
    <s v="camin@ripplecom.com"/>
    <n v="2"/>
  </r>
  <r>
    <s v="United Kingdom"/>
    <x v="2"/>
    <n v="26180"/>
    <s v="Louis"/>
    <s v="Poinsignon"/>
    <d v="2013-08-13T00:00:00"/>
    <s v="August"/>
    <s v="lpoinsignon@chirahtechnologies.com"/>
    <n v="5"/>
  </r>
  <r>
    <s v="United Kingdom"/>
    <x v="26"/>
    <n v="26273"/>
    <s v="Marco"/>
    <s v="Schmidt"/>
    <d v="2013-05-28T00:00:00"/>
    <s v="May"/>
    <s v="mschmidt@ripplecom.com"/>
    <n v="1"/>
  </r>
  <r>
    <s v="United Kingdom"/>
    <x v="26"/>
    <n v="26457"/>
    <s v="Serge"/>
    <s v="Radovcic"/>
    <d v="2014-01-19T00:00:00"/>
    <s v="January"/>
    <s v="sradovcic@ripplecom.com"/>
    <n v="6"/>
  </r>
  <r>
    <s v="United Kingdom"/>
    <x v="26"/>
    <n v="26887"/>
    <s v="Marco"/>
    <s v="Hogewoning"/>
    <d v="2014-07-11T00:00:00"/>
    <s v="July"/>
    <s v="mhogewoning@ripplecom.com"/>
    <n v="12"/>
  </r>
  <r>
    <s v="United Kingdom"/>
    <x v="26"/>
    <n v="27034"/>
    <s v="Sandra"/>
    <s v="Gijzen"/>
    <d v="2013-03-16T00:00:00"/>
    <s v="March"/>
    <s v="sgijzen@ripplecom.com"/>
    <n v="8"/>
  </r>
  <r>
    <s v="United Kingdom"/>
    <x v="26"/>
    <n v="27300"/>
    <s v="Antony"/>
    <s v="Gollan"/>
    <d v="2014-08-31T00:00:00"/>
    <s v="August"/>
    <s v="agollan@ripplecom.com"/>
    <n v="1"/>
  </r>
  <r>
    <s v="United Kingdom"/>
    <x v="26"/>
    <n v="27309"/>
    <s v="Sabine"/>
    <s v="Mader"/>
    <d v="2015-02-19T00:00:00"/>
    <s v="February"/>
    <s v="smader@ripplecom.com"/>
    <n v="3"/>
  </r>
  <r>
    <s v="United Kingdom"/>
    <x v="26"/>
    <n v="27397"/>
    <s v="Nick"/>
    <s v="Hyrka"/>
    <d v="2015-11-12T00:00:00"/>
    <s v="November"/>
    <s v="nhyrka@ripplecom.com"/>
    <n v="6"/>
  </r>
  <r>
    <s v="United Kingdom"/>
    <x v="26"/>
    <n v="27886"/>
    <s v="Andrew"/>
    <s v="de la Haye"/>
    <d v="2015-03-22T00:00:00"/>
    <s v="March"/>
    <s v="ade la haye@ripplecom.com"/>
    <n v="4"/>
  </r>
  <r>
    <s v="United Kingdom"/>
    <x v="26"/>
    <n v="28404"/>
    <s v="Richard"/>
    <s v="Leaning"/>
    <d v="2017-06-02T00:00:00"/>
    <s v="June"/>
    <s v="rleaning@ripplecom.com"/>
    <n v="1"/>
  </r>
  <r>
    <s v="United Kingdom"/>
    <x v="26"/>
    <n v="28547"/>
    <s v="Oliver"/>
    <s v="Payne"/>
    <d v="2017-08-22T00:00:00"/>
    <s v="August"/>
    <s v="opayne@ripplecom.com"/>
    <n v="1"/>
  </r>
  <r>
    <s v="United Kingdom"/>
    <x v="37"/>
    <n v="28965"/>
    <s v="Nat"/>
    <s v="Morris"/>
    <d v="2012-11-16T00:00:00"/>
    <s v="November"/>
    <s v="nmorris@collingsuniversity.com"/>
    <n v="5"/>
  </r>
  <r>
    <s v="United Kingdom"/>
    <x v="25"/>
    <n v="30118"/>
    <s v="Halil"/>
    <s v="Kama"/>
    <d v="2016-06-08T00:00:00"/>
    <s v="June"/>
    <s v="hkama@stepsittraining.com"/>
    <n v="5"/>
  </r>
  <r>
    <s v="United Kingdom"/>
    <x v="26"/>
    <n v="30197"/>
    <s v="Massimo"/>
    <s v="Candela"/>
    <d v="2017-02-24T00:00:00"/>
    <s v="February"/>
    <s v="mcandela@ripplecom.com"/>
    <n v="2"/>
  </r>
  <r>
    <s v="United Kingdom"/>
    <x v="26"/>
    <n v="30406"/>
    <s v="Jad"/>
    <s v="El Cham"/>
    <d v="2012-06-01T00:00:00"/>
    <s v="June"/>
    <s v="jel cham@ripplecom.com"/>
    <n v="9"/>
  </r>
  <r>
    <s v="United Kingdom"/>
    <x v="26"/>
    <n v="30681"/>
    <s v="Nigel"/>
    <s v="Titley"/>
    <d v="2015-10-22T00:00:00"/>
    <s v="October"/>
    <s v="ntitley@ripplecom.com"/>
    <n v="10"/>
  </r>
  <r>
    <s v="United Kingdom"/>
    <x v="26"/>
    <n v="30741"/>
    <s v="Paul"/>
    <s v="Rendek"/>
    <d v="2015-04-07T00:00:00"/>
    <s v="April"/>
    <s v="prendek@ripplecom.com"/>
    <n v="4"/>
  </r>
  <r>
    <s v="United Kingdom"/>
    <x v="26"/>
    <n v="30840"/>
    <s v="Razvan"/>
    <s v="Oprea"/>
    <d v="2016-12-21T00:00:00"/>
    <s v="December"/>
    <s v="roprea@ripplecom.com"/>
    <n v="3"/>
  </r>
  <r>
    <s v="United Kingdom"/>
    <x v="23"/>
    <n v="30911"/>
    <s v="Moe"/>
    <s v="Kadri"/>
    <d v="2017-01-16T00:00:00"/>
    <s v="January"/>
    <s v="mkadri@respiranetworks.com"/>
    <n v="3"/>
  </r>
  <r>
    <s v="United Kingdom"/>
    <x v="29"/>
    <n v="31145"/>
    <s v="Sohaib"/>
    <s v="Ahmed"/>
    <d v="2017-06-02T00:00:00"/>
    <s v="June"/>
    <s v="sahmed@westtelco.com"/>
    <n v="1"/>
  </r>
  <r>
    <s v="United Kingdom"/>
    <x v="26"/>
    <n v="31774"/>
    <s v="Sandra"/>
    <s v="Bras"/>
    <d v="2012-11-11T00:00:00"/>
    <s v="November"/>
    <s v="sbras@ripplecom.com"/>
    <n v="1"/>
  </r>
  <r>
    <s v="United Kingdom"/>
    <x v="26"/>
    <n v="32407"/>
    <s v="Hisham"/>
    <s v="Ibrahim"/>
    <d v="2015-12-27T00:00:00"/>
    <s v="December"/>
    <s v="hibrahim@ripplecom.com"/>
    <n v="3"/>
  </r>
  <r>
    <s v="United Kingdom"/>
    <x v="30"/>
    <n v="32550"/>
    <s v="Anthony"/>
    <s v="Pearson"/>
    <d v="2013-02-18T00:00:00"/>
    <s v="February"/>
    <s v="apearson@qinisar.com"/>
    <n v="7"/>
  </r>
  <r>
    <s v="United Kingdom"/>
    <x v="26"/>
    <n v="32987"/>
    <s v="Alexandra"/>
    <s v="Vos"/>
    <d v="2012-07-19T00:00:00"/>
    <s v="July"/>
    <s v="avos@ripplecom.com"/>
    <n v="21"/>
  </r>
  <r>
    <s v="United Kingdom"/>
    <x v="26"/>
    <n v="33074"/>
    <s v="Michela"/>
    <s v="Galante"/>
    <d v="2015-06-13T00:00:00"/>
    <s v="June"/>
    <s v="mgalante@ripplecom.com"/>
    <n v="4"/>
  </r>
  <r>
    <s v="United Kingdom"/>
    <x v="26"/>
    <n v="33729"/>
    <s v="Amanda"/>
    <s v="Gowland"/>
    <d v="2016-09-23T00:00:00"/>
    <s v="September"/>
    <s v="agowland@ripplecom.com"/>
    <n v="3"/>
  </r>
  <r>
    <s v="United Kingdom"/>
    <x v="26"/>
    <n v="33952"/>
    <s v="Kaveh"/>
    <s v="Ranjbar"/>
    <d v="2015-09-16T00:00:00"/>
    <s v="September"/>
    <s v="kranjbar@ripplecom.com"/>
    <n v="4"/>
  </r>
  <r>
    <s v="United Kingdom"/>
    <x v="26"/>
    <n v="34403"/>
    <s v="Michael"/>
    <s v="Frearson"/>
    <d v="2014-03-13T00:00:00"/>
    <s v="March"/>
    <s v="mfrearson@ripplecom.com"/>
    <n v="2"/>
  </r>
  <r>
    <s v="United Kingdom"/>
    <x v="19"/>
    <n v="35131"/>
    <s v="Thomas"/>
    <s v="Bibb"/>
    <d v="2014-06-18T00:00:00"/>
    <s v="June"/>
    <s v="tbibb@bytesize.com"/>
    <n v="8"/>
  </r>
  <r>
    <s v="United Kingdom"/>
    <x v="26"/>
    <n v="35213"/>
    <s v="David"/>
    <s v="West"/>
    <d v="2014-02-09T00:00:00"/>
    <s v="February"/>
    <s v="dwest@ripplecom.com"/>
    <n v="3"/>
  </r>
  <r>
    <s v="United Kingdom"/>
    <x v="41"/>
    <n v="35718"/>
    <s v="Ben"/>
    <s v="Nicklin"/>
    <d v="2016-02-07T00:00:00"/>
    <s v="February"/>
    <s v="bnicklin@epsilontech.com"/>
    <n v="2"/>
  </r>
  <r>
    <s v="United Kingdom"/>
    <x v="37"/>
    <n v="36037"/>
    <s v="Javed"/>
    <s v="Vohra"/>
    <d v="2015-07-01T00:00:00"/>
    <s v="July"/>
    <s v="jvohra@collingsuniversity.com"/>
    <n v="3"/>
  </r>
  <r>
    <s v="United Kingdom"/>
    <x v="15"/>
    <n v="36369"/>
    <s v="Sascha"/>
    <s v="Lopez"/>
    <d v="2014-03-30T00:00:00"/>
    <s v="March"/>
    <s v="slopez@tqprocesses.com"/>
    <n v="5"/>
  </r>
  <r>
    <s v="United Kingdom"/>
    <x v="26"/>
    <n v="36563"/>
    <s v="Smahena"/>
    <s v="Amakran"/>
    <d v="2015-01-28T00:00:00"/>
    <s v="January"/>
    <s v="samakran@ripplecom.com"/>
    <n v="11"/>
  </r>
  <r>
    <s v="United Kingdom"/>
    <x v="26"/>
    <n v="36799"/>
    <s v="Chafic"/>
    <s v="Chaya"/>
    <d v="2015-01-17T00:00:00"/>
    <s v="January"/>
    <s v="cchaya@ripplecom.com"/>
    <n v="4"/>
  </r>
  <r>
    <s v="United Kingdom"/>
    <x v="15"/>
    <n v="37373"/>
    <s v="Kieran"/>
    <s v="Davies"/>
    <d v="2015-04-12T00:00:00"/>
    <s v="April"/>
    <s v="kdavies@tqprocesses.com"/>
    <n v="2"/>
  </r>
  <r>
    <s v="United Kingdom"/>
    <x v="24"/>
    <n v="37598"/>
    <s v="Jie"/>
    <s v="Li"/>
    <d v="2012-11-22T00:00:00"/>
    <s v="November"/>
    <s v="jli@tatsan.com"/>
    <n v="4"/>
  </r>
  <r>
    <s v="United Kingdom"/>
    <x v="26"/>
    <n v="37895"/>
    <s v="Fergal"/>
    <s v="Cunningham"/>
    <d v="2012-10-01T00:00:00"/>
    <s v="October"/>
    <s v="fcunningham@ripplecom.com"/>
    <n v="7"/>
  </r>
  <r>
    <s v="United Kingdom"/>
    <x v="0"/>
    <n v="38639"/>
    <s v="Damien"/>
    <s v="Shaw"/>
    <d v="2015-10-10T00:00:00"/>
    <s v="October"/>
    <s v="dshaw@lacne.com"/>
    <n v="12"/>
  </r>
  <r>
    <s v="United Kingdom"/>
    <x v="38"/>
    <n v="39356"/>
    <s v="Denesh"/>
    <s v="Bhabuta"/>
    <d v="2012-10-05T00:00:00"/>
    <s v="October"/>
    <s v="dbhabuta@icant.com"/>
    <n v="36"/>
  </r>
  <r>
    <s v="United Kingdom"/>
    <x v="31"/>
    <n v="39500"/>
    <s v="Ivana"/>
    <s v="Tomic"/>
    <d v="2016-08-02T00:00:00"/>
    <s v="August"/>
    <s v="itomic@dataprosys.com"/>
    <n v="3"/>
  </r>
  <r>
    <s v="United Kingdom"/>
    <x v="2"/>
    <n v="39680"/>
    <s v="Will"/>
    <s v="Hargrave"/>
    <d v="2016-04-23T00:00:00"/>
    <s v="April"/>
    <s v="whargrave@chirahtechnologies.com"/>
    <n v="4"/>
  </r>
  <r>
    <s v="United Kingdom"/>
    <x v="26"/>
    <n v="39830"/>
    <s v="Mirjam"/>
    <s v="Kühne"/>
    <d v="2016-11-19T00:00:00"/>
    <s v="November"/>
    <s v="mkühne@ripplecom.com"/>
    <n v="6"/>
  </r>
  <r>
    <s v="United States of America"/>
    <x v="17"/>
    <n v="10130"/>
    <s v="Brad"/>
    <s v="Gorman"/>
    <d v="2013-12-15T00:00:00"/>
    <s v="December"/>
    <s v="bgorman@verisize.com"/>
    <n v="7"/>
  </r>
  <r>
    <s v="United States of America"/>
    <x v="44"/>
    <n v="14634"/>
    <s v="Amy"/>
    <s v="Potter"/>
    <d v="2015-03-10T00:00:00"/>
    <s v="March"/>
    <s v="apotter@pilcostreambank.com"/>
    <n v="4"/>
  </r>
  <r>
    <s v="United States of America"/>
    <x v="15"/>
    <n v="14675"/>
    <s v="Zaid"/>
    <s v="Hammoudi"/>
    <d v="2017-02-27T00:00:00"/>
    <s v="February"/>
    <s v="zhammoudi@tqprocesses.com"/>
    <n v="1"/>
  </r>
  <r>
    <s v="United States of America"/>
    <x v="9"/>
    <n v="15458"/>
    <s v="Kevin"/>
    <s v="Pack"/>
    <d v="2015-10-04T00:00:00"/>
    <s v="October"/>
    <s v="kpack@ahanetworks.com"/>
    <n v="13"/>
  </r>
  <r>
    <s v="United States of America"/>
    <x v="27"/>
    <n v="15663"/>
    <s v="Sandeep"/>
    <s v="Nair"/>
    <d v="2014-10-23T00:00:00"/>
    <s v="October"/>
    <s v="snair@xlaninternetexchange.com"/>
    <n v="5"/>
  </r>
  <r>
    <s v="United States of America"/>
    <x v="26"/>
    <n v="16991"/>
    <s v="Kjell"/>
    <s v="Leknes"/>
    <d v="2015-09-01T00:00:00"/>
    <s v="September"/>
    <s v="kleknes@ripplecom.com"/>
    <n v="19"/>
  </r>
  <r>
    <s v="United States of America"/>
    <x v="11"/>
    <n v="17091"/>
    <s v="Miles"/>
    <s v="McCredie"/>
    <d v="2012-07-29T00:00:00"/>
    <s v="July"/>
    <s v="mmccredie@mojbal.com"/>
    <n v="11"/>
  </r>
  <r>
    <s v="United States of America"/>
    <x v="6"/>
    <n v="17464"/>
    <s v="Ole"/>
    <s v="Jacobsen"/>
    <d v="2016-01-30T00:00:00"/>
    <s v="January"/>
    <s v="ojacobsen@fzigfibre.com"/>
    <n v="11"/>
  </r>
  <r>
    <s v="United States of America"/>
    <x v="26"/>
    <n v="20210"/>
    <s v="Tim"/>
    <s v="Bruijnzeels"/>
    <d v="2016-01-20T00:00:00"/>
    <s v="January"/>
    <s v="tbruijnzeels@ripplecom.com"/>
    <n v="13"/>
  </r>
  <r>
    <s v="United States of America"/>
    <x v="32"/>
    <n v="21000"/>
    <s v="Owen"/>
    <s v="DeLong"/>
    <d v="2016-11-10T00:00:00"/>
    <s v="November"/>
    <s v="odelong@shawconstruction.com"/>
    <n v="25"/>
  </r>
  <r>
    <s v="United States of America"/>
    <x v="33"/>
    <n v="23052"/>
    <s v="Leif"/>
    <s v="Sawyer"/>
    <d v="2016-09-21T00:00:00"/>
    <s v="September"/>
    <s v="lsawyer@netaassist.com"/>
    <n v="13"/>
  </r>
  <r>
    <s v="United States of America"/>
    <x v="13"/>
    <n v="26794"/>
    <s v="John"/>
    <s v="Curran"/>
    <d v="2014-04-05T00:00:00"/>
    <s v="April"/>
    <s v="jcurran@intelligencesystems.com"/>
    <n v="7"/>
  </r>
  <r>
    <s v="United States of America"/>
    <x v="18"/>
    <n v="27232"/>
    <s v="Greg"/>
    <s v="Hankins"/>
    <d v="2016-09-30T00:00:00"/>
    <s v="September"/>
    <s v="ghankins@uon.com"/>
    <n v="1"/>
  </r>
  <r>
    <s v="United States of America"/>
    <x v="18"/>
    <n v="27293"/>
    <s v="William Lee"/>
    <s v="Howard"/>
    <d v="2013-01-12T00:00:00"/>
    <s v="January"/>
    <s v="whoward@uon.com"/>
    <n v="6"/>
  </r>
  <r>
    <s v="United States of America"/>
    <x v="39"/>
    <n v="28939"/>
    <s v="Elise"/>
    <s v="Gerich"/>
    <d v="2012-05-12T00:00:00"/>
    <s v="May"/>
    <s v="egerich@cyberdataprocessing.com"/>
    <n v="5"/>
  </r>
  <r>
    <s v="United States of America"/>
    <x v="0"/>
    <n v="28961"/>
    <s v="Alejandro"/>
    <s v="Guzman"/>
    <d v="2014-11-15T00:00:00"/>
    <s v="November"/>
    <s v="aguzman@lacne.com"/>
    <n v="1"/>
  </r>
  <r>
    <s v="United States of America"/>
    <x v="38"/>
    <n v="29651"/>
    <s v="Ron"/>
    <s v="da Silva"/>
    <d v="2016-03-16T00:00:00"/>
    <s v="March"/>
    <s v="rda silva@icant.com"/>
    <n v="3"/>
  </r>
  <r>
    <s v="United States of America"/>
    <x v="26"/>
    <n v="29720"/>
    <s v="Naser"/>
    <s v="Salam"/>
    <d v="2012-07-10T00:00:00"/>
    <s v="July"/>
    <s v="nsalam@ripplecom.com"/>
    <n v="17"/>
  </r>
  <r>
    <s v="United States of America"/>
    <x v="16"/>
    <n v="29924"/>
    <s v="Stephen"/>
    <s v="DAlmeida"/>
    <d v="2012-12-25T00:00:00"/>
    <s v="December"/>
    <s v="sdalmeida@ebonytelecoms.com"/>
    <n v="6"/>
  </r>
  <r>
    <s v="United States of America"/>
    <x v="36"/>
    <n v="30591"/>
    <s v="John"/>
    <s v="Dendy"/>
    <d v="2017-05-28T00:00:00"/>
    <s v="May"/>
    <s v="jdendy@eyn.com"/>
    <n v="1"/>
  </r>
  <r>
    <s v="United States of America"/>
    <x v="26"/>
    <n v="30978"/>
    <s v="Adam"/>
    <s v="Castle"/>
    <d v="2017-03-06T00:00:00"/>
    <s v="March"/>
    <s v="acastle@ripplecom.com"/>
    <n v="1"/>
  </r>
  <r>
    <s v="United States of America"/>
    <x v="11"/>
    <n v="31314"/>
    <s v="Ivan"/>
    <s v="Sanz"/>
    <d v="2015-10-19T00:00:00"/>
    <s v="October"/>
    <s v="isanz@mojbal.com"/>
    <n v="12"/>
  </r>
  <r>
    <s v="United States of America"/>
    <x v="15"/>
    <n v="32957"/>
    <s v="Andrew"/>
    <s v="Baskett"/>
    <d v="2015-12-25T00:00:00"/>
    <s v="December"/>
    <s v="abaskett@tqprocesses.com"/>
    <n v="8"/>
  </r>
  <r>
    <s v="United States of America"/>
    <x v="13"/>
    <n v="34153"/>
    <s v="Sean"/>
    <s v="Hopkins"/>
    <d v="2016-02-07T00:00:00"/>
    <s v="February"/>
    <s v="shopkins@intelligencesystems.com"/>
    <n v="1"/>
  </r>
  <r>
    <s v="United States of America"/>
    <x v="44"/>
    <n v="34274"/>
    <s v="Gabe"/>
    <s v="Fried"/>
    <d v="2013-02-28T00:00:00"/>
    <s v="February"/>
    <s v="gfried@pilcostreambank.com"/>
    <n v="7"/>
  </r>
  <r>
    <s v="United States of America"/>
    <x v="7"/>
    <n v="35181"/>
    <s v="Randy"/>
    <s v="Whitney"/>
    <d v="2015-03-28T00:00:00"/>
    <s v="March"/>
    <s v="rwhitney@denil.com"/>
    <n v="2"/>
  </r>
  <r>
    <s v="United States of America"/>
    <x v="26"/>
    <n v="35888"/>
    <s v="Martina"/>
    <s v="de Mas"/>
    <d v="2013-05-19T00:00:00"/>
    <s v="May"/>
    <s v="mde mas@ripplecom.com"/>
    <n v="9"/>
  </r>
  <r>
    <s v="United States of America"/>
    <x v="22"/>
    <n v="36495"/>
    <s v="Aaron"/>
    <s v="Hughes"/>
    <d v="2016-10-10T00:00:00"/>
    <s v="October"/>
    <s v="ahughes@zconnect,inc.com"/>
    <n v="2"/>
  </r>
  <r>
    <s v="United States of America"/>
    <x v="12"/>
    <n v="36642"/>
    <s v="Feras"/>
    <s v="Bakkour"/>
    <d v="2012-04-21T00:00:00"/>
    <s v="April"/>
    <s v="fbakkour@zimsales.com"/>
    <n v="7"/>
  </r>
  <r>
    <s v="United States of America"/>
    <x v="17"/>
    <n v="37742"/>
    <s v="Sean"/>
    <s v="Stuart"/>
    <d v="2016-02-15T00:00:00"/>
    <s v="February"/>
    <s v="sstuart@verisize.com"/>
    <n v="2"/>
  </r>
  <r>
    <s v="United States of America"/>
    <x v="4"/>
    <n v="37959"/>
    <s v="William"/>
    <s v="Sylvester"/>
    <d v="2015-06-26T00:00:00"/>
    <s v="June"/>
    <s v="wsylvester@parmistechnologies.com"/>
    <n v="6"/>
  </r>
  <r>
    <s v="Uruguay"/>
    <x v="0"/>
    <n v="36477"/>
    <s v="Agustín"/>
    <s v="Formoso"/>
    <d v="2012-05-14T00:00:00"/>
    <s v="May"/>
    <s v="aformoso@lacne.com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49"/>
        <item x="1"/>
        <item x="21"/>
        <item x="19"/>
        <item x="2"/>
        <item x="37"/>
        <item x="35"/>
        <item x="5"/>
        <item m="1" x="47"/>
        <item x="39"/>
        <item x="31"/>
        <item x="7"/>
        <item m="1" x="50"/>
        <item x="10"/>
        <item x="16"/>
        <item x="41"/>
        <item x="28"/>
        <item x="36"/>
        <item x="6"/>
        <item x="8"/>
        <item x="38"/>
        <item m="1" x="4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B6" sqref="B6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1176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1177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1178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1179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1180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1181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1182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1183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1184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1185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1186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1187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1188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1189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1179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1190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1191</v>
      </c>
      <c r="G18" t="s">
        <v>87</v>
      </c>
      <c r="H18" s="5" t="s">
        <v>34</v>
      </c>
    </row>
    <row r="19" spans="1:8" x14ac:dyDescent="0.25">
      <c r="A19" s="3" t="s">
        <v>88</v>
      </c>
      <c r="B19" t="s">
        <v>2018</v>
      </c>
      <c r="C19" s="3">
        <v>12443</v>
      </c>
      <c r="D19" t="s">
        <v>89</v>
      </c>
      <c r="E19" t="s">
        <v>90</v>
      </c>
      <c r="F19" s="4" t="s">
        <v>1192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1193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1194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1195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1196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1197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1198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1199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1200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1201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1202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1203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1204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1205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1206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1207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1208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1209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1210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1211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1212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1213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1214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1215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1216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1217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1218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1219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1220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1221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1222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1223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1224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1225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1226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1227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1228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1229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1230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1231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1232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1233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1234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1235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1236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1237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1238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1239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1240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1241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1242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1243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1244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1245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1246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1247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1248</v>
      </c>
      <c r="G75" t="s">
        <v>2021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1249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1250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1251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1252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1253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1254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1255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1256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1257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1258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1259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1260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1261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1262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1263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1264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1265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1266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1267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1268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1269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1270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1271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1272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1273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1274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1275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1276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1277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1278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1279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1280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1281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1282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1283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1284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1285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1286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1287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1288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1289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1290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1291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1292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1293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1294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1295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1296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1297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1298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1262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1299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1300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1301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1302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1303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1304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1305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1306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1307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1308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1309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1310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1311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1312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1313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1314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1315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1316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1317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1318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1319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1320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1321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1322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1323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1324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1325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1326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1327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1328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1329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1330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1331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1332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1333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1233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1334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1335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1336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1337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1338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1339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1340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1341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1342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1343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1344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1234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1345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1346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1347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1348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1349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1350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1351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1352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1353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1354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1355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1356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1357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1358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1359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1360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1361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1362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1363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1364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1365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1366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1367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1368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1369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1370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1363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1371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1372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1373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1374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1375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1376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1377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1378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1379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1380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1381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1382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1383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1384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1385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1386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1387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1312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1388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1389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1390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1391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1392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1393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1394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1395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1396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1397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1398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1399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1400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1401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1402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1403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1404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1398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1405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1406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1407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1408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1327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1409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1369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1410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1411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1412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1391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1413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1414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1415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1416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1417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1418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1419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1420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1421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1422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1423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1424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1425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1426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1427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1428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1429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1430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1431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1215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1432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1433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1370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1434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1435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1436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1437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1438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1439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1440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1441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1442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1443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1444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1445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1362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1446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1447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1448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1449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1450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1451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1452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1453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1454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1455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1456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1354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1457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1458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1459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1460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1461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1462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1463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1237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1464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1465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1466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1458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1467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1468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1469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1470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1471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1472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1473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1474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1475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1476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1406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1477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1264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1478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1479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1480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1481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1482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1483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1484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1485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1486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1487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1185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1488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1489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1490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1392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1491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1492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1493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1494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1495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1496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1497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1498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1499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1500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1501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1502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1503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1504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1505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1506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1507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1508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1406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1368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1509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1510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1511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1512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1513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1514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1515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>
      <selection activeCell="E7" sqref="E7"/>
    </sheetView>
  </sheetViews>
  <sheetFormatPr defaultRowHeight="15" x14ac:dyDescent="0.25"/>
  <cols>
    <col min="1" max="1" width="22.42578125" bestFit="1" customWidth="1"/>
    <col min="2" max="2" width="13.5703125" customWidth="1"/>
  </cols>
  <sheetData>
    <row r="3" spans="1:2" x14ac:dyDescent="0.25">
      <c r="A3" s="15" t="s">
        <v>2019</v>
      </c>
      <c r="B3" t="s">
        <v>2025</v>
      </c>
    </row>
    <row r="4" spans="1:2" x14ac:dyDescent="0.25">
      <c r="A4" s="3" t="s">
        <v>71</v>
      </c>
      <c r="B4" s="16">
        <v>53</v>
      </c>
    </row>
    <row r="5" spans="1:2" x14ac:dyDescent="0.25">
      <c r="A5" s="3" t="s">
        <v>145</v>
      </c>
      <c r="B5" s="16">
        <v>68</v>
      </c>
    </row>
    <row r="6" spans="1:2" x14ac:dyDescent="0.25">
      <c r="A6" s="3" t="s">
        <v>171</v>
      </c>
      <c r="B6" s="16">
        <v>52</v>
      </c>
    </row>
    <row r="7" spans="1:2" x14ac:dyDescent="0.25">
      <c r="A7" s="3" t="s">
        <v>151</v>
      </c>
      <c r="B7" s="16">
        <v>50</v>
      </c>
    </row>
    <row r="8" spans="1:2" x14ac:dyDescent="0.25">
      <c r="A8" s="3" t="s">
        <v>136</v>
      </c>
      <c r="B8" s="16">
        <v>72</v>
      </c>
    </row>
    <row r="9" spans="1:2" x14ac:dyDescent="0.25">
      <c r="A9" s="3" t="s">
        <v>20</v>
      </c>
      <c r="B9" s="16">
        <v>43</v>
      </c>
    </row>
    <row r="10" spans="1:2" x14ac:dyDescent="0.25">
      <c r="A10" s="3" t="s">
        <v>292</v>
      </c>
      <c r="B10" s="16">
        <v>29</v>
      </c>
    </row>
    <row r="11" spans="1:2" x14ac:dyDescent="0.25">
      <c r="A11" s="3" t="s">
        <v>277</v>
      </c>
      <c r="B11" s="16">
        <v>35</v>
      </c>
    </row>
    <row r="12" spans="1:2" x14ac:dyDescent="0.25">
      <c r="A12" s="3" t="s">
        <v>45</v>
      </c>
      <c r="B12" s="16">
        <v>108</v>
      </c>
    </row>
    <row r="13" spans="1:2" x14ac:dyDescent="0.25">
      <c r="A13" s="3" t="s">
        <v>323</v>
      </c>
      <c r="B13" s="16">
        <v>62</v>
      </c>
    </row>
    <row r="14" spans="1:2" x14ac:dyDescent="0.25">
      <c r="A14" s="3" t="s">
        <v>237</v>
      </c>
      <c r="B14" s="16">
        <v>36</v>
      </c>
    </row>
    <row r="15" spans="1:2" x14ac:dyDescent="0.25">
      <c r="A15" s="3" t="s">
        <v>55</v>
      </c>
      <c r="B15" s="16">
        <v>51</v>
      </c>
    </row>
    <row r="16" spans="1:2" x14ac:dyDescent="0.25">
      <c r="A16" s="3" t="s">
        <v>80</v>
      </c>
      <c r="B16" s="16">
        <v>99</v>
      </c>
    </row>
    <row r="17" spans="1:2" x14ac:dyDescent="0.25">
      <c r="A17" s="3" t="s">
        <v>119</v>
      </c>
      <c r="B17" s="16">
        <v>49</v>
      </c>
    </row>
    <row r="18" spans="1:2" x14ac:dyDescent="0.25">
      <c r="A18" s="3" t="s">
        <v>372</v>
      </c>
      <c r="B18" s="16">
        <v>26</v>
      </c>
    </row>
    <row r="19" spans="1:2" x14ac:dyDescent="0.25">
      <c r="A19" s="3" t="s">
        <v>210</v>
      </c>
      <c r="B19" s="16">
        <v>37</v>
      </c>
    </row>
    <row r="20" spans="1:2" x14ac:dyDescent="0.25">
      <c r="A20" s="3" t="s">
        <v>286</v>
      </c>
      <c r="B20" s="16">
        <v>15</v>
      </c>
    </row>
    <row r="21" spans="1:2" x14ac:dyDescent="0.25">
      <c r="A21" s="3" t="s">
        <v>50</v>
      </c>
      <c r="B21" s="16">
        <v>43</v>
      </c>
    </row>
    <row r="22" spans="1:2" x14ac:dyDescent="0.25">
      <c r="A22" s="3" t="s">
        <v>60</v>
      </c>
      <c r="B22" s="16">
        <v>23</v>
      </c>
    </row>
    <row r="23" spans="1:2" x14ac:dyDescent="0.25">
      <c r="A23" s="3" t="s">
        <v>307</v>
      </c>
      <c r="B23" s="16">
        <v>107</v>
      </c>
    </row>
    <row r="24" spans="1:2" x14ac:dyDescent="0.25">
      <c r="A24" s="3" t="s">
        <v>106</v>
      </c>
      <c r="B24" s="16">
        <v>61</v>
      </c>
    </row>
    <row r="25" spans="1:2" x14ac:dyDescent="0.25">
      <c r="A25" s="3" t="s">
        <v>433</v>
      </c>
      <c r="B25" s="16">
        <v>38</v>
      </c>
    </row>
    <row r="26" spans="1:2" x14ac:dyDescent="0.25">
      <c r="A26" s="3" t="s">
        <v>9</v>
      </c>
      <c r="B26" s="16">
        <v>102</v>
      </c>
    </row>
    <row r="27" spans="1:2" x14ac:dyDescent="0.25">
      <c r="A27" s="3" t="s">
        <v>84</v>
      </c>
      <c r="B27" s="16">
        <v>39</v>
      </c>
    </row>
    <row r="28" spans="1:2" x14ac:dyDescent="0.25">
      <c r="A28" s="3" t="s">
        <v>244</v>
      </c>
      <c r="B28" s="16">
        <v>37</v>
      </c>
    </row>
    <row r="29" spans="1:2" x14ac:dyDescent="0.25">
      <c r="A29" s="3" t="s">
        <v>428</v>
      </c>
      <c r="B29" s="16">
        <v>57</v>
      </c>
    </row>
    <row r="30" spans="1:2" x14ac:dyDescent="0.25">
      <c r="A30" s="3" t="s">
        <v>30</v>
      </c>
      <c r="B30" s="16">
        <v>41</v>
      </c>
    </row>
    <row r="31" spans="1:2" x14ac:dyDescent="0.25">
      <c r="A31" s="3" t="s">
        <v>496</v>
      </c>
      <c r="B31" s="16">
        <v>43</v>
      </c>
    </row>
    <row r="32" spans="1:2" x14ac:dyDescent="0.25">
      <c r="A32" s="3" t="s">
        <v>485</v>
      </c>
      <c r="B32" s="16">
        <v>47</v>
      </c>
    </row>
    <row r="33" spans="1:2" x14ac:dyDescent="0.25">
      <c r="A33" s="3" t="s">
        <v>25</v>
      </c>
      <c r="B33" s="16">
        <v>62</v>
      </c>
    </row>
    <row r="34" spans="1:2" x14ac:dyDescent="0.25">
      <c r="A34" s="3" t="s">
        <v>230</v>
      </c>
      <c r="B34" s="16">
        <v>73</v>
      </c>
    </row>
    <row r="35" spans="1:2" x14ac:dyDescent="0.25">
      <c r="A35" s="3" t="s">
        <v>175</v>
      </c>
      <c r="B35" s="16">
        <v>64</v>
      </c>
    </row>
    <row r="36" spans="1:2" x14ac:dyDescent="0.25">
      <c r="A36" s="3" t="s">
        <v>192</v>
      </c>
      <c r="B36" s="16">
        <v>515</v>
      </c>
    </row>
    <row r="37" spans="1:2" x14ac:dyDescent="0.25">
      <c r="A37" s="3" t="s">
        <v>240</v>
      </c>
      <c r="B37" s="16">
        <v>75</v>
      </c>
    </row>
    <row r="38" spans="1:2" x14ac:dyDescent="0.25">
      <c r="A38" s="3" t="s">
        <v>110</v>
      </c>
      <c r="B38" s="16">
        <v>34</v>
      </c>
    </row>
    <row r="39" spans="1:2" x14ac:dyDescent="0.25">
      <c r="A39" s="3" t="s">
        <v>187</v>
      </c>
      <c r="B39" s="16">
        <v>31</v>
      </c>
    </row>
    <row r="40" spans="1:2" x14ac:dyDescent="0.25">
      <c r="A40" s="3" t="s">
        <v>179</v>
      </c>
      <c r="B40" s="16">
        <v>35</v>
      </c>
    </row>
    <row r="41" spans="1:2" x14ac:dyDescent="0.25">
      <c r="A41" s="3" t="s">
        <v>807</v>
      </c>
      <c r="B41" s="16">
        <v>14</v>
      </c>
    </row>
    <row r="42" spans="1:2" x14ac:dyDescent="0.25">
      <c r="A42" s="3" t="s">
        <v>115</v>
      </c>
      <c r="B42" s="16">
        <v>55</v>
      </c>
    </row>
    <row r="43" spans="1:2" x14ac:dyDescent="0.25">
      <c r="A43" s="3" t="s">
        <v>132</v>
      </c>
      <c r="B43" s="16">
        <v>41</v>
      </c>
    </row>
    <row r="44" spans="1:2" x14ac:dyDescent="0.25">
      <c r="A44" s="3" t="s">
        <v>128</v>
      </c>
      <c r="B44" s="16">
        <v>27</v>
      </c>
    </row>
    <row r="45" spans="1:2" x14ac:dyDescent="0.25">
      <c r="A45" s="3" t="s">
        <v>226</v>
      </c>
      <c r="B45" s="16">
        <v>20</v>
      </c>
    </row>
    <row r="46" spans="1:2" x14ac:dyDescent="0.25">
      <c r="A46" s="3" t="s">
        <v>365</v>
      </c>
      <c r="B46" s="16">
        <v>53</v>
      </c>
    </row>
    <row r="47" spans="1:2" x14ac:dyDescent="0.25">
      <c r="A47" s="3" t="s">
        <v>268</v>
      </c>
      <c r="B47" s="16">
        <v>74</v>
      </c>
    </row>
    <row r="48" spans="1:2" x14ac:dyDescent="0.25">
      <c r="A48" s="3" t="s">
        <v>203</v>
      </c>
      <c r="B48" s="16">
        <v>30</v>
      </c>
    </row>
    <row r="49" spans="1:2" x14ac:dyDescent="0.25">
      <c r="A49" s="3" t="s">
        <v>159</v>
      </c>
      <c r="B49" s="16">
        <v>17</v>
      </c>
    </row>
    <row r="50" spans="1:2" x14ac:dyDescent="0.25">
      <c r="A50" s="3" t="s">
        <v>97</v>
      </c>
      <c r="B50" s="16">
        <v>50</v>
      </c>
    </row>
    <row r="51" spans="1:2" x14ac:dyDescent="0.25">
      <c r="A51" s="3" t="s">
        <v>2020</v>
      </c>
      <c r="B51" s="16">
        <v>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tabSelected="1" workbookViewId="0">
      <selection activeCell="H8" sqref="H8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1175</v>
      </c>
      <c r="H1" s="1" t="s">
        <v>6</v>
      </c>
      <c r="I1" s="2" t="s">
        <v>7</v>
      </c>
      <c r="J1" s="2" t="s">
        <v>2022</v>
      </c>
      <c r="K1" s="2" t="s">
        <v>2023</v>
      </c>
      <c r="L1" s="2" t="s">
        <v>2024</v>
      </c>
    </row>
    <row r="2" spans="1:12" x14ac:dyDescent="0.25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6">
        <f>DATE(LEFT(Data!F2,4),MID(Data!F2,6,2),RIGHT(Data!F2,2))</f>
        <v>41660</v>
      </c>
      <c r="G2" s="3" t="str">
        <f>TEXT(F2,"mmmm")</f>
        <v>January</v>
      </c>
      <c r="H2" s="3" t="str">
        <f>SUBSTITUTE(Data!G2," ","")</f>
        <v>gadonaylo@lacne.com</v>
      </c>
      <c r="I2" s="3">
        <f>VALUE(TRIM(SUBSTITUTE(Data!H2,CHAR(160),"")))</f>
        <v>3</v>
      </c>
      <c r="J2" t="b">
        <f>ISNUMBER(I2)</f>
        <v>1</v>
      </c>
      <c r="K2">
        <f>LEN(I2)</f>
        <v>1</v>
      </c>
      <c r="L2">
        <f>CODE(RIGHT(I2,1))</f>
        <v>51</v>
      </c>
    </row>
    <row r="3" spans="1:12" x14ac:dyDescent="0.25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6">
        <f>DATE(LEFT(Data!F3,4),MID(Data!F3,6,2),RIGHT(Data!F3,2))</f>
        <v>41258</v>
      </c>
      <c r="G3" s="3" t="str">
        <f t="shared" ref="G3:G66" si="0">TEXT(F3,"mmmm")</f>
        <v>December</v>
      </c>
      <c r="H3" s="3" t="str">
        <f>SUBSTITUTE(Data!G3," ","")</f>
        <v>etitova@asetplc.com</v>
      </c>
      <c r="I3" s="3">
        <f>VALUE(TRIM(SUBSTITUTE(Data!H3,CHAR(160),"")))</f>
        <v>2</v>
      </c>
      <c r="J3" t="b">
        <f t="shared" ref="J3:J66" si="1">ISNUMBER(I3)</f>
        <v>1</v>
      </c>
      <c r="K3">
        <f t="shared" ref="K3:K66" si="2">LEN(I3)</f>
        <v>1</v>
      </c>
      <c r="L3">
        <f t="shared" ref="L3:L66" si="3">CODE(RIGHT(I3,1))</f>
        <v>50</v>
      </c>
    </row>
    <row r="4" spans="1:12" x14ac:dyDescent="0.25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6">
        <f>DATE(LEFT(Data!F4,4),MID(Data!F4,6,2),RIGHT(Data!F4,2))</f>
        <v>42099</v>
      </c>
      <c r="G4" s="3" t="str">
        <f t="shared" si="0"/>
        <v>April</v>
      </c>
      <c r="H4" s="3" t="str">
        <f>SUBSTITUTE(Data!G4," ","")</f>
        <v>ayessayan@chirahtechnologies.com</v>
      </c>
      <c r="I4" s="3">
        <f>VALUE(TRIM(SUBSTITUTE(Data!H4,CHAR(160),"")))</f>
        <v>1</v>
      </c>
      <c r="J4" t="b">
        <f t="shared" si="1"/>
        <v>1</v>
      </c>
      <c r="K4">
        <f t="shared" si="2"/>
        <v>1</v>
      </c>
      <c r="L4">
        <f t="shared" si="3"/>
        <v>49</v>
      </c>
    </row>
    <row r="5" spans="1:12" x14ac:dyDescent="0.25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6">
        <f>DATE(LEFT(Data!F5,4),MID(Data!F5,6,2),RIGHT(Data!F5,2))</f>
        <v>41022</v>
      </c>
      <c r="G5" s="3" t="str">
        <f t="shared" si="0"/>
        <v>April</v>
      </c>
      <c r="H5" s="3" t="str">
        <f>SUBSTITUTE(Data!G5," ","")</f>
        <v>asaroyan@pinkcloudnetworks.com</v>
      </c>
      <c r="I5" s="3">
        <f>VALUE(TRIM(SUBSTITUTE(Data!H5,CHAR(160),"")))</f>
        <v>11</v>
      </c>
      <c r="J5" t="b">
        <f t="shared" si="1"/>
        <v>1</v>
      </c>
      <c r="K5">
        <f t="shared" si="2"/>
        <v>2</v>
      </c>
      <c r="L5">
        <f t="shared" si="3"/>
        <v>49</v>
      </c>
    </row>
    <row r="6" spans="1:12" x14ac:dyDescent="0.25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6">
        <f>DATE(LEFT(Data!F6,4),MID(Data!F6,6,2),RIGHT(Data!F6,2))</f>
        <v>42816</v>
      </c>
      <c r="G6" s="3" t="str">
        <f t="shared" si="0"/>
        <v>March</v>
      </c>
      <c r="H6" s="3" t="str">
        <f>SUBSTITUTE(Data!G6," ","")</f>
        <v>gyengibaryan@parmistechnologies.com</v>
      </c>
      <c r="I6" s="3">
        <f>VALUE(TRIM(SUBSTITUTE(Data!H6,CHAR(160),"")))</f>
        <v>3</v>
      </c>
      <c r="J6" t="b">
        <f t="shared" si="1"/>
        <v>1</v>
      </c>
      <c r="K6">
        <f t="shared" si="2"/>
        <v>1</v>
      </c>
      <c r="L6">
        <f t="shared" si="3"/>
        <v>51</v>
      </c>
    </row>
    <row r="7" spans="1:12" x14ac:dyDescent="0.25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6">
        <f>DATE(LEFT(Data!F7,4),MID(Data!F7,6,2),RIGHT(Data!F7,2))</f>
        <v>42278</v>
      </c>
      <c r="G7" s="3" t="str">
        <f t="shared" si="0"/>
        <v>October</v>
      </c>
      <c r="H7" s="3" t="str">
        <f>SUBSTITUTE(Data!G7," ","")</f>
        <v>sispiryan@parmistechnologies.com</v>
      </c>
      <c r="I7" s="3">
        <f>VALUE(TRIM(SUBSTITUTE(Data!H7,CHAR(160),"")))</f>
        <v>4</v>
      </c>
      <c r="J7" t="b">
        <f t="shared" si="1"/>
        <v>1</v>
      </c>
      <c r="K7">
        <f t="shared" si="2"/>
        <v>1</v>
      </c>
      <c r="L7">
        <f t="shared" si="3"/>
        <v>52</v>
      </c>
    </row>
    <row r="8" spans="1:12" x14ac:dyDescent="0.25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6">
        <f>DATE(LEFT(Data!F8,4),MID(Data!F8,6,2),RIGHT(Data!F8,2))</f>
        <v>42518</v>
      </c>
      <c r="G8" s="3" t="str">
        <f t="shared" si="0"/>
        <v>May</v>
      </c>
      <c r="H8" s="3" t="str">
        <f>SUBSTITUTE(Data!G8," ","")</f>
        <v>ghuston@ctx .com</v>
      </c>
      <c r="I8" s="3">
        <f>VALUE(TRIM(SUBSTITUTE(Data!H8,CHAR(160),"")))</f>
        <v>5</v>
      </c>
      <c r="J8" t="b">
        <f t="shared" si="1"/>
        <v>1</v>
      </c>
      <c r="K8">
        <f t="shared" si="2"/>
        <v>1</v>
      </c>
      <c r="L8">
        <f t="shared" si="3"/>
        <v>53</v>
      </c>
    </row>
    <row r="9" spans="1:12" x14ac:dyDescent="0.25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6">
        <f>DATE(LEFT(Data!F9,4),MID(Data!F9,6,2),RIGHT(Data!F9,2))</f>
        <v>41971</v>
      </c>
      <c r="G9" s="3" t="str">
        <f t="shared" si="0"/>
        <v>November</v>
      </c>
      <c r="H9" s="3" t="str">
        <f>SUBSTITUTE(Data!G9," ","")</f>
        <v>pwilson@ctx.com</v>
      </c>
      <c r="I9" s="3">
        <f>VALUE(TRIM(SUBSTITUTE(Data!H9,CHAR(160),"")))</f>
        <v>6</v>
      </c>
      <c r="J9" t="b">
        <f t="shared" si="1"/>
        <v>1</v>
      </c>
      <c r="K9">
        <f t="shared" si="2"/>
        <v>1</v>
      </c>
      <c r="L9">
        <f t="shared" si="3"/>
        <v>54</v>
      </c>
    </row>
    <row r="10" spans="1:12" x14ac:dyDescent="0.25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6">
        <f>DATE(LEFT(Data!F10,4),MID(Data!F10,6,2),RIGHT(Data!F10,2))</f>
        <v>41593</v>
      </c>
      <c r="G10" s="3" t="str">
        <f t="shared" si="0"/>
        <v>November</v>
      </c>
      <c r="H10" s="3" t="str">
        <f>SUBSTITUTE(Data!G10," ","")</f>
        <v>elinkova@fzigfibre.com</v>
      </c>
      <c r="I10" s="3">
        <f>VALUE(TRIM(SUBSTITUTE(Data!H10,CHAR(160),"")))</f>
        <v>11</v>
      </c>
      <c r="J10" t="b">
        <f t="shared" si="1"/>
        <v>1</v>
      </c>
      <c r="K10">
        <f t="shared" si="2"/>
        <v>2</v>
      </c>
      <c r="L10">
        <f t="shared" si="3"/>
        <v>49</v>
      </c>
    </row>
    <row r="11" spans="1:12" x14ac:dyDescent="0.25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6">
        <f>DATE(LEFT(Data!F11,4),MID(Data!F11,6,2),RIGHT(Data!F11,2))</f>
        <v>41623</v>
      </c>
      <c r="G11" s="3" t="str">
        <f t="shared" si="0"/>
        <v>December</v>
      </c>
      <c r="H11" s="3" t="str">
        <f>SUBSTITUTE(Data!G11," ","")</f>
        <v>trosenstein@denil.com</v>
      </c>
      <c r="I11" s="3">
        <f>VALUE(TRIM(SUBSTITUTE(Data!H11,CHAR(160),"")))</f>
        <v>17</v>
      </c>
      <c r="J11" t="b">
        <f t="shared" si="1"/>
        <v>1</v>
      </c>
      <c r="K11">
        <f t="shared" si="2"/>
        <v>2</v>
      </c>
      <c r="L11">
        <f t="shared" si="3"/>
        <v>55</v>
      </c>
    </row>
    <row r="12" spans="1:12" x14ac:dyDescent="0.25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6">
        <f>DATE(LEFT(Data!F12,4),MID(Data!F12,6,2),RIGHT(Data!F12,2))</f>
        <v>41651</v>
      </c>
      <c r="G12" s="3" t="str">
        <f t="shared" si="0"/>
        <v>January</v>
      </c>
      <c r="H12" s="3" t="str">
        <f>SUBSTITUTE(Data!G12," ","")</f>
        <v>mperzi@heatproof.com</v>
      </c>
      <c r="I12" s="3">
        <f>VALUE(TRIM(SUBSTITUTE(Data!H12,CHAR(160),"")))</f>
        <v>4</v>
      </c>
      <c r="J12" t="b">
        <f t="shared" si="1"/>
        <v>1</v>
      </c>
      <c r="K12">
        <f t="shared" si="2"/>
        <v>1</v>
      </c>
      <c r="L12">
        <f t="shared" si="3"/>
        <v>52</v>
      </c>
    </row>
    <row r="13" spans="1:12" x14ac:dyDescent="0.25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6">
        <f>DATE(LEFT(Data!F13,4),MID(Data!F13,6,2),RIGHT(Data!F13,2))</f>
        <v>41752</v>
      </c>
      <c r="G13" s="3" t="str">
        <f t="shared" si="0"/>
        <v>April</v>
      </c>
      <c r="H13" s="3" t="str">
        <f>SUBSTITUTE(Data!G13," ","")</f>
        <v>mbrandstaetter@ctx.com</v>
      </c>
      <c r="I13" s="3">
        <f>VALUE(TRIM(SUBSTITUTE(Data!H13,CHAR(160),"")))</f>
        <v>3</v>
      </c>
      <c r="J13" t="b">
        <f t="shared" si="1"/>
        <v>1</v>
      </c>
      <c r="K13">
        <f t="shared" si="2"/>
        <v>1</v>
      </c>
      <c r="L13">
        <f t="shared" si="3"/>
        <v>51</v>
      </c>
    </row>
    <row r="14" spans="1:12" x14ac:dyDescent="0.25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6">
        <f>DATE(LEFT(Data!F14,4),MID(Data!F14,6,2),RIGHT(Data!F14,2))</f>
        <v>42474</v>
      </c>
      <c r="G14" s="3" t="str">
        <f t="shared" si="0"/>
        <v>April</v>
      </c>
      <c r="H14" s="3" t="str">
        <f>SUBSTITUTE(Data!G14," ","")</f>
        <v>bdupreez@ctx.com</v>
      </c>
      <c r="I14" s="3">
        <f>VALUE(TRIM(SUBSTITUTE(Data!H14,CHAR(160),"")))</f>
        <v>8</v>
      </c>
      <c r="J14" t="b">
        <f t="shared" si="1"/>
        <v>1</v>
      </c>
      <c r="K14">
        <f t="shared" si="2"/>
        <v>1</v>
      </c>
      <c r="L14">
        <f t="shared" si="3"/>
        <v>56</v>
      </c>
    </row>
    <row r="15" spans="1:12" x14ac:dyDescent="0.25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6">
        <f>DATE(LEFT(Data!F15,4),MID(Data!F15,6,2),RIGHT(Data!F15,2))</f>
        <v>41857</v>
      </c>
      <c r="G15" s="3" t="str">
        <f t="shared" si="0"/>
        <v>August</v>
      </c>
      <c r="H15" s="3" t="str">
        <f>SUBSTITUTE(Data!G15," ","")</f>
        <v>amarx@ahanetworks.com</v>
      </c>
      <c r="I15" s="3">
        <f>VALUE(TRIM(SUBSTITUTE(Data!H15,CHAR(160),"")))</f>
        <v>11</v>
      </c>
      <c r="J15" t="b">
        <f t="shared" si="1"/>
        <v>1</v>
      </c>
      <c r="K15">
        <f t="shared" si="2"/>
        <v>2</v>
      </c>
      <c r="L15">
        <f t="shared" si="3"/>
        <v>49</v>
      </c>
    </row>
    <row r="16" spans="1:12" x14ac:dyDescent="0.25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6">
        <f>DATE(LEFT(Data!F16,4),MID(Data!F16,6,2),RIGHT(Data!F16,2))</f>
        <v>41022</v>
      </c>
      <c r="G16" s="3" t="str">
        <f t="shared" si="0"/>
        <v>April</v>
      </c>
      <c r="H16" s="3" t="str">
        <f>SUBSTITUTE(Data!G16," ","")</f>
        <v>mflorian@denil.com</v>
      </c>
      <c r="I16" s="3">
        <f>VALUE(TRIM(SUBSTITUTE(Data!H16,CHAR(160),"")))</f>
        <v>10</v>
      </c>
      <c r="J16" t="b">
        <f t="shared" si="1"/>
        <v>1</v>
      </c>
      <c r="K16">
        <f t="shared" si="2"/>
        <v>2</v>
      </c>
      <c r="L16">
        <f t="shared" si="3"/>
        <v>48</v>
      </c>
    </row>
    <row r="17" spans="1:12" x14ac:dyDescent="0.25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6">
        <f>DATE(LEFT(Data!F17,4),MID(Data!F17,6,2),RIGHT(Data!F17,2))</f>
        <v>41556</v>
      </c>
      <c r="G17" s="3" t="str">
        <f t="shared" si="0"/>
        <v>October</v>
      </c>
      <c r="H17" s="3" t="str">
        <f>SUBSTITUTE(Data!G17," ","")</f>
        <v>dpathak@duet.com</v>
      </c>
      <c r="I17" s="3">
        <f>VALUE(TRIM(SUBSTITUTE(Data!H17,CHAR(160),"")))</f>
        <v>6</v>
      </c>
      <c r="J17" t="b">
        <f t="shared" si="1"/>
        <v>1</v>
      </c>
      <c r="K17">
        <f t="shared" si="2"/>
        <v>1</v>
      </c>
      <c r="L17">
        <f t="shared" si="3"/>
        <v>54</v>
      </c>
    </row>
    <row r="18" spans="1:12" x14ac:dyDescent="0.25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6">
        <f>DATE(LEFT(Data!F18,4),MID(Data!F18,6,2),RIGHT(Data!F18,2))</f>
        <v>41038</v>
      </c>
      <c r="G18" s="3" t="str">
        <f t="shared" si="0"/>
        <v>May</v>
      </c>
      <c r="H18" s="3" t="str">
        <f>SUBSTITUTE(Data!G18," ","")</f>
        <v>ssaadaoui@mojbal.com</v>
      </c>
      <c r="I18" s="3">
        <f>VALUE(TRIM(SUBSTITUTE(Data!H18,CHAR(160),"")))</f>
        <v>3</v>
      </c>
      <c r="J18" t="b">
        <f t="shared" si="1"/>
        <v>1</v>
      </c>
      <c r="K18">
        <f t="shared" si="2"/>
        <v>1</v>
      </c>
      <c r="L18">
        <f t="shared" si="3"/>
        <v>51</v>
      </c>
    </row>
    <row r="19" spans="1:12" x14ac:dyDescent="0.25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6">
        <f>DATE(LEFT(Data!F19,4),MID(Data!F19,6,2),RIGHT(Data!F19,2))</f>
        <v>42275</v>
      </c>
      <c r="G19" s="3" t="str">
        <f t="shared" si="0"/>
        <v>September</v>
      </c>
      <c r="H19" s="3" t="str">
        <f>SUBSTITUTE(Data!G19," ","")</f>
        <v>sbalon@denil.com</v>
      </c>
      <c r="I19" s="3">
        <f>VALUE(TRIM(SUBSTITUTE(Data!H19,CHAR(160),"")))</f>
        <v>3</v>
      </c>
      <c r="J19" t="b">
        <f t="shared" si="1"/>
        <v>1</v>
      </c>
      <c r="K19">
        <f t="shared" si="2"/>
        <v>1</v>
      </c>
      <c r="L19">
        <f t="shared" si="3"/>
        <v>51</v>
      </c>
    </row>
    <row r="20" spans="1:12" x14ac:dyDescent="0.25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6">
        <f>DATE(LEFT(Data!F20,4),MID(Data!F20,6,2),RIGHT(Data!F20,2))</f>
        <v>41462</v>
      </c>
      <c r="G20" s="3" t="str">
        <f t="shared" si="0"/>
        <v>July</v>
      </c>
      <c r="H20" s="3" t="str">
        <f>SUBSTITUTE(Data!G20," ","")</f>
        <v>gvanemelen@chirahtechnologies.com</v>
      </c>
      <c r="I20" s="3">
        <f>VALUE(TRIM(SUBSTITUTE(Data!H20,CHAR(160),"")))</f>
        <v>15</v>
      </c>
      <c r="J20" t="b">
        <f t="shared" si="1"/>
        <v>1</v>
      </c>
      <c r="K20">
        <f t="shared" si="2"/>
        <v>2</v>
      </c>
      <c r="L20">
        <f t="shared" si="3"/>
        <v>53</v>
      </c>
    </row>
    <row r="21" spans="1:12" x14ac:dyDescent="0.25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6">
        <f>DATE(LEFT(Data!F21,4),MID(Data!F21,6,2),RIGHT(Data!F21,2))</f>
        <v>41445</v>
      </c>
      <c r="G21" s="3" t="str">
        <f t="shared" si="0"/>
        <v>June</v>
      </c>
      <c r="H21" s="3" t="str">
        <f>SUBSTITUTE(Data!G21," ","")</f>
        <v>otenchev@zimsales.com</v>
      </c>
      <c r="I21" s="3">
        <f>VALUE(TRIM(SUBSTITUTE(Data!H21,CHAR(160),"")))</f>
        <v>13</v>
      </c>
      <c r="J21" t="b">
        <f t="shared" si="1"/>
        <v>1</v>
      </c>
      <c r="K21">
        <f t="shared" si="2"/>
        <v>2</v>
      </c>
      <c r="L21">
        <f t="shared" si="3"/>
        <v>51</v>
      </c>
    </row>
    <row r="22" spans="1:12" x14ac:dyDescent="0.25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6">
        <f>DATE(LEFT(Data!F22,4),MID(Data!F22,6,2),RIGHT(Data!F22,2))</f>
        <v>41227</v>
      </c>
      <c r="G22" s="3" t="str">
        <f t="shared" si="0"/>
        <v>November</v>
      </c>
      <c r="H22" s="3" t="str">
        <f>SUBSTITUTE(Data!G22," ","")</f>
        <v>ynushev@zimsales.com</v>
      </c>
      <c r="I22" s="3">
        <f>VALUE(TRIM(SUBSTITUTE(Data!H22,CHAR(160),"")))</f>
        <v>10</v>
      </c>
      <c r="J22" t="b">
        <f t="shared" si="1"/>
        <v>1</v>
      </c>
      <c r="K22">
        <f t="shared" si="2"/>
        <v>2</v>
      </c>
      <c r="L22">
        <f t="shared" si="3"/>
        <v>48</v>
      </c>
    </row>
    <row r="23" spans="1:12" x14ac:dyDescent="0.25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6">
        <f>DATE(LEFT(Data!F23,4),MID(Data!F23,6,2),RIGHT(Data!F23,2))</f>
        <v>41708</v>
      </c>
      <c r="G23" s="3" t="str">
        <f t="shared" si="0"/>
        <v>March</v>
      </c>
      <c r="H23" s="3" t="str">
        <f>SUBSTITUTE(Data!G23," ","")</f>
        <v>pandersen@intelligencesystems.com</v>
      </c>
      <c r="I23" s="3">
        <f>VALUE(TRIM(SUBSTITUTE(Data!H23,CHAR(160),"")))</f>
        <v>10</v>
      </c>
      <c r="J23" t="b">
        <f t="shared" si="1"/>
        <v>1</v>
      </c>
      <c r="K23">
        <f t="shared" si="2"/>
        <v>2</v>
      </c>
      <c r="L23">
        <f t="shared" si="3"/>
        <v>48</v>
      </c>
    </row>
    <row r="24" spans="1:12" x14ac:dyDescent="0.25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6">
        <f>DATE(LEFT(Data!F24,4),MID(Data!F24,6,2),RIGHT(Data!F24,2))</f>
        <v>42736</v>
      </c>
      <c r="G24" s="3" t="str">
        <f t="shared" si="0"/>
        <v>January</v>
      </c>
      <c r="H24" s="3" t="str">
        <f>SUBSTITUTE(Data!G24," ","")</f>
        <v>pšpaček@stepahead.com</v>
      </c>
      <c r="I24" s="3">
        <f>VALUE(TRIM(SUBSTITUTE(Data!H24,CHAR(160),"")))</f>
        <v>1</v>
      </c>
      <c r="J24" t="b">
        <f t="shared" si="1"/>
        <v>1</v>
      </c>
      <c r="K24">
        <f t="shared" si="2"/>
        <v>1</v>
      </c>
      <c r="L24">
        <f t="shared" si="3"/>
        <v>49</v>
      </c>
    </row>
    <row r="25" spans="1:12" x14ac:dyDescent="0.25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6">
        <f>DATE(LEFT(Data!F25,4),MID(Data!F25,6,2),RIGHT(Data!F25,2))</f>
        <v>42291</v>
      </c>
      <c r="G25" s="3" t="str">
        <f t="shared" si="0"/>
        <v>October</v>
      </c>
      <c r="H25" s="3" t="str">
        <f>SUBSTITUTE(Data!G25," ","")</f>
        <v>ocaletka@tqprocesses.com</v>
      </c>
      <c r="I25" s="3">
        <f>VALUE(TRIM(SUBSTITUTE(Data!H25,CHAR(160),"")))</f>
        <v>11</v>
      </c>
      <c r="J25" t="b">
        <f t="shared" si="1"/>
        <v>1</v>
      </c>
      <c r="K25">
        <f t="shared" si="2"/>
        <v>2</v>
      </c>
      <c r="L25">
        <f t="shared" si="3"/>
        <v>49</v>
      </c>
    </row>
    <row r="26" spans="1:12" x14ac:dyDescent="0.25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6">
        <f>DATE(LEFT(Data!F26,4),MID(Data!F26,6,2),RIGHT(Data!F26,2))</f>
        <v>41396</v>
      </c>
      <c r="G26" s="3" t="str">
        <f t="shared" si="0"/>
        <v>May</v>
      </c>
      <c r="H26" s="3" t="str">
        <f>SUBSTITUTE(Data!G26," ","")</f>
        <v>khlobilová@ebonytelecoms.com</v>
      </c>
      <c r="I26" s="3">
        <f>VALUE(TRIM(SUBSTITUTE(Data!H26,CHAR(160),"")))</f>
        <v>7</v>
      </c>
      <c r="J26" t="b">
        <f t="shared" si="1"/>
        <v>1</v>
      </c>
      <c r="K26">
        <f t="shared" si="2"/>
        <v>1</v>
      </c>
      <c r="L26">
        <f t="shared" si="3"/>
        <v>55</v>
      </c>
    </row>
    <row r="27" spans="1:12" x14ac:dyDescent="0.25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6">
        <f>DATE(LEFT(Data!F27,4),MID(Data!F27,6,2),RIGHT(Data!F27,2))</f>
        <v>42595</v>
      </c>
      <c r="G27" s="3" t="str">
        <f t="shared" si="0"/>
        <v>August</v>
      </c>
      <c r="H27" s="3" t="str">
        <f>SUBSTITUTE(Data!G27," ","")</f>
        <v>smyasoedov@pinkcloudnetworks.com</v>
      </c>
      <c r="I27" s="3">
        <f>VALUE(TRIM(SUBSTITUTE(Data!H27,CHAR(160),"")))</f>
        <v>19</v>
      </c>
      <c r="J27" t="b">
        <f t="shared" si="1"/>
        <v>1</v>
      </c>
      <c r="K27">
        <f t="shared" si="2"/>
        <v>2</v>
      </c>
      <c r="L27">
        <f t="shared" si="3"/>
        <v>57</v>
      </c>
    </row>
    <row r="28" spans="1:12" x14ac:dyDescent="0.25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6">
        <f>DATE(LEFT(Data!F28,4),MID(Data!F28,6,2),RIGHT(Data!F28,2))</f>
        <v>42237</v>
      </c>
      <c r="G28" s="3" t="str">
        <f t="shared" si="0"/>
        <v>August</v>
      </c>
      <c r="H28" s="3" t="str">
        <f>SUBSTITUTE(Data!G28," ","")</f>
        <v>mgrégr@verisize.com</v>
      </c>
      <c r="I28" s="3">
        <f>VALUE(TRIM(SUBSTITUTE(Data!H28,CHAR(160),"")))</f>
        <v>3</v>
      </c>
      <c r="J28" t="b">
        <f t="shared" si="1"/>
        <v>1</v>
      </c>
      <c r="K28">
        <f t="shared" si="2"/>
        <v>1</v>
      </c>
      <c r="L28">
        <f t="shared" si="3"/>
        <v>51</v>
      </c>
    </row>
    <row r="29" spans="1:12" x14ac:dyDescent="0.25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6">
        <f>DATE(LEFT(Data!F29,4),MID(Data!F29,6,2),RIGHT(Data!F29,2))</f>
        <v>42014</v>
      </c>
      <c r="G29" s="3" t="str">
        <f t="shared" si="0"/>
        <v>January</v>
      </c>
      <c r="H29" s="3" t="str">
        <f>SUBSTITUTE(Data!G29," ","")</f>
        <v>lkaspar@uon.com</v>
      </c>
      <c r="I29" s="3">
        <f>VALUE(TRIM(SUBSTITUTE(Data!H29,CHAR(160),"")))</f>
        <v>11</v>
      </c>
      <c r="J29" t="b">
        <f t="shared" si="1"/>
        <v>1</v>
      </c>
      <c r="K29">
        <f t="shared" si="2"/>
        <v>2</v>
      </c>
      <c r="L29">
        <f t="shared" si="3"/>
        <v>49</v>
      </c>
    </row>
    <row r="30" spans="1:12" x14ac:dyDescent="0.25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6">
        <f>DATE(LEFT(Data!F30,4),MID(Data!F30,6,2),RIGHT(Data!F30,2))</f>
        <v>41483</v>
      </c>
      <c r="G30" s="3" t="str">
        <f t="shared" si="0"/>
        <v>July</v>
      </c>
      <c r="H30" s="3" t="str">
        <f>SUBSTITUTE(Data!G30," ","")</f>
        <v>akushnireuski@bytesize.com</v>
      </c>
      <c r="I30" s="3">
        <f>VALUE(TRIM(SUBSTITUTE(Data!H30,CHAR(160),"")))</f>
        <v>16</v>
      </c>
      <c r="J30" t="b">
        <f t="shared" si="1"/>
        <v>1</v>
      </c>
      <c r="K30">
        <f t="shared" si="2"/>
        <v>2</v>
      </c>
      <c r="L30">
        <f t="shared" si="3"/>
        <v>54</v>
      </c>
    </row>
    <row r="31" spans="1:12" x14ac:dyDescent="0.25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6">
        <f>DATE(LEFT(Data!F31,4),MID(Data!F31,6,2),RIGHT(Data!F31,2))</f>
        <v>42873</v>
      </c>
      <c r="G31" s="3" t="str">
        <f t="shared" si="0"/>
        <v>May</v>
      </c>
      <c r="H31" s="3" t="str">
        <f>SUBSTITUTE(Data!G31," ","")</f>
        <v>jgimaletdinova@bytesize.com</v>
      </c>
      <c r="I31" s="3">
        <f>VALUE(TRIM(SUBSTITUTE(Data!H31,CHAR(160),"")))</f>
        <v>2</v>
      </c>
      <c r="J31" t="b">
        <f t="shared" si="1"/>
        <v>1</v>
      </c>
      <c r="K31">
        <f t="shared" si="2"/>
        <v>1</v>
      </c>
      <c r="L31">
        <f t="shared" si="3"/>
        <v>50</v>
      </c>
    </row>
    <row r="32" spans="1:12" x14ac:dyDescent="0.25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6">
        <f>DATE(LEFT(Data!F32,4),MID(Data!F32,6,2),RIGHT(Data!F32,2))</f>
        <v>42301</v>
      </c>
      <c r="G32" s="3" t="str">
        <f t="shared" si="0"/>
        <v>October</v>
      </c>
      <c r="H32" s="3" t="str">
        <f>SUBSTITUTE(Data!G32," ","")</f>
        <v>msemrad@ares.com</v>
      </c>
      <c r="I32" s="3">
        <f>VALUE(TRIM(SUBSTITUTE(Data!H32,CHAR(160),"")))</f>
        <v>30</v>
      </c>
      <c r="J32" t="b">
        <f t="shared" si="1"/>
        <v>1</v>
      </c>
      <c r="K32">
        <f t="shared" si="2"/>
        <v>2</v>
      </c>
      <c r="L32">
        <f t="shared" si="3"/>
        <v>48</v>
      </c>
    </row>
    <row r="33" spans="1:12" x14ac:dyDescent="0.25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6">
        <f>DATE(LEFT(Data!F33,4),MID(Data!F33,6,2),RIGHT(Data!F33,2))</f>
        <v>42009</v>
      </c>
      <c r="G33" s="3" t="str">
        <f t="shared" si="0"/>
        <v>January</v>
      </c>
      <c r="H33" s="3" t="str">
        <f>SUBSTITUTE(Data!G33," ","")</f>
        <v>sleander@axellgroup.com</v>
      </c>
      <c r="I33" s="3">
        <f>VALUE(TRIM(SUBSTITUTE(Data!H33,CHAR(160),"")))</f>
        <v>6</v>
      </c>
      <c r="J33" t="b">
        <f t="shared" si="1"/>
        <v>1</v>
      </c>
      <c r="K33">
        <f t="shared" si="2"/>
        <v>1</v>
      </c>
      <c r="L33">
        <f t="shared" si="3"/>
        <v>54</v>
      </c>
    </row>
    <row r="34" spans="1:12" x14ac:dyDescent="0.25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6">
        <f>DATE(LEFT(Data!F34,4),MID(Data!F34,6,2),RIGHT(Data!F34,2))</f>
        <v>41530</v>
      </c>
      <c r="G34" s="3" t="str">
        <f t="shared" si="0"/>
        <v>September</v>
      </c>
      <c r="H34" s="3" t="str">
        <f>SUBSTITUTE(Data!G34," ","")</f>
        <v>arask@fzigfibre.com</v>
      </c>
      <c r="I34" s="3">
        <f>VALUE(TRIM(SUBSTITUTE(Data!H34,CHAR(160),"")))</f>
        <v>2</v>
      </c>
      <c r="J34" t="b">
        <f t="shared" si="1"/>
        <v>1</v>
      </c>
      <c r="K34">
        <f t="shared" si="2"/>
        <v>1</v>
      </c>
      <c r="L34">
        <f t="shared" si="3"/>
        <v>50</v>
      </c>
    </row>
    <row r="35" spans="1:12" x14ac:dyDescent="0.25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6">
        <f>DATE(LEFT(Data!F35,4),MID(Data!F35,6,2),RIGHT(Data!F35,2))</f>
        <v>42367</v>
      </c>
      <c r="G35" s="3" t="str">
        <f t="shared" si="0"/>
        <v>December</v>
      </c>
      <c r="H35" s="3" t="str">
        <f>SUBSTITUTE(Data!G35," ","")</f>
        <v>rkuchin@zconnect,inc.com</v>
      </c>
      <c r="I35" s="3">
        <f>VALUE(TRIM(SUBSTITUTE(Data!H35,CHAR(160),"")))</f>
        <v>5</v>
      </c>
      <c r="J35" t="b">
        <f t="shared" si="1"/>
        <v>1</v>
      </c>
      <c r="K35">
        <f t="shared" si="2"/>
        <v>1</v>
      </c>
      <c r="L35">
        <f t="shared" si="3"/>
        <v>53</v>
      </c>
    </row>
    <row r="36" spans="1:12" x14ac:dyDescent="0.25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6">
        <f>DATE(LEFT(Data!F36,4),MID(Data!F36,6,2),RIGHT(Data!F36,2))</f>
        <v>42273</v>
      </c>
      <c r="G36" s="3" t="str">
        <f t="shared" si="0"/>
        <v>September</v>
      </c>
      <c r="H36" s="3" t="str">
        <f>SUBSTITUTE(Data!G36," ","")</f>
        <v>rjetten@verisize.com</v>
      </c>
      <c r="I36" s="3">
        <f>VALUE(TRIM(SUBSTITUTE(Data!H36,CHAR(160),"")))</f>
        <v>8</v>
      </c>
      <c r="J36" t="b">
        <f t="shared" si="1"/>
        <v>1</v>
      </c>
      <c r="K36">
        <f t="shared" si="2"/>
        <v>1</v>
      </c>
      <c r="L36">
        <f t="shared" si="3"/>
        <v>56</v>
      </c>
    </row>
    <row r="37" spans="1:12" x14ac:dyDescent="0.25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6">
        <f>DATE(LEFT(Data!F37,4),MID(Data!F37,6,2),RIGHT(Data!F37,2))</f>
        <v>41065</v>
      </c>
      <c r="G37" s="3" t="str">
        <f t="shared" si="0"/>
        <v>June</v>
      </c>
      <c r="H37" s="3" t="str">
        <f>SUBSTITUTE(Data!G37," ","")</f>
        <v>thopponen@zimsales.com</v>
      </c>
      <c r="I37" s="3">
        <f>VALUE(TRIM(SUBSTITUTE(Data!H37,CHAR(160),"")))</f>
        <v>1</v>
      </c>
      <c r="J37" t="b">
        <f t="shared" si="1"/>
        <v>1</v>
      </c>
      <c r="K37">
        <f t="shared" si="2"/>
        <v>1</v>
      </c>
      <c r="L37">
        <f t="shared" si="3"/>
        <v>49</v>
      </c>
    </row>
    <row r="38" spans="1:12" x14ac:dyDescent="0.25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6">
        <f>DATE(LEFT(Data!F38,4),MID(Data!F38,6,2),RIGHT(Data!F38,2))</f>
        <v>41107</v>
      </c>
      <c r="G38" s="3" t="str">
        <f t="shared" si="0"/>
        <v>July</v>
      </c>
      <c r="H38" s="3" t="str">
        <f>SUBSTITUTE(Data!G38," ","")</f>
        <v>smuyal@asetplc.com</v>
      </c>
      <c r="I38" s="3">
        <f>VALUE(TRIM(SUBSTITUTE(Data!H38,CHAR(160),"")))</f>
        <v>11</v>
      </c>
      <c r="J38" t="b">
        <f t="shared" si="1"/>
        <v>1</v>
      </c>
      <c r="K38">
        <f t="shared" si="2"/>
        <v>2</v>
      </c>
      <c r="L38">
        <f t="shared" si="3"/>
        <v>49</v>
      </c>
    </row>
    <row r="39" spans="1:12" x14ac:dyDescent="0.25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6">
        <f>DATE(LEFT(Data!F39,4),MID(Data!F39,6,2),RIGHT(Data!F39,2))</f>
        <v>41337</v>
      </c>
      <c r="G39" s="3" t="str">
        <f t="shared" si="0"/>
        <v>March</v>
      </c>
      <c r="H39" s="3" t="str">
        <f>SUBSTITUTE(Data!G39," ","")</f>
        <v>sbalakrichenan@respiranetworks.com</v>
      </c>
      <c r="I39" s="3">
        <f>VALUE(TRIM(SUBSTITUTE(Data!H39,CHAR(160),"")))</f>
        <v>7</v>
      </c>
      <c r="J39" t="b">
        <f t="shared" si="1"/>
        <v>1</v>
      </c>
      <c r="K39">
        <f t="shared" si="2"/>
        <v>1</v>
      </c>
      <c r="L39">
        <f t="shared" si="3"/>
        <v>55</v>
      </c>
    </row>
    <row r="40" spans="1:12" x14ac:dyDescent="0.25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6">
        <f>DATE(LEFT(Data!F40,4),MID(Data!F40,6,2),RIGHT(Data!F40,2))</f>
        <v>42680</v>
      </c>
      <c r="G40" s="3" t="str">
        <f t="shared" si="0"/>
        <v>November</v>
      </c>
      <c r="H40" s="3" t="str">
        <f>SUBSTITUTE(Data!G40," ","")</f>
        <v>evennegues@tatsan.com</v>
      </c>
      <c r="I40" s="3">
        <f>VALUE(TRIM(SUBSTITUTE(Data!H40,CHAR(160),"")))</f>
        <v>4</v>
      </c>
      <c r="J40" t="b">
        <f t="shared" si="1"/>
        <v>1</v>
      </c>
      <c r="K40">
        <f t="shared" si="2"/>
        <v>1</v>
      </c>
      <c r="L40">
        <f t="shared" si="3"/>
        <v>52</v>
      </c>
    </row>
    <row r="41" spans="1:12" x14ac:dyDescent="0.25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6">
        <f>DATE(LEFT(Data!F41,4),MID(Data!F41,6,2),RIGHT(Data!F41,2))</f>
        <v>42086</v>
      </c>
      <c r="G41" s="3" t="str">
        <f t="shared" si="0"/>
        <v>March</v>
      </c>
      <c r="H41" s="3" t="str">
        <f>SUBSTITUTE(Data!G41," ","")</f>
        <v>hclement@heatproof.com</v>
      </c>
      <c r="I41" s="3">
        <f>VALUE(TRIM(SUBSTITUTE(Data!H41,CHAR(160),"")))</f>
        <v>5</v>
      </c>
      <c r="J41" t="b">
        <f t="shared" si="1"/>
        <v>1</v>
      </c>
      <c r="K41">
        <f t="shared" si="2"/>
        <v>1</v>
      </c>
      <c r="L41">
        <f t="shared" si="3"/>
        <v>53</v>
      </c>
    </row>
    <row r="42" spans="1:12" x14ac:dyDescent="0.25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6">
        <f>DATE(LEFT(Data!F42,4),MID(Data!F42,6,2),RIGHT(Data!F42,2))</f>
        <v>42706</v>
      </c>
      <c r="G42" s="3" t="str">
        <f t="shared" si="0"/>
        <v>December</v>
      </c>
      <c r="H42" s="3" t="str">
        <f>SUBSTITUTE(Data!G42," ","")</f>
        <v>bstockebrand@stepsittraining.com</v>
      </c>
      <c r="I42" s="3">
        <f>VALUE(TRIM(SUBSTITUTE(Data!H42,CHAR(160),"")))</f>
        <v>9</v>
      </c>
      <c r="J42" t="b">
        <f t="shared" si="1"/>
        <v>1</v>
      </c>
      <c r="K42">
        <f t="shared" si="2"/>
        <v>1</v>
      </c>
      <c r="L42">
        <f t="shared" si="3"/>
        <v>57</v>
      </c>
    </row>
    <row r="43" spans="1:12" x14ac:dyDescent="0.25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6">
        <f>DATE(LEFT(Data!F43,4),MID(Data!F43,6,2),RIGHT(Data!F43,2))</f>
        <v>42382</v>
      </c>
      <c r="G43" s="3" t="str">
        <f t="shared" si="0"/>
        <v>January</v>
      </c>
      <c r="H43" s="3" t="str">
        <f>SUBSTITUTE(Data!G43," ","")</f>
        <v>ckaufmann@ripplecom.com</v>
      </c>
      <c r="I43" s="3">
        <f>VALUE(TRIM(SUBSTITUTE(Data!H43,CHAR(160),"")))</f>
        <v>6</v>
      </c>
      <c r="J43" t="b">
        <f t="shared" si="1"/>
        <v>1</v>
      </c>
      <c r="K43">
        <f t="shared" si="2"/>
        <v>1</v>
      </c>
      <c r="L43">
        <f t="shared" si="3"/>
        <v>54</v>
      </c>
    </row>
    <row r="44" spans="1:12" x14ac:dyDescent="0.25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6">
        <f>DATE(LEFT(Data!F44,4),MID(Data!F44,6,2),RIGHT(Data!F44,2))</f>
        <v>41303</v>
      </c>
      <c r="G44" s="3" t="str">
        <f t="shared" si="0"/>
        <v>January</v>
      </c>
      <c r="H44" s="3" t="str">
        <f>SUBSTITUTE(Data!G44," ","")</f>
        <v>tking@ctx.com</v>
      </c>
      <c r="I44" s="3">
        <f>VALUE(TRIM(SUBSTITUTE(Data!H44,CHAR(160),"")))</f>
        <v>23</v>
      </c>
      <c r="J44" t="b">
        <f t="shared" si="1"/>
        <v>1</v>
      </c>
      <c r="K44">
        <f t="shared" si="2"/>
        <v>2</v>
      </c>
      <c r="L44">
        <f t="shared" si="3"/>
        <v>51</v>
      </c>
    </row>
    <row r="45" spans="1:12" x14ac:dyDescent="0.25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6">
        <f>DATE(LEFT(Data!F45,4),MID(Data!F45,6,2),RIGHT(Data!F45,2))</f>
        <v>40233</v>
      </c>
      <c r="G45" s="3" t="str">
        <f t="shared" si="0"/>
        <v>February</v>
      </c>
      <c r="H45" s="3" t="str">
        <f>SUBSTITUTE(Data!G45," ","")</f>
        <v>sbecker@respiranetworks.com</v>
      </c>
      <c r="I45" s="3">
        <f>VALUE(TRIM(SUBSTITUTE(Data!H45,CHAR(160),"")))</f>
        <v>26</v>
      </c>
      <c r="J45" t="b">
        <f t="shared" si="1"/>
        <v>1</v>
      </c>
      <c r="K45">
        <f t="shared" si="2"/>
        <v>2</v>
      </c>
      <c r="L45">
        <f t="shared" si="3"/>
        <v>54</v>
      </c>
    </row>
    <row r="46" spans="1:12" x14ac:dyDescent="0.25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6">
        <f>DATE(LEFT(Data!F46,4),MID(Data!F46,6,2),RIGHT(Data!F46,2))</f>
        <v>41250</v>
      </c>
      <c r="G46" s="3" t="str">
        <f t="shared" si="0"/>
        <v>December</v>
      </c>
      <c r="H46" s="3" t="str">
        <f>SUBSTITUTE(Data!G46," ","")</f>
        <v>cdietzel@xlaninternetexchange.com</v>
      </c>
      <c r="I46" s="3">
        <f>VALUE(TRIM(SUBSTITUTE(Data!H46,CHAR(160),"")))</f>
        <v>1</v>
      </c>
      <c r="J46" t="b">
        <f t="shared" si="1"/>
        <v>1</v>
      </c>
      <c r="K46">
        <f t="shared" si="2"/>
        <v>1</v>
      </c>
      <c r="L46">
        <f t="shared" si="3"/>
        <v>49</v>
      </c>
    </row>
    <row r="47" spans="1:12" x14ac:dyDescent="0.25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6">
        <f>DATE(LEFT(Data!F47,4),MID(Data!F47,6,2),RIGHT(Data!F47,2))</f>
        <v>43000</v>
      </c>
      <c r="G47" s="3" t="str">
        <f t="shared" si="0"/>
        <v>September</v>
      </c>
      <c r="H47" s="3" t="str">
        <f>SUBSTITUTE(Data!G47," ","")</f>
        <v>bkrsic@denil.com</v>
      </c>
      <c r="I47" s="3">
        <f>VALUE(TRIM(SUBSTITUTE(Data!H47,CHAR(160),"")))</f>
        <v>17</v>
      </c>
      <c r="J47" t="b">
        <f t="shared" si="1"/>
        <v>1</v>
      </c>
      <c r="K47">
        <f t="shared" si="2"/>
        <v>2</v>
      </c>
      <c r="L47">
        <f t="shared" si="3"/>
        <v>55</v>
      </c>
    </row>
    <row r="48" spans="1:12" x14ac:dyDescent="0.25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6">
        <f>DATE(LEFT(Data!F48,4),MID(Data!F48,6,2),RIGHT(Data!F48,2))</f>
        <v>41922</v>
      </c>
      <c r="G48" s="3" t="str">
        <f t="shared" si="0"/>
        <v>October</v>
      </c>
      <c r="H48" s="3" t="str">
        <f>SUBSTITUTE(Data!G48," ","")</f>
        <v>mgruen@euro-m.com</v>
      </c>
      <c r="I48" s="3">
        <f>VALUE(TRIM(SUBSTITUTE(Data!H48,CHAR(160),"")))</f>
        <v>8</v>
      </c>
      <c r="J48" t="b">
        <f t="shared" si="1"/>
        <v>1</v>
      </c>
      <c r="K48">
        <f t="shared" si="2"/>
        <v>1</v>
      </c>
      <c r="L48">
        <f t="shared" si="3"/>
        <v>56</v>
      </c>
    </row>
    <row r="49" spans="1:12" x14ac:dyDescent="0.25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6">
        <f>DATE(LEFT(Data!F49,4),MID(Data!F49,6,2),RIGHT(Data!F49,2))</f>
        <v>42823</v>
      </c>
      <c r="G49" s="3" t="str">
        <f t="shared" si="0"/>
        <v>March</v>
      </c>
      <c r="H49" s="3" t="str">
        <f>SUBSTITUTE(Data!G49," ","")</f>
        <v>phessler@parmistechnologies.com</v>
      </c>
      <c r="I49" s="3">
        <f>VALUE(TRIM(SUBSTITUTE(Data!H49,CHAR(160),"")))</f>
        <v>4</v>
      </c>
      <c r="J49" t="b">
        <f t="shared" si="1"/>
        <v>1</v>
      </c>
      <c r="K49">
        <f t="shared" si="2"/>
        <v>1</v>
      </c>
      <c r="L49">
        <f t="shared" si="3"/>
        <v>52</v>
      </c>
    </row>
    <row r="50" spans="1:12" x14ac:dyDescent="0.25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6">
        <f>DATE(LEFT(Data!F50,4),MID(Data!F50,6,2),RIGHT(Data!F50,2))</f>
        <v>41124</v>
      </c>
      <c r="G50" s="3" t="str">
        <f t="shared" si="0"/>
        <v>August</v>
      </c>
      <c r="H50" s="3" t="str">
        <f>SUBSTITUTE(Data!G50," ","")</f>
        <v>ktammling@zimsales.com</v>
      </c>
      <c r="I50" s="3">
        <f>VALUE(TRIM(SUBSTITUTE(Data!H50,CHAR(160),"")))</f>
        <v>16</v>
      </c>
      <c r="J50" t="b">
        <f t="shared" si="1"/>
        <v>1</v>
      </c>
      <c r="K50">
        <f t="shared" si="2"/>
        <v>2</v>
      </c>
      <c r="L50">
        <f t="shared" si="3"/>
        <v>54</v>
      </c>
    </row>
    <row r="51" spans="1:12" x14ac:dyDescent="0.25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6">
        <f>DATE(LEFT(Data!F51,4),MID(Data!F51,6,2),RIGHT(Data!F51,2))</f>
        <v>42366</v>
      </c>
      <c r="G51" s="3" t="str">
        <f t="shared" si="0"/>
        <v>December</v>
      </c>
      <c r="H51" s="3" t="str">
        <f>SUBSTITUTE(Data!G51," ","")</f>
        <v>fvonbornstaedt@ahanetworks.com</v>
      </c>
      <c r="I51" s="3">
        <f>VALUE(TRIM(SUBSTITUTE(Data!H51,CHAR(160),"")))</f>
        <v>21</v>
      </c>
      <c r="J51" t="b">
        <f t="shared" si="1"/>
        <v>1</v>
      </c>
      <c r="K51">
        <f t="shared" si="2"/>
        <v>2</v>
      </c>
      <c r="L51">
        <f t="shared" si="3"/>
        <v>49</v>
      </c>
    </row>
    <row r="52" spans="1:12" x14ac:dyDescent="0.25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6">
        <f>DATE(LEFT(Data!F52,4),MID(Data!F52,6,2),RIGHT(Data!F52,2))</f>
        <v>41437</v>
      </c>
      <c r="G52" s="3" t="str">
        <f t="shared" si="0"/>
        <v>June</v>
      </c>
      <c r="H52" s="3" t="str">
        <f>SUBSTITUTE(Data!G52," ","")</f>
        <v>slohff@ares.com</v>
      </c>
      <c r="I52" s="3">
        <f>VALUE(TRIM(SUBSTITUTE(Data!H52,CHAR(160),"")))</f>
        <v>8</v>
      </c>
      <c r="J52" t="b">
        <f t="shared" si="1"/>
        <v>1</v>
      </c>
      <c r="K52">
        <f t="shared" si="2"/>
        <v>1</v>
      </c>
      <c r="L52">
        <f t="shared" si="3"/>
        <v>56</v>
      </c>
    </row>
    <row r="53" spans="1:12" x14ac:dyDescent="0.25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6">
        <f>DATE(LEFT(Data!F53,4),MID(Data!F53,6,2),RIGHT(Data!F53,2))</f>
        <v>41837</v>
      </c>
      <c r="G53" s="3" t="str">
        <f t="shared" si="0"/>
        <v>July</v>
      </c>
      <c r="H53" s="3" t="str">
        <f>SUBSTITUTE(Data!G53," ","")</f>
        <v>nbeyrle@westtelco.com</v>
      </c>
      <c r="I53" s="3">
        <f>VALUE(TRIM(SUBSTITUTE(Data!H53,CHAR(160),"")))</f>
        <v>6</v>
      </c>
      <c r="J53" t="b">
        <f t="shared" si="1"/>
        <v>1</v>
      </c>
      <c r="K53">
        <f t="shared" si="2"/>
        <v>1</v>
      </c>
      <c r="L53">
        <f t="shared" si="3"/>
        <v>54</v>
      </c>
    </row>
    <row r="54" spans="1:12" x14ac:dyDescent="0.25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6">
        <f>DATE(LEFT(Data!F54,4),MID(Data!F54,6,2),RIGHT(Data!F54,2))</f>
        <v>41798</v>
      </c>
      <c r="G54" s="3" t="str">
        <f t="shared" si="0"/>
        <v>June</v>
      </c>
      <c r="H54" s="3" t="str">
        <f>SUBSTITUTE(Data!G54," ","")</f>
        <v>umeier-hahn@qinisar.com</v>
      </c>
      <c r="I54" s="3">
        <f>VALUE(TRIM(SUBSTITUTE(Data!H54,CHAR(160),"")))</f>
        <v>24</v>
      </c>
      <c r="J54" t="b">
        <f t="shared" si="1"/>
        <v>1</v>
      </c>
      <c r="K54">
        <f t="shared" si="2"/>
        <v>2</v>
      </c>
      <c r="L54">
        <f t="shared" si="3"/>
        <v>52</v>
      </c>
    </row>
    <row r="55" spans="1:12" x14ac:dyDescent="0.25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6">
        <f>DATE(LEFT(Data!F55,4),MID(Data!F55,6,2),RIGHT(Data!F55,2))</f>
        <v>42912</v>
      </c>
      <c r="G55" s="3" t="str">
        <f t="shared" si="0"/>
        <v>June</v>
      </c>
      <c r="H55" s="3" t="str">
        <f>SUBSTITUTE(Data!G55," ","")</f>
        <v>cpetrasch@mojbal.com</v>
      </c>
      <c r="I55" s="3">
        <f>VALUE(TRIM(SUBSTITUTE(Data!H55,CHAR(160),"")))</f>
        <v>2</v>
      </c>
      <c r="J55" t="b">
        <f t="shared" si="1"/>
        <v>1</v>
      </c>
      <c r="K55">
        <f t="shared" si="2"/>
        <v>1</v>
      </c>
      <c r="L55">
        <f t="shared" si="3"/>
        <v>50</v>
      </c>
    </row>
    <row r="56" spans="1:12" x14ac:dyDescent="0.25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6">
        <f>DATE(LEFT(Data!F56,4),MID(Data!F56,6,2),RIGHT(Data!F56,2))</f>
        <v>42877</v>
      </c>
      <c r="G56" s="3" t="str">
        <f t="shared" si="0"/>
        <v>May</v>
      </c>
      <c r="H56" s="3" t="str">
        <f>SUBSTITUTE(Data!G56," ","")</f>
        <v>psteinhaeuser@dataprosys.com</v>
      </c>
      <c r="I56" s="3">
        <f>VALUE(TRIM(SUBSTITUTE(Data!H56,CHAR(160),"")))</f>
        <v>1</v>
      </c>
      <c r="J56" t="b">
        <f t="shared" si="1"/>
        <v>1</v>
      </c>
      <c r="K56">
        <f t="shared" si="2"/>
        <v>1</v>
      </c>
      <c r="L56">
        <f t="shared" si="3"/>
        <v>49</v>
      </c>
    </row>
    <row r="57" spans="1:12" x14ac:dyDescent="0.25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6">
        <f>DATE(LEFT(Data!F57,4),MID(Data!F57,6,2),RIGHT(Data!F57,2))</f>
        <v>41316</v>
      </c>
      <c r="G57" s="3" t="str">
        <f t="shared" si="0"/>
        <v>February</v>
      </c>
      <c r="H57" s="3" t="str">
        <f>SUBSTITUTE(Data!G57," ","")</f>
        <v>tkuettner@shawconstruction.com</v>
      </c>
      <c r="I57" s="3">
        <f>VALUE(TRIM(SUBSTITUTE(Data!H57,CHAR(160),"")))</f>
        <v>8</v>
      </c>
      <c r="J57" t="b">
        <f t="shared" si="1"/>
        <v>1</v>
      </c>
      <c r="K57">
        <f t="shared" si="2"/>
        <v>1</v>
      </c>
      <c r="L57">
        <f t="shared" si="3"/>
        <v>56</v>
      </c>
    </row>
    <row r="58" spans="1:12" x14ac:dyDescent="0.25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6">
        <f>DATE(LEFT(Data!F58,4),MID(Data!F58,6,2),RIGHT(Data!F58,2))</f>
        <v>41970</v>
      </c>
      <c r="G58" s="3" t="str">
        <f t="shared" si="0"/>
        <v>November</v>
      </c>
      <c r="H58" s="3" t="str">
        <f>SUBSTITUTE(Data!G58," ","")</f>
        <v>gdöring@netaassist.com</v>
      </c>
      <c r="I58" s="3">
        <f>VALUE(TRIM(SUBSTITUTE(Data!H58,CHAR(160),"")))</f>
        <v>6</v>
      </c>
      <c r="J58" t="b">
        <f t="shared" si="1"/>
        <v>1</v>
      </c>
      <c r="K58">
        <f t="shared" si="2"/>
        <v>1</v>
      </c>
      <c r="L58">
        <f t="shared" si="3"/>
        <v>54</v>
      </c>
    </row>
    <row r="59" spans="1:12" x14ac:dyDescent="0.25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6">
        <f>DATE(LEFT(Data!F59,4),MID(Data!F59,6,2),RIGHT(Data!F59,2))</f>
        <v>41839</v>
      </c>
      <c r="G59" s="3" t="str">
        <f t="shared" si="0"/>
        <v>July</v>
      </c>
      <c r="H59" s="3" t="str">
        <f>SUBSTITUTE(Data!G59," ","")</f>
        <v>anipper@ctx.com</v>
      </c>
      <c r="I59" s="3">
        <f>VALUE(TRIM(SUBSTITUTE(Data!H59,CHAR(160),"")))</f>
        <v>8</v>
      </c>
      <c r="J59" t="b">
        <f t="shared" si="1"/>
        <v>1</v>
      </c>
      <c r="K59">
        <f t="shared" si="2"/>
        <v>1</v>
      </c>
      <c r="L59">
        <f t="shared" si="3"/>
        <v>56</v>
      </c>
    </row>
    <row r="60" spans="1:12" x14ac:dyDescent="0.25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6">
        <f>DATE(LEFT(Data!F60,4),MID(Data!F60,6,2),RIGHT(Data!F60,2))</f>
        <v>41513</v>
      </c>
      <c r="G60" s="3" t="str">
        <f t="shared" si="0"/>
        <v>August</v>
      </c>
      <c r="H60" s="3" t="str">
        <f>SUBSTITUTE(Data!G60," ","")</f>
        <v>wtremmel@ctx.com</v>
      </c>
      <c r="I60" s="3">
        <f>VALUE(TRIM(SUBSTITUTE(Data!H60,CHAR(160),"")))</f>
        <v>5</v>
      </c>
      <c r="J60" t="b">
        <f t="shared" si="1"/>
        <v>1</v>
      </c>
      <c r="K60">
        <f t="shared" si="2"/>
        <v>1</v>
      </c>
      <c r="L60">
        <f t="shared" si="3"/>
        <v>53</v>
      </c>
    </row>
    <row r="61" spans="1:12" x14ac:dyDescent="0.25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6">
        <f>DATE(LEFT(Data!F61,4),MID(Data!F61,6,2),RIGHT(Data!F61,2))</f>
        <v>41085</v>
      </c>
      <c r="G61" s="3" t="str">
        <f t="shared" si="0"/>
        <v>June</v>
      </c>
      <c r="H61" s="3" t="str">
        <f>SUBSTITUTE(Data!G61," ","")</f>
        <v>wzenker@stepahead.com</v>
      </c>
      <c r="I61" s="3">
        <f>VALUE(TRIM(SUBSTITUTE(Data!H61,CHAR(160),"")))</f>
        <v>12</v>
      </c>
      <c r="J61" t="b">
        <f t="shared" si="1"/>
        <v>1</v>
      </c>
      <c r="K61">
        <f t="shared" si="2"/>
        <v>2</v>
      </c>
      <c r="L61">
        <f t="shared" si="3"/>
        <v>50</v>
      </c>
    </row>
    <row r="62" spans="1:12" x14ac:dyDescent="0.25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6">
        <f>DATE(LEFT(Data!F62,4),MID(Data!F62,6,2),RIGHT(Data!F62,2))</f>
        <v>42352</v>
      </c>
      <c r="G62" s="3" t="str">
        <f t="shared" si="0"/>
        <v>December</v>
      </c>
      <c r="H62" s="3" t="str">
        <f>SUBSTITUTE(Data!G62," ","")</f>
        <v>sjakob@mojbal.com</v>
      </c>
      <c r="I62" s="3">
        <f>VALUE(TRIM(SUBSTITUTE(Data!H62,CHAR(160),"")))</f>
        <v>2</v>
      </c>
      <c r="J62" t="b">
        <f t="shared" si="1"/>
        <v>1</v>
      </c>
      <c r="K62">
        <f t="shared" si="2"/>
        <v>1</v>
      </c>
      <c r="L62">
        <f t="shared" si="3"/>
        <v>50</v>
      </c>
    </row>
    <row r="63" spans="1:12" x14ac:dyDescent="0.25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6">
        <f>DATE(LEFT(Data!F63,4),MID(Data!F63,6,2),RIGHT(Data!F63,2))</f>
        <v>42809</v>
      </c>
      <c r="G63" s="3" t="str">
        <f t="shared" si="0"/>
        <v>March</v>
      </c>
      <c r="H63" s="3" t="str">
        <f>SUBSTITUTE(Data!G63," ","")</f>
        <v>msanzgrosson@mojbal.com</v>
      </c>
      <c r="I63" s="3">
        <f>VALUE(TRIM(SUBSTITUTE(Data!H63,CHAR(160),"")))</f>
        <v>2</v>
      </c>
      <c r="J63" t="b">
        <f t="shared" si="1"/>
        <v>1</v>
      </c>
      <c r="K63">
        <f t="shared" si="2"/>
        <v>1</v>
      </c>
      <c r="L63">
        <f t="shared" si="3"/>
        <v>50</v>
      </c>
    </row>
    <row r="64" spans="1:12" x14ac:dyDescent="0.25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6">
        <f>DATE(LEFT(Data!F64,4),MID(Data!F64,6,2),RIGHT(Data!F64,2))</f>
        <v>42299</v>
      </c>
      <c r="G64" s="3" t="str">
        <f t="shared" si="0"/>
        <v>October</v>
      </c>
      <c r="H64" s="3" t="str">
        <f>SUBSTITUTE(Data!G64," ","")</f>
        <v>phombach@uon.com</v>
      </c>
      <c r="I64" s="3">
        <f>VALUE(TRIM(SUBSTITUTE(Data!H64,CHAR(160),"")))</f>
        <v>4</v>
      </c>
      <c r="J64" t="b">
        <f t="shared" si="1"/>
        <v>1</v>
      </c>
      <c r="K64">
        <f t="shared" si="2"/>
        <v>1</v>
      </c>
      <c r="L64">
        <f t="shared" si="3"/>
        <v>52</v>
      </c>
    </row>
    <row r="65" spans="1:12" x14ac:dyDescent="0.25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6">
        <f>DATE(LEFT(Data!F65,4),MID(Data!F65,6,2),RIGHT(Data!F65,2))</f>
        <v>42635</v>
      </c>
      <c r="G65" s="3" t="str">
        <f t="shared" si="0"/>
        <v>September</v>
      </c>
      <c r="H65" s="3" t="str">
        <f>SUBSTITUTE(Data!G65," ","")</f>
        <v>wboeddinghaus@netaassist.com</v>
      </c>
      <c r="I65" s="3">
        <f>VALUE(TRIM(SUBSTITUTE(Data!H65,CHAR(160),"")))</f>
        <v>8</v>
      </c>
      <c r="J65" t="b">
        <f t="shared" si="1"/>
        <v>1</v>
      </c>
      <c r="K65">
        <f t="shared" si="2"/>
        <v>1</v>
      </c>
      <c r="L65">
        <f t="shared" si="3"/>
        <v>56</v>
      </c>
    </row>
    <row r="66" spans="1:12" x14ac:dyDescent="0.25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6">
        <f>DATE(LEFT(Data!F66,4),MID(Data!F66,6,2),RIGHT(Data!F66,2))</f>
        <v>42717</v>
      </c>
      <c r="G66" s="3" t="str">
        <f t="shared" si="0"/>
        <v>December</v>
      </c>
      <c r="H66" s="3" t="str">
        <f>SUBSTITUTE(Data!G66," ","")</f>
        <v>charendt@wwt.com</v>
      </c>
      <c r="I66" s="3">
        <f>VALUE(TRIM(SUBSTITUTE(Data!H66,CHAR(160),"")))</f>
        <v>3</v>
      </c>
      <c r="J66" t="b">
        <f t="shared" si="1"/>
        <v>1</v>
      </c>
      <c r="K66">
        <f t="shared" si="2"/>
        <v>1</v>
      </c>
      <c r="L66">
        <f t="shared" si="3"/>
        <v>51</v>
      </c>
    </row>
    <row r="67" spans="1:12" x14ac:dyDescent="0.25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6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SUBSTITUTE(Data!G67," ","")</f>
        <v>rrosenberg@ares.com</v>
      </c>
      <c r="I67" s="3">
        <f>VALUE(TRIM(SUBSTITUTE(Data!H67,CHAR(160),"")))</f>
        <v>9</v>
      </c>
      <c r="J67" t="b">
        <f t="shared" ref="J67:J130" si="5">ISNUMBER(I67)</f>
        <v>1</v>
      </c>
      <c r="K67">
        <f t="shared" ref="K67:K130" si="6">LEN(I67)</f>
        <v>1</v>
      </c>
      <c r="L67">
        <f t="shared" ref="L67:L130" si="7">CODE(RIGHT(I67,1))</f>
        <v>57</v>
      </c>
    </row>
    <row r="68" spans="1:12" x14ac:dyDescent="0.25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6">
        <f>DATE(LEFT(Data!F68,4),MID(Data!F68,6,2),RIGHT(Data!F68,2))</f>
        <v>41761</v>
      </c>
      <c r="G68" s="3" t="str">
        <f t="shared" si="4"/>
        <v>May</v>
      </c>
      <c r="H68" s="3" t="str">
        <f>SUBSTITUTE(Data!G68," ","")</f>
        <v>cscheele@dataprosys.com</v>
      </c>
      <c r="I68" s="3">
        <f>VALUE(TRIM(SUBSTITUTE(Data!H68,CHAR(160),"")))</f>
        <v>16</v>
      </c>
      <c r="J68" t="b">
        <f t="shared" si="5"/>
        <v>1</v>
      </c>
      <c r="K68">
        <f t="shared" si="6"/>
        <v>2</v>
      </c>
      <c r="L68">
        <f t="shared" si="7"/>
        <v>54</v>
      </c>
    </row>
    <row r="69" spans="1:12" x14ac:dyDescent="0.25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6">
        <f>DATE(LEFT(Data!F69,4),MID(Data!F69,6,2),RIGHT(Data!F69,2))</f>
        <v>42933</v>
      </c>
      <c r="G69" s="3" t="str">
        <f t="shared" si="4"/>
        <v>July</v>
      </c>
      <c r="H69" s="3" t="str">
        <f>SUBSTITUTE(Data!G69," ","")</f>
        <v>vgiotsas@colot.com</v>
      </c>
      <c r="I69" s="3">
        <f>VALUE(TRIM(SUBSTITUTE(Data!H69,CHAR(160),"")))</f>
        <v>2</v>
      </c>
      <c r="J69" t="b">
        <f t="shared" si="5"/>
        <v>1</v>
      </c>
      <c r="K69">
        <f t="shared" si="6"/>
        <v>1</v>
      </c>
      <c r="L69">
        <f t="shared" si="7"/>
        <v>50</v>
      </c>
    </row>
    <row r="70" spans="1:12" x14ac:dyDescent="0.25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6">
        <f>DATE(LEFT(Data!F70,4),MID(Data!F70,6,2),RIGHT(Data!F70,2))</f>
        <v>41576</v>
      </c>
      <c r="G70" s="3" t="str">
        <f t="shared" si="4"/>
        <v>October</v>
      </c>
      <c r="H70" s="3" t="str">
        <f>SUBSTITUTE(Data!G70," ","")</f>
        <v>jhill@ctx.com</v>
      </c>
      <c r="I70" s="3">
        <f>VALUE(TRIM(SUBSTITUTE(Data!H70,CHAR(160),"")))</f>
        <v>19</v>
      </c>
      <c r="J70" t="b">
        <f t="shared" si="5"/>
        <v>1</v>
      </c>
      <c r="K70">
        <f t="shared" si="6"/>
        <v>2</v>
      </c>
      <c r="L70">
        <f t="shared" si="7"/>
        <v>57</v>
      </c>
    </row>
    <row r="71" spans="1:12" x14ac:dyDescent="0.25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6">
        <f>DATE(LEFT(Data!F71,4),MID(Data!F71,6,2),RIGHT(Data!F71,2))</f>
        <v>41444</v>
      </c>
      <c r="G71" s="3" t="str">
        <f t="shared" si="4"/>
        <v>June</v>
      </c>
      <c r="H71" s="3" t="str">
        <f>SUBSTITUTE(Data!G71," ","")</f>
        <v>rho@eyn.com</v>
      </c>
      <c r="I71" s="3">
        <f>VALUE(TRIM(SUBSTITUTE(Data!H71,CHAR(160),"")))</f>
        <v>2</v>
      </c>
      <c r="J71" t="b">
        <f t="shared" si="5"/>
        <v>1</v>
      </c>
      <c r="K71">
        <f t="shared" si="6"/>
        <v>1</v>
      </c>
      <c r="L71">
        <f t="shared" si="7"/>
        <v>50</v>
      </c>
    </row>
    <row r="72" spans="1:12" x14ac:dyDescent="0.25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6">
        <f>DATE(LEFT(Data!F72,4),MID(Data!F72,6,2),RIGHT(Data!F72,2))</f>
        <v>42074</v>
      </c>
      <c r="G72" s="3" t="str">
        <f t="shared" si="4"/>
        <v>March</v>
      </c>
      <c r="H72" s="3" t="str">
        <f>SUBSTITUTE(Data!G72," ","")</f>
        <v>hlu@verisize.com</v>
      </c>
      <c r="I72" s="3">
        <f>VALUE(TRIM(SUBSTITUTE(Data!H72,CHAR(160),"")))</f>
        <v>7</v>
      </c>
      <c r="J72" t="b">
        <f t="shared" si="5"/>
        <v>1</v>
      </c>
      <c r="K72">
        <f t="shared" si="6"/>
        <v>1</v>
      </c>
      <c r="L72">
        <f t="shared" si="7"/>
        <v>55</v>
      </c>
    </row>
    <row r="73" spans="1:12" x14ac:dyDescent="0.25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6">
        <f>DATE(LEFT(Data!F73,4),MID(Data!F73,6,2),RIGHT(Data!F73,2))</f>
        <v>41246</v>
      </c>
      <c r="G73" s="3" t="str">
        <f t="shared" si="4"/>
        <v>December</v>
      </c>
      <c r="H73" s="3" t="str">
        <f>SUBSTITUTE(Data!G73," ","")</f>
        <v>dhilario@collingsuniversity.com</v>
      </c>
      <c r="I73" s="3">
        <f>VALUE(TRIM(SUBSTITUTE(Data!H73,CHAR(160),"")))</f>
        <v>4</v>
      </c>
      <c r="J73" t="b">
        <f t="shared" si="5"/>
        <v>1</v>
      </c>
      <c r="K73">
        <f t="shared" si="6"/>
        <v>1</v>
      </c>
      <c r="L73">
        <f t="shared" si="7"/>
        <v>52</v>
      </c>
    </row>
    <row r="74" spans="1:12" x14ac:dyDescent="0.25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6">
        <f>DATE(LEFT(Data!F74,4),MID(Data!F74,6,2),RIGHT(Data!F74,2))</f>
        <v>41606</v>
      </c>
      <c r="G74" s="3" t="str">
        <f t="shared" si="4"/>
        <v>November</v>
      </c>
      <c r="H74" s="3" t="str">
        <f>SUBSTITUTE(Data!G74," ","")</f>
        <v>jzsako@ripplecom.com</v>
      </c>
      <c r="I74" s="3">
        <f>VALUE(TRIM(SUBSTITUTE(Data!H74,CHAR(160),"")))</f>
        <v>20</v>
      </c>
      <c r="J74" t="b">
        <f t="shared" si="5"/>
        <v>1</v>
      </c>
      <c r="K74">
        <f t="shared" si="6"/>
        <v>2</v>
      </c>
      <c r="L74">
        <f t="shared" si="7"/>
        <v>48</v>
      </c>
    </row>
    <row r="75" spans="1:12" x14ac:dyDescent="0.25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6">
        <f>DATE(LEFT(Data!F75,4),MID(Data!F75,6,2),RIGHT(Data!F75,2))</f>
        <v>42641</v>
      </c>
      <c r="G75" s="3" t="str">
        <f t="shared" si="4"/>
        <v>September</v>
      </c>
      <c r="H75" s="3" t="str">
        <f>SUBSTITUTE(Data!G75," ","")</f>
        <v>svaziri@Intelligencesystems.com</v>
      </c>
      <c r="I75" s="3">
        <f>VALUE(TRIM(SUBSTITUTE(Data!H75,CHAR(160),"")))</f>
        <v>3</v>
      </c>
      <c r="J75" t="b">
        <f t="shared" si="5"/>
        <v>1</v>
      </c>
      <c r="K75">
        <f t="shared" si="6"/>
        <v>1</v>
      </c>
      <c r="L75">
        <f t="shared" si="7"/>
        <v>51</v>
      </c>
    </row>
    <row r="76" spans="1:12" x14ac:dyDescent="0.25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6">
        <f>DATE(LEFT(Data!F76,4),MID(Data!F76,6,2),RIGHT(Data!F76,2))</f>
        <v>41937</v>
      </c>
      <c r="G76" s="3" t="str">
        <f t="shared" si="4"/>
        <v>October</v>
      </c>
      <c r="H76" s="3" t="str">
        <f>SUBSTITUTE(Data!G76," ","")</f>
        <v>sashoori@collingsuniversity.com</v>
      </c>
      <c r="I76" s="3">
        <f>VALUE(TRIM(SUBSTITUTE(Data!H76,CHAR(160),"")))</f>
        <v>2</v>
      </c>
      <c r="J76" t="b">
        <f t="shared" si="5"/>
        <v>1</v>
      </c>
      <c r="K76">
        <f t="shared" si="6"/>
        <v>1</v>
      </c>
      <c r="L76">
        <f t="shared" si="7"/>
        <v>50</v>
      </c>
    </row>
    <row r="77" spans="1:12" x14ac:dyDescent="0.25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6">
        <f>DATE(LEFT(Data!F77,4),MID(Data!F77,6,2),RIGHT(Data!F77,2))</f>
        <v>41926</v>
      </c>
      <c r="G77" s="3" t="str">
        <f t="shared" si="4"/>
        <v>October</v>
      </c>
      <c r="H77" s="3" t="str">
        <f>SUBSTITUTE(Data!G77," ","")</f>
        <v>svahabzadeh@icant.com</v>
      </c>
      <c r="I77" s="3">
        <f>VALUE(TRIM(SUBSTITUTE(Data!H77,CHAR(160),"")))</f>
        <v>4</v>
      </c>
      <c r="J77" t="b">
        <f t="shared" si="5"/>
        <v>1</v>
      </c>
      <c r="K77">
        <f t="shared" si="6"/>
        <v>1</v>
      </c>
      <c r="L77">
        <f t="shared" si="7"/>
        <v>52</v>
      </c>
    </row>
    <row r="78" spans="1:12" x14ac:dyDescent="0.25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6">
        <f>DATE(LEFT(Data!F78,4),MID(Data!F78,6,2),RIGHT(Data!F78,2))</f>
        <v>41420</v>
      </c>
      <c r="G78" s="3" t="str">
        <f t="shared" si="4"/>
        <v>May</v>
      </c>
      <c r="H78" s="3" t="str">
        <f>SUBSTITUTE(Data!G78," ","")</f>
        <v>sgharghi@icant.com</v>
      </c>
      <c r="I78" s="3">
        <f>VALUE(TRIM(SUBSTITUTE(Data!H78,CHAR(160),"")))</f>
        <v>6</v>
      </c>
      <c r="J78" t="b">
        <f t="shared" si="5"/>
        <v>1</v>
      </c>
      <c r="K78">
        <f t="shared" si="6"/>
        <v>1</v>
      </c>
      <c r="L78">
        <f t="shared" si="7"/>
        <v>54</v>
      </c>
    </row>
    <row r="79" spans="1:12" x14ac:dyDescent="0.25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6">
        <f>DATE(LEFT(Data!F79,4),MID(Data!F79,6,2),RIGHT(Data!F79,2))</f>
        <v>41932</v>
      </c>
      <c r="G79" s="3" t="str">
        <f t="shared" si="4"/>
        <v>October</v>
      </c>
      <c r="H79" s="3" t="str">
        <f>SUBSTITUTE(Data!G79," ","")</f>
        <v>rzwart@ripplecom.com</v>
      </c>
      <c r="I79" s="3">
        <f>VALUE(TRIM(SUBSTITUTE(Data!H79,CHAR(160),"")))</f>
        <v>8</v>
      </c>
      <c r="J79" t="b">
        <f t="shared" si="5"/>
        <v>1</v>
      </c>
      <c r="K79">
        <f t="shared" si="6"/>
        <v>1</v>
      </c>
      <c r="L79">
        <f t="shared" si="7"/>
        <v>56</v>
      </c>
    </row>
    <row r="80" spans="1:12" x14ac:dyDescent="0.25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6">
        <f>DATE(LEFT(Data!F80,4),MID(Data!F80,6,2),RIGHT(Data!F80,2))</f>
        <v>41234</v>
      </c>
      <c r="G80" s="3" t="str">
        <f t="shared" si="4"/>
        <v>November</v>
      </c>
      <c r="H80" s="3" t="str">
        <f>SUBSTITUTE(Data!G80," ","")</f>
        <v>hhajiseyedjavadi@parmistechnologies.com</v>
      </c>
      <c r="I80" s="3">
        <f>VALUE(TRIM(SUBSTITUTE(Data!H80,CHAR(160),"")))</f>
        <v>12</v>
      </c>
      <c r="J80" t="b">
        <f t="shared" si="5"/>
        <v>1</v>
      </c>
      <c r="K80">
        <f t="shared" si="6"/>
        <v>2</v>
      </c>
      <c r="L80">
        <f t="shared" si="7"/>
        <v>50</v>
      </c>
    </row>
    <row r="81" spans="1:12" x14ac:dyDescent="0.25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6">
        <f>DATE(LEFT(Data!F81,4),MID(Data!F81,6,2),RIGHT(Data!F81,2))</f>
        <v>42164</v>
      </c>
      <c r="G81" s="3" t="str">
        <f t="shared" si="4"/>
        <v>June</v>
      </c>
      <c r="H81" s="3" t="str">
        <f>SUBSTITUTE(Data!G81," ","")</f>
        <v>avaezi@respiranetworks.com</v>
      </c>
      <c r="I81" s="3">
        <f>VALUE(TRIM(SUBSTITUTE(Data!H81,CHAR(160),"")))</f>
        <v>8</v>
      </c>
      <c r="J81" t="b">
        <f t="shared" si="5"/>
        <v>1</v>
      </c>
      <c r="K81">
        <f t="shared" si="6"/>
        <v>1</v>
      </c>
      <c r="L81">
        <f t="shared" si="7"/>
        <v>56</v>
      </c>
    </row>
    <row r="82" spans="1:12" x14ac:dyDescent="0.25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6">
        <f>DATE(LEFT(Data!F82,4),MID(Data!F82,6,2),RIGHT(Data!F82,2))</f>
        <v>41543</v>
      </c>
      <c r="G82" s="3" t="str">
        <f t="shared" si="4"/>
        <v>September</v>
      </c>
      <c r="H82" s="3" t="str">
        <f>SUBSTITUTE(Data!G82," ","")</f>
        <v>ffarjadmanesh@cyberdataprocessing.com</v>
      </c>
      <c r="I82" s="3">
        <f>VALUE(TRIM(SUBSTITUTE(Data!H82,CHAR(160),"")))</f>
        <v>27</v>
      </c>
      <c r="J82" t="b">
        <f t="shared" si="5"/>
        <v>1</v>
      </c>
      <c r="K82">
        <f t="shared" si="6"/>
        <v>2</v>
      </c>
      <c r="L82">
        <f t="shared" si="7"/>
        <v>55</v>
      </c>
    </row>
    <row r="83" spans="1:12" x14ac:dyDescent="0.25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6">
        <f>DATE(LEFT(Data!F83,4),MID(Data!F83,6,2),RIGHT(Data!F83,2))</f>
        <v>41884</v>
      </c>
      <c r="G83" s="3" t="str">
        <f t="shared" si="4"/>
        <v>September</v>
      </c>
      <c r="H83" s="3" t="str">
        <f>SUBSTITUTE(Data!G83," ","")</f>
        <v>mraissi@xlaninternetexchange.com</v>
      </c>
      <c r="I83" s="3">
        <f>VALUE(TRIM(SUBSTITUTE(Data!H83,CHAR(160),"")))</f>
        <v>5</v>
      </c>
      <c r="J83" t="b">
        <f t="shared" si="5"/>
        <v>1</v>
      </c>
      <c r="K83">
        <f t="shared" si="6"/>
        <v>1</v>
      </c>
      <c r="L83">
        <f t="shared" si="7"/>
        <v>53</v>
      </c>
    </row>
    <row r="84" spans="1:12" x14ac:dyDescent="0.25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6">
        <f>DATE(LEFT(Data!F84,4),MID(Data!F84,6,2),RIGHT(Data!F84,2))</f>
        <v>42854</v>
      </c>
      <c r="G84" s="3" t="str">
        <f t="shared" si="4"/>
        <v>April</v>
      </c>
      <c r="H84" s="3" t="str">
        <f>SUBSTITUTE(Data!G84," ","")</f>
        <v>mafshari@wwt.com</v>
      </c>
      <c r="I84" s="3">
        <f>VALUE(TRIM(SUBSTITUTE(Data!H84,CHAR(160),"")))</f>
        <v>12</v>
      </c>
      <c r="J84" t="b">
        <f t="shared" si="5"/>
        <v>1</v>
      </c>
      <c r="K84">
        <f t="shared" si="6"/>
        <v>2</v>
      </c>
      <c r="L84">
        <f t="shared" si="7"/>
        <v>50</v>
      </c>
    </row>
    <row r="85" spans="1:12" x14ac:dyDescent="0.25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6">
        <f>DATE(LEFT(Data!F85,4),MID(Data!F85,6,2),RIGHT(Data!F85,2))</f>
        <v>41985</v>
      </c>
      <c r="G85" s="3" t="str">
        <f t="shared" si="4"/>
        <v>December</v>
      </c>
      <c r="H85" s="3" t="str">
        <f>SUBSTITUTE(Data!G85," ","")</f>
        <v>aalitaghavi@asetplc.com</v>
      </c>
      <c r="I85" s="3">
        <f>VALUE(TRIM(SUBSTITUTE(Data!H85,CHAR(160),"")))</f>
        <v>8</v>
      </c>
      <c r="J85" t="b">
        <f t="shared" si="5"/>
        <v>1</v>
      </c>
      <c r="K85">
        <f t="shared" si="6"/>
        <v>1</v>
      </c>
      <c r="L85">
        <f t="shared" si="7"/>
        <v>56</v>
      </c>
    </row>
    <row r="86" spans="1:12" x14ac:dyDescent="0.25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6">
        <f>DATE(LEFT(Data!F86,4),MID(Data!F86,6,2),RIGHT(Data!F86,2))</f>
        <v>41366</v>
      </c>
      <c r="G86" s="3" t="str">
        <f t="shared" si="4"/>
        <v>April</v>
      </c>
      <c r="H86" s="3" t="str">
        <f>SUBSTITUTE(Data!G86," ","")</f>
        <v>nkiaee@respiranetworks.com</v>
      </c>
      <c r="I86" s="3">
        <f>VALUE(TRIM(SUBSTITUTE(Data!H86,CHAR(160),"")))</f>
        <v>7</v>
      </c>
      <c r="J86" t="b">
        <f t="shared" si="5"/>
        <v>1</v>
      </c>
      <c r="K86">
        <f t="shared" si="6"/>
        <v>1</v>
      </c>
      <c r="L86">
        <f t="shared" si="7"/>
        <v>55</v>
      </c>
    </row>
    <row r="87" spans="1:12" x14ac:dyDescent="0.25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6">
        <f>DATE(LEFT(Data!F87,4),MID(Data!F87,6,2),RIGHT(Data!F87,2))</f>
        <v>42675</v>
      </c>
      <c r="G87" s="3" t="str">
        <f t="shared" si="4"/>
        <v>November</v>
      </c>
      <c r="H87" s="3" t="str">
        <f>SUBSTITUTE(Data!G87," ","")</f>
        <v>aghafarallahi@cyberdataprocessing.com</v>
      </c>
      <c r="I87" s="3">
        <f>VALUE(TRIM(SUBSTITUTE(Data!H87,CHAR(160),"")))</f>
        <v>10</v>
      </c>
      <c r="J87" t="b">
        <f t="shared" si="5"/>
        <v>1</v>
      </c>
      <c r="K87">
        <f t="shared" si="6"/>
        <v>2</v>
      </c>
      <c r="L87">
        <f t="shared" si="7"/>
        <v>48</v>
      </c>
    </row>
    <row r="88" spans="1:12" x14ac:dyDescent="0.25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6">
        <f>DATE(LEFT(Data!F88,4),MID(Data!F88,6,2),RIGHT(Data!F88,2))</f>
        <v>41421</v>
      </c>
      <c r="G88" s="3" t="str">
        <f t="shared" si="4"/>
        <v>May</v>
      </c>
      <c r="H88" s="3" t="str">
        <f>SUBSTITUTE(Data!G88," ","")</f>
        <v>myousefizadeh@icant.com</v>
      </c>
      <c r="I88" s="3">
        <f>VALUE(TRIM(SUBSTITUTE(Data!H88,CHAR(160),"")))</f>
        <v>8</v>
      </c>
      <c r="J88" t="b">
        <f t="shared" si="5"/>
        <v>1</v>
      </c>
      <c r="K88">
        <f t="shared" si="6"/>
        <v>1</v>
      </c>
      <c r="L88">
        <f t="shared" si="7"/>
        <v>56</v>
      </c>
    </row>
    <row r="89" spans="1:12" x14ac:dyDescent="0.25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6">
        <f>DATE(LEFT(Data!F89,4),MID(Data!F89,6,2),RIGHT(Data!F89,2))</f>
        <v>41695</v>
      </c>
      <c r="G89" s="3" t="str">
        <f t="shared" si="4"/>
        <v>February</v>
      </c>
      <c r="H89" s="3" t="str">
        <f>SUBSTITUTE(Data!G89," ","")</f>
        <v>smousavi@tatsan.com</v>
      </c>
      <c r="I89" s="3">
        <f>VALUE(TRIM(SUBSTITUTE(Data!H89,CHAR(160),"")))</f>
        <v>1</v>
      </c>
      <c r="J89" t="b">
        <f t="shared" si="5"/>
        <v>1</v>
      </c>
      <c r="K89">
        <f t="shared" si="6"/>
        <v>1</v>
      </c>
      <c r="L89">
        <f t="shared" si="7"/>
        <v>49</v>
      </c>
    </row>
    <row r="90" spans="1:12" x14ac:dyDescent="0.25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6">
        <f>DATE(LEFT(Data!F90,4),MID(Data!F90,6,2),RIGHT(Data!F90,2))</f>
        <v>41727</v>
      </c>
      <c r="G90" s="3" t="str">
        <f t="shared" si="4"/>
        <v>March</v>
      </c>
      <c r="H90" s="3" t="str">
        <f>SUBSTITUTE(Data!G90," ","")</f>
        <v>mmomeni@ripplecom.com</v>
      </c>
      <c r="I90" s="3">
        <f>VALUE(TRIM(SUBSTITUTE(Data!H90,CHAR(160),"")))</f>
        <v>22</v>
      </c>
      <c r="J90" t="b">
        <f t="shared" si="5"/>
        <v>1</v>
      </c>
      <c r="K90">
        <f t="shared" si="6"/>
        <v>2</v>
      </c>
      <c r="L90">
        <f t="shared" si="7"/>
        <v>50</v>
      </c>
    </row>
    <row r="91" spans="1:12" x14ac:dyDescent="0.25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6">
        <f>DATE(LEFT(Data!F91,4),MID(Data!F91,6,2),RIGHT(Data!F91,2))</f>
        <v>41728</v>
      </c>
      <c r="G91" s="3" t="str">
        <f t="shared" si="4"/>
        <v>March</v>
      </c>
      <c r="H91" s="3" t="str">
        <f>SUBSTITUTE(Data!G91," ","")</f>
        <v>hnabizadehalamdari@euro-m.com</v>
      </c>
      <c r="I91" s="3">
        <f>VALUE(TRIM(SUBSTITUTE(Data!H91,CHAR(160),"")))</f>
        <v>3</v>
      </c>
      <c r="J91" t="b">
        <f t="shared" si="5"/>
        <v>1</v>
      </c>
      <c r="K91">
        <f t="shared" si="6"/>
        <v>1</v>
      </c>
      <c r="L91">
        <f t="shared" si="7"/>
        <v>51</v>
      </c>
    </row>
    <row r="92" spans="1:12" x14ac:dyDescent="0.25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6">
        <f>DATE(LEFT(Data!F92,4),MID(Data!F92,6,2),RIGHT(Data!F92,2))</f>
        <v>41245</v>
      </c>
      <c r="G92" s="3" t="str">
        <f t="shared" si="4"/>
        <v>December</v>
      </c>
      <c r="H92" s="3" t="str">
        <f>SUBSTITUTE(Data!G92," ","")</f>
        <v>ashahini@mojbal.com</v>
      </c>
      <c r="I92" s="3">
        <f>VALUE(TRIM(SUBSTITUTE(Data!H92,CHAR(160),"")))</f>
        <v>7</v>
      </c>
      <c r="J92" t="b">
        <f t="shared" si="5"/>
        <v>1</v>
      </c>
      <c r="K92">
        <f t="shared" si="6"/>
        <v>1</v>
      </c>
      <c r="L92">
        <f t="shared" si="7"/>
        <v>55</v>
      </c>
    </row>
    <row r="93" spans="1:12" x14ac:dyDescent="0.25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6">
        <f>DATE(LEFT(Data!F93,4),MID(Data!F93,6,2),RIGHT(Data!F93,2))</f>
        <v>41242</v>
      </c>
      <c r="G93" s="3" t="str">
        <f t="shared" si="4"/>
        <v>November</v>
      </c>
      <c r="H93" s="3" t="str">
        <f>SUBSTITUTE(Data!G93," ","")</f>
        <v>bfarrokhi@parmistechnologies.com</v>
      </c>
      <c r="I93" s="3">
        <f>VALUE(TRIM(SUBSTITUTE(Data!H93,CHAR(160),"")))</f>
        <v>9</v>
      </c>
      <c r="J93" t="b">
        <f t="shared" si="5"/>
        <v>1</v>
      </c>
      <c r="K93">
        <f t="shared" si="6"/>
        <v>1</v>
      </c>
      <c r="L93">
        <f t="shared" si="7"/>
        <v>57</v>
      </c>
    </row>
    <row r="94" spans="1:12" x14ac:dyDescent="0.25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6">
        <f>DATE(LEFT(Data!F94,4),MID(Data!F94,6,2),RIGHT(Data!F94,2))</f>
        <v>42690</v>
      </c>
      <c r="G94" s="3" t="str">
        <f t="shared" si="4"/>
        <v>November</v>
      </c>
      <c r="H94" s="3" t="str">
        <f>SUBSTITUTE(Data!G94," ","")</f>
        <v>ffarjadmanesh@cyberdataprocessing.com</v>
      </c>
      <c r="I94" s="3">
        <f>VALUE(TRIM(SUBSTITUTE(Data!H94,CHAR(160),"")))</f>
        <v>3</v>
      </c>
      <c r="J94" t="b">
        <f t="shared" si="5"/>
        <v>1</v>
      </c>
      <c r="K94">
        <f t="shared" si="6"/>
        <v>1</v>
      </c>
      <c r="L94">
        <f t="shared" si="7"/>
        <v>51</v>
      </c>
    </row>
    <row r="95" spans="1:12" x14ac:dyDescent="0.25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6">
        <f>DATE(LEFT(Data!F95,4),MID(Data!F95,6,2),RIGHT(Data!F95,2))</f>
        <v>42017</v>
      </c>
      <c r="G95" s="3" t="str">
        <f t="shared" si="4"/>
        <v>January</v>
      </c>
      <c r="H95" s="3" t="str">
        <f>SUBSTITUTE(Data!G95," ","")</f>
        <v>rnozari@heatproof.com</v>
      </c>
      <c r="I95" s="3">
        <f>VALUE(TRIM(SUBSTITUTE(Data!H95,CHAR(160),"")))</f>
        <v>6</v>
      </c>
      <c r="J95" t="b">
        <f t="shared" si="5"/>
        <v>1</v>
      </c>
      <c r="K95">
        <f t="shared" si="6"/>
        <v>1</v>
      </c>
      <c r="L95">
        <f t="shared" si="7"/>
        <v>54</v>
      </c>
    </row>
    <row r="96" spans="1:12" x14ac:dyDescent="0.25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6">
        <f>DATE(LEFT(Data!F96,4),MID(Data!F96,6,2),RIGHT(Data!F96,2))</f>
        <v>41797</v>
      </c>
      <c r="G96" s="3" t="str">
        <f t="shared" si="4"/>
        <v>June</v>
      </c>
      <c r="H96" s="3" t="str">
        <f>SUBSTITUTE(Data!G96," ","")</f>
        <v>hrezaeian@wizlabs.com</v>
      </c>
      <c r="I96" s="3">
        <f>VALUE(TRIM(SUBSTITUTE(Data!H96,CHAR(160),"")))</f>
        <v>3</v>
      </c>
      <c r="J96" t="b">
        <f t="shared" si="5"/>
        <v>1</v>
      </c>
      <c r="K96">
        <f t="shared" si="6"/>
        <v>1</v>
      </c>
      <c r="L96">
        <f t="shared" si="7"/>
        <v>51</v>
      </c>
    </row>
    <row r="97" spans="1:12" x14ac:dyDescent="0.25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6">
        <f>DATE(LEFT(Data!F97,4),MID(Data!F97,6,2),RIGHT(Data!F97,2))</f>
        <v>41976</v>
      </c>
      <c r="G97" s="3" t="str">
        <f t="shared" si="4"/>
        <v>December</v>
      </c>
      <c r="H97" s="3" t="str">
        <f>SUBSTITUTE(Data!G97," ","")</f>
        <v>mabdi@euro-m.com</v>
      </c>
      <c r="I97" s="3">
        <f>VALUE(TRIM(SUBSTITUTE(Data!H97,CHAR(160),"")))</f>
        <v>11</v>
      </c>
      <c r="J97" t="b">
        <f t="shared" si="5"/>
        <v>1</v>
      </c>
      <c r="K97">
        <f t="shared" si="6"/>
        <v>2</v>
      </c>
      <c r="L97">
        <f t="shared" si="7"/>
        <v>49</v>
      </c>
    </row>
    <row r="98" spans="1:12" x14ac:dyDescent="0.25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6">
        <f>DATE(LEFT(Data!F98,4),MID(Data!F98,6,2),RIGHT(Data!F98,2))</f>
        <v>41580</v>
      </c>
      <c r="G98" s="3" t="str">
        <f t="shared" si="4"/>
        <v>November</v>
      </c>
      <c r="H98" s="3" t="str">
        <f>SUBSTITUTE(Data!G98," ","")</f>
        <v>hdavaridolatabadi@epsilontech.com</v>
      </c>
      <c r="I98" s="3">
        <f>VALUE(TRIM(SUBSTITUTE(Data!H98,CHAR(160),"")))</f>
        <v>3</v>
      </c>
      <c r="J98" t="b">
        <f t="shared" si="5"/>
        <v>1</v>
      </c>
      <c r="K98">
        <f t="shared" si="6"/>
        <v>1</v>
      </c>
      <c r="L98">
        <f t="shared" si="7"/>
        <v>51</v>
      </c>
    </row>
    <row r="99" spans="1:12" x14ac:dyDescent="0.25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6">
        <f>DATE(LEFT(Data!F99,4),MID(Data!F99,6,2),RIGHT(Data!F99,2))</f>
        <v>42611</v>
      </c>
      <c r="G99" s="3" t="str">
        <f t="shared" si="4"/>
        <v>August</v>
      </c>
      <c r="H99" s="3" t="str">
        <f>SUBSTITUTE(Data!G99," ","")</f>
        <v>mkhatibi@collingsuniversity.com</v>
      </c>
      <c r="I99" s="3">
        <f>VALUE(TRIM(SUBSTITUTE(Data!H99,CHAR(160),"")))</f>
        <v>3</v>
      </c>
      <c r="J99" t="b">
        <f t="shared" si="5"/>
        <v>1</v>
      </c>
      <c r="K99">
        <f t="shared" si="6"/>
        <v>1</v>
      </c>
      <c r="L99">
        <f t="shared" si="7"/>
        <v>51</v>
      </c>
    </row>
    <row r="100" spans="1:12" x14ac:dyDescent="0.25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6">
        <f>DATE(LEFT(Data!F100,4),MID(Data!F100,6,2),RIGHT(Data!F100,2))</f>
        <v>42195</v>
      </c>
      <c r="G100" s="3" t="str">
        <f t="shared" si="4"/>
        <v>July</v>
      </c>
      <c r="H100" s="3" t="str">
        <f>SUBSTITUTE(Data!G100," ","")</f>
        <v>febrahimi@bytesize.com</v>
      </c>
      <c r="I100" s="3">
        <f>VALUE(TRIM(SUBSTITUTE(Data!H100,CHAR(160),"")))</f>
        <v>5</v>
      </c>
      <c r="J100" t="b">
        <f t="shared" si="5"/>
        <v>1</v>
      </c>
      <c r="K100">
        <f t="shared" si="6"/>
        <v>1</v>
      </c>
      <c r="L100">
        <f t="shared" si="7"/>
        <v>53</v>
      </c>
    </row>
    <row r="101" spans="1:12" x14ac:dyDescent="0.25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6">
        <f>DATE(LEFT(Data!F101,4),MID(Data!F101,6,2),RIGHT(Data!F101,2))</f>
        <v>42798</v>
      </c>
      <c r="G101" s="3" t="str">
        <f t="shared" si="4"/>
        <v>March</v>
      </c>
      <c r="H101" s="3" t="str">
        <f>SUBSTITUTE(Data!G101," ","")</f>
        <v>rkhalili@euro-m.com</v>
      </c>
      <c r="I101" s="3">
        <f>VALUE(TRIM(SUBSTITUTE(Data!H101,CHAR(160),"")))</f>
        <v>1</v>
      </c>
      <c r="J101" t="b">
        <f t="shared" si="5"/>
        <v>1</v>
      </c>
      <c r="K101">
        <f t="shared" si="6"/>
        <v>1</v>
      </c>
      <c r="L101">
        <f t="shared" si="7"/>
        <v>49</v>
      </c>
    </row>
    <row r="102" spans="1:12" x14ac:dyDescent="0.25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6">
        <f>DATE(LEFT(Data!F102,4),MID(Data!F102,6,2),RIGHT(Data!F102,2))</f>
        <v>41706</v>
      </c>
      <c r="G102" s="3" t="str">
        <f t="shared" si="4"/>
        <v>March</v>
      </c>
      <c r="H102" s="3" t="str">
        <f>SUBSTITUTE(Data!G102," ","")</f>
        <v>wrashid@ctx.com</v>
      </c>
      <c r="I102" s="3">
        <f>VALUE(TRIM(SUBSTITUTE(Data!H102,CHAR(160),"")))</f>
        <v>7</v>
      </c>
      <c r="J102" t="b">
        <f t="shared" si="5"/>
        <v>1</v>
      </c>
      <c r="K102">
        <f t="shared" si="6"/>
        <v>1</v>
      </c>
      <c r="L102">
        <f t="shared" si="7"/>
        <v>55</v>
      </c>
    </row>
    <row r="103" spans="1:12" x14ac:dyDescent="0.25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6">
        <f>DATE(LEFT(Data!F103,4),MID(Data!F103,6,2),RIGHT(Data!F103,2))</f>
        <v>41344</v>
      </c>
      <c r="G103" s="3" t="str">
        <f t="shared" si="4"/>
        <v>March</v>
      </c>
      <c r="H103" s="3" t="str">
        <f>SUBSTITUTE(Data!G103," ","")</f>
        <v>bnisbet@heatproof.com</v>
      </c>
      <c r="I103" s="3">
        <f>VALUE(TRIM(SUBSTITUTE(Data!H103,CHAR(160),"")))</f>
        <v>8</v>
      </c>
      <c r="J103" t="b">
        <f t="shared" si="5"/>
        <v>1</v>
      </c>
      <c r="K103">
        <f t="shared" si="6"/>
        <v>1</v>
      </c>
      <c r="L103">
        <f t="shared" si="7"/>
        <v>56</v>
      </c>
    </row>
    <row r="104" spans="1:12" x14ac:dyDescent="0.25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6">
        <f>DATE(LEFT(Data!F104,4),MID(Data!F104,6,2),RIGHT(Data!F104,2))</f>
        <v>40286</v>
      </c>
      <c r="G104" s="3" t="str">
        <f t="shared" si="4"/>
        <v>April</v>
      </c>
      <c r="H104" s="3" t="str">
        <f>SUBSTITUTE(Data!G104," ","")</f>
        <v>zshaik@wizlabs.com</v>
      </c>
      <c r="I104" s="3">
        <f>VALUE(TRIM(SUBSTITUTE(Data!H104,CHAR(160),"")))</f>
        <v>31</v>
      </c>
      <c r="J104" t="b">
        <f t="shared" si="5"/>
        <v>1</v>
      </c>
      <c r="K104">
        <f t="shared" si="6"/>
        <v>2</v>
      </c>
      <c r="L104">
        <f t="shared" si="7"/>
        <v>49</v>
      </c>
    </row>
    <row r="105" spans="1:12" x14ac:dyDescent="0.25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6">
        <f>DATE(LEFT(Data!F105,4),MID(Data!F105,6,2),RIGHT(Data!F105,2))</f>
        <v>41260</v>
      </c>
      <c r="G105" s="3" t="str">
        <f t="shared" si="4"/>
        <v>December</v>
      </c>
      <c r="H105" s="3" t="str">
        <f>SUBSTITUTE(Data!G105," ","")</f>
        <v>drodriguez@tqprocesses.com</v>
      </c>
      <c r="I105" s="3">
        <f>VALUE(TRIM(SUBSTITUTE(Data!H105,CHAR(160),"")))</f>
        <v>11</v>
      </c>
      <c r="J105" t="b">
        <f t="shared" si="5"/>
        <v>1</v>
      </c>
      <c r="K105">
        <f t="shared" si="6"/>
        <v>2</v>
      </c>
      <c r="L105">
        <f t="shared" si="7"/>
        <v>49</v>
      </c>
    </row>
    <row r="106" spans="1:12" x14ac:dyDescent="0.25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6">
        <f>DATE(LEFT(Data!F106,4),MID(Data!F106,6,2),RIGHT(Data!F106,2))</f>
        <v>42583</v>
      </c>
      <c r="G106" s="3" t="str">
        <f t="shared" si="4"/>
        <v>August</v>
      </c>
      <c r="H106" s="3" t="str">
        <f>SUBSTITUTE(Data!G106," ","")</f>
        <v>jleitao@tqprocesses.com</v>
      </c>
      <c r="I106" s="3">
        <f>VALUE(TRIM(SUBSTITUTE(Data!H106,CHAR(160),"")))</f>
        <v>2</v>
      </c>
      <c r="J106" t="b">
        <f t="shared" si="5"/>
        <v>1</v>
      </c>
      <c r="K106">
        <f t="shared" si="6"/>
        <v>1</v>
      </c>
      <c r="L106">
        <f t="shared" si="7"/>
        <v>50</v>
      </c>
    </row>
    <row r="107" spans="1:12" x14ac:dyDescent="0.25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6">
        <f>DATE(LEFT(Data!F107,4),MID(Data!F107,6,2),RIGHT(Data!F107,2))</f>
        <v>41637</v>
      </c>
      <c r="G107" s="3" t="str">
        <f t="shared" si="4"/>
        <v>December</v>
      </c>
      <c r="H107" s="3" t="str">
        <f>SUBSTITUTE(Data!G107," ","")</f>
        <v>bo'donovan@stepahead.com</v>
      </c>
      <c r="I107" s="3">
        <f>VALUE(TRIM(SUBSTITUTE(Data!H107,CHAR(160),"")))</f>
        <v>7</v>
      </c>
      <c r="J107" t="b">
        <f t="shared" si="5"/>
        <v>1</v>
      </c>
      <c r="K107">
        <f t="shared" si="6"/>
        <v>1</v>
      </c>
      <c r="L107">
        <f t="shared" si="7"/>
        <v>55</v>
      </c>
    </row>
    <row r="108" spans="1:12" x14ac:dyDescent="0.25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6">
        <f>DATE(LEFT(Data!F108,4),MID(Data!F108,6,2),RIGHT(Data!F108,2))</f>
        <v>41306</v>
      </c>
      <c r="G108" s="3" t="str">
        <f t="shared" si="4"/>
        <v>February</v>
      </c>
      <c r="H108" s="3" t="str">
        <f>SUBSTITUTE(Data!G108," ","")</f>
        <v>lsani@stepahead.com</v>
      </c>
      <c r="I108" s="3">
        <f>VALUE(TRIM(SUBSTITUTE(Data!H108,CHAR(160),"")))</f>
        <v>9</v>
      </c>
      <c r="J108" t="b">
        <f t="shared" si="5"/>
        <v>1</v>
      </c>
      <c r="K108">
        <f t="shared" si="6"/>
        <v>1</v>
      </c>
      <c r="L108">
        <f t="shared" si="7"/>
        <v>57</v>
      </c>
    </row>
    <row r="109" spans="1:12" x14ac:dyDescent="0.25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6">
        <f>DATE(LEFT(Data!F109,4),MID(Data!F109,6,2),RIGHT(Data!F109,2))</f>
        <v>42284</v>
      </c>
      <c r="G109" s="3" t="str">
        <f t="shared" si="4"/>
        <v>October</v>
      </c>
      <c r="H109" s="3" t="str">
        <f>SUBSTITUTE(Data!G109," ","")</f>
        <v>amaemura@icant.com</v>
      </c>
      <c r="I109" s="3">
        <f>VALUE(TRIM(SUBSTITUTE(Data!H109,CHAR(160),"")))</f>
        <v>2</v>
      </c>
      <c r="J109" t="b">
        <f t="shared" si="5"/>
        <v>1</v>
      </c>
      <c r="K109">
        <f t="shared" si="6"/>
        <v>1</v>
      </c>
      <c r="L109">
        <f t="shared" si="7"/>
        <v>50</v>
      </c>
    </row>
    <row r="110" spans="1:12" x14ac:dyDescent="0.25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6">
        <f>DATE(LEFT(Data!F110,4),MID(Data!F110,6,2),RIGHT(Data!F110,2))</f>
        <v>41610</v>
      </c>
      <c r="G110" s="3" t="str">
        <f t="shared" si="4"/>
        <v>December</v>
      </c>
      <c r="H110" s="3" t="str">
        <f>SUBSTITUTE(Data!G110," ","")</f>
        <v>zdaghles@epsilontech.com</v>
      </c>
      <c r="I110" s="3">
        <f>VALUE(TRIM(SUBSTITUTE(Data!H110,CHAR(160),"")))</f>
        <v>13</v>
      </c>
      <c r="J110" t="b">
        <f t="shared" si="5"/>
        <v>1</v>
      </c>
      <c r="K110">
        <f t="shared" si="6"/>
        <v>2</v>
      </c>
      <c r="L110">
        <f t="shared" si="7"/>
        <v>51</v>
      </c>
    </row>
    <row r="111" spans="1:12" x14ac:dyDescent="0.25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6">
        <f>DATE(LEFT(Data!F111,4),MID(Data!F111,6,2),RIGHT(Data!F111,2))</f>
        <v>42610</v>
      </c>
      <c r="G111" s="3" t="str">
        <f t="shared" si="4"/>
        <v>August</v>
      </c>
      <c r="H111" s="3" t="str">
        <f>SUBSTITUTE(Data!G111," ","")</f>
        <v>aaleroud@collingsuniversity.com</v>
      </c>
      <c r="I111" s="3">
        <f>VALUE(TRIM(SUBSTITUTE(Data!H111,CHAR(160),"")))</f>
        <v>4</v>
      </c>
      <c r="J111" t="b">
        <f t="shared" si="5"/>
        <v>1</v>
      </c>
      <c r="K111">
        <f t="shared" si="6"/>
        <v>1</v>
      </c>
      <c r="L111">
        <f t="shared" si="7"/>
        <v>52</v>
      </c>
    </row>
    <row r="112" spans="1:12" x14ac:dyDescent="0.25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6">
        <f>DATE(LEFT(Data!F112,4),MID(Data!F112,6,2),RIGHT(Data!F112,2))</f>
        <v>42236</v>
      </c>
      <c r="G112" s="3" t="str">
        <f t="shared" si="4"/>
        <v>August</v>
      </c>
      <c r="H112" s="3" t="str">
        <f>SUBSTITUTE(Data!G112," ","")</f>
        <v>lhanoun@ctx.com</v>
      </c>
      <c r="I112" s="3">
        <f>VALUE(TRIM(SUBSTITUTE(Data!H112,CHAR(160),"")))</f>
        <v>3</v>
      </c>
      <c r="J112" t="b">
        <f t="shared" si="5"/>
        <v>1</v>
      </c>
      <c r="K112">
        <f t="shared" si="6"/>
        <v>1</v>
      </c>
      <c r="L112">
        <f t="shared" si="7"/>
        <v>51</v>
      </c>
    </row>
    <row r="113" spans="1:12" x14ac:dyDescent="0.25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6">
        <f>DATE(LEFT(Data!F113,4),MID(Data!F113,6,2),RIGHT(Data!F113,2))</f>
        <v>42925</v>
      </c>
      <c r="G113" s="3" t="str">
        <f t="shared" si="4"/>
        <v>July</v>
      </c>
      <c r="H113" s="3" t="str">
        <f>SUBSTITUTE(Data!G113," ","")</f>
        <v>mal-jaghbeer@pinkcloudnetworks.com</v>
      </c>
      <c r="I113" s="3">
        <f>VALUE(TRIM(SUBSTITUTE(Data!H113,CHAR(160),"")))</f>
        <v>1</v>
      </c>
      <c r="J113" t="b">
        <f t="shared" si="5"/>
        <v>1</v>
      </c>
      <c r="K113">
        <f t="shared" si="6"/>
        <v>1</v>
      </c>
      <c r="L113">
        <f t="shared" si="7"/>
        <v>49</v>
      </c>
    </row>
    <row r="114" spans="1:12" x14ac:dyDescent="0.25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6">
        <f>DATE(LEFT(Data!F114,4),MID(Data!F114,6,2),RIGHT(Data!F114,2))</f>
        <v>41131</v>
      </c>
      <c r="G114" s="3" t="str">
        <f t="shared" si="4"/>
        <v>August</v>
      </c>
      <c r="H114" s="3" t="str">
        <f>SUBSTITUTE(Data!G114," ","")</f>
        <v>fasonga@oglev.com</v>
      </c>
      <c r="I114" s="3">
        <f>VALUE(TRIM(SUBSTITUTE(Data!H114,CHAR(160),"")))</f>
        <v>8</v>
      </c>
      <c r="J114" t="b">
        <f t="shared" si="5"/>
        <v>1</v>
      </c>
      <c r="K114">
        <f t="shared" si="6"/>
        <v>1</v>
      </c>
      <c r="L114">
        <f t="shared" si="7"/>
        <v>56</v>
      </c>
    </row>
    <row r="115" spans="1:12" x14ac:dyDescent="0.25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6">
        <f>DATE(LEFT(Data!F115,4),MID(Data!F115,6,2),RIGHT(Data!F115,2))</f>
        <v>41750</v>
      </c>
      <c r="G115" s="3" t="str">
        <f t="shared" si="4"/>
        <v>April</v>
      </c>
      <c r="H115" s="3" t="str">
        <f>SUBSTITUTE(Data!G115," ","")</f>
        <v>mbaig@ipibucharest.com</v>
      </c>
      <c r="I115" s="3">
        <f>VALUE(TRIM(SUBSTITUTE(Data!H115,CHAR(160),"")))</f>
        <v>1</v>
      </c>
      <c r="J115" t="b">
        <f t="shared" si="5"/>
        <v>1</v>
      </c>
      <c r="K115">
        <f t="shared" si="6"/>
        <v>1</v>
      </c>
      <c r="L115">
        <f t="shared" si="7"/>
        <v>49</v>
      </c>
    </row>
    <row r="116" spans="1:12" x14ac:dyDescent="0.25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6">
        <f>DATE(LEFT(Data!F116,4),MID(Data!F116,6,2),RIGHT(Data!F116,2))</f>
        <v>42642</v>
      </c>
      <c r="G116" s="3" t="str">
        <f t="shared" si="4"/>
        <v>September</v>
      </c>
      <c r="H116" s="3" t="str">
        <f>SUBSTITUTE(Data!G116," ","")</f>
        <v>syamout@ripplecom.com</v>
      </c>
      <c r="I116" s="3">
        <f>VALUE(TRIM(SUBSTITUTE(Data!H116,CHAR(160),"")))</f>
        <v>8</v>
      </c>
      <c r="J116" t="b">
        <f t="shared" si="5"/>
        <v>1</v>
      </c>
      <c r="K116">
        <f t="shared" si="6"/>
        <v>1</v>
      </c>
      <c r="L116">
        <f t="shared" si="7"/>
        <v>56</v>
      </c>
    </row>
    <row r="117" spans="1:12" x14ac:dyDescent="0.25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6">
        <f>DATE(LEFT(Data!F117,4),MID(Data!F117,6,2),RIGHT(Data!F117,2))</f>
        <v>42764</v>
      </c>
      <c r="G117" s="3" t="str">
        <f t="shared" si="4"/>
        <v>January</v>
      </c>
      <c r="H117" s="3" t="str">
        <f>SUBSTITUTE(Data!G117," ","")</f>
        <v>akahloul@dataprosys.com</v>
      </c>
      <c r="I117" s="3">
        <f>VALUE(TRIM(SUBSTITUTE(Data!H117,CHAR(160),"")))</f>
        <v>1</v>
      </c>
      <c r="J117" t="b">
        <f t="shared" si="5"/>
        <v>1</v>
      </c>
      <c r="K117">
        <f t="shared" si="6"/>
        <v>1</v>
      </c>
      <c r="L117">
        <f t="shared" si="7"/>
        <v>49</v>
      </c>
    </row>
    <row r="118" spans="1:12" x14ac:dyDescent="0.25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6">
        <f>DATE(LEFT(Data!F118,4),MID(Data!F118,6,2),RIGHT(Data!F118,2))</f>
        <v>42375</v>
      </c>
      <c r="G118" s="3" t="str">
        <f t="shared" si="4"/>
        <v>January</v>
      </c>
      <c r="H118" s="3" t="str">
        <f>SUBSTITUTE(Data!G118," ","")</f>
        <v>mchoaib@lacne.com</v>
      </c>
      <c r="I118" s="3">
        <f>VALUE(TRIM(SUBSTITUTE(Data!H118,CHAR(160),"")))</f>
        <v>7</v>
      </c>
      <c r="J118" t="b">
        <f t="shared" si="5"/>
        <v>1</v>
      </c>
      <c r="K118">
        <f t="shared" si="6"/>
        <v>1</v>
      </c>
      <c r="L118">
        <f t="shared" si="7"/>
        <v>55</v>
      </c>
    </row>
    <row r="119" spans="1:12" x14ac:dyDescent="0.25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6">
        <f>DATE(LEFT(Data!F119,4),MID(Data!F119,6,2),RIGHT(Data!F119,2))</f>
        <v>41479</v>
      </c>
      <c r="G119" s="3" t="str">
        <f t="shared" si="4"/>
        <v>July</v>
      </c>
      <c r="H119" s="3" t="str">
        <f>SUBSTITUTE(Data!G119," ","")</f>
        <v>salkhadra@fzigfibre.com</v>
      </c>
      <c r="I119" s="3">
        <f>VALUE(TRIM(SUBSTITUTE(Data!H119,CHAR(160),"")))</f>
        <v>5</v>
      </c>
      <c r="J119" t="b">
        <f t="shared" si="5"/>
        <v>1</v>
      </c>
      <c r="K119">
        <f t="shared" si="6"/>
        <v>1</v>
      </c>
      <c r="L119">
        <f t="shared" si="7"/>
        <v>53</v>
      </c>
    </row>
    <row r="120" spans="1:12" x14ac:dyDescent="0.25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6">
        <f>DATE(LEFT(Data!F120,4),MID(Data!F120,6,2),RIGHT(Data!F120,2))</f>
        <v>41684</v>
      </c>
      <c r="G120" s="3" t="str">
        <f t="shared" si="4"/>
        <v>February</v>
      </c>
      <c r="H120" s="3" t="str">
        <f>SUBSTITUTE(Data!G120," ","")</f>
        <v>ahallal@intelligencesystems.com</v>
      </c>
      <c r="I120" s="3">
        <f>VALUE(TRIM(SUBSTITUTE(Data!H120,CHAR(160),"")))</f>
        <v>3</v>
      </c>
      <c r="J120" t="b">
        <f t="shared" si="5"/>
        <v>1</v>
      </c>
      <c r="K120">
        <f t="shared" si="6"/>
        <v>1</v>
      </c>
      <c r="L120">
        <f t="shared" si="7"/>
        <v>51</v>
      </c>
    </row>
    <row r="121" spans="1:12" x14ac:dyDescent="0.25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6">
        <f>DATE(LEFT(Data!F121,4),MID(Data!F121,6,2),RIGHT(Data!F121,2))</f>
        <v>41861</v>
      </c>
      <c r="G121" s="3" t="str">
        <f t="shared" si="4"/>
        <v>August</v>
      </c>
      <c r="H121" s="3" t="str">
        <f>SUBSTITUTE(Data!G121," ","")</f>
        <v>anasr@oglev.com</v>
      </c>
      <c r="I121" s="3">
        <f>VALUE(TRIM(SUBSTITUTE(Data!H121,CHAR(160),"")))</f>
        <v>3</v>
      </c>
      <c r="J121" t="b">
        <f t="shared" si="5"/>
        <v>1</v>
      </c>
      <c r="K121">
        <f t="shared" si="6"/>
        <v>1</v>
      </c>
      <c r="L121">
        <f t="shared" si="7"/>
        <v>51</v>
      </c>
    </row>
    <row r="122" spans="1:12" x14ac:dyDescent="0.25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6">
        <f>DATE(LEFT(Data!F122,4),MID(Data!F122,6,2),RIGHT(Data!F122,2))</f>
        <v>41324</v>
      </c>
      <c r="G122" s="3" t="str">
        <f t="shared" si="4"/>
        <v>February</v>
      </c>
      <c r="H122" s="3" t="str">
        <f>SUBSTITUTE(Data!G122," ","")</f>
        <v>mkodeih@oglev.com</v>
      </c>
      <c r="I122" s="3">
        <f>VALUE(TRIM(SUBSTITUTE(Data!H122,CHAR(160),"")))</f>
        <v>18</v>
      </c>
      <c r="J122" t="b">
        <f t="shared" si="5"/>
        <v>1</v>
      </c>
      <c r="K122">
        <f t="shared" si="6"/>
        <v>2</v>
      </c>
      <c r="L122">
        <f t="shared" si="7"/>
        <v>56</v>
      </c>
    </row>
    <row r="123" spans="1:12" x14ac:dyDescent="0.25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6">
        <f>DATE(LEFT(Data!F123,4),MID(Data!F123,6,2),RIGHT(Data!F123,2))</f>
        <v>42440</v>
      </c>
      <c r="G123" s="3" t="str">
        <f t="shared" si="4"/>
        <v>March</v>
      </c>
      <c r="H123" s="3" t="str">
        <f>SUBSTITUTE(Data!G123," ","")</f>
        <v>zkrapavickas@stepsittraining.com</v>
      </c>
      <c r="I123" s="3">
        <f>VALUE(TRIM(SUBSTITUTE(Data!H123,CHAR(160),"")))</f>
        <v>4</v>
      </c>
      <c r="J123" t="b">
        <f t="shared" si="5"/>
        <v>1</v>
      </c>
      <c r="K123">
        <f t="shared" si="6"/>
        <v>1</v>
      </c>
      <c r="L123">
        <f t="shared" si="7"/>
        <v>52</v>
      </c>
    </row>
    <row r="124" spans="1:12" x14ac:dyDescent="0.25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6">
        <f>DATE(LEFT(Data!F124,4),MID(Data!F124,6,2),RIGHT(Data!F124,2))</f>
        <v>42598</v>
      </c>
      <c r="G124" s="3" t="str">
        <f t="shared" si="4"/>
        <v>August</v>
      </c>
      <c r="H124" s="3" t="str">
        <f>SUBSTITUTE(Data!G124," ","")</f>
        <v>kcernauskis@axellgroup.com</v>
      </c>
      <c r="I124" s="3">
        <f>VALUE(TRIM(SUBSTITUTE(Data!H124,CHAR(160),"")))</f>
        <v>3</v>
      </c>
      <c r="J124" t="b">
        <f t="shared" si="5"/>
        <v>1</v>
      </c>
      <c r="K124">
        <f t="shared" si="6"/>
        <v>1</v>
      </c>
      <c r="L124">
        <f t="shared" si="7"/>
        <v>51</v>
      </c>
    </row>
    <row r="125" spans="1:12" x14ac:dyDescent="0.25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6">
        <f>DATE(LEFT(Data!F125,4),MID(Data!F125,6,2),RIGHT(Data!F125,2))</f>
        <v>41988</v>
      </c>
      <c r="G125" s="3" t="str">
        <f t="shared" si="4"/>
        <v>December</v>
      </c>
      <c r="H125" s="3" t="str">
        <f>SUBSTITUTE(Data!G125," ","")</f>
        <v>dgikaras@respiranetworks.com</v>
      </c>
      <c r="I125" s="3">
        <f>VALUE(TRIM(SUBSTITUTE(Data!H125,CHAR(160),"")))</f>
        <v>12</v>
      </c>
      <c r="J125" t="b">
        <f t="shared" si="5"/>
        <v>1</v>
      </c>
      <c r="K125">
        <f t="shared" si="6"/>
        <v>2</v>
      </c>
      <c r="L125">
        <f t="shared" si="7"/>
        <v>50</v>
      </c>
    </row>
    <row r="126" spans="1:12" x14ac:dyDescent="0.25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6">
        <f>DATE(LEFT(Data!F126,4),MID(Data!F126,6,2),RIGHT(Data!F126,2))</f>
        <v>41695</v>
      </c>
      <c r="G126" s="3" t="str">
        <f t="shared" si="4"/>
        <v>February</v>
      </c>
      <c r="H126" s="3" t="str">
        <f>SUBSTITUTE(Data!G126," ","")</f>
        <v>anazarimehrabi@westtelco.com</v>
      </c>
      <c r="I126" s="3">
        <f>VALUE(TRIM(SUBSTITUTE(Data!H126,CHAR(160),"")))</f>
        <v>3</v>
      </c>
      <c r="J126" t="b">
        <f t="shared" si="5"/>
        <v>1</v>
      </c>
      <c r="K126">
        <f t="shared" si="6"/>
        <v>1</v>
      </c>
      <c r="L126">
        <f t="shared" si="7"/>
        <v>51</v>
      </c>
    </row>
    <row r="127" spans="1:12" x14ac:dyDescent="0.25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6">
        <f>DATE(LEFT(Data!F127,4),MID(Data!F127,6,2),RIGHT(Data!F127,2))</f>
        <v>42972</v>
      </c>
      <c r="G127" s="3" t="str">
        <f t="shared" si="4"/>
        <v>August</v>
      </c>
      <c r="H127" s="3" t="str">
        <f>SUBSTITUTE(Data!G127," ","")</f>
        <v>mgokool@epsilontech.com</v>
      </c>
      <c r="I127" s="3">
        <f>VALUE(TRIM(SUBSTITUTE(Data!H127,CHAR(160),"")))</f>
        <v>1</v>
      </c>
      <c r="J127" t="b">
        <f t="shared" si="5"/>
        <v>1</v>
      </c>
      <c r="K127">
        <f t="shared" si="6"/>
        <v>1</v>
      </c>
      <c r="L127">
        <f t="shared" si="7"/>
        <v>49</v>
      </c>
    </row>
    <row r="128" spans="1:12" x14ac:dyDescent="0.25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6">
        <f>DATE(LEFT(Data!F128,4),MID(Data!F128,6,2),RIGHT(Data!F128,2))</f>
        <v>41062</v>
      </c>
      <c r="G128" s="3" t="str">
        <f t="shared" si="4"/>
        <v>June</v>
      </c>
      <c r="H128" s="3" t="str">
        <f>SUBSTITUTE(Data!G128," ","")</f>
        <v>mvansmoorenburg@dataprosys.com</v>
      </c>
      <c r="I128" s="3">
        <f>VALUE(TRIM(SUBSTITUTE(Data!H128,CHAR(160),"")))</f>
        <v>5</v>
      </c>
      <c r="J128" t="b">
        <f t="shared" si="5"/>
        <v>1</v>
      </c>
      <c r="K128">
        <f t="shared" si="6"/>
        <v>1</v>
      </c>
      <c r="L128">
        <f t="shared" si="7"/>
        <v>53</v>
      </c>
    </row>
    <row r="129" spans="1:12" x14ac:dyDescent="0.25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6">
        <f>DATE(LEFT(Data!F129,4),MID(Data!F129,6,2),RIGHT(Data!F129,2))</f>
        <v>42473</v>
      </c>
      <c r="G129" s="3" t="str">
        <f t="shared" si="4"/>
        <v>April</v>
      </c>
      <c r="H129" s="3" t="str">
        <f>SUBSTITUTE(Data!G129," ","")</f>
        <v>dthomas@pinkcloudnetworks.com</v>
      </c>
      <c r="I129" s="3">
        <f>VALUE(TRIM(SUBSTITUTE(Data!H129,CHAR(160),"")))</f>
        <v>9</v>
      </c>
      <c r="J129" t="b">
        <f t="shared" si="5"/>
        <v>1</v>
      </c>
      <c r="K129">
        <f t="shared" si="6"/>
        <v>1</v>
      </c>
      <c r="L129">
        <f t="shared" si="7"/>
        <v>57</v>
      </c>
    </row>
    <row r="130" spans="1:12" x14ac:dyDescent="0.25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6">
        <f>DATE(LEFT(Data!F130,4),MID(Data!F130,6,2),RIGHT(Data!F130,2))</f>
        <v>42295</v>
      </c>
      <c r="G130" s="3" t="str">
        <f t="shared" si="4"/>
        <v>October</v>
      </c>
      <c r="H130" s="3" t="str">
        <f>SUBSTITUTE(Data!G130," ","")</f>
        <v>phoogsteder@ctx.com</v>
      </c>
      <c r="I130" s="3">
        <f>VALUE(TRIM(SUBSTITUTE(Data!H130,CHAR(160),"")))</f>
        <v>7</v>
      </c>
      <c r="J130" t="b">
        <f t="shared" si="5"/>
        <v>1</v>
      </c>
      <c r="K130">
        <f t="shared" si="6"/>
        <v>1</v>
      </c>
      <c r="L130">
        <f t="shared" si="7"/>
        <v>55</v>
      </c>
    </row>
    <row r="131" spans="1:12" x14ac:dyDescent="0.25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6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SUBSTITUTE(Data!G131," ","")</f>
        <v>jhelsingius@pilcostreambank.com</v>
      </c>
      <c r="I131" s="3">
        <f>VALUE(TRIM(SUBSTITUTE(Data!H131,CHAR(160),"")))</f>
        <v>8</v>
      </c>
      <c r="J131" t="b">
        <f t="shared" ref="J131:J194" si="9">ISNUMBER(I131)</f>
        <v>1</v>
      </c>
      <c r="K131">
        <f t="shared" ref="K131:K194" si="10">LEN(I131)</f>
        <v>1</v>
      </c>
      <c r="L131">
        <f t="shared" ref="L131:L194" si="11">CODE(RIGHT(I131,1))</f>
        <v>56</v>
      </c>
    </row>
    <row r="132" spans="1:12" x14ac:dyDescent="0.25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6">
        <f>DATE(LEFT(Data!F132,4),MID(Data!F132,6,2),RIGHT(Data!F132,2))</f>
        <v>42892</v>
      </c>
      <c r="G132" s="3" t="str">
        <f t="shared" si="8"/>
        <v>June</v>
      </c>
      <c r="H132" s="3" t="str">
        <f>SUBSTITUTE(Data!G132," ","")</f>
        <v>floefflat@pinkcloudnetworks.com</v>
      </c>
      <c r="I132" s="3">
        <f>VALUE(TRIM(SUBSTITUTE(Data!H132,CHAR(160),"")))</f>
        <v>3</v>
      </c>
      <c r="J132" t="b">
        <f t="shared" si="9"/>
        <v>1</v>
      </c>
      <c r="K132">
        <f t="shared" si="10"/>
        <v>1</v>
      </c>
      <c r="L132">
        <f t="shared" si="11"/>
        <v>51</v>
      </c>
    </row>
    <row r="133" spans="1:12" x14ac:dyDescent="0.25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6">
        <f>DATE(LEFT(Data!F133,4),MID(Data!F133,6,2),RIGHT(Data!F133,2))</f>
        <v>40472</v>
      </c>
      <c r="G133" s="3" t="str">
        <f t="shared" si="8"/>
        <v>October</v>
      </c>
      <c r="H133" s="3" t="str">
        <f>SUBSTITUTE(Data!G133," ","")</f>
        <v>jjansen@icant.com</v>
      </c>
      <c r="I133" s="3">
        <f>VALUE(TRIM(SUBSTITUTE(Data!H133,CHAR(160),"")))</f>
        <v>37</v>
      </c>
      <c r="J133" t="b">
        <f t="shared" si="9"/>
        <v>1</v>
      </c>
      <c r="K133">
        <f t="shared" si="10"/>
        <v>2</v>
      </c>
      <c r="L133">
        <f t="shared" si="11"/>
        <v>55</v>
      </c>
    </row>
    <row r="134" spans="1:12" x14ac:dyDescent="0.25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6">
        <f>DATE(LEFT(Data!F134,4),MID(Data!F134,6,2),RIGHT(Data!F134,2))</f>
        <v>41588</v>
      </c>
      <c r="G134" s="3" t="str">
        <f t="shared" si="8"/>
        <v>November</v>
      </c>
      <c r="H134" s="3" t="str">
        <f>SUBSTITUTE(Data!G134," ","")</f>
        <v>pwensing@picsure.com</v>
      </c>
      <c r="I134" s="3">
        <f>VALUE(TRIM(SUBSTITUTE(Data!H134,CHAR(160),"")))</f>
        <v>2</v>
      </c>
      <c r="J134" t="b">
        <f t="shared" si="9"/>
        <v>1</v>
      </c>
      <c r="K134">
        <f t="shared" si="10"/>
        <v>1</v>
      </c>
      <c r="L134">
        <f t="shared" si="11"/>
        <v>50</v>
      </c>
    </row>
    <row r="135" spans="1:12" x14ac:dyDescent="0.25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6">
        <f>DATE(LEFT(Data!F135,4),MID(Data!F135,6,2),RIGHT(Data!F135,2))</f>
        <v>41960</v>
      </c>
      <c r="G135" s="3" t="str">
        <f t="shared" si="8"/>
        <v>November</v>
      </c>
      <c r="H135" s="3" t="str">
        <f>SUBSTITUTE(Data!G135," ","")</f>
        <v>fblankman@pinkcloudnetworks.com</v>
      </c>
      <c r="I135" s="3">
        <f>VALUE(TRIM(SUBSTITUTE(Data!H135,CHAR(160),"")))</f>
        <v>3</v>
      </c>
      <c r="J135" t="b">
        <f t="shared" si="9"/>
        <v>1</v>
      </c>
      <c r="K135">
        <f t="shared" si="10"/>
        <v>1</v>
      </c>
      <c r="L135">
        <f t="shared" si="11"/>
        <v>51</v>
      </c>
    </row>
    <row r="136" spans="1:12" x14ac:dyDescent="0.25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6">
        <f>DATE(LEFT(Data!F136,4),MID(Data!F136,6,2),RIGHT(Data!F136,2))</f>
        <v>41126</v>
      </c>
      <c r="G136" s="3" t="str">
        <f t="shared" si="8"/>
        <v>August</v>
      </c>
      <c r="H136" s="3" t="str">
        <f>SUBSTITUTE(Data!G136," ","")</f>
        <v>jkloots@ipibucharest.com</v>
      </c>
      <c r="I136" s="3">
        <f>VALUE(TRIM(SUBSTITUTE(Data!H136,CHAR(160),"")))</f>
        <v>11</v>
      </c>
      <c r="J136" t="b">
        <f t="shared" si="9"/>
        <v>1</v>
      </c>
      <c r="K136">
        <f t="shared" si="10"/>
        <v>2</v>
      </c>
      <c r="L136">
        <f t="shared" si="11"/>
        <v>49</v>
      </c>
    </row>
    <row r="137" spans="1:12" x14ac:dyDescent="0.25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6">
        <f>DATE(LEFT(Data!F137,4),MID(Data!F137,6,2),RIGHT(Data!F137,2))</f>
        <v>42220</v>
      </c>
      <c r="G137" s="3" t="str">
        <f t="shared" si="8"/>
        <v>August</v>
      </c>
      <c r="H137" s="3" t="str">
        <f>SUBSTITUTE(Data!G137," ","")</f>
        <v>rvanmook@ripplecom.com</v>
      </c>
      <c r="I137" s="3">
        <f>VALUE(TRIM(SUBSTITUTE(Data!H137,CHAR(160),"")))</f>
        <v>7</v>
      </c>
      <c r="J137" t="b">
        <f t="shared" si="9"/>
        <v>1</v>
      </c>
      <c r="K137">
        <f t="shared" si="10"/>
        <v>1</v>
      </c>
      <c r="L137">
        <f t="shared" si="11"/>
        <v>55</v>
      </c>
    </row>
    <row r="138" spans="1:12" x14ac:dyDescent="0.25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6">
        <f>DATE(LEFT(Data!F138,4),MID(Data!F138,6,2),RIGHT(Data!F138,2))</f>
        <v>42983</v>
      </c>
      <c r="G138" s="3" t="str">
        <f t="shared" si="8"/>
        <v>September</v>
      </c>
      <c r="H138" s="3" t="str">
        <f>SUBSTITUTE(Data!G138," ","")</f>
        <v>avanderveen@colot.com</v>
      </c>
      <c r="I138" s="3">
        <f>VALUE(TRIM(SUBSTITUTE(Data!H138,CHAR(160),"")))</f>
        <v>1</v>
      </c>
      <c r="J138" t="b">
        <f t="shared" si="9"/>
        <v>1</v>
      </c>
      <c r="K138">
        <f t="shared" si="10"/>
        <v>1</v>
      </c>
      <c r="L138">
        <f t="shared" si="11"/>
        <v>49</v>
      </c>
    </row>
    <row r="139" spans="1:12" x14ac:dyDescent="0.25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6">
        <f>DATE(LEFT(Data!F139,4),MID(Data!F139,6,2),RIGHT(Data!F139,2))</f>
        <v>42348</v>
      </c>
      <c r="G139" s="3" t="str">
        <f t="shared" si="8"/>
        <v>December</v>
      </c>
      <c r="H139" s="3" t="str">
        <f>SUBSTITUTE(Data!G139," ","")</f>
        <v>bovereinder@wizlabs.com</v>
      </c>
      <c r="I139" s="3">
        <f>VALUE(TRIM(SUBSTITUTE(Data!H139,CHAR(160),"")))</f>
        <v>5</v>
      </c>
      <c r="J139" t="b">
        <f t="shared" si="9"/>
        <v>1</v>
      </c>
      <c r="K139">
        <f t="shared" si="10"/>
        <v>1</v>
      </c>
      <c r="L139">
        <f t="shared" si="11"/>
        <v>53</v>
      </c>
    </row>
    <row r="140" spans="1:12" x14ac:dyDescent="0.25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6">
        <f>DATE(LEFT(Data!F140,4),MID(Data!F140,6,2),RIGHT(Data!F140,2))</f>
        <v>41753</v>
      </c>
      <c r="G140" s="3" t="str">
        <f t="shared" si="8"/>
        <v>April</v>
      </c>
      <c r="H140" s="3" t="str">
        <f>SUBSTITUTE(Data!G140," ","")</f>
        <v>ssteffann@ipibucharest.com</v>
      </c>
      <c r="I140" s="3">
        <f>VALUE(TRIM(SUBSTITUTE(Data!H140,CHAR(160),"")))</f>
        <v>6</v>
      </c>
      <c r="J140" t="b">
        <f t="shared" si="9"/>
        <v>1</v>
      </c>
      <c r="K140">
        <f t="shared" si="10"/>
        <v>1</v>
      </c>
      <c r="L140">
        <f t="shared" si="11"/>
        <v>54</v>
      </c>
    </row>
    <row r="141" spans="1:12" x14ac:dyDescent="0.25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6">
        <f>DATE(LEFT(Data!F141,4),MID(Data!F141,6,2),RIGHT(Data!F141,2))</f>
        <v>41340</v>
      </c>
      <c r="G141" s="3" t="str">
        <f t="shared" si="8"/>
        <v>March</v>
      </c>
      <c r="H141" s="3" t="str">
        <f>SUBSTITUTE(Data!G141," ","")</f>
        <v>gmounier@stepahead.com</v>
      </c>
      <c r="I141" s="3">
        <f>VALUE(TRIM(SUBSTITUTE(Data!H141,CHAR(160),"")))</f>
        <v>5</v>
      </c>
      <c r="J141" t="b">
        <f t="shared" si="9"/>
        <v>1</v>
      </c>
      <c r="K141">
        <f t="shared" si="10"/>
        <v>1</v>
      </c>
      <c r="L141">
        <f t="shared" si="11"/>
        <v>53</v>
      </c>
    </row>
    <row r="142" spans="1:12" x14ac:dyDescent="0.25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6">
        <f>DATE(LEFT(Data!F142,4),MID(Data!F142,6,2),RIGHT(Data!F142,2))</f>
        <v>41898</v>
      </c>
      <c r="G142" s="3" t="str">
        <f t="shared" si="8"/>
        <v>September</v>
      </c>
      <c r="H142" s="3" t="str">
        <f>SUBSTITUTE(Data!G142," ","")</f>
        <v>tarmstrong@tqprocesses.com</v>
      </c>
      <c r="I142" s="3">
        <f>VALUE(TRIM(SUBSTITUTE(Data!H142,CHAR(160),"")))</f>
        <v>9</v>
      </c>
      <c r="J142" t="b">
        <f t="shared" si="9"/>
        <v>1</v>
      </c>
      <c r="K142">
        <f t="shared" si="10"/>
        <v>1</v>
      </c>
      <c r="L142">
        <f t="shared" si="11"/>
        <v>57</v>
      </c>
    </row>
    <row r="143" spans="1:12" x14ac:dyDescent="0.25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6">
        <f>DATE(LEFT(Data!F143,4),MID(Data!F143,6,2),RIGHT(Data!F143,2))</f>
        <v>42371</v>
      </c>
      <c r="G143" s="3" t="str">
        <f t="shared" si="8"/>
        <v>January</v>
      </c>
      <c r="H143" s="3" t="str">
        <f>SUBSTITUTE(Data!G143," ","")</f>
        <v>sabdel-hafez@collingsuniversity.com</v>
      </c>
      <c r="I143" s="3">
        <f>VALUE(TRIM(SUBSTITUTE(Data!H143,CHAR(160),"")))</f>
        <v>8</v>
      </c>
      <c r="J143" t="b">
        <f t="shared" si="9"/>
        <v>1</v>
      </c>
      <c r="K143">
        <f t="shared" si="10"/>
        <v>1</v>
      </c>
      <c r="L143">
        <f t="shared" si="11"/>
        <v>56</v>
      </c>
    </row>
    <row r="144" spans="1:12" x14ac:dyDescent="0.25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6">
        <f>DATE(LEFT(Data!F144,4),MID(Data!F144,6,2),RIGHT(Data!F144,2))</f>
        <v>41079</v>
      </c>
      <c r="G144" s="3" t="str">
        <f t="shared" si="8"/>
        <v>June</v>
      </c>
      <c r="H144" s="3" t="str">
        <f>SUBSTITUTE(Data!G144," ","")</f>
        <v>kshioda@fzigfibre.com</v>
      </c>
      <c r="I144" s="3">
        <f>VALUE(TRIM(SUBSTITUTE(Data!H144,CHAR(160),"")))</f>
        <v>2</v>
      </c>
      <c r="J144" t="b">
        <f t="shared" si="9"/>
        <v>1</v>
      </c>
      <c r="K144">
        <f t="shared" si="10"/>
        <v>1</v>
      </c>
      <c r="L144">
        <f t="shared" si="11"/>
        <v>50</v>
      </c>
    </row>
    <row r="145" spans="1:12" x14ac:dyDescent="0.25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6">
        <f>DATE(LEFT(Data!F145,4),MID(Data!F145,6,2),RIGHT(Data!F145,2))</f>
        <v>41370</v>
      </c>
      <c r="G145" s="3" t="str">
        <f t="shared" si="8"/>
        <v>April</v>
      </c>
      <c r="H145" s="3" t="str">
        <f>SUBSTITUTE(Data!G145," ","")</f>
        <v>epunt@tatsan.com</v>
      </c>
      <c r="I145" s="3">
        <f>VALUE(TRIM(SUBSTITUTE(Data!H145,CHAR(160),"")))</f>
        <v>12</v>
      </c>
      <c r="J145" t="b">
        <f t="shared" si="9"/>
        <v>1</v>
      </c>
      <c r="K145">
        <f t="shared" si="10"/>
        <v>2</v>
      </c>
      <c r="L145">
        <f t="shared" si="11"/>
        <v>50</v>
      </c>
    </row>
    <row r="146" spans="1:12" x14ac:dyDescent="0.25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6">
        <f>DATE(LEFT(Data!F146,4),MID(Data!F146,6,2),RIGHT(Data!F146,2))</f>
        <v>40369</v>
      </c>
      <c r="G146" s="3" t="str">
        <f t="shared" si="8"/>
        <v>July</v>
      </c>
      <c r="H146" s="3" t="str">
        <f>SUBSTITUTE(Data!G146," ","")</f>
        <v>eising@pilcostreambank.com</v>
      </c>
      <c r="I146" s="3">
        <f>VALUE(TRIM(SUBSTITUTE(Data!H146,CHAR(160),"")))</f>
        <v>17</v>
      </c>
      <c r="J146" t="b">
        <f t="shared" si="9"/>
        <v>1</v>
      </c>
      <c r="K146">
        <f t="shared" si="10"/>
        <v>2</v>
      </c>
      <c r="L146">
        <f t="shared" si="11"/>
        <v>55</v>
      </c>
    </row>
    <row r="147" spans="1:12" x14ac:dyDescent="0.25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6">
        <f>DATE(LEFT(Data!F147,4),MID(Data!F147,6,2),RIGHT(Data!F147,2))</f>
        <v>41021</v>
      </c>
      <c r="G147" s="3" t="str">
        <f t="shared" si="8"/>
        <v>April</v>
      </c>
      <c r="H147" s="3" t="str">
        <f>SUBSTITUTE(Data!G147," ","")</f>
        <v>flavroff@fzigfibre.com</v>
      </c>
      <c r="I147" s="3">
        <f>VALUE(TRIM(SUBSTITUTE(Data!H147,CHAR(160),"")))</f>
        <v>12</v>
      </c>
      <c r="J147" t="b">
        <f t="shared" si="9"/>
        <v>1</v>
      </c>
      <c r="K147">
        <f t="shared" si="10"/>
        <v>2</v>
      </c>
      <c r="L147">
        <f t="shared" si="11"/>
        <v>50</v>
      </c>
    </row>
    <row r="148" spans="1:12" x14ac:dyDescent="0.25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6">
        <f>DATE(LEFT(Data!F148,4),MID(Data!F148,6,2),RIGHT(Data!F148,2))</f>
        <v>42162</v>
      </c>
      <c r="G148" s="3" t="str">
        <f t="shared" si="8"/>
        <v>June</v>
      </c>
      <c r="H148" s="3" t="str">
        <f>SUBSTITUTE(Data!G148," ","")</f>
        <v>wvanrenterghem@picsure.com</v>
      </c>
      <c r="I148" s="3">
        <f>VALUE(TRIM(SUBSTITUTE(Data!H148,CHAR(160),"")))</f>
        <v>11</v>
      </c>
      <c r="J148" t="b">
        <f t="shared" si="9"/>
        <v>1</v>
      </c>
      <c r="K148">
        <f t="shared" si="10"/>
        <v>2</v>
      </c>
      <c r="L148">
        <f t="shared" si="11"/>
        <v>49</v>
      </c>
    </row>
    <row r="149" spans="1:12" x14ac:dyDescent="0.25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6">
        <f>DATE(LEFT(Data!F149,4),MID(Data!F149,6,2),RIGHT(Data!F149,2))</f>
        <v>41597</v>
      </c>
      <c r="G149" s="3" t="str">
        <f t="shared" si="8"/>
        <v>November</v>
      </c>
      <c r="H149" s="3" t="str">
        <f>SUBSTITUTE(Data!G149," ","")</f>
        <v>thilbrink@dataprosys.com</v>
      </c>
      <c r="I149" s="3">
        <f>VALUE(TRIM(SUBSTITUTE(Data!H149,CHAR(160),"")))</f>
        <v>5</v>
      </c>
      <c r="J149" t="b">
        <f t="shared" si="9"/>
        <v>1</v>
      </c>
      <c r="K149">
        <f t="shared" si="10"/>
        <v>1</v>
      </c>
      <c r="L149">
        <f t="shared" si="11"/>
        <v>53</v>
      </c>
    </row>
    <row r="150" spans="1:12" x14ac:dyDescent="0.25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6">
        <f>DATE(LEFT(Data!F150,4),MID(Data!F150,6,2),RIGHT(Data!F150,2))</f>
        <v>41328</v>
      </c>
      <c r="G150" s="3" t="str">
        <f t="shared" si="8"/>
        <v>February</v>
      </c>
      <c r="H150" s="3" t="str">
        <f>SUBSTITUTE(Data!G150," ","")</f>
        <v>tsuerink@pilcostreambank.com</v>
      </c>
      <c r="I150" s="3">
        <f>VALUE(TRIM(SUBSTITUTE(Data!H150,CHAR(160),"")))</f>
        <v>7</v>
      </c>
      <c r="J150" t="b">
        <f t="shared" si="9"/>
        <v>1</v>
      </c>
      <c r="K150">
        <f t="shared" si="10"/>
        <v>1</v>
      </c>
      <c r="L150">
        <f t="shared" si="11"/>
        <v>55</v>
      </c>
    </row>
    <row r="151" spans="1:12" x14ac:dyDescent="0.25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6">
        <f>DATE(LEFT(Data!F151,4),MID(Data!F151,6,2),RIGHT(Data!F151,2))</f>
        <v>41678</v>
      </c>
      <c r="G151" s="3" t="str">
        <f t="shared" si="8"/>
        <v>February</v>
      </c>
      <c r="H151" s="3" t="str">
        <f>SUBSTITUTE(Data!G151," ","")</f>
        <v>sversluis@ahanetworks.com</v>
      </c>
      <c r="I151" s="3">
        <f>VALUE(TRIM(SUBSTITUTE(Data!H151,CHAR(160),"")))</f>
        <v>2</v>
      </c>
      <c r="J151" t="b">
        <f t="shared" si="9"/>
        <v>1</v>
      </c>
      <c r="K151">
        <f t="shared" si="10"/>
        <v>1</v>
      </c>
      <c r="L151">
        <f t="shared" si="11"/>
        <v>50</v>
      </c>
    </row>
    <row r="152" spans="1:12" x14ac:dyDescent="0.25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6">
        <f>DATE(LEFT(Data!F152,4),MID(Data!F152,6,2),RIGHT(Data!F152,2))</f>
        <v>42340</v>
      </c>
      <c r="G152" s="3" t="str">
        <f t="shared" si="8"/>
        <v>December</v>
      </c>
      <c r="H152" s="3" t="str">
        <f>SUBSTITUTE(Data!G152," ","")</f>
        <v>scastro@duet.com</v>
      </c>
      <c r="I152" s="3">
        <f>VALUE(TRIM(SUBSTITUTE(Data!H152,CHAR(160),"")))</f>
        <v>8</v>
      </c>
      <c r="J152" t="b">
        <f t="shared" si="9"/>
        <v>1</v>
      </c>
      <c r="K152">
        <f t="shared" si="10"/>
        <v>1</v>
      </c>
      <c r="L152">
        <f t="shared" si="11"/>
        <v>56</v>
      </c>
    </row>
    <row r="153" spans="1:12" x14ac:dyDescent="0.25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6">
        <f>DATE(LEFT(Data!F153,4),MID(Data!F153,6,2),RIGHT(Data!F153,2))</f>
        <v>42408</v>
      </c>
      <c r="G153" s="3" t="str">
        <f t="shared" si="8"/>
        <v>February</v>
      </c>
      <c r="H153" s="3" t="str">
        <f>SUBSTITUTE(Data!G153," ","")</f>
        <v>hholen@ares.com</v>
      </c>
      <c r="I153" s="3">
        <f>VALUE(TRIM(SUBSTITUTE(Data!H153,CHAR(160),"")))</f>
        <v>6</v>
      </c>
      <c r="J153" t="b">
        <f t="shared" si="9"/>
        <v>1</v>
      </c>
      <c r="K153">
        <f t="shared" si="10"/>
        <v>1</v>
      </c>
      <c r="L153">
        <f t="shared" si="11"/>
        <v>54</v>
      </c>
    </row>
    <row r="154" spans="1:12" x14ac:dyDescent="0.25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6">
        <f>DATE(LEFT(Data!F154,4),MID(Data!F154,6,2),RIGHT(Data!F154,2))</f>
        <v>41249</v>
      </c>
      <c r="G154" s="3" t="str">
        <f t="shared" si="8"/>
        <v>December</v>
      </c>
      <c r="H154" s="3" t="str">
        <f>SUBSTITUTE(Data!G154," ","")</f>
        <v>ksyed@shawconstruction.com</v>
      </c>
      <c r="I154" s="3">
        <f>VALUE(TRIM(SUBSTITUTE(Data!H154,CHAR(160),"")))</f>
        <v>21</v>
      </c>
      <c r="J154" t="b">
        <f t="shared" si="9"/>
        <v>1</v>
      </c>
      <c r="K154">
        <f t="shared" si="10"/>
        <v>2</v>
      </c>
      <c r="L154">
        <f t="shared" si="11"/>
        <v>49</v>
      </c>
    </row>
    <row r="155" spans="1:12" x14ac:dyDescent="0.25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6">
        <f>DATE(LEFT(Data!F155,4),MID(Data!F155,6,2),RIGHT(Data!F155,2))</f>
        <v>41244</v>
      </c>
      <c r="G155" s="3" t="str">
        <f t="shared" si="8"/>
        <v>December</v>
      </c>
      <c r="H155" s="3" t="str">
        <f>SUBSTITUTE(Data!G155," ","")</f>
        <v>esammerud@ebonytelecoms.com</v>
      </c>
      <c r="I155" s="3">
        <f>VALUE(TRIM(SUBSTITUTE(Data!H155,CHAR(160),"")))</f>
        <v>17</v>
      </c>
      <c r="J155" t="b">
        <f t="shared" si="9"/>
        <v>1</v>
      </c>
      <c r="K155">
        <f t="shared" si="10"/>
        <v>2</v>
      </c>
      <c r="L155">
        <f t="shared" si="11"/>
        <v>55</v>
      </c>
    </row>
    <row r="156" spans="1:12" x14ac:dyDescent="0.25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6">
        <f>DATE(LEFT(Data!F156,4),MID(Data!F156,6,2),RIGHT(Data!F156,2))</f>
        <v>40598</v>
      </c>
      <c r="G156" s="3" t="str">
        <f t="shared" si="8"/>
        <v>February</v>
      </c>
      <c r="H156" s="3" t="str">
        <f>SUBSTITUTE(Data!G156," ","")</f>
        <v>malfarsi@intelligencesystems.com</v>
      </c>
      <c r="I156" s="3">
        <f>VALUE(TRIM(SUBSTITUTE(Data!H156,CHAR(160),"")))</f>
        <v>17</v>
      </c>
      <c r="J156" t="b">
        <f t="shared" si="9"/>
        <v>1</v>
      </c>
      <c r="K156">
        <f t="shared" si="10"/>
        <v>2</v>
      </c>
      <c r="L156">
        <f t="shared" si="11"/>
        <v>55</v>
      </c>
    </row>
    <row r="157" spans="1:12" x14ac:dyDescent="0.25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6">
        <f>DATE(LEFT(Data!F157,4),MID(Data!F157,6,2),RIGHT(Data!F157,2))</f>
        <v>41853</v>
      </c>
      <c r="G157" s="3" t="str">
        <f t="shared" si="8"/>
        <v>August</v>
      </c>
      <c r="H157" s="3" t="str">
        <f>SUBSTITUTE(Data!G157," ","")</f>
        <v>halbalushi@picsure.com</v>
      </c>
      <c r="I157" s="3">
        <f>VALUE(TRIM(SUBSTITUTE(Data!H157,CHAR(160),"")))</f>
        <v>8</v>
      </c>
      <c r="J157" t="b">
        <f t="shared" si="9"/>
        <v>1</v>
      </c>
      <c r="K157">
        <f t="shared" si="10"/>
        <v>1</v>
      </c>
      <c r="L157">
        <f t="shared" si="11"/>
        <v>56</v>
      </c>
    </row>
    <row r="158" spans="1:12" x14ac:dyDescent="0.25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6">
        <f>DATE(LEFT(Data!F158,4),MID(Data!F158,6,2),RIGHT(Data!F158,2))</f>
        <v>41559</v>
      </c>
      <c r="G158" s="3" t="str">
        <f t="shared" si="8"/>
        <v>October</v>
      </c>
      <c r="H158" s="3" t="str">
        <f>SUBSTITUTE(Data!G158," ","")</f>
        <v>balmamari@uon.com</v>
      </c>
      <c r="I158" s="3">
        <f>VALUE(TRIM(SUBSTITUTE(Data!H158,CHAR(160),"")))</f>
        <v>19</v>
      </c>
      <c r="J158" t="b">
        <f t="shared" si="9"/>
        <v>1</v>
      </c>
      <c r="K158">
        <f t="shared" si="10"/>
        <v>2</v>
      </c>
      <c r="L158">
        <f t="shared" si="11"/>
        <v>57</v>
      </c>
    </row>
    <row r="159" spans="1:12" x14ac:dyDescent="0.25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6">
        <f>DATE(LEFT(Data!F159,4),MID(Data!F159,6,2),RIGHT(Data!F159,2))</f>
        <v>42360</v>
      </c>
      <c r="G159" s="3" t="str">
        <f t="shared" si="8"/>
        <v>December</v>
      </c>
      <c r="H159" s="3" t="str">
        <f>SUBSTITUTE(Data!G159," ","")</f>
        <v>troy@picsure.com</v>
      </c>
      <c r="I159" s="3">
        <f>VALUE(TRIM(SUBSTITUTE(Data!H159,CHAR(160),"")))</f>
        <v>1</v>
      </c>
      <c r="J159" t="b">
        <f t="shared" si="9"/>
        <v>1</v>
      </c>
      <c r="K159">
        <f t="shared" si="10"/>
        <v>1</v>
      </c>
      <c r="L159">
        <f t="shared" si="11"/>
        <v>49</v>
      </c>
    </row>
    <row r="160" spans="1:12" x14ac:dyDescent="0.25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6">
        <f>DATE(LEFT(Data!F160,4),MID(Data!F160,6,2),RIGHT(Data!F160,2))</f>
        <v>41317</v>
      </c>
      <c r="G160" s="3" t="str">
        <f t="shared" si="8"/>
        <v>February</v>
      </c>
      <c r="H160" s="3" t="str">
        <f>SUBSTITUTE(Data!G160," ","")</f>
        <v>inazzal@xlaninternetexchange.com</v>
      </c>
      <c r="I160" s="3">
        <f>VALUE(TRIM(SUBSTITUTE(Data!H160,CHAR(160),"")))</f>
        <v>13</v>
      </c>
      <c r="J160" t="b">
        <f t="shared" si="9"/>
        <v>1</v>
      </c>
      <c r="K160">
        <f t="shared" si="10"/>
        <v>2</v>
      </c>
      <c r="L160">
        <f t="shared" si="11"/>
        <v>51</v>
      </c>
    </row>
    <row r="161" spans="1:12" x14ac:dyDescent="0.25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6">
        <f>DATE(LEFT(Data!F161,4),MID(Data!F161,6,2),RIGHT(Data!F161,2))</f>
        <v>42169</v>
      </c>
      <c r="G161" s="3" t="str">
        <f t="shared" si="8"/>
        <v>June</v>
      </c>
      <c r="H161" s="3" t="str">
        <f>SUBSTITUTE(Data!G161," ","")</f>
        <v>ljanczura@picsure.com</v>
      </c>
      <c r="I161" s="3">
        <f>VALUE(TRIM(SUBSTITUTE(Data!H161,CHAR(160),"")))</f>
        <v>2</v>
      </c>
      <c r="J161" t="b">
        <f t="shared" si="9"/>
        <v>1</v>
      </c>
      <c r="K161">
        <f t="shared" si="10"/>
        <v>1</v>
      </c>
      <c r="L161">
        <f t="shared" si="11"/>
        <v>50</v>
      </c>
    </row>
    <row r="162" spans="1:12" x14ac:dyDescent="0.25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6">
        <f>DATE(LEFT(Data!F162,4),MID(Data!F162,6,2),RIGHT(Data!F162,2))</f>
        <v>41513</v>
      </c>
      <c r="G162" s="3" t="str">
        <f t="shared" si="8"/>
        <v>August</v>
      </c>
      <c r="H162" s="3" t="str">
        <f>SUBSTITUTE(Data!G162," ","")</f>
        <v>pstrzyżewski@epsilontech.com</v>
      </c>
      <c r="I162" s="3">
        <f>VALUE(TRIM(SUBSTITUTE(Data!H162,CHAR(160),"")))</f>
        <v>7</v>
      </c>
      <c r="J162" t="b">
        <f t="shared" si="9"/>
        <v>1</v>
      </c>
      <c r="K162">
        <f t="shared" si="10"/>
        <v>1</v>
      </c>
      <c r="L162">
        <f t="shared" si="11"/>
        <v>55</v>
      </c>
    </row>
    <row r="163" spans="1:12" x14ac:dyDescent="0.25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6">
        <f>DATE(LEFT(Data!F163,4),MID(Data!F163,6,2),RIGHT(Data!F163,2))</f>
        <v>42659</v>
      </c>
      <c r="G163" s="3" t="str">
        <f t="shared" si="8"/>
        <v>October</v>
      </c>
      <c r="H163" s="3" t="str">
        <f>SUBSTITUTE(Data!G163," ","")</f>
        <v>apietkiewicz@zimsales.com</v>
      </c>
      <c r="I163" s="3">
        <f>VALUE(TRIM(SUBSTITUTE(Data!H163,CHAR(160),"")))</f>
        <v>3</v>
      </c>
      <c r="J163" t="b">
        <f t="shared" si="9"/>
        <v>1</v>
      </c>
      <c r="K163">
        <f t="shared" si="10"/>
        <v>1</v>
      </c>
      <c r="L163">
        <f t="shared" si="11"/>
        <v>51</v>
      </c>
    </row>
    <row r="164" spans="1:12" x14ac:dyDescent="0.25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6">
        <f>DATE(LEFT(Data!F164,4),MID(Data!F164,6,2),RIGHT(Data!F164,2))</f>
        <v>42297</v>
      </c>
      <c r="G164" s="3" t="str">
        <f t="shared" si="8"/>
        <v>October</v>
      </c>
      <c r="H164" s="3" t="str">
        <f>SUBSTITUTE(Data!G164," ","")</f>
        <v>pfonseca@ebonytelecoms.com</v>
      </c>
      <c r="I164" s="3">
        <f>VALUE(TRIM(SUBSTITUTE(Data!H164,CHAR(160),"")))</f>
        <v>2</v>
      </c>
      <c r="J164" t="b">
        <f t="shared" si="9"/>
        <v>1</v>
      </c>
      <c r="K164">
        <f t="shared" si="10"/>
        <v>1</v>
      </c>
      <c r="L164">
        <f t="shared" si="11"/>
        <v>50</v>
      </c>
    </row>
    <row r="165" spans="1:12" x14ac:dyDescent="0.25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6">
        <f>DATE(LEFT(Data!F165,4),MID(Data!F165,6,2),RIGHT(Data!F165,2))</f>
        <v>42145</v>
      </c>
      <c r="G165" s="3" t="str">
        <f t="shared" si="8"/>
        <v>May</v>
      </c>
      <c r="H165" s="3" t="str">
        <f>SUBSTITUTE(Data!G165," ","")</f>
        <v>jsilveira@ebonytelecoms.com</v>
      </c>
      <c r="I165" s="3">
        <f>VALUE(TRIM(SUBSTITUTE(Data!H165,CHAR(160),"")))</f>
        <v>6</v>
      </c>
      <c r="J165" t="b">
        <f t="shared" si="9"/>
        <v>1</v>
      </c>
      <c r="K165">
        <f t="shared" si="10"/>
        <v>1</v>
      </c>
      <c r="L165">
        <f t="shared" si="11"/>
        <v>54</v>
      </c>
    </row>
    <row r="166" spans="1:12" x14ac:dyDescent="0.25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6">
        <f>DATE(LEFT(Data!F166,4),MID(Data!F166,6,2),RIGHT(Data!F166,2))</f>
        <v>41939</v>
      </c>
      <c r="G166" s="3" t="str">
        <f t="shared" si="8"/>
        <v>October</v>
      </c>
      <c r="H166" s="3" t="str">
        <f>SUBSTITUTE(Data!G166," ","")</f>
        <v>acavadas@ebonytelecoms.com</v>
      </c>
      <c r="I166" s="3">
        <f>VALUE(TRIM(SUBSTITUTE(Data!H166,CHAR(160),"")))</f>
        <v>6</v>
      </c>
      <c r="J166" t="b">
        <f t="shared" si="9"/>
        <v>1</v>
      </c>
      <c r="K166">
        <f t="shared" si="10"/>
        <v>1</v>
      </c>
      <c r="L166">
        <f t="shared" si="11"/>
        <v>54</v>
      </c>
    </row>
    <row r="167" spans="1:12" x14ac:dyDescent="0.25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6">
        <f>DATE(LEFT(Data!F167,4),MID(Data!F167,6,2),RIGHT(Data!F167,2))</f>
        <v>41877</v>
      </c>
      <c r="G167" s="3" t="str">
        <f t="shared" si="8"/>
        <v>August</v>
      </c>
      <c r="H167" s="3" t="str">
        <f>SUBSTITUTE(Data!G167," ","")</f>
        <v>ngarciadossantos@ebonytelecoms.com</v>
      </c>
      <c r="I167" s="3">
        <f>VALUE(TRIM(SUBSTITUTE(Data!H167,CHAR(160),"")))</f>
        <v>5</v>
      </c>
      <c r="J167" t="b">
        <f t="shared" si="9"/>
        <v>1</v>
      </c>
      <c r="K167">
        <f t="shared" si="10"/>
        <v>1</v>
      </c>
      <c r="L167">
        <f t="shared" si="11"/>
        <v>53</v>
      </c>
    </row>
    <row r="168" spans="1:12" x14ac:dyDescent="0.25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6">
        <f>DATE(LEFT(Data!F168,4),MID(Data!F168,6,2),RIGHT(Data!F168,2))</f>
        <v>42957</v>
      </c>
      <c r="G168" s="3" t="str">
        <f t="shared" si="8"/>
        <v>August</v>
      </c>
      <c r="H168" s="3" t="str">
        <f>SUBSTITUTE(Data!G168," ","")</f>
        <v>cleanca@zconnect,inc.com</v>
      </c>
      <c r="I168" s="3">
        <f>VALUE(TRIM(SUBSTITUTE(Data!H168,CHAR(160),"")))</f>
        <v>2</v>
      </c>
      <c r="J168" t="b">
        <f t="shared" si="9"/>
        <v>1</v>
      </c>
      <c r="K168">
        <f t="shared" si="10"/>
        <v>1</v>
      </c>
      <c r="L168">
        <f t="shared" si="11"/>
        <v>50</v>
      </c>
    </row>
    <row r="169" spans="1:12" x14ac:dyDescent="0.25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6">
        <f>DATE(LEFT(Data!F169,4),MID(Data!F169,6,2),RIGHT(Data!F169,2))</f>
        <v>41524</v>
      </c>
      <c r="G169" s="3" t="str">
        <f t="shared" si="8"/>
        <v>September</v>
      </c>
      <c r="H169" s="3" t="str">
        <f>SUBSTITUTE(Data!G169," ","")</f>
        <v>isandu@ipibucharest.com</v>
      </c>
      <c r="I169" s="3">
        <f>VALUE(TRIM(SUBSTITUTE(Data!H169,CHAR(160),"")))</f>
        <v>9</v>
      </c>
      <c r="J169" t="b">
        <f t="shared" si="9"/>
        <v>1</v>
      </c>
      <c r="K169">
        <f t="shared" si="10"/>
        <v>1</v>
      </c>
      <c r="L169">
        <f t="shared" si="11"/>
        <v>57</v>
      </c>
    </row>
    <row r="170" spans="1:12" x14ac:dyDescent="0.25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6">
        <f>DATE(LEFT(Data!F170,4),MID(Data!F170,6,2),RIGHT(Data!F170,2))</f>
        <v>42842</v>
      </c>
      <c r="G170" s="3" t="str">
        <f t="shared" si="8"/>
        <v>April</v>
      </c>
      <c r="H170" s="3" t="str">
        <f>SUBSTITUTE(Data!G170," ","")</f>
        <v>arapa@xlaninternetexchange.com</v>
      </c>
      <c r="I170" s="3">
        <f>VALUE(TRIM(SUBSTITUTE(Data!H170,CHAR(160),"")))</f>
        <v>2</v>
      </c>
      <c r="J170" t="b">
        <f t="shared" si="9"/>
        <v>1</v>
      </c>
      <c r="K170">
        <f t="shared" si="10"/>
        <v>1</v>
      </c>
      <c r="L170">
        <f t="shared" si="11"/>
        <v>50</v>
      </c>
    </row>
    <row r="171" spans="1:12" x14ac:dyDescent="0.25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6">
        <f>DATE(LEFT(Data!F171,4),MID(Data!F171,6,2),RIGHT(Data!F171,2))</f>
        <v>42008</v>
      </c>
      <c r="G171" s="3" t="str">
        <f t="shared" si="8"/>
        <v>January</v>
      </c>
      <c r="H171" s="3" t="str">
        <f>SUBSTITUTE(Data!G171," ","")</f>
        <v>csevcenco@ipibucharest.com</v>
      </c>
      <c r="I171" s="3">
        <f>VALUE(TRIM(SUBSTITUTE(Data!H171,CHAR(160),"")))</f>
        <v>2</v>
      </c>
      <c r="J171" t="b">
        <f t="shared" si="9"/>
        <v>1</v>
      </c>
      <c r="K171">
        <f t="shared" si="10"/>
        <v>1</v>
      </c>
      <c r="L171">
        <f t="shared" si="11"/>
        <v>50</v>
      </c>
    </row>
    <row r="172" spans="1:12" x14ac:dyDescent="0.25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6">
        <f>DATE(LEFT(Data!F172,4),MID(Data!F172,6,2),RIGHT(Data!F172,2))</f>
        <v>41418</v>
      </c>
      <c r="G172" s="3" t="str">
        <f t="shared" si="8"/>
        <v>May</v>
      </c>
      <c r="H172" s="3" t="str">
        <f>SUBSTITUTE(Data!G172," ","")</f>
        <v>mdumitrache@zconnect,inc.com</v>
      </c>
      <c r="I172" s="3">
        <f>VALUE(TRIM(SUBSTITUTE(Data!H172,CHAR(160),"")))</f>
        <v>2</v>
      </c>
      <c r="J172" t="b">
        <f t="shared" si="9"/>
        <v>1</v>
      </c>
      <c r="K172">
        <f t="shared" si="10"/>
        <v>1</v>
      </c>
      <c r="L172">
        <f t="shared" si="11"/>
        <v>50</v>
      </c>
    </row>
    <row r="173" spans="1:12" x14ac:dyDescent="0.25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6">
        <f>DATE(LEFT(Data!F173,4),MID(Data!F173,6,2),RIGHT(Data!F173,2))</f>
        <v>42868</v>
      </c>
      <c r="G173" s="3" t="str">
        <f t="shared" si="8"/>
        <v>May</v>
      </c>
      <c r="H173" s="3" t="str">
        <f>SUBSTITUTE(Data!G173," ","")</f>
        <v>rghidiceanu@wizlabs.com</v>
      </c>
      <c r="I173" s="3">
        <f>VALUE(TRIM(SUBSTITUTE(Data!H173,CHAR(160),"")))</f>
        <v>10</v>
      </c>
      <c r="J173" t="b">
        <f t="shared" si="9"/>
        <v>1</v>
      </c>
      <c r="K173">
        <f t="shared" si="10"/>
        <v>2</v>
      </c>
      <c r="L173">
        <f t="shared" si="11"/>
        <v>48</v>
      </c>
    </row>
    <row r="174" spans="1:12" x14ac:dyDescent="0.25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6">
        <f>DATE(LEFT(Data!F174,4),MID(Data!F174,6,2),RIGHT(Data!F174,2))</f>
        <v>41085</v>
      </c>
      <c r="G174" s="3" t="str">
        <f t="shared" si="8"/>
        <v>June</v>
      </c>
      <c r="H174" s="3" t="str">
        <f>SUBSTITUTE(Data!G174," ","")</f>
        <v>fpetre@qinisar.com</v>
      </c>
      <c r="I174" s="3">
        <f>VALUE(TRIM(SUBSTITUTE(Data!H174,CHAR(160),"")))</f>
        <v>6</v>
      </c>
      <c r="J174" t="b">
        <f t="shared" si="9"/>
        <v>1</v>
      </c>
      <c r="K174">
        <f t="shared" si="10"/>
        <v>1</v>
      </c>
      <c r="L174">
        <f t="shared" si="11"/>
        <v>54</v>
      </c>
    </row>
    <row r="175" spans="1:12" x14ac:dyDescent="0.25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6">
        <f>DATE(LEFT(Data!F175,4),MID(Data!F175,6,2),RIGHT(Data!F175,2))</f>
        <v>41925</v>
      </c>
      <c r="G175" s="3" t="str">
        <f t="shared" si="8"/>
        <v>October</v>
      </c>
      <c r="H175" s="3" t="str">
        <f>SUBSTITUTE(Data!G175," ","")</f>
        <v>abăleanu@xlaninternetexchange.com</v>
      </c>
      <c r="I175" s="3">
        <f>VALUE(TRIM(SUBSTITUTE(Data!H175,CHAR(160),"")))</f>
        <v>4</v>
      </c>
      <c r="J175" t="b">
        <f t="shared" si="9"/>
        <v>1</v>
      </c>
      <c r="K175">
        <f t="shared" si="10"/>
        <v>1</v>
      </c>
      <c r="L175">
        <f t="shared" si="11"/>
        <v>52</v>
      </c>
    </row>
    <row r="176" spans="1:12" x14ac:dyDescent="0.25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6">
        <f>DATE(LEFT(Data!F176,4),MID(Data!F176,6,2),RIGHT(Data!F176,2))</f>
        <v>42072</v>
      </c>
      <c r="G176" s="3" t="str">
        <f t="shared" si="8"/>
        <v>March</v>
      </c>
      <c r="H176" s="3" t="str">
        <f>SUBSTITUTE(Data!G176," ","")</f>
        <v>avevera@ipibucharest.com</v>
      </c>
      <c r="I176" s="3">
        <f>VALUE(TRIM(SUBSTITUTE(Data!H176,CHAR(160),"")))</f>
        <v>9</v>
      </c>
      <c r="J176" t="b">
        <f t="shared" si="9"/>
        <v>1</v>
      </c>
      <c r="K176">
        <f t="shared" si="10"/>
        <v>1</v>
      </c>
      <c r="L176">
        <f t="shared" si="11"/>
        <v>57</v>
      </c>
    </row>
    <row r="177" spans="1:12" x14ac:dyDescent="0.25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6">
        <f>DATE(LEFT(Data!F177,4),MID(Data!F177,6,2),RIGHT(Data!F177,2))</f>
        <v>41590</v>
      </c>
      <c r="G177" s="3" t="str">
        <f t="shared" si="8"/>
        <v>November</v>
      </c>
      <c r="H177" s="3" t="str">
        <f>SUBSTITUTE(Data!G177," ","")</f>
        <v>mbarbulescu@qinisar.com</v>
      </c>
      <c r="I177" s="3">
        <f>VALUE(TRIM(SUBSTITUTE(Data!H177,CHAR(160),"")))</f>
        <v>5</v>
      </c>
      <c r="J177" t="b">
        <f t="shared" si="9"/>
        <v>1</v>
      </c>
      <c r="K177">
        <f t="shared" si="10"/>
        <v>1</v>
      </c>
      <c r="L177">
        <f t="shared" si="11"/>
        <v>53</v>
      </c>
    </row>
    <row r="178" spans="1:12" x14ac:dyDescent="0.25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6">
        <f>DATE(LEFT(Data!F178,4),MID(Data!F178,6,2),RIGHT(Data!F178,2))</f>
        <v>42110</v>
      </c>
      <c r="G178" s="3" t="str">
        <f t="shared" si="8"/>
        <v>April</v>
      </c>
      <c r="H178" s="3" t="str">
        <f>SUBSTITUTE(Data!G178," ","")</f>
        <v>omamontova@axellgroup.com</v>
      </c>
      <c r="I178" s="3">
        <f>VALUE(TRIM(SUBSTITUTE(Data!H178,CHAR(160),"")))</f>
        <v>12</v>
      </c>
      <c r="J178" t="b">
        <f t="shared" si="9"/>
        <v>1</v>
      </c>
      <c r="K178">
        <f t="shared" si="10"/>
        <v>2</v>
      </c>
      <c r="L178">
        <f t="shared" si="11"/>
        <v>50</v>
      </c>
    </row>
    <row r="179" spans="1:12" x14ac:dyDescent="0.25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6">
        <f>DATE(LEFT(Data!F179,4),MID(Data!F179,6,2),RIGHT(Data!F179,2))</f>
        <v>42404</v>
      </c>
      <c r="G179" s="3" t="str">
        <f t="shared" si="8"/>
        <v>February</v>
      </c>
      <c r="H179" s="3" t="str">
        <f>SUBSTITUTE(Data!G179," ","")</f>
        <v>emamontov@axellgroup.com</v>
      </c>
      <c r="I179" s="3">
        <f>VALUE(TRIM(SUBSTITUTE(Data!H179,CHAR(160),"")))</f>
        <v>5</v>
      </c>
      <c r="J179" t="b">
        <f t="shared" si="9"/>
        <v>1</v>
      </c>
      <c r="K179">
        <f t="shared" si="10"/>
        <v>1</v>
      </c>
      <c r="L179">
        <f t="shared" si="11"/>
        <v>53</v>
      </c>
    </row>
    <row r="180" spans="1:12" x14ac:dyDescent="0.25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6">
        <f>DATE(LEFT(Data!F180,4),MID(Data!F180,6,2),RIGHT(Data!F180,2))</f>
        <v>42350</v>
      </c>
      <c r="G180" s="3" t="str">
        <f t="shared" si="8"/>
        <v>December</v>
      </c>
      <c r="H180" s="3" t="str">
        <f>SUBSTITUTE(Data!G180," ","")</f>
        <v>akrasnov@tatsan.com</v>
      </c>
      <c r="I180" s="3">
        <f>VALUE(TRIM(SUBSTITUTE(Data!H180,CHAR(160),"")))</f>
        <v>11</v>
      </c>
      <c r="J180" t="b">
        <f t="shared" si="9"/>
        <v>1</v>
      </c>
      <c r="K180">
        <f t="shared" si="10"/>
        <v>2</v>
      </c>
      <c r="L180">
        <f t="shared" si="11"/>
        <v>49</v>
      </c>
    </row>
    <row r="181" spans="1:12" x14ac:dyDescent="0.25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6">
        <f>DATE(LEFT(Data!F181,4),MID(Data!F181,6,2),RIGHT(Data!F181,2))</f>
        <v>41387</v>
      </c>
      <c r="G181" s="3" t="str">
        <f t="shared" si="8"/>
        <v>April</v>
      </c>
      <c r="H181" s="3" t="str">
        <f>SUBSTITUTE(Data!G181," ","")</f>
        <v>jbogdanov@axellgroup.com</v>
      </c>
      <c r="I181" s="3">
        <f>VALUE(TRIM(SUBSTITUTE(Data!H181,CHAR(160),"")))</f>
        <v>9</v>
      </c>
      <c r="J181" t="b">
        <f t="shared" si="9"/>
        <v>1</v>
      </c>
      <c r="K181">
        <f t="shared" si="10"/>
        <v>1</v>
      </c>
      <c r="L181">
        <f t="shared" si="11"/>
        <v>57</v>
      </c>
    </row>
    <row r="182" spans="1:12" x14ac:dyDescent="0.25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6">
        <f>DATE(LEFT(Data!F182,4),MID(Data!F182,6,2),RIGHT(Data!F182,2))</f>
        <v>42190</v>
      </c>
      <c r="G182" s="3" t="str">
        <f t="shared" si="8"/>
        <v>July</v>
      </c>
      <c r="H182" s="3" t="str">
        <f>SUBSTITUTE(Data!G182," ","")</f>
        <v>ssushkina@axellgroup.com</v>
      </c>
      <c r="I182" s="3">
        <f>VALUE(TRIM(SUBSTITUTE(Data!H182,CHAR(160),"")))</f>
        <v>11</v>
      </c>
      <c r="J182" t="b">
        <f t="shared" si="9"/>
        <v>1</v>
      </c>
      <c r="K182">
        <f t="shared" si="10"/>
        <v>2</v>
      </c>
      <c r="L182">
        <f t="shared" si="11"/>
        <v>49</v>
      </c>
    </row>
    <row r="183" spans="1:12" x14ac:dyDescent="0.25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6">
        <f>DATE(LEFT(Data!F183,4),MID(Data!F183,6,2),RIGHT(Data!F183,2))</f>
        <v>41318</v>
      </c>
      <c r="G183" s="3" t="str">
        <f t="shared" si="8"/>
        <v>February</v>
      </c>
      <c r="H183" s="3" t="str">
        <f>SUBSTITUTE(Data!G183," ","")</f>
        <v>dburkov@ripplecom.com</v>
      </c>
      <c r="I183" s="3">
        <f>VALUE(TRIM(SUBSTITUTE(Data!H183,CHAR(160),"")))</f>
        <v>3</v>
      </c>
      <c r="J183" t="b">
        <f t="shared" si="9"/>
        <v>1</v>
      </c>
      <c r="K183">
        <f t="shared" si="10"/>
        <v>1</v>
      </c>
      <c r="L183">
        <f t="shared" si="11"/>
        <v>51</v>
      </c>
    </row>
    <row r="184" spans="1:12" x14ac:dyDescent="0.25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6">
        <f>DATE(LEFT(Data!F184,4),MID(Data!F184,6,2),RIGHT(Data!F184,2))</f>
        <v>42320</v>
      </c>
      <c r="G184" s="3" t="str">
        <f t="shared" si="8"/>
        <v>November</v>
      </c>
      <c r="H184" s="3" t="str">
        <f>SUBSTITUTE(Data!G184," ","")</f>
        <v>ssalih@dataprosys.com</v>
      </c>
      <c r="I184" s="3">
        <f>VALUE(TRIM(SUBSTITUTE(Data!H184,CHAR(160),"")))</f>
        <v>5</v>
      </c>
      <c r="J184" t="b">
        <f t="shared" si="9"/>
        <v>1</v>
      </c>
      <c r="K184">
        <f t="shared" si="10"/>
        <v>1</v>
      </c>
      <c r="L184">
        <f t="shared" si="11"/>
        <v>53</v>
      </c>
    </row>
    <row r="185" spans="1:12" x14ac:dyDescent="0.25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6">
        <f>DATE(LEFT(Data!F185,4),MID(Data!F185,6,2),RIGHT(Data!F185,2))</f>
        <v>42874</v>
      </c>
      <c r="G185" s="3" t="str">
        <f t="shared" si="8"/>
        <v>May</v>
      </c>
      <c r="H185" s="3" t="str">
        <f>SUBSTITUTE(Data!G185," ","")</f>
        <v>lhasnawi@parmistechnologies.com</v>
      </c>
      <c r="I185" s="3">
        <f>VALUE(TRIM(SUBSTITUTE(Data!H185,CHAR(160),"")))</f>
        <v>3</v>
      </c>
      <c r="J185" t="b">
        <f t="shared" si="9"/>
        <v>1</v>
      </c>
      <c r="K185">
        <f t="shared" si="10"/>
        <v>1</v>
      </c>
      <c r="L185">
        <f t="shared" si="11"/>
        <v>51</v>
      </c>
    </row>
    <row r="186" spans="1:12" x14ac:dyDescent="0.25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6">
        <f>DATE(LEFT(Data!F186,4),MID(Data!F186,6,2),RIGHT(Data!F186,2))</f>
        <v>41781</v>
      </c>
      <c r="G186" s="3" t="str">
        <f t="shared" si="8"/>
        <v>May</v>
      </c>
      <c r="H186" s="3" t="str">
        <f>SUBSTITUTE(Data!G186," ","")</f>
        <v>balderwish@picsure.com</v>
      </c>
      <c r="I186" s="3">
        <f>VALUE(TRIM(SUBSTITUTE(Data!H186,CHAR(160),"")))</f>
        <v>9</v>
      </c>
      <c r="J186" t="b">
        <f t="shared" si="9"/>
        <v>1</v>
      </c>
      <c r="K186">
        <f t="shared" si="10"/>
        <v>1</v>
      </c>
      <c r="L186">
        <f t="shared" si="11"/>
        <v>57</v>
      </c>
    </row>
    <row r="187" spans="1:12" x14ac:dyDescent="0.25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6">
        <f>DATE(LEFT(Data!F187,4),MID(Data!F187,6,2),RIGHT(Data!F187,2))</f>
        <v>42832</v>
      </c>
      <c r="G187" s="3" t="str">
        <f t="shared" si="8"/>
        <v>April</v>
      </c>
      <c r="H187" s="3" t="str">
        <f>SUBSTITUTE(Data!G187," ","")</f>
        <v>sahmed@ripplecom.com</v>
      </c>
      <c r="I187" s="3">
        <f>VALUE(TRIM(SUBSTITUTE(Data!H187,CHAR(160),"")))</f>
        <v>7</v>
      </c>
      <c r="J187" t="b">
        <f t="shared" si="9"/>
        <v>1</v>
      </c>
      <c r="K187">
        <f t="shared" si="10"/>
        <v>1</v>
      </c>
      <c r="L187">
        <f t="shared" si="11"/>
        <v>55</v>
      </c>
    </row>
    <row r="188" spans="1:12" x14ac:dyDescent="0.25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6">
        <f>DATE(LEFT(Data!F188,4),MID(Data!F188,6,2),RIGHT(Data!F188,2))</f>
        <v>41628</v>
      </c>
      <c r="G188" s="3" t="str">
        <f t="shared" si="8"/>
        <v>December</v>
      </c>
      <c r="H188" s="3" t="str">
        <f>SUBSTITUTE(Data!G188," ","")</f>
        <v>kmichal@oglev.com</v>
      </c>
      <c r="I188" s="3">
        <f>VALUE(TRIM(SUBSTITUTE(Data!H188,CHAR(160),"")))</f>
        <v>19</v>
      </c>
      <c r="J188" t="b">
        <f t="shared" si="9"/>
        <v>1</v>
      </c>
      <c r="K188">
        <f t="shared" si="10"/>
        <v>2</v>
      </c>
      <c r="L188">
        <f t="shared" si="11"/>
        <v>57</v>
      </c>
    </row>
    <row r="189" spans="1:12" x14ac:dyDescent="0.25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6">
        <f>DATE(LEFT(Data!F189,4),MID(Data!F189,6,2),RIGHT(Data!F189,2))</f>
        <v>42384</v>
      </c>
      <c r="G189" s="3" t="str">
        <f t="shared" si="8"/>
        <v>January</v>
      </c>
      <c r="H189" s="3" t="str">
        <f>SUBSTITUTE(Data!G189," ","")</f>
        <v>ljurena@oglev.com</v>
      </c>
      <c r="I189" s="3">
        <f>VALUE(TRIM(SUBSTITUTE(Data!H189,CHAR(160),"")))</f>
        <v>2</v>
      </c>
      <c r="J189" t="b">
        <f t="shared" si="9"/>
        <v>1</v>
      </c>
      <c r="K189">
        <f t="shared" si="10"/>
        <v>1</v>
      </c>
      <c r="L189">
        <f t="shared" si="11"/>
        <v>50</v>
      </c>
    </row>
    <row r="190" spans="1:12" x14ac:dyDescent="0.25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6">
        <f>DATE(LEFT(Data!F190,4),MID(Data!F190,6,2),RIGHT(Data!F190,2))</f>
        <v>41423</v>
      </c>
      <c r="G190" s="3" t="str">
        <f t="shared" si="8"/>
        <v>May</v>
      </c>
      <c r="H190" s="3" t="str">
        <f>SUBSTITUTE(Data!G190," ","")</f>
        <v>jzorz@duet.com</v>
      </c>
      <c r="I190" s="3">
        <f>VALUE(TRIM(SUBSTITUTE(Data!H190,CHAR(160),"")))</f>
        <v>7</v>
      </c>
      <c r="J190" t="b">
        <f t="shared" si="9"/>
        <v>1</v>
      </c>
      <c r="K190">
        <f t="shared" si="10"/>
        <v>1</v>
      </c>
      <c r="L190">
        <f t="shared" si="11"/>
        <v>55</v>
      </c>
    </row>
    <row r="191" spans="1:12" x14ac:dyDescent="0.25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6">
        <f>DATE(LEFT(Data!F191,4),MID(Data!F191,6,2),RIGHT(Data!F191,2))</f>
        <v>41307</v>
      </c>
      <c r="G191" s="3" t="str">
        <f t="shared" si="8"/>
        <v>February</v>
      </c>
      <c r="H191" s="3" t="str">
        <f>SUBSTITUTE(Data!G191," ","")</f>
        <v>jknez@ares.com</v>
      </c>
      <c r="I191" s="3">
        <f>VALUE(TRIM(SUBSTITUTE(Data!H191,CHAR(160),"")))</f>
        <v>11</v>
      </c>
      <c r="J191" t="b">
        <f t="shared" si="9"/>
        <v>1</v>
      </c>
      <c r="K191">
        <f t="shared" si="10"/>
        <v>2</v>
      </c>
      <c r="L191">
        <f t="shared" si="11"/>
        <v>49</v>
      </c>
    </row>
    <row r="192" spans="1:12" x14ac:dyDescent="0.25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6">
        <f>DATE(LEFT(Data!F192,4),MID(Data!F192,6,2),RIGHT(Data!F192,2))</f>
        <v>42599</v>
      </c>
      <c r="G192" s="3" t="str">
        <f t="shared" si="8"/>
        <v>August</v>
      </c>
      <c r="H192" s="3" t="str">
        <f>SUBSTITUTE(Data!G192," ","")</f>
        <v>bsumrada@ares.com</v>
      </c>
      <c r="I192" s="3">
        <f>VALUE(TRIM(SUBSTITUTE(Data!H192,CHAR(160),"")))</f>
        <v>4</v>
      </c>
      <c r="J192" t="b">
        <f t="shared" si="9"/>
        <v>1</v>
      </c>
      <c r="K192">
        <f t="shared" si="10"/>
        <v>1</v>
      </c>
      <c r="L192">
        <f t="shared" si="11"/>
        <v>52</v>
      </c>
    </row>
    <row r="193" spans="1:12" x14ac:dyDescent="0.25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6">
        <f>DATE(LEFT(Data!F193,4),MID(Data!F193,6,2),RIGHT(Data!F193,2))</f>
        <v>42876</v>
      </c>
      <c r="G193" s="3" t="str">
        <f t="shared" si="8"/>
        <v>May</v>
      </c>
      <c r="H193" s="3" t="str">
        <f>SUBSTITUTE(Data!G193," ","")</f>
        <v>jpaletmartinez@asetplc.com</v>
      </c>
      <c r="I193" s="3">
        <f>VALUE(TRIM(SUBSTITUTE(Data!H193,CHAR(160),"")))</f>
        <v>2</v>
      </c>
      <c r="J193" t="b">
        <f t="shared" si="9"/>
        <v>1</v>
      </c>
      <c r="K193">
        <f t="shared" si="10"/>
        <v>1</v>
      </c>
      <c r="L193">
        <f t="shared" si="11"/>
        <v>50</v>
      </c>
    </row>
    <row r="194" spans="1:12" x14ac:dyDescent="0.25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6">
        <f>DATE(LEFT(Data!F194,4),MID(Data!F194,6,2),RIGHT(Data!F194,2))</f>
        <v>42777</v>
      </c>
      <c r="G194" s="3" t="str">
        <f t="shared" si="8"/>
        <v>February</v>
      </c>
      <c r="H194" s="3" t="str">
        <f>SUBSTITUTE(Data!G194," ","")</f>
        <v>pgurbani@stepsittraining.com</v>
      </c>
      <c r="I194" s="3">
        <f>VALUE(TRIM(SUBSTITUTE(Data!H194,CHAR(160),"")))</f>
        <v>3</v>
      </c>
      <c r="J194" t="b">
        <f t="shared" si="9"/>
        <v>1</v>
      </c>
      <c r="K194">
        <f t="shared" si="10"/>
        <v>1</v>
      </c>
      <c r="L194">
        <f t="shared" si="11"/>
        <v>51</v>
      </c>
    </row>
    <row r="195" spans="1:12" x14ac:dyDescent="0.25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6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SUBSTITUTE(Data!G195," ","")</f>
        <v>jsilvadamas@ctx.com</v>
      </c>
      <c r="I195" s="3">
        <f>VALUE(TRIM(SUBSTITUTE(Data!H195,CHAR(160),"")))</f>
        <v>14</v>
      </c>
      <c r="J195" t="b">
        <f t="shared" ref="J195:J258" si="13">ISNUMBER(I195)</f>
        <v>1</v>
      </c>
      <c r="K195">
        <f t="shared" ref="K195:K258" si="14">LEN(I195)</f>
        <v>2</v>
      </c>
      <c r="L195">
        <f t="shared" ref="L195:L258" si="15">CODE(RIGHT(I195,1))</f>
        <v>52</v>
      </c>
    </row>
    <row r="196" spans="1:12" x14ac:dyDescent="0.25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6">
        <f>DATE(LEFT(Data!F196,4),MID(Data!F196,6,2),RIGHT(Data!F196,2))</f>
        <v>41572</v>
      </c>
      <c r="G196" s="3" t="str">
        <f t="shared" si="12"/>
        <v>October</v>
      </c>
      <c r="H196" s="3" t="str">
        <f>SUBSTITUTE(Data!G196," ","")</f>
        <v>jbrenes@westtelco.com</v>
      </c>
      <c r="I196" s="3">
        <f>VALUE(TRIM(SUBSTITUTE(Data!H196,CHAR(160),"")))</f>
        <v>4</v>
      </c>
      <c r="J196" t="b">
        <f t="shared" si="13"/>
        <v>1</v>
      </c>
      <c r="K196">
        <f t="shared" si="14"/>
        <v>1</v>
      </c>
      <c r="L196">
        <f t="shared" si="15"/>
        <v>52</v>
      </c>
    </row>
    <row r="197" spans="1:12" x14ac:dyDescent="0.25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6">
        <f>DATE(LEFT(Data!F197,4),MID(Data!F197,6,2),RIGHT(Data!F197,2))</f>
        <v>42337</v>
      </c>
      <c r="G197" s="3" t="str">
        <f t="shared" si="12"/>
        <v>November</v>
      </c>
      <c r="H197" s="3" t="str">
        <f>SUBSTITUTE(Data!G197," ","")</f>
        <v>mgandía@wizlabs.com</v>
      </c>
      <c r="I197" s="3">
        <f>VALUE(TRIM(SUBSTITUTE(Data!H197,CHAR(160),"")))</f>
        <v>4</v>
      </c>
      <c r="J197" t="b">
        <f t="shared" si="13"/>
        <v>1</v>
      </c>
      <c r="K197">
        <f t="shared" si="14"/>
        <v>1</v>
      </c>
      <c r="L197">
        <f t="shared" si="15"/>
        <v>52</v>
      </c>
    </row>
    <row r="198" spans="1:12" x14ac:dyDescent="0.25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6">
        <f>DATE(LEFT(Data!F198,4),MID(Data!F198,6,2),RIGHT(Data!F198,2))</f>
        <v>41333</v>
      </c>
      <c r="G198" s="3" t="str">
        <f t="shared" si="12"/>
        <v>February</v>
      </c>
      <c r="H198" s="3" t="str">
        <f>SUBSTITUTE(Data!G198," ","")</f>
        <v>msalah@duet.com</v>
      </c>
      <c r="I198" s="3">
        <f>VALUE(TRIM(SUBSTITUTE(Data!H198,CHAR(160),"")))</f>
        <v>34</v>
      </c>
      <c r="J198" t="b">
        <f t="shared" si="13"/>
        <v>1</v>
      </c>
      <c r="K198">
        <f t="shared" si="14"/>
        <v>2</v>
      </c>
      <c r="L198">
        <f t="shared" si="15"/>
        <v>52</v>
      </c>
    </row>
    <row r="199" spans="1:12" x14ac:dyDescent="0.25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6">
        <f>DATE(LEFT(Data!F199,4),MID(Data!F199,6,2),RIGHT(Data!F199,2))</f>
        <v>41034</v>
      </c>
      <c r="G199" s="3" t="str">
        <f t="shared" si="12"/>
        <v>May</v>
      </c>
      <c r="H199" s="3" t="str">
        <f>SUBSTITUTE(Data!G199," ","")</f>
        <v>pfältström@colot.com</v>
      </c>
      <c r="I199" s="3">
        <f>VALUE(TRIM(SUBSTITUTE(Data!H199,CHAR(160),"")))</f>
        <v>26</v>
      </c>
      <c r="J199" t="b">
        <f t="shared" si="13"/>
        <v>1</v>
      </c>
      <c r="K199">
        <f t="shared" si="14"/>
        <v>2</v>
      </c>
      <c r="L199">
        <f t="shared" si="15"/>
        <v>54</v>
      </c>
    </row>
    <row r="200" spans="1:12" x14ac:dyDescent="0.25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6">
        <f>DATE(LEFT(Data!F200,4),MID(Data!F200,6,2),RIGHT(Data!F200,2))</f>
        <v>41281</v>
      </c>
      <c r="G200" s="3" t="str">
        <f t="shared" si="12"/>
        <v>January</v>
      </c>
      <c r="H200" s="3" t="str">
        <f>SUBSTITUTE(Data!G200," ","")</f>
        <v>fkorsbäck@colot.com</v>
      </c>
      <c r="I200" s="3">
        <f>VALUE(TRIM(SUBSTITUTE(Data!H200,CHAR(160),"")))</f>
        <v>5</v>
      </c>
      <c r="J200" t="b">
        <f t="shared" si="13"/>
        <v>1</v>
      </c>
      <c r="K200">
        <f t="shared" si="14"/>
        <v>1</v>
      </c>
      <c r="L200">
        <f t="shared" si="15"/>
        <v>53</v>
      </c>
    </row>
    <row r="201" spans="1:12" x14ac:dyDescent="0.25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6">
        <f>DATE(LEFT(Data!F201,4),MID(Data!F201,6,2),RIGHT(Data!F201,2))</f>
        <v>42876</v>
      </c>
      <c r="G201" s="3" t="str">
        <f t="shared" si="12"/>
        <v>May</v>
      </c>
      <c r="H201" s="3" t="str">
        <f>SUBSTITUTE(Data!G201," ","")</f>
        <v>abjurnemark@axellgroup.com</v>
      </c>
      <c r="I201" s="3">
        <f>VALUE(TRIM(SUBSTITUTE(Data!H201,CHAR(160),"")))</f>
        <v>2</v>
      </c>
      <c r="J201" t="b">
        <f t="shared" si="13"/>
        <v>1</v>
      </c>
      <c r="K201">
        <f t="shared" si="14"/>
        <v>1</v>
      </c>
      <c r="L201">
        <f t="shared" si="15"/>
        <v>50</v>
      </c>
    </row>
    <row r="202" spans="1:12" x14ac:dyDescent="0.25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6">
        <f>DATE(LEFT(Data!F202,4),MID(Data!F202,6,2),RIGHT(Data!F202,2))</f>
        <v>42335</v>
      </c>
      <c r="G202" s="3" t="str">
        <f t="shared" si="12"/>
        <v>November</v>
      </c>
      <c r="H202" s="3" t="str">
        <f>SUBSTITUTE(Data!G202," ","")</f>
        <v>nnimpuno@axellgroup.com</v>
      </c>
      <c r="I202" s="3">
        <f>VALUE(TRIM(SUBSTITUTE(Data!H202,CHAR(160),"")))</f>
        <v>2</v>
      </c>
      <c r="J202" t="b">
        <f t="shared" si="13"/>
        <v>1</v>
      </c>
      <c r="K202">
        <f t="shared" si="14"/>
        <v>1</v>
      </c>
      <c r="L202">
        <f t="shared" si="15"/>
        <v>50</v>
      </c>
    </row>
    <row r="203" spans="1:12" x14ac:dyDescent="0.25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6">
        <f>DATE(LEFT(Data!F203,4),MID(Data!F203,6,2),RIGHT(Data!F203,2))</f>
        <v>41194</v>
      </c>
      <c r="G203" s="3" t="str">
        <f t="shared" si="12"/>
        <v>October</v>
      </c>
      <c r="H203" s="3" t="str">
        <f>SUBSTITUTE(Data!G203," ","")</f>
        <v>mhäll@ripplecom.com</v>
      </c>
      <c r="I203" s="3">
        <f>VALUE(TRIM(SUBSTITUTE(Data!H203,CHAR(160),"")))</f>
        <v>20</v>
      </c>
      <c r="J203" t="b">
        <f t="shared" si="13"/>
        <v>1</v>
      </c>
      <c r="K203">
        <f t="shared" si="14"/>
        <v>2</v>
      </c>
      <c r="L203">
        <f t="shared" si="15"/>
        <v>48</v>
      </c>
    </row>
    <row r="204" spans="1:12" x14ac:dyDescent="0.25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6">
        <f>DATE(LEFT(Data!F204,4),MID(Data!F204,6,2),RIGHT(Data!F204,2))</f>
        <v>42537</v>
      </c>
      <c r="G204" s="3" t="str">
        <f t="shared" si="12"/>
        <v>June</v>
      </c>
      <c r="H204" s="3" t="str">
        <f>SUBSTITUTE(Data!G204," ","")</f>
        <v>ukieber@oglev.com</v>
      </c>
      <c r="I204" s="3">
        <f>VALUE(TRIM(SUBSTITUTE(Data!H204,CHAR(160),"")))</f>
        <v>5</v>
      </c>
      <c r="J204" t="b">
        <f t="shared" si="13"/>
        <v>1</v>
      </c>
      <c r="K204">
        <f t="shared" si="14"/>
        <v>1</v>
      </c>
      <c r="L204">
        <f t="shared" si="15"/>
        <v>53</v>
      </c>
    </row>
    <row r="205" spans="1:12" x14ac:dyDescent="0.25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6">
        <f>DATE(LEFT(Data!F205,4),MID(Data!F205,6,2),RIGHT(Data!F205,2))</f>
        <v>42244</v>
      </c>
      <c r="G205" s="3" t="str">
        <f t="shared" si="12"/>
        <v>August</v>
      </c>
      <c r="H205" s="3" t="str">
        <f>SUBSTITUTE(Data!G205," ","")</f>
        <v>btrammell@eyn.com</v>
      </c>
      <c r="I205" s="3">
        <f>VALUE(TRIM(SUBSTITUTE(Data!H205,CHAR(160),"")))</f>
        <v>3</v>
      </c>
      <c r="J205" t="b">
        <f t="shared" si="13"/>
        <v>1</v>
      </c>
      <c r="K205">
        <f t="shared" si="14"/>
        <v>1</v>
      </c>
      <c r="L205">
        <f t="shared" si="15"/>
        <v>51</v>
      </c>
    </row>
    <row r="206" spans="1:12" x14ac:dyDescent="0.25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6">
        <f>DATE(LEFT(Data!F206,4),MID(Data!F206,6,2),RIGHT(Data!F206,2))</f>
        <v>41746</v>
      </c>
      <c r="G206" s="3" t="str">
        <f t="shared" si="12"/>
        <v>April</v>
      </c>
      <c r="H206" s="3" t="str">
        <f>SUBSTITUTE(Data!G206," ","")</f>
        <v>pmoroni@oglev.com</v>
      </c>
      <c r="I206" s="3">
        <f>VALUE(TRIM(SUBSTITUTE(Data!H206,CHAR(160),"")))</f>
        <v>2</v>
      </c>
      <c r="J206" t="b">
        <f t="shared" si="13"/>
        <v>1</v>
      </c>
      <c r="K206">
        <f t="shared" si="14"/>
        <v>1</v>
      </c>
      <c r="L206">
        <f t="shared" si="15"/>
        <v>50</v>
      </c>
    </row>
    <row r="207" spans="1:12" x14ac:dyDescent="0.25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6">
        <f>DATE(LEFT(Data!F207,4),MID(Data!F207,6,2),RIGHT(Data!F207,2))</f>
        <v>41297</v>
      </c>
      <c r="G207" s="3" t="str">
        <f t="shared" si="12"/>
        <v>January</v>
      </c>
      <c r="H207" s="3" t="str">
        <f>SUBSTITUTE(Data!G207," ","")</f>
        <v>sjabri@stepsittraining.com</v>
      </c>
      <c r="I207" s="3">
        <f>VALUE(TRIM(SUBSTITUTE(Data!H207,CHAR(160),"")))</f>
        <v>2</v>
      </c>
      <c r="J207" t="b">
        <f t="shared" si="13"/>
        <v>1</v>
      </c>
      <c r="K207">
        <f t="shared" si="14"/>
        <v>1</v>
      </c>
      <c r="L207">
        <f t="shared" si="15"/>
        <v>50</v>
      </c>
    </row>
    <row r="208" spans="1:12" x14ac:dyDescent="0.25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6">
        <f>DATE(LEFT(Data!F208,4),MID(Data!F208,6,2),RIGHT(Data!F208,2))</f>
        <v>41417</v>
      </c>
      <c r="G208" s="3" t="str">
        <f t="shared" si="12"/>
        <v>May</v>
      </c>
      <c r="H208" s="3" t="str">
        <f>SUBSTITUTE(Data!G208," ","")</f>
        <v>mhalimeh@stepsittraining.com</v>
      </c>
      <c r="I208" s="3">
        <f>VALUE(TRIM(SUBSTITUTE(Data!H208,CHAR(160),"")))</f>
        <v>7</v>
      </c>
      <c r="J208" t="b">
        <f t="shared" si="13"/>
        <v>1</v>
      </c>
      <c r="K208">
        <f t="shared" si="14"/>
        <v>1</v>
      </c>
      <c r="L208">
        <f t="shared" si="15"/>
        <v>55</v>
      </c>
    </row>
    <row r="209" spans="1:12" x14ac:dyDescent="0.25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6">
        <f>DATE(LEFT(Data!F209,4),MID(Data!F209,6,2),RIGHT(Data!F209,2))</f>
        <v>41569</v>
      </c>
      <c r="G209" s="3" t="str">
        <f t="shared" si="12"/>
        <v>October</v>
      </c>
      <c r="H209" s="3" t="str">
        <f>SUBSTITUTE(Data!G209," ","")</f>
        <v>esert@intelligencesystems.com</v>
      </c>
      <c r="I209" s="3">
        <f>VALUE(TRIM(SUBSTITUTE(Data!H209,CHAR(160),"")))</f>
        <v>20</v>
      </c>
      <c r="J209" t="b">
        <f t="shared" si="13"/>
        <v>1</v>
      </c>
      <c r="K209">
        <f t="shared" si="14"/>
        <v>2</v>
      </c>
      <c r="L209">
        <f t="shared" si="15"/>
        <v>48</v>
      </c>
    </row>
    <row r="210" spans="1:12" x14ac:dyDescent="0.25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6">
        <f>DATE(LEFT(Data!F210,4),MID(Data!F210,6,2),RIGHT(Data!F210,2))</f>
        <v>42858</v>
      </c>
      <c r="G210" s="3" t="str">
        <f t="shared" si="12"/>
        <v>May</v>
      </c>
      <c r="H210" s="3" t="str">
        <f>SUBSTITUTE(Data!G210," ","")</f>
        <v>ebyaruhanga@westtelco.com</v>
      </c>
      <c r="I210" s="3">
        <f>VALUE(TRIM(SUBSTITUTE(Data!H210,CHAR(160),"")))</f>
        <v>3</v>
      </c>
      <c r="J210" t="b">
        <f t="shared" si="13"/>
        <v>1</v>
      </c>
      <c r="K210">
        <f t="shared" si="14"/>
        <v>1</v>
      </c>
      <c r="L210">
        <f t="shared" si="15"/>
        <v>51</v>
      </c>
    </row>
    <row r="211" spans="1:12" x14ac:dyDescent="0.25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6">
        <f>DATE(LEFT(Data!F211,4),MID(Data!F211,6,2),RIGHT(Data!F211,2))</f>
        <v>41654</v>
      </c>
      <c r="G211" s="3" t="str">
        <f t="shared" si="12"/>
        <v>January</v>
      </c>
      <c r="H211" s="3" t="str">
        <f>SUBSTITUTE(Data!G211," ","")</f>
        <v>kspencer@colot.com</v>
      </c>
      <c r="I211" s="3">
        <f>VALUE(TRIM(SUBSTITUTE(Data!H211,CHAR(160),"")))</f>
        <v>1</v>
      </c>
      <c r="J211" t="b">
        <f t="shared" si="13"/>
        <v>1</v>
      </c>
      <c r="K211">
        <f t="shared" si="14"/>
        <v>1</v>
      </c>
      <c r="L211">
        <f t="shared" si="15"/>
        <v>49</v>
      </c>
    </row>
    <row r="212" spans="1:12" x14ac:dyDescent="0.25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6">
        <f>DATE(LEFT(Data!F212,4),MID(Data!F212,6,2),RIGHT(Data!F212,2))</f>
        <v>41967</v>
      </c>
      <c r="G212" s="3" t="str">
        <f t="shared" si="12"/>
        <v>November</v>
      </c>
      <c r="H212" s="3" t="str">
        <f>SUBSTITUTE(Data!G212," ","")</f>
        <v>schumak@icant.com</v>
      </c>
      <c r="I212" s="3">
        <f>VALUE(TRIM(SUBSTITUTE(Data!H212,CHAR(160),"")))</f>
        <v>4</v>
      </c>
      <c r="J212" t="b">
        <f t="shared" si="13"/>
        <v>1</v>
      </c>
      <c r="K212">
        <f t="shared" si="14"/>
        <v>1</v>
      </c>
      <c r="L212">
        <f t="shared" si="15"/>
        <v>52</v>
      </c>
    </row>
    <row r="213" spans="1:12" x14ac:dyDescent="0.25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6">
        <f>DATE(LEFT(Data!F213,4),MID(Data!F213,6,2),RIGHT(Data!F213,2))</f>
        <v>42971</v>
      </c>
      <c r="G213" s="3" t="str">
        <f t="shared" si="12"/>
        <v>August</v>
      </c>
      <c r="H213" s="3" t="str">
        <f>SUBSTITUTE(Data!G213," ","")</f>
        <v>ibaranovskyi@zconnect,inc.com</v>
      </c>
      <c r="I213" s="3">
        <f>VALUE(TRIM(SUBSTITUTE(Data!H213,CHAR(160),"")))</f>
        <v>1</v>
      </c>
      <c r="J213" t="b">
        <f t="shared" si="13"/>
        <v>1</v>
      </c>
      <c r="K213">
        <f t="shared" si="14"/>
        <v>1</v>
      </c>
      <c r="L213">
        <f t="shared" si="15"/>
        <v>49</v>
      </c>
    </row>
    <row r="214" spans="1:12" x14ac:dyDescent="0.25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6">
        <f>DATE(LEFT(Data!F214,4),MID(Data!F214,6,2),RIGHT(Data!F214,2))</f>
        <v>41358</v>
      </c>
      <c r="G214" s="3" t="str">
        <f t="shared" si="12"/>
        <v>March</v>
      </c>
      <c r="H214" s="3" t="str">
        <f>SUBSTITUTE(Data!G214," ","")</f>
        <v>nkharchenko@asetplc.com</v>
      </c>
      <c r="I214" s="3">
        <f>VALUE(TRIM(SUBSTITUTE(Data!H214,CHAR(160),"")))</f>
        <v>29</v>
      </c>
      <c r="J214" t="b">
        <f t="shared" si="13"/>
        <v>1</v>
      </c>
      <c r="K214">
        <f t="shared" si="14"/>
        <v>2</v>
      </c>
      <c r="L214">
        <f t="shared" si="15"/>
        <v>57</v>
      </c>
    </row>
    <row r="215" spans="1:12" x14ac:dyDescent="0.25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6">
        <f>DATE(LEFT(Data!F215,4),MID(Data!F215,6,2),RIGHT(Data!F215,2))</f>
        <v>42149</v>
      </c>
      <c r="G215" s="3" t="str">
        <f t="shared" si="12"/>
        <v>May</v>
      </c>
      <c r="H215" s="3" t="str">
        <f>SUBSTITUTE(Data!G215," ","")</f>
        <v>monyshchenko@wwt.com</v>
      </c>
      <c r="I215" s="3">
        <f>VALUE(TRIM(SUBSTITUTE(Data!H215,CHAR(160),"")))</f>
        <v>8</v>
      </c>
      <c r="J215" t="b">
        <f t="shared" si="13"/>
        <v>1</v>
      </c>
      <c r="K215">
        <f t="shared" si="14"/>
        <v>1</v>
      </c>
      <c r="L215">
        <f t="shared" si="15"/>
        <v>56</v>
      </c>
    </row>
    <row r="216" spans="1:12" x14ac:dyDescent="0.25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6">
        <f>DATE(LEFT(Data!F216,4),MID(Data!F216,6,2),RIGHT(Data!F216,2))</f>
        <v>41502</v>
      </c>
      <c r="G216" s="3" t="str">
        <f t="shared" si="12"/>
        <v>August</v>
      </c>
      <c r="H216" s="3" t="str">
        <f>SUBSTITUTE(Data!G216," ","")</f>
        <v>ydemenin@zconnect,inc.com</v>
      </c>
      <c r="I216" s="3">
        <f>VALUE(TRIM(SUBSTITUTE(Data!H216,CHAR(160),"")))</f>
        <v>5</v>
      </c>
      <c r="J216" t="b">
        <f t="shared" si="13"/>
        <v>1</v>
      </c>
      <c r="K216">
        <f t="shared" si="14"/>
        <v>1</v>
      </c>
      <c r="L216">
        <f t="shared" si="15"/>
        <v>53</v>
      </c>
    </row>
    <row r="217" spans="1:12" x14ac:dyDescent="0.25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6">
        <f>DATE(LEFT(Data!F217,4),MID(Data!F217,6,2),RIGHT(Data!F217,2))</f>
        <v>41690</v>
      </c>
      <c r="G217" s="3" t="str">
        <f t="shared" si="12"/>
        <v>February</v>
      </c>
      <c r="H217" s="3" t="str">
        <f>SUBSTITUTE(Data!G217," ","")</f>
        <v>ibabych@ripplecom.com</v>
      </c>
      <c r="I217" s="3">
        <f>VALUE(TRIM(SUBSTITUTE(Data!H217,CHAR(160),"")))</f>
        <v>12</v>
      </c>
      <c r="J217" t="b">
        <f t="shared" si="13"/>
        <v>1</v>
      </c>
      <c r="K217">
        <f t="shared" si="14"/>
        <v>2</v>
      </c>
      <c r="L217">
        <f t="shared" si="15"/>
        <v>50</v>
      </c>
    </row>
    <row r="218" spans="1:12" x14ac:dyDescent="0.25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6">
        <f>DATE(LEFT(Data!F218,4),MID(Data!F218,6,2),RIGHT(Data!F218,2))</f>
        <v>42872</v>
      </c>
      <c r="G218" s="3" t="str">
        <f t="shared" si="12"/>
        <v>May</v>
      </c>
      <c r="H218" s="3" t="str">
        <f>SUBSTITUTE(Data!G218," ","")</f>
        <v>klisovyi@qinisar.com</v>
      </c>
      <c r="I218" s="3">
        <f>VALUE(TRIM(SUBSTITUTE(Data!H218,CHAR(160),"")))</f>
        <v>3</v>
      </c>
      <c r="J218" t="b">
        <f t="shared" si="13"/>
        <v>1</v>
      </c>
      <c r="K218">
        <f t="shared" si="14"/>
        <v>1</v>
      </c>
      <c r="L218">
        <f t="shared" si="15"/>
        <v>51</v>
      </c>
    </row>
    <row r="219" spans="1:12" x14ac:dyDescent="0.25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6">
        <f>DATE(LEFT(Data!F219,4),MID(Data!F219,6,2),RIGHT(Data!F219,2))</f>
        <v>41753</v>
      </c>
      <c r="G219" s="3" t="str">
        <f t="shared" si="12"/>
        <v>April</v>
      </c>
      <c r="H219" s="3" t="str">
        <f>SUBSTITUTE(Data!G219," ","")</f>
        <v>izaikina@wwt.com</v>
      </c>
      <c r="I219" s="3">
        <f>VALUE(TRIM(SUBSTITUTE(Data!H219,CHAR(160),"")))</f>
        <v>3</v>
      </c>
      <c r="J219" t="b">
        <f t="shared" si="13"/>
        <v>1</v>
      </c>
      <c r="K219">
        <f t="shared" si="14"/>
        <v>1</v>
      </c>
      <c r="L219">
        <f t="shared" si="15"/>
        <v>51</v>
      </c>
    </row>
    <row r="220" spans="1:12" x14ac:dyDescent="0.25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6">
        <f>DATE(LEFT(Data!F220,4),MID(Data!F220,6,2),RIGHT(Data!F220,2))</f>
        <v>42731</v>
      </c>
      <c r="G220" s="3" t="str">
        <f t="shared" si="12"/>
        <v>December</v>
      </c>
      <c r="H220" s="3" t="str">
        <f>SUBSTITUTE(Data!G220," ","")</f>
        <v>fduke@shawconstruction.com</v>
      </c>
      <c r="I220" s="3">
        <f>VALUE(TRIM(SUBSTITUTE(Data!H220,CHAR(160),"")))</f>
        <v>7</v>
      </c>
      <c r="J220" t="b">
        <f t="shared" si="13"/>
        <v>1</v>
      </c>
      <c r="K220">
        <f t="shared" si="14"/>
        <v>1</v>
      </c>
      <c r="L220">
        <f t="shared" si="15"/>
        <v>55</v>
      </c>
    </row>
    <row r="221" spans="1:12" x14ac:dyDescent="0.25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6">
        <f>DATE(LEFT(Data!F221,4),MID(Data!F221,6,2),RIGHT(Data!F221,2))</f>
        <v>42663</v>
      </c>
      <c r="G221" s="3" t="str">
        <f t="shared" si="12"/>
        <v>October</v>
      </c>
      <c r="H221" s="3" t="str">
        <f>SUBSTITUTE(Data!G221," ","")</f>
        <v>okyryliuk@bytesize.com</v>
      </c>
      <c r="I221" s="3">
        <f>VALUE(TRIM(SUBSTITUTE(Data!H221,CHAR(160),"")))</f>
        <v>2</v>
      </c>
      <c r="J221" t="b">
        <f t="shared" si="13"/>
        <v>1</v>
      </c>
      <c r="K221">
        <f t="shared" si="14"/>
        <v>1</v>
      </c>
      <c r="L221">
        <f t="shared" si="15"/>
        <v>50</v>
      </c>
    </row>
    <row r="222" spans="1:12" x14ac:dyDescent="0.25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6">
        <f>DATE(LEFT(Data!F222,4),MID(Data!F222,6,2),RIGHT(Data!F222,2))</f>
        <v>42948</v>
      </c>
      <c r="G222" s="3" t="str">
        <f t="shared" si="12"/>
        <v>August</v>
      </c>
      <c r="H222" s="3" t="str">
        <f>SUBSTITUTE(Data!G222," ","")</f>
        <v>skhomenko@ripplecom.com</v>
      </c>
      <c r="I222" s="3">
        <f>VALUE(TRIM(SUBSTITUTE(Data!H222,CHAR(160),"")))</f>
        <v>1</v>
      </c>
      <c r="J222" t="b">
        <f t="shared" si="13"/>
        <v>1</v>
      </c>
      <c r="K222">
        <f t="shared" si="14"/>
        <v>1</v>
      </c>
      <c r="L222">
        <f t="shared" si="15"/>
        <v>49</v>
      </c>
    </row>
    <row r="223" spans="1:12" x14ac:dyDescent="0.25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6">
        <f>DATE(LEFT(Data!F223,4),MID(Data!F223,6,2),RIGHT(Data!F223,2))</f>
        <v>42863</v>
      </c>
      <c r="G223" s="3" t="str">
        <f t="shared" si="12"/>
        <v>May</v>
      </c>
      <c r="H223" s="3" t="str">
        <f>SUBSTITUTE(Data!G223," ","")</f>
        <v>ksokol@shawconstruction.com</v>
      </c>
      <c r="I223" s="3">
        <f>VALUE(TRIM(SUBSTITUTE(Data!H223,CHAR(160),"")))</f>
        <v>2</v>
      </c>
      <c r="J223" t="b">
        <f t="shared" si="13"/>
        <v>1</v>
      </c>
      <c r="K223">
        <f t="shared" si="14"/>
        <v>1</v>
      </c>
      <c r="L223">
        <f t="shared" si="15"/>
        <v>50</v>
      </c>
    </row>
    <row r="224" spans="1:12" x14ac:dyDescent="0.25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6">
        <f>DATE(LEFT(Data!F224,4),MID(Data!F224,6,2),RIGHT(Data!F224,2))</f>
        <v>41935</v>
      </c>
      <c r="G224" s="3" t="str">
        <f t="shared" si="12"/>
        <v>October</v>
      </c>
      <c r="H224" s="3" t="str">
        <f>SUBSTITUTE(Data!G224," ","")</f>
        <v>hmyronenko@denil.com</v>
      </c>
      <c r="I224" s="3">
        <f>VALUE(TRIM(SUBSTITUTE(Data!H224,CHAR(160),"")))</f>
        <v>2</v>
      </c>
      <c r="J224" t="b">
        <f t="shared" si="13"/>
        <v>1</v>
      </c>
      <c r="K224">
        <f t="shared" si="14"/>
        <v>1</v>
      </c>
      <c r="L224">
        <f t="shared" si="15"/>
        <v>50</v>
      </c>
    </row>
    <row r="225" spans="1:12" x14ac:dyDescent="0.25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6">
        <f>DATE(LEFT(Data!F225,4),MID(Data!F225,6,2),RIGHT(Data!F225,2))</f>
        <v>42155</v>
      </c>
      <c r="G225" s="3" t="str">
        <f t="shared" si="12"/>
        <v>May</v>
      </c>
      <c r="H225" s="3" t="str">
        <f>SUBSTITUTE(Data!G225," ","")</f>
        <v>achernii@shawconstruction.com</v>
      </c>
      <c r="I225" s="3">
        <f>VALUE(TRIM(SUBSTITUTE(Data!H225,CHAR(160),"")))</f>
        <v>9</v>
      </c>
      <c r="J225" t="b">
        <f t="shared" si="13"/>
        <v>1</v>
      </c>
      <c r="K225">
        <f t="shared" si="14"/>
        <v>1</v>
      </c>
      <c r="L225">
        <f t="shared" si="15"/>
        <v>57</v>
      </c>
    </row>
    <row r="226" spans="1:12" x14ac:dyDescent="0.25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6">
        <f>DATE(LEFT(Data!F226,4),MID(Data!F226,6,2),RIGHT(Data!F226,2))</f>
        <v>42539</v>
      </c>
      <c r="G226" s="3" t="str">
        <f t="shared" si="12"/>
        <v>June</v>
      </c>
      <c r="H226" s="3" t="str">
        <f>SUBSTITUTE(Data!G226," ","")</f>
        <v>oaskochenska@ahanetworks.com</v>
      </c>
      <c r="I226" s="3">
        <f>VALUE(TRIM(SUBSTITUTE(Data!H226,CHAR(160),"")))</f>
        <v>6</v>
      </c>
      <c r="J226" t="b">
        <f t="shared" si="13"/>
        <v>1</v>
      </c>
      <c r="K226">
        <f t="shared" si="14"/>
        <v>1</v>
      </c>
      <c r="L226">
        <f t="shared" si="15"/>
        <v>54</v>
      </c>
    </row>
    <row r="227" spans="1:12" x14ac:dyDescent="0.25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6">
        <f>DATE(LEFT(Data!F227,4),MID(Data!F227,6,2),RIGHT(Data!F227,2))</f>
        <v>42042</v>
      </c>
      <c r="G227" s="3" t="str">
        <f t="shared" si="12"/>
        <v>February</v>
      </c>
      <c r="H227" s="3" t="str">
        <f>SUBSTITUTE(Data!G227," ","")</f>
        <v>asamoilenko@shawconstruction.com</v>
      </c>
      <c r="I227" s="3">
        <f>VALUE(TRIM(SUBSTITUTE(Data!H227,CHAR(160),"")))</f>
        <v>3</v>
      </c>
      <c r="J227" t="b">
        <f t="shared" si="13"/>
        <v>1</v>
      </c>
      <c r="K227">
        <f t="shared" si="14"/>
        <v>1</v>
      </c>
      <c r="L227">
        <f t="shared" si="15"/>
        <v>51</v>
      </c>
    </row>
    <row r="228" spans="1:12" x14ac:dyDescent="0.25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6">
        <f>DATE(LEFT(Data!F228,4),MID(Data!F228,6,2),RIGHT(Data!F228,2))</f>
        <v>41950</v>
      </c>
      <c r="G228" s="3" t="str">
        <f t="shared" si="12"/>
        <v>November</v>
      </c>
      <c r="H228" s="3" t="str">
        <f>SUBSTITUTE(Data!G228," ","")</f>
        <v>mkharchenko@cyberdataprocessing.com</v>
      </c>
      <c r="I228" s="3">
        <f>VALUE(TRIM(SUBSTITUTE(Data!H228,CHAR(160),"")))</f>
        <v>3</v>
      </c>
      <c r="J228" t="b">
        <f t="shared" si="13"/>
        <v>1</v>
      </c>
      <c r="K228">
        <f t="shared" si="14"/>
        <v>1</v>
      </c>
      <c r="L228">
        <f t="shared" si="15"/>
        <v>51</v>
      </c>
    </row>
    <row r="229" spans="1:12" x14ac:dyDescent="0.25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6">
        <f>DATE(LEFT(Data!F229,4),MID(Data!F229,6,2),RIGHT(Data!F229,2))</f>
        <v>41802</v>
      </c>
      <c r="G229" s="3" t="str">
        <f t="shared" si="12"/>
        <v>June</v>
      </c>
      <c r="H229" s="3" t="str">
        <f>SUBSTITUTE(Data!G229," ","")</f>
        <v>aarnautov@netaassist.com</v>
      </c>
      <c r="I229" s="3">
        <f>VALUE(TRIM(SUBSTITUTE(Data!H229,CHAR(160),"")))</f>
        <v>8</v>
      </c>
      <c r="J229" t="b">
        <f t="shared" si="13"/>
        <v>1</v>
      </c>
      <c r="K229">
        <f t="shared" si="14"/>
        <v>1</v>
      </c>
      <c r="L229">
        <f t="shared" si="15"/>
        <v>56</v>
      </c>
    </row>
    <row r="230" spans="1:12" x14ac:dyDescent="0.25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6">
        <f>DATE(LEFT(Data!F230,4),MID(Data!F230,6,2),RIGHT(Data!F230,2))</f>
        <v>41115</v>
      </c>
      <c r="G230" s="3" t="str">
        <f t="shared" si="12"/>
        <v>July</v>
      </c>
      <c r="H230" s="3" t="str">
        <f>SUBSTITUTE(Data!G230," ","")</f>
        <v>mradchenko@qinisar.com</v>
      </c>
      <c r="I230" s="3">
        <f>VALUE(TRIM(SUBSTITUTE(Data!H230,CHAR(160),"")))</f>
        <v>21</v>
      </c>
      <c r="J230" t="b">
        <f t="shared" si="13"/>
        <v>1</v>
      </c>
      <c r="K230">
        <f t="shared" si="14"/>
        <v>2</v>
      </c>
      <c r="L230">
        <f t="shared" si="15"/>
        <v>49</v>
      </c>
    </row>
    <row r="231" spans="1:12" x14ac:dyDescent="0.25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6">
        <f>DATE(LEFT(Data!F231,4),MID(Data!F231,6,2),RIGHT(Data!F231,2))</f>
        <v>41565</v>
      </c>
      <c r="G231" s="3" t="str">
        <f t="shared" si="12"/>
        <v>October</v>
      </c>
      <c r="H231" s="3" t="str">
        <f>SUBSTITUTE(Data!G231," ","")</f>
        <v>tfouad@duet.com</v>
      </c>
      <c r="I231" s="3">
        <f>VALUE(TRIM(SUBSTITUTE(Data!H231,CHAR(160),"")))</f>
        <v>13</v>
      </c>
      <c r="J231" t="b">
        <f t="shared" si="13"/>
        <v>1</v>
      </c>
      <c r="K231">
        <f t="shared" si="14"/>
        <v>2</v>
      </c>
      <c r="L231">
        <f t="shared" si="15"/>
        <v>51</v>
      </c>
    </row>
    <row r="232" spans="1:12" x14ac:dyDescent="0.25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6">
        <f>DATE(LEFT(Data!F232,4),MID(Data!F232,6,2),RIGHT(Data!F232,2))</f>
        <v>42185</v>
      </c>
      <c r="G232" s="3" t="str">
        <f t="shared" si="12"/>
        <v>June</v>
      </c>
      <c r="H232" s="3" t="str">
        <f>SUBSTITUTE(Data!G232," ","")</f>
        <v>kpillay@bytesize.com</v>
      </c>
      <c r="I232" s="3">
        <f>VALUE(TRIM(SUBSTITUTE(Data!H232,CHAR(160),"")))</f>
        <v>3</v>
      </c>
      <c r="J232" t="b">
        <f t="shared" si="13"/>
        <v>1</v>
      </c>
      <c r="K232">
        <f t="shared" si="14"/>
        <v>1</v>
      </c>
      <c r="L232">
        <f t="shared" si="15"/>
        <v>51</v>
      </c>
    </row>
    <row r="233" spans="1:12" x14ac:dyDescent="0.25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6">
        <f>DATE(LEFT(Data!F233,4),MID(Data!F233,6,2),RIGHT(Data!F233,2))</f>
        <v>41710</v>
      </c>
      <c r="G233" s="3" t="str">
        <f t="shared" si="12"/>
        <v>March</v>
      </c>
      <c r="H233" s="3" t="str">
        <f>SUBSTITUTE(Data!G233," ","")</f>
        <v>mtik@tqprocesse.com</v>
      </c>
      <c r="I233" s="3">
        <f>VALUE(TRIM(SUBSTITUTE(Data!H233,CHAR(160),"")))</f>
        <v>14</v>
      </c>
      <c r="J233" t="b">
        <f t="shared" si="13"/>
        <v>1</v>
      </c>
      <c r="K233">
        <f t="shared" si="14"/>
        <v>2</v>
      </c>
      <c r="L233">
        <f t="shared" si="15"/>
        <v>52</v>
      </c>
    </row>
    <row r="234" spans="1:12" x14ac:dyDescent="0.25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6">
        <f>DATE(LEFT(Data!F234,4),MID(Data!F234,6,2),RIGHT(Data!F234,2))</f>
        <v>42831</v>
      </c>
      <c r="G234" s="3" t="str">
        <f t="shared" si="12"/>
        <v>April</v>
      </c>
      <c r="H234" s="3" t="str">
        <f>SUBSTITUTE(Data!G234," ","")</f>
        <v>nbalouma@pilcostreambank.com</v>
      </c>
      <c r="I234" s="3">
        <f>VALUE(TRIM(SUBSTITUTE(Data!H234,CHAR(160),"")))</f>
        <v>2</v>
      </c>
      <c r="J234" t="b">
        <f t="shared" si="13"/>
        <v>1</v>
      </c>
      <c r="K234">
        <f t="shared" si="14"/>
        <v>1</v>
      </c>
      <c r="L234">
        <f t="shared" si="15"/>
        <v>50</v>
      </c>
    </row>
    <row r="235" spans="1:12" x14ac:dyDescent="0.25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6">
        <f>DATE(LEFT(Data!F235,4),MID(Data!F235,6,2),RIGHT(Data!F235,2))</f>
        <v>41754</v>
      </c>
      <c r="G235" s="3" t="str">
        <f t="shared" si="12"/>
        <v>April</v>
      </c>
      <c r="H235" s="3" t="str">
        <f>SUBSTITUTE(Data!G235," ","")</f>
        <v>pgopinath@bytesize.com</v>
      </c>
      <c r="I235" s="3">
        <f>VALUE(TRIM(SUBSTITUTE(Data!H235,CHAR(160),"")))</f>
        <v>22</v>
      </c>
      <c r="J235" t="b">
        <f t="shared" si="13"/>
        <v>1</v>
      </c>
      <c r="K235">
        <f t="shared" si="14"/>
        <v>2</v>
      </c>
      <c r="L235">
        <f t="shared" si="15"/>
        <v>50</v>
      </c>
    </row>
    <row r="236" spans="1:12" x14ac:dyDescent="0.25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6">
        <f>DATE(LEFT(Data!F236,4),MID(Data!F236,6,2),RIGHT(Data!F236,2))</f>
        <v>42805</v>
      </c>
      <c r="G236" s="3" t="str">
        <f t="shared" si="12"/>
        <v>March</v>
      </c>
      <c r="H236" s="3" t="str">
        <f>SUBSTITUTE(Data!G236," ","")</f>
        <v>halmheiri@duet.com</v>
      </c>
      <c r="I236" s="3">
        <f>VALUE(TRIM(SUBSTITUTE(Data!H236,CHAR(160),"")))</f>
        <v>5</v>
      </c>
      <c r="J236" t="b">
        <f t="shared" si="13"/>
        <v>1</v>
      </c>
      <c r="K236">
        <f t="shared" si="14"/>
        <v>1</v>
      </c>
      <c r="L236">
        <f t="shared" si="15"/>
        <v>53</v>
      </c>
    </row>
    <row r="237" spans="1:12" x14ac:dyDescent="0.25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6">
        <f>DATE(LEFT(Data!F237,4),MID(Data!F237,6,2),RIGHT(Data!F237,2))</f>
        <v>41115</v>
      </c>
      <c r="G237" s="3" t="str">
        <f t="shared" si="12"/>
        <v>July</v>
      </c>
      <c r="H237" s="3" t="str">
        <f>SUBSTITUTE(Data!G237," ","")</f>
        <v>smanne@pilcostreambank.com</v>
      </c>
      <c r="I237" s="3">
        <f>VALUE(TRIM(SUBSTITUTE(Data!H237,CHAR(160),"")))</f>
        <v>2</v>
      </c>
      <c r="J237" t="b">
        <f t="shared" si="13"/>
        <v>1</v>
      </c>
      <c r="K237">
        <f t="shared" si="14"/>
        <v>1</v>
      </c>
      <c r="L237">
        <f t="shared" si="15"/>
        <v>50</v>
      </c>
    </row>
    <row r="238" spans="1:12" x14ac:dyDescent="0.25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6">
        <f>DATE(LEFT(Data!F238,4),MID(Data!F238,6,2),RIGHT(Data!F238,2))</f>
        <v>41577</v>
      </c>
      <c r="G238" s="3" t="str">
        <f t="shared" si="12"/>
        <v>October</v>
      </c>
      <c r="H238" s="3" t="str">
        <f>SUBSTITUTE(Data!G238," ","")</f>
        <v>faldaghar@tqprocesses.com</v>
      </c>
      <c r="I238" s="3">
        <f>VALUE(TRIM(SUBSTITUTE(Data!H238,CHAR(160),"")))</f>
        <v>6</v>
      </c>
      <c r="J238" t="b">
        <f t="shared" si="13"/>
        <v>1</v>
      </c>
      <c r="K238">
        <f t="shared" si="14"/>
        <v>1</v>
      </c>
      <c r="L238">
        <f t="shared" si="15"/>
        <v>54</v>
      </c>
    </row>
    <row r="239" spans="1:12" x14ac:dyDescent="0.25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6">
        <f>DATE(LEFT(Data!F239,4),MID(Data!F239,6,2),RIGHT(Data!F239,2))</f>
        <v>42407</v>
      </c>
      <c r="G239" s="3" t="str">
        <f t="shared" si="12"/>
        <v>February</v>
      </c>
      <c r="H239" s="3" t="str">
        <f>SUBSTITUTE(Data!G239," ","")</f>
        <v>salblooshi@wwt.com</v>
      </c>
      <c r="I239" s="3">
        <f>VALUE(TRIM(SUBSTITUTE(Data!H239,CHAR(160),"")))</f>
        <v>33</v>
      </c>
      <c r="J239" t="b">
        <f t="shared" si="13"/>
        <v>1</v>
      </c>
      <c r="K239">
        <f t="shared" si="14"/>
        <v>2</v>
      </c>
      <c r="L239">
        <f t="shared" si="15"/>
        <v>51</v>
      </c>
    </row>
    <row r="240" spans="1:12" x14ac:dyDescent="0.25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6">
        <f>DATE(LEFT(Data!F240,4),MID(Data!F240,6,2),RIGHT(Data!F240,2))</f>
        <v>42885</v>
      </c>
      <c r="G240" s="3" t="str">
        <f t="shared" si="12"/>
        <v>May</v>
      </c>
      <c r="H240" s="3" t="str">
        <f>SUBSTITUTE(Data!G240," ","")</f>
        <v>phall@chirahtechnologies.com</v>
      </c>
      <c r="I240" s="3">
        <f>VALUE(TRIM(SUBSTITUTE(Data!H240,CHAR(160),"")))</f>
        <v>3</v>
      </c>
      <c r="J240" t="b">
        <f t="shared" si="13"/>
        <v>1</v>
      </c>
      <c r="K240">
        <f t="shared" si="14"/>
        <v>1</v>
      </c>
      <c r="L240">
        <f t="shared" si="15"/>
        <v>51</v>
      </c>
    </row>
    <row r="241" spans="1:12" x14ac:dyDescent="0.25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6">
        <f>DATE(LEFT(Data!F241,4),MID(Data!F241,6,2),RIGHT(Data!F241,2))</f>
        <v>41625</v>
      </c>
      <c r="G241" s="3" t="str">
        <f t="shared" si="12"/>
        <v>December</v>
      </c>
      <c r="H241" s="3" t="str">
        <f>SUBSTITUTE(Data!G241," ","")</f>
        <v>sfulop@chirahtechnologies.com</v>
      </c>
      <c r="I241" s="3">
        <f>VALUE(TRIM(SUBSTITUTE(Data!H241,CHAR(160),"")))</f>
        <v>15</v>
      </c>
      <c r="J241" t="b">
        <f t="shared" si="13"/>
        <v>1</v>
      </c>
      <c r="K241">
        <f t="shared" si="14"/>
        <v>2</v>
      </c>
      <c r="L241">
        <f t="shared" si="15"/>
        <v>53</v>
      </c>
    </row>
    <row r="242" spans="1:12" x14ac:dyDescent="0.25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6">
        <f>DATE(LEFT(Data!F242,4),MID(Data!F242,6,2),RIGHT(Data!F242,2))</f>
        <v>41244</v>
      </c>
      <c r="G242" s="3" t="str">
        <f t="shared" si="12"/>
        <v>December</v>
      </c>
      <c r="H242" s="3" t="str">
        <f>SUBSTITUTE(Data!G242," ","")</f>
        <v>mnazarimehrabi@westtelco.com</v>
      </c>
      <c r="I242" s="3">
        <f>VALUE(TRIM(SUBSTITUTE(Data!H242,CHAR(160),"")))</f>
        <v>3</v>
      </c>
      <c r="J242" t="b">
        <f t="shared" si="13"/>
        <v>1</v>
      </c>
      <c r="K242">
        <f t="shared" si="14"/>
        <v>1</v>
      </c>
      <c r="L242">
        <f t="shared" si="15"/>
        <v>51</v>
      </c>
    </row>
    <row r="243" spans="1:12" x14ac:dyDescent="0.25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6">
        <f>DATE(LEFT(Data!F243,4),MID(Data!F243,6,2),RIGHT(Data!F243,2))</f>
        <v>42674</v>
      </c>
      <c r="G243" s="3" t="str">
        <f t="shared" si="12"/>
        <v>October</v>
      </c>
      <c r="H243" s="3" t="str">
        <f>SUBSTITUTE(Data!G243," ","")</f>
        <v>aalawadhi@duet.com</v>
      </c>
      <c r="I243" s="3">
        <f>VALUE(TRIM(SUBSTITUTE(Data!H243,CHAR(160),"")))</f>
        <v>3</v>
      </c>
      <c r="J243" t="b">
        <f t="shared" si="13"/>
        <v>1</v>
      </c>
      <c r="K243">
        <f t="shared" si="14"/>
        <v>1</v>
      </c>
      <c r="L243">
        <f t="shared" si="15"/>
        <v>51</v>
      </c>
    </row>
    <row r="244" spans="1:12" x14ac:dyDescent="0.25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6">
        <f>DATE(LEFT(Data!F244,4),MID(Data!F244,6,2),RIGHT(Data!F244,2))</f>
        <v>41034</v>
      </c>
      <c r="G244" s="3" t="str">
        <f t="shared" si="12"/>
        <v>May</v>
      </c>
      <c r="H244" s="3" t="str">
        <f>SUBSTITUTE(Data!G244," ","")</f>
        <v>jdelassus@pinkcloudnetworks.com</v>
      </c>
      <c r="I244" s="3">
        <f>VALUE(TRIM(SUBSTITUTE(Data!H244,CHAR(160),"")))</f>
        <v>16</v>
      </c>
      <c r="J244" t="b">
        <f t="shared" si="13"/>
        <v>1</v>
      </c>
      <c r="K244">
        <f t="shared" si="14"/>
        <v>2</v>
      </c>
      <c r="L244">
        <f t="shared" si="15"/>
        <v>54</v>
      </c>
    </row>
    <row r="245" spans="1:12" x14ac:dyDescent="0.25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6">
        <f>DATE(LEFT(Data!F245,4),MID(Data!F245,6,2),RIGHT(Data!F245,2))</f>
        <v>41455</v>
      </c>
      <c r="G245" s="3" t="str">
        <f t="shared" si="12"/>
        <v>June</v>
      </c>
      <c r="H245" s="3" t="str">
        <f>SUBSTITUTE(Data!G245," ","")</f>
        <v>sabdalla@duet.com</v>
      </c>
      <c r="I245" s="3">
        <f>VALUE(TRIM(SUBSTITUTE(Data!H245,CHAR(160),"")))</f>
        <v>20</v>
      </c>
      <c r="J245" t="b">
        <f t="shared" si="13"/>
        <v>1</v>
      </c>
      <c r="K245">
        <f t="shared" si="14"/>
        <v>2</v>
      </c>
      <c r="L245">
        <f t="shared" si="15"/>
        <v>48</v>
      </c>
    </row>
    <row r="246" spans="1:12" x14ac:dyDescent="0.25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6">
        <f>DATE(LEFT(Data!F246,4),MID(Data!F246,6,2),RIGHT(Data!F246,2))</f>
        <v>41820</v>
      </c>
      <c r="G246" s="3" t="str">
        <f t="shared" si="12"/>
        <v>June</v>
      </c>
      <c r="H246" s="3" t="str">
        <f>SUBSTITUTE(Data!G246," ","")</f>
        <v>aalshal@duet.com</v>
      </c>
      <c r="I246" s="3">
        <f>VALUE(TRIM(SUBSTITUTE(Data!H246,CHAR(160),"")))</f>
        <v>3</v>
      </c>
      <c r="J246" t="b">
        <f t="shared" si="13"/>
        <v>1</v>
      </c>
      <c r="K246">
        <f t="shared" si="14"/>
        <v>1</v>
      </c>
      <c r="L246">
        <f t="shared" si="15"/>
        <v>51</v>
      </c>
    </row>
    <row r="247" spans="1:12" x14ac:dyDescent="0.25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6">
        <f>DATE(LEFT(Data!F247,4),MID(Data!F247,6,2),RIGHT(Data!F247,2))</f>
        <v>42135</v>
      </c>
      <c r="G247" s="3" t="str">
        <f t="shared" si="12"/>
        <v>May</v>
      </c>
      <c r="H247" s="3" t="str">
        <f>SUBSTITUTE(Data!G247," ","")</f>
        <v>pswoboda@qinisar.com</v>
      </c>
      <c r="I247" s="3">
        <f>VALUE(TRIM(SUBSTITUTE(Data!H247,CHAR(160),"")))</f>
        <v>7</v>
      </c>
      <c r="J247" t="b">
        <f t="shared" si="13"/>
        <v>1</v>
      </c>
      <c r="K247">
        <f t="shared" si="14"/>
        <v>1</v>
      </c>
      <c r="L247">
        <f t="shared" si="15"/>
        <v>55</v>
      </c>
    </row>
    <row r="248" spans="1:12" x14ac:dyDescent="0.25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6">
        <f>DATE(LEFT(Data!F248,4),MID(Data!F248,6,2),RIGHT(Data!F248,2))</f>
        <v>42863</v>
      </c>
      <c r="G248" s="3" t="str">
        <f t="shared" si="12"/>
        <v>May</v>
      </c>
      <c r="H248" s="3" t="str">
        <f>SUBSTITUTE(Data!G248," ","")</f>
        <v>jharnez@respiranetworks.com</v>
      </c>
      <c r="I248" s="3">
        <f>VALUE(TRIM(SUBSTITUTE(Data!H248,CHAR(160),"")))</f>
        <v>1</v>
      </c>
      <c r="J248" t="b">
        <f t="shared" si="13"/>
        <v>1</v>
      </c>
      <c r="K248">
        <f t="shared" si="14"/>
        <v>1</v>
      </c>
      <c r="L248">
        <f t="shared" si="15"/>
        <v>49</v>
      </c>
    </row>
    <row r="249" spans="1:12" x14ac:dyDescent="0.25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6">
        <f>DATE(LEFT(Data!F249,4),MID(Data!F249,6,2),RIGHT(Data!F249,2))</f>
        <v>41702</v>
      </c>
      <c r="G249" s="3" t="str">
        <f t="shared" si="12"/>
        <v>March</v>
      </c>
      <c r="H249" s="3" t="str">
        <f>SUBSTITUTE(Data!G249," ","")</f>
        <v>sahmed@cyberdataprocessing.com</v>
      </c>
      <c r="I249" s="3">
        <f>VALUE(TRIM(SUBSTITUTE(Data!H249,CHAR(160),"")))</f>
        <v>3</v>
      </c>
      <c r="J249" t="b">
        <f t="shared" si="13"/>
        <v>1</v>
      </c>
      <c r="K249">
        <f t="shared" si="14"/>
        <v>1</v>
      </c>
      <c r="L249">
        <f t="shared" si="15"/>
        <v>51</v>
      </c>
    </row>
    <row r="250" spans="1:12" x14ac:dyDescent="0.25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6">
        <f>DATE(LEFT(Data!F250,4),MID(Data!F250,6,2),RIGHT(Data!F250,2))</f>
        <v>41056</v>
      </c>
      <c r="G250" s="3" t="str">
        <f t="shared" si="12"/>
        <v>May</v>
      </c>
      <c r="H250" s="3" t="str">
        <f>SUBSTITUTE(Data!G250," ","")</f>
        <v>pgopinath@bytesize.com</v>
      </c>
      <c r="I250" s="3">
        <f>VALUE(TRIM(SUBSTITUTE(Data!H250,CHAR(160),"")))</f>
        <v>14</v>
      </c>
      <c r="J250" t="b">
        <f t="shared" si="13"/>
        <v>1</v>
      </c>
      <c r="K250">
        <f t="shared" si="14"/>
        <v>2</v>
      </c>
      <c r="L250">
        <f t="shared" si="15"/>
        <v>52</v>
      </c>
    </row>
    <row r="251" spans="1:12" x14ac:dyDescent="0.25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6">
        <f>DATE(LEFT(Data!F251,4),MID(Data!F251,6,2),RIGHT(Data!F251,2))</f>
        <v>42501</v>
      </c>
      <c r="G251" s="3" t="str">
        <f t="shared" si="12"/>
        <v>May</v>
      </c>
      <c r="H251" s="3" t="str">
        <f>SUBSTITUTE(Data!G251," ","")</f>
        <v>mbadr@tatsan.com</v>
      </c>
      <c r="I251" s="3">
        <f>VALUE(TRIM(SUBSTITUTE(Data!H251,CHAR(160),"")))</f>
        <v>3</v>
      </c>
      <c r="J251" t="b">
        <f t="shared" si="13"/>
        <v>1</v>
      </c>
      <c r="K251">
        <f t="shared" si="14"/>
        <v>1</v>
      </c>
      <c r="L251">
        <f t="shared" si="15"/>
        <v>51</v>
      </c>
    </row>
    <row r="252" spans="1:12" x14ac:dyDescent="0.25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6">
        <f>DATE(LEFT(Data!F252,4),MID(Data!F252,6,2),RIGHT(Data!F252,2))</f>
        <v>42898</v>
      </c>
      <c r="G252" s="3" t="str">
        <f t="shared" si="12"/>
        <v>June</v>
      </c>
      <c r="H252" s="3" t="str">
        <f>SUBSTITUTE(Data!G252," ","")</f>
        <v>jkilani@lacne.com</v>
      </c>
      <c r="I252" s="3">
        <f>VALUE(TRIM(SUBSTITUTE(Data!H252,CHAR(160),"")))</f>
        <v>2</v>
      </c>
      <c r="J252" t="b">
        <f t="shared" si="13"/>
        <v>1</v>
      </c>
      <c r="K252">
        <f t="shared" si="14"/>
        <v>1</v>
      </c>
      <c r="L252">
        <f t="shared" si="15"/>
        <v>50</v>
      </c>
    </row>
    <row r="253" spans="1:12" x14ac:dyDescent="0.25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6">
        <f>DATE(LEFT(Data!F253,4),MID(Data!F253,6,2),RIGHT(Data!F253,2))</f>
        <v>42614</v>
      </c>
      <c r="G253" s="3" t="str">
        <f t="shared" si="12"/>
        <v>September</v>
      </c>
      <c r="H253" s="3" t="str">
        <f>SUBSTITUTE(Data!G253," ","")</f>
        <v>kbhodia@lacne.com</v>
      </c>
      <c r="I253" s="3">
        <f>VALUE(TRIM(SUBSTITUTE(Data!H253,CHAR(160),"")))</f>
        <v>2</v>
      </c>
      <c r="J253" t="b">
        <f t="shared" si="13"/>
        <v>1</v>
      </c>
      <c r="K253">
        <f t="shared" si="14"/>
        <v>1</v>
      </c>
      <c r="L253">
        <f t="shared" si="15"/>
        <v>50</v>
      </c>
    </row>
    <row r="254" spans="1:12" x14ac:dyDescent="0.25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6">
        <f>DATE(LEFT(Data!F254,4),MID(Data!F254,6,2),RIGHT(Data!F254,2))</f>
        <v>42743</v>
      </c>
      <c r="G254" s="3" t="str">
        <f t="shared" si="12"/>
        <v>January</v>
      </c>
      <c r="H254" s="3" t="str">
        <f>SUBSTITUTE(Data!G254," ","")</f>
        <v>jfreeman@cyberdataprocessing.com</v>
      </c>
      <c r="I254" s="3">
        <f>VALUE(TRIM(SUBSTITUTE(Data!H254,CHAR(160),"")))</f>
        <v>3</v>
      </c>
      <c r="J254" t="b">
        <f t="shared" si="13"/>
        <v>1</v>
      </c>
      <c r="K254">
        <f t="shared" si="14"/>
        <v>1</v>
      </c>
      <c r="L254">
        <f t="shared" si="15"/>
        <v>51</v>
      </c>
    </row>
    <row r="255" spans="1:12" x14ac:dyDescent="0.25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6">
        <f>DATE(LEFT(Data!F255,4),MID(Data!F255,6,2),RIGHT(Data!F255,2))</f>
        <v>41552</v>
      </c>
      <c r="G255" s="3" t="str">
        <f t="shared" si="12"/>
        <v>October</v>
      </c>
      <c r="H255" s="3" t="str">
        <f>SUBSTITUTE(Data!G255," ","")</f>
        <v>ibagdonas@eyn.com</v>
      </c>
      <c r="I255" s="3">
        <f>VALUE(TRIM(SUBSTITUTE(Data!H255,CHAR(160),"")))</f>
        <v>3</v>
      </c>
      <c r="J255" t="b">
        <f t="shared" si="13"/>
        <v>1</v>
      </c>
      <c r="K255">
        <f t="shared" si="14"/>
        <v>1</v>
      </c>
      <c r="L255">
        <f t="shared" si="15"/>
        <v>51</v>
      </c>
    </row>
    <row r="256" spans="1:12" x14ac:dyDescent="0.25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6">
        <f>DATE(LEFT(Data!F256,4),MID(Data!F256,6,2),RIGHT(Data!F256,2))</f>
        <v>41510</v>
      </c>
      <c r="G256" s="3" t="str">
        <f t="shared" si="12"/>
        <v>August</v>
      </c>
      <c r="H256" s="3" t="str">
        <f>SUBSTITUTE(Data!G256," ","")</f>
        <v>gajabahian@ripplecom.com</v>
      </c>
      <c r="I256" s="3">
        <f>VALUE(TRIM(SUBSTITUTE(Data!H256,CHAR(160),"")))</f>
        <v>9</v>
      </c>
      <c r="J256" t="b">
        <f t="shared" si="13"/>
        <v>1</v>
      </c>
      <c r="K256">
        <f t="shared" si="14"/>
        <v>1</v>
      </c>
      <c r="L256">
        <f t="shared" si="15"/>
        <v>57</v>
      </c>
    </row>
    <row r="257" spans="1:12" x14ac:dyDescent="0.25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6">
        <f>DATE(LEFT(Data!F257,4),MID(Data!F257,6,2),RIGHT(Data!F257,2))</f>
        <v>42420</v>
      </c>
      <c r="G257" s="3" t="str">
        <f t="shared" si="12"/>
        <v>February</v>
      </c>
      <c r="H257" s="3" t="str">
        <f>SUBSTITUTE(Data!G257," ","")</f>
        <v>lhoogendoorn@ripplecom.com</v>
      </c>
      <c r="I257" s="3">
        <f>VALUE(TRIM(SUBSTITUTE(Data!H257,CHAR(160),"")))</f>
        <v>10</v>
      </c>
      <c r="J257" t="b">
        <f t="shared" si="13"/>
        <v>1</v>
      </c>
      <c r="K257">
        <f t="shared" si="14"/>
        <v>2</v>
      </c>
      <c r="L257">
        <f t="shared" si="15"/>
        <v>48</v>
      </c>
    </row>
    <row r="258" spans="1:12" x14ac:dyDescent="0.25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6">
        <f>DATE(LEFT(Data!F258,4),MID(Data!F258,6,2),RIGHT(Data!F258,2))</f>
        <v>42900</v>
      </c>
      <c r="G258" s="3" t="str">
        <f t="shared" si="12"/>
        <v>June</v>
      </c>
      <c r="H258" s="3" t="str">
        <f>SUBSTITUTE(Data!G258," ","")</f>
        <v>sghasemi@ripplecom.com</v>
      </c>
      <c r="I258" s="3">
        <f>VALUE(TRIM(SUBSTITUTE(Data!H258,CHAR(160),"")))</f>
        <v>1</v>
      </c>
      <c r="J258" t="b">
        <f t="shared" si="13"/>
        <v>1</v>
      </c>
      <c r="K258">
        <f t="shared" si="14"/>
        <v>1</v>
      </c>
      <c r="L258">
        <f t="shared" si="15"/>
        <v>49</v>
      </c>
    </row>
    <row r="259" spans="1:12" x14ac:dyDescent="0.25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6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SUBSTITUTE(Data!G259," ","")</f>
        <v>vhovsepyan@ripplecom.com</v>
      </c>
      <c r="I259" s="3">
        <f>VALUE(TRIM(SUBSTITUTE(Data!H259,CHAR(160),"")))</f>
        <v>1</v>
      </c>
      <c r="J259" t="b">
        <f t="shared" ref="J259:J322" si="17">ISNUMBER(I259)</f>
        <v>1</v>
      </c>
      <c r="K259">
        <f t="shared" ref="K259:K322" si="18">LEN(I259)</f>
        <v>1</v>
      </c>
      <c r="L259">
        <f t="shared" ref="L259:L322" si="19">CODE(RIGHT(I259,1))</f>
        <v>49</v>
      </c>
    </row>
    <row r="260" spans="1:12" x14ac:dyDescent="0.25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6">
        <f>DATE(LEFT(Data!F260,4),MID(Data!F260,6,2),RIGHT(Data!F260,2))</f>
        <v>41137</v>
      </c>
      <c r="G260" s="3" t="str">
        <f t="shared" si="16"/>
        <v>August</v>
      </c>
      <c r="H260" s="3" t="str">
        <f>SUBSTITUTE(Data!G260," ","")</f>
        <v>briddle@ripplecom.com</v>
      </c>
      <c r="I260" s="3">
        <f>VALUE(TRIM(SUBSTITUTE(Data!H260,CHAR(160),"")))</f>
        <v>22</v>
      </c>
      <c r="J260" t="b">
        <f t="shared" si="17"/>
        <v>1</v>
      </c>
      <c r="K260">
        <f t="shared" si="18"/>
        <v>2</v>
      </c>
      <c r="L260">
        <f t="shared" si="19"/>
        <v>50</v>
      </c>
    </row>
    <row r="261" spans="1:12" x14ac:dyDescent="0.25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6">
        <f>DATE(LEFT(Data!F261,4),MID(Data!F261,6,2),RIGHT(Data!F261,2))</f>
        <v>41562</v>
      </c>
      <c r="G261" s="3" t="str">
        <f t="shared" si="16"/>
        <v>October</v>
      </c>
      <c r="H261" s="3" t="str">
        <f>SUBSTITUTE(Data!G261," ","")</f>
        <v>soostdijck@ripplecom.com</v>
      </c>
      <c r="I261" s="3">
        <f>VALUE(TRIM(SUBSTITUTE(Data!H261,CHAR(160),"")))</f>
        <v>18</v>
      </c>
      <c r="J261" t="b">
        <f t="shared" si="17"/>
        <v>1</v>
      </c>
      <c r="K261">
        <f t="shared" si="18"/>
        <v>2</v>
      </c>
      <c r="L261">
        <f t="shared" si="19"/>
        <v>56</v>
      </c>
    </row>
    <row r="262" spans="1:12" x14ac:dyDescent="0.25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6">
        <f>DATE(LEFT(Data!F262,4),MID(Data!F262,6,2),RIGHT(Data!F262,2))</f>
        <v>40452</v>
      </c>
      <c r="G262" s="3" t="str">
        <f t="shared" si="16"/>
        <v>October</v>
      </c>
      <c r="H262" s="3" t="str">
        <f>SUBSTITUTE(Data!G262," ","")</f>
        <v>ssolmone@lacne.com</v>
      </c>
      <c r="I262" s="3">
        <f>VALUE(TRIM(SUBSTITUTE(Data!H262,CHAR(160),"")))</f>
        <v>36</v>
      </c>
      <c r="J262" t="b">
        <f t="shared" si="17"/>
        <v>1</v>
      </c>
      <c r="K262">
        <f t="shared" si="18"/>
        <v>2</v>
      </c>
      <c r="L262">
        <f t="shared" si="19"/>
        <v>54</v>
      </c>
    </row>
    <row r="263" spans="1:12" x14ac:dyDescent="0.25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6">
        <f>DATE(LEFT(Data!F263,4),MID(Data!F263,6,2),RIGHT(Data!F263,2))</f>
        <v>42791</v>
      </c>
      <c r="G263" s="3" t="str">
        <f t="shared" si="16"/>
        <v>February</v>
      </c>
      <c r="H263" s="3" t="str">
        <f>SUBSTITUTE(Data!G263," ","")</f>
        <v>asemenyaka@ripplecom.com</v>
      </c>
      <c r="I263" s="3">
        <f>VALUE(TRIM(SUBSTITUTE(Data!H263,CHAR(160),"")))</f>
        <v>3</v>
      </c>
      <c r="J263" t="b">
        <f t="shared" si="17"/>
        <v>1</v>
      </c>
      <c r="K263">
        <f t="shared" si="18"/>
        <v>1</v>
      </c>
      <c r="L263">
        <f t="shared" si="19"/>
        <v>51</v>
      </c>
    </row>
    <row r="264" spans="1:12" x14ac:dyDescent="0.25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6">
        <f>DATE(LEFT(Data!F264,4),MID(Data!F264,6,2),RIGHT(Data!F264,2))</f>
        <v>41780</v>
      </c>
      <c r="G264" s="3" t="str">
        <f t="shared" si="16"/>
        <v>May</v>
      </c>
      <c r="H264" s="3" t="str">
        <f>SUBSTITUTE(Data!G264," ","")</f>
        <v>acima@ripplecom.com</v>
      </c>
      <c r="I264" s="3">
        <f>VALUE(TRIM(SUBSTITUTE(Data!H264,CHAR(160),"")))</f>
        <v>11</v>
      </c>
      <c r="J264" t="b">
        <f t="shared" si="17"/>
        <v>1</v>
      </c>
      <c r="K264">
        <f t="shared" si="18"/>
        <v>2</v>
      </c>
      <c r="L264">
        <f t="shared" si="19"/>
        <v>49</v>
      </c>
    </row>
    <row r="265" spans="1:12" x14ac:dyDescent="0.25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6">
        <f>DATE(LEFT(Data!F265,4),MID(Data!F265,6,2),RIGHT(Data!F265,2))</f>
        <v>41264</v>
      </c>
      <c r="G265" s="3" t="str">
        <f t="shared" si="16"/>
        <v>December</v>
      </c>
      <c r="H265" s="3" t="str">
        <f>SUBSTITUTE(Data!G265," ","")</f>
        <v>revans@lacne.com</v>
      </c>
      <c r="I265" s="3">
        <f>VALUE(TRIM(SUBSTITUTE(Data!H265,CHAR(160),"")))</f>
        <v>30</v>
      </c>
      <c r="J265" t="b">
        <f t="shared" si="17"/>
        <v>1</v>
      </c>
      <c r="K265">
        <f t="shared" si="18"/>
        <v>2</v>
      </c>
      <c r="L265">
        <f t="shared" si="19"/>
        <v>48</v>
      </c>
    </row>
    <row r="266" spans="1:12" x14ac:dyDescent="0.25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6">
        <f>DATE(LEFT(Data!F266,4),MID(Data!F266,6,2),RIGHT(Data!F266,2))</f>
        <v>41302</v>
      </c>
      <c r="G266" s="3" t="str">
        <f t="shared" si="16"/>
        <v>January</v>
      </c>
      <c r="H266" s="3" t="str">
        <f>SUBSTITUTE(Data!G266," ","")</f>
        <v>apawlik@ripplecom.com</v>
      </c>
      <c r="I266" s="3">
        <f>VALUE(TRIM(SUBSTITUTE(Data!H266,CHAR(160),"")))</f>
        <v>12</v>
      </c>
      <c r="J266" t="b">
        <f t="shared" si="17"/>
        <v>1</v>
      </c>
      <c r="K266">
        <f t="shared" si="18"/>
        <v>2</v>
      </c>
      <c r="L266">
        <f t="shared" si="19"/>
        <v>50</v>
      </c>
    </row>
    <row r="267" spans="1:12" x14ac:dyDescent="0.25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6">
        <f>DATE(LEFT(Data!F267,4),MID(Data!F267,6,2),RIGHT(Data!F267,2))</f>
        <v>41221</v>
      </c>
      <c r="G267" s="3" t="str">
        <f t="shared" si="16"/>
        <v>November</v>
      </c>
      <c r="H267" s="3" t="str">
        <f>SUBSTITUTE(Data!G267," ","")</f>
        <v>xlebris@ripplecom.com</v>
      </c>
      <c r="I267" s="3">
        <f>VALUE(TRIM(SUBSTITUTE(Data!H267,CHAR(160),"")))</f>
        <v>5</v>
      </c>
      <c r="J267" t="b">
        <f t="shared" si="17"/>
        <v>1</v>
      </c>
      <c r="K267">
        <f t="shared" si="18"/>
        <v>1</v>
      </c>
      <c r="L267">
        <f t="shared" si="19"/>
        <v>53</v>
      </c>
    </row>
    <row r="268" spans="1:12" x14ac:dyDescent="0.25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6">
        <f>DATE(LEFT(Data!F268,4),MID(Data!F268,6,2),RIGHT(Data!F268,2))</f>
        <v>42706</v>
      </c>
      <c r="G268" s="3" t="str">
        <f t="shared" si="16"/>
        <v>December</v>
      </c>
      <c r="H268" s="3" t="str">
        <f>SUBSTITUTE(Data!G268," ","")</f>
        <v>mhostacny@cyberdataprocessing.com</v>
      </c>
      <c r="I268" s="3">
        <f>VALUE(TRIM(SUBSTITUTE(Data!H268,CHAR(160),"")))</f>
        <v>8</v>
      </c>
      <c r="J268" t="b">
        <f t="shared" si="17"/>
        <v>1</v>
      </c>
      <c r="K268">
        <f t="shared" si="18"/>
        <v>1</v>
      </c>
      <c r="L268">
        <f t="shared" si="19"/>
        <v>56</v>
      </c>
    </row>
    <row r="269" spans="1:12" x14ac:dyDescent="0.25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6">
        <f>DATE(LEFT(Data!F269,4),MID(Data!F269,6,2),RIGHT(Data!F269,2))</f>
        <v>41310</v>
      </c>
      <c r="G269" s="3" t="str">
        <f t="shared" si="16"/>
        <v>February</v>
      </c>
      <c r="H269" s="3" t="str">
        <f>SUBSTITUTE(Data!G269," ","")</f>
        <v>afragkouli@ripplecom.com</v>
      </c>
      <c r="I269" s="3">
        <f>VALUE(TRIM(SUBSTITUTE(Data!H269,CHAR(160),"")))</f>
        <v>13</v>
      </c>
      <c r="J269" t="b">
        <f t="shared" si="17"/>
        <v>1</v>
      </c>
      <c r="K269">
        <f t="shared" si="18"/>
        <v>2</v>
      </c>
      <c r="L269">
        <f t="shared" si="19"/>
        <v>51</v>
      </c>
    </row>
    <row r="270" spans="1:12" x14ac:dyDescent="0.25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6">
        <f>DATE(LEFT(Data!F270,4),MID(Data!F270,6,2),RIGHT(Data!F270,2))</f>
        <v>41325</v>
      </c>
      <c r="G270" s="3" t="str">
        <f t="shared" si="16"/>
        <v>February</v>
      </c>
      <c r="H270" s="3" t="str">
        <f>SUBSTITUTE(Data!G270," ","")</f>
        <v>iwijte@ripplecom.com</v>
      </c>
      <c r="I270" s="3">
        <f>VALUE(TRIM(SUBSTITUTE(Data!H270,CHAR(160),"")))</f>
        <v>28</v>
      </c>
      <c r="J270" t="b">
        <f t="shared" si="17"/>
        <v>1</v>
      </c>
      <c r="K270">
        <f t="shared" si="18"/>
        <v>2</v>
      </c>
      <c r="L270">
        <f t="shared" si="19"/>
        <v>56</v>
      </c>
    </row>
    <row r="271" spans="1:12" x14ac:dyDescent="0.25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6">
        <f>DATE(LEFT(Data!F271,4),MID(Data!F271,6,2),RIGHT(Data!F271,2))</f>
        <v>41281</v>
      </c>
      <c r="G271" s="3" t="str">
        <f t="shared" si="16"/>
        <v>January</v>
      </c>
      <c r="H271" s="3" t="str">
        <f>SUBSTITUTE(Data!G271," ","")</f>
        <v>ihommes@ripplecom.com</v>
      </c>
      <c r="I271" s="3">
        <f>VALUE(TRIM(SUBSTITUTE(Data!H271,CHAR(160),"")))</f>
        <v>5</v>
      </c>
      <c r="J271" t="b">
        <f t="shared" si="17"/>
        <v>1</v>
      </c>
      <c r="K271">
        <f t="shared" si="18"/>
        <v>1</v>
      </c>
      <c r="L271">
        <f t="shared" si="19"/>
        <v>53</v>
      </c>
    </row>
    <row r="272" spans="1:12" x14ac:dyDescent="0.25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6">
        <f>DATE(LEFT(Data!F272,4),MID(Data!F272,6,2),RIGHT(Data!F272,2))</f>
        <v>41683</v>
      </c>
      <c r="G272" s="3" t="str">
        <f t="shared" si="16"/>
        <v>February</v>
      </c>
      <c r="H272" s="3" t="str">
        <f>SUBSTITUTE(Data!G272," ","")</f>
        <v>gpetrova@ripplecom.com</v>
      </c>
      <c r="I272" s="3">
        <f>VALUE(TRIM(SUBSTITUTE(Data!H272,CHAR(160),"")))</f>
        <v>12</v>
      </c>
      <c r="J272" t="b">
        <f t="shared" si="17"/>
        <v>1</v>
      </c>
      <c r="K272">
        <f t="shared" si="18"/>
        <v>2</v>
      </c>
      <c r="L272">
        <f t="shared" si="19"/>
        <v>50</v>
      </c>
    </row>
    <row r="273" spans="1:12" x14ac:dyDescent="0.25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6">
        <f>DATE(LEFT(Data!F273,4),MID(Data!F273,6,2),RIGHT(Data!F273,2))</f>
        <v>42026</v>
      </c>
      <c r="G273" s="3" t="str">
        <f t="shared" si="16"/>
        <v>January</v>
      </c>
      <c r="H273" s="3" t="str">
        <f>SUBSTITUTE(Data!G273," ","")</f>
        <v>abuddhdev@ripplecom.com</v>
      </c>
      <c r="I273" s="3">
        <f>VALUE(TRIM(SUBSTITUTE(Data!H273,CHAR(160),"")))</f>
        <v>14</v>
      </c>
      <c r="J273" t="b">
        <f t="shared" si="17"/>
        <v>1</v>
      </c>
      <c r="K273">
        <f t="shared" si="18"/>
        <v>2</v>
      </c>
      <c r="L273">
        <f t="shared" si="19"/>
        <v>52</v>
      </c>
    </row>
    <row r="274" spans="1:12" x14ac:dyDescent="0.25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6">
        <f>DATE(LEFT(Data!F274,4),MID(Data!F274,6,2),RIGHT(Data!F274,2))</f>
        <v>41613</v>
      </c>
      <c r="G274" s="3" t="str">
        <f t="shared" si="16"/>
        <v>December</v>
      </c>
      <c r="H274" s="3" t="str">
        <f>SUBSTITUTE(Data!G274," ","")</f>
        <v>arezk@wwt.com</v>
      </c>
      <c r="I274" s="3">
        <f>VALUE(TRIM(SUBSTITUTE(Data!H274,CHAR(160),"")))</f>
        <v>15</v>
      </c>
      <c r="J274" t="b">
        <f t="shared" si="17"/>
        <v>1</v>
      </c>
      <c r="K274">
        <f t="shared" si="18"/>
        <v>2</v>
      </c>
      <c r="L274">
        <f t="shared" si="19"/>
        <v>53</v>
      </c>
    </row>
    <row r="275" spans="1:12" x14ac:dyDescent="0.25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6">
        <f>DATE(LEFT(Data!F275,4),MID(Data!F275,6,2),RIGHT(Data!F275,2))</f>
        <v>42508</v>
      </c>
      <c r="G275" s="3" t="str">
        <f t="shared" si="16"/>
        <v>May</v>
      </c>
      <c r="H275" s="3" t="str">
        <f>SUBSTITUTE(Data!G275," ","")</f>
        <v>rkanis@ripplecom.com</v>
      </c>
      <c r="I275" s="3">
        <f>VALUE(TRIM(SUBSTITUTE(Data!H275,CHAR(160),"")))</f>
        <v>3</v>
      </c>
      <c r="J275" t="b">
        <f t="shared" si="17"/>
        <v>1</v>
      </c>
      <c r="K275">
        <f t="shared" si="18"/>
        <v>1</v>
      </c>
      <c r="L275">
        <f t="shared" si="19"/>
        <v>51</v>
      </c>
    </row>
    <row r="276" spans="1:12" x14ac:dyDescent="0.25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6">
        <f>DATE(LEFT(Data!F276,4),MID(Data!F276,6,2),RIGHT(Data!F276,2))</f>
        <v>42011</v>
      </c>
      <c r="G276" s="3" t="str">
        <f t="shared" si="16"/>
        <v>January</v>
      </c>
      <c r="H276" s="3" t="str">
        <f>SUBSTITUTE(Data!G276," ","")</f>
        <v>cpetrie@ripplecom.com</v>
      </c>
      <c r="I276" s="3">
        <f>VALUE(TRIM(SUBSTITUTE(Data!H276,CHAR(160),"")))</f>
        <v>12</v>
      </c>
      <c r="J276" t="b">
        <f t="shared" si="17"/>
        <v>1</v>
      </c>
      <c r="K276">
        <f t="shared" si="18"/>
        <v>2</v>
      </c>
      <c r="L276">
        <f t="shared" si="19"/>
        <v>50</v>
      </c>
    </row>
    <row r="277" spans="1:12" x14ac:dyDescent="0.25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6">
        <f>DATE(LEFT(Data!F277,4),MID(Data!F277,6,2),RIGHT(Data!F277,2))</f>
        <v>42956</v>
      </c>
      <c r="G277" s="3" t="str">
        <f t="shared" si="16"/>
        <v>August</v>
      </c>
      <c r="H277" s="3" t="str">
        <f>SUBSTITUTE(Data!G277," ","")</f>
        <v>mhutty@stepsittraining.com</v>
      </c>
      <c r="I277" s="3">
        <f>VALUE(TRIM(SUBSTITUTE(Data!H277,CHAR(160),"")))</f>
        <v>1</v>
      </c>
      <c r="J277" t="b">
        <f t="shared" si="17"/>
        <v>1</v>
      </c>
      <c r="K277">
        <f t="shared" si="18"/>
        <v>1</v>
      </c>
      <c r="L277">
        <f t="shared" si="19"/>
        <v>49</v>
      </c>
    </row>
    <row r="278" spans="1:12" x14ac:dyDescent="0.25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6">
        <f>DATE(LEFT(Data!F278,4),MID(Data!F278,6,2),RIGHT(Data!F278,2))</f>
        <v>41680</v>
      </c>
      <c r="G278" s="3" t="str">
        <f t="shared" si="16"/>
        <v>February</v>
      </c>
      <c r="H278" s="3" t="str">
        <f>SUBSTITUTE(Data!G278," ","")</f>
        <v>dkarrenberg@ripplecom.com</v>
      </c>
      <c r="I278" s="3">
        <f>VALUE(TRIM(SUBSTITUTE(Data!H278,CHAR(160),"")))</f>
        <v>2</v>
      </c>
      <c r="J278" t="b">
        <f t="shared" si="17"/>
        <v>1</v>
      </c>
      <c r="K278">
        <f t="shared" si="18"/>
        <v>1</v>
      </c>
      <c r="L278">
        <f t="shared" si="19"/>
        <v>50</v>
      </c>
    </row>
    <row r="279" spans="1:12" x14ac:dyDescent="0.25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6">
        <f>DATE(LEFT(Data!F279,4),MID(Data!F279,6,2),RIGHT(Data!F279,2))</f>
        <v>42857</v>
      </c>
      <c r="G279" s="3" t="str">
        <f t="shared" si="16"/>
        <v>May</v>
      </c>
      <c r="H279" s="3" t="str">
        <f>SUBSTITUTE(Data!G279," ","")</f>
        <v>pthornton@netaassist.com</v>
      </c>
      <c r="I279" s="3">
        <f>VALUE(TRIM(SUBSTITUTE(Data!H279,CHAR(160),"")))</f>
        <v>2</v>
      </c>
      <c r="J279" t="b">
        <f t="shared" si="17"/>
        <v>1</v>
      </c>
      <c r="K279">
        <f t="shared" si="18"/>
        <v>1</v>
      </c>
      <c r="L279">
        <f t="shared" si="19"/>
        <v>50</v>
      </c>
    </row>
    <row r="280" spans="1:12" x14ac:dyDescent="0.25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6">
        <f>DATE(LEFT(Data!F280,4),MID(Data!F280,6,2),RIGHT(Data!F280,2))</f>
        <v>42007</v>
      </c>
      <c r="G280" s="3" t="str">
        <f t="shared" si="16"/>
        <v>January</v>
      </c>
      <c r="H280" s="3" t="str">
        <f>SUBSTITUTE(Data!G280," ","")</f>
        <v>adavies@ripplecom.com</v>
      </c>
      <c r="I280" s="3">
        <f>VALUE(TRIM(SUBSTITUTE(Data!H280,CHAR(160),"")))</f>
        <v>8</v>
      </c>
      <c r="J280" t="b">
        <f t="shared" si="17"/>
        <v>1</v>
      </c>
      <c r="K280">
        <f t="shared" si="18"/>
        <v>1</v>
      </c>
      <c r="L280">
        <f t="shared" si="19"/>
        <v>56</v>
      </c>
    </row>
    <row r="281" spans="1:12" x14ac:dyDescent="0.25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6">
        <f>DATE(LEFT(Data!F281,4),MID(Data!F281,6,2),RIGHT(Data!F281,2))</f>
        <v>41094</v>
      </c>
      <c r="G281" s="3" t="str">
        <f t="shared" si="16"/>
        <v>July</v>
      </c>
      <c r="H281" s="3" t="str">
        <f>SUBSTITUTE(Data!G281," ","")</f>
        <v>bsanghani@euro-m.com</v>
      </c>
      <c r="I281" s="3">
        <f>VALUE(TRIM(SUBSTITUTE(Data!H281,CHAR(160),"")))</f>
        <v>14</v>
      </c>
      <c r="J281" t="b">
        <f t="shared" si="17"/>
        <v>1</v>
      </c>
      <c r="K281">
        <f t="shared" si="18"/>
        <v>2</v>
      </c>
      <c r="L281">
        <f t="shared" si="19"/>
        <v>52</v>
      </c>
    </row>
    <row r="282" spans="1:12" x14ac:dyDescent="0.25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6">
        <f>DATE(LEFT(Data!F282,4),MID(Data!F282,6,2),RIGHT(Data!F282,2))</f>
        <v>41076</v>
      </c>
      <c r="G282" s="3" t="str">
        <f t="shared" si="16"/>
        <v>June</v>
      </c>
      <c r="H282" s="3" t="str">
        <f>SUBSTITUTE(Data!G282," ","")</f>
        <v>rcziva@eyn.com</v>
      </c>
      <c r="I282" s="3">
        <f>VALUE(TRIM(SUBSTITUTE(Data!H282,CHAR(160),"")))</f>
        <v>3</v>
      </c>
      <c r="J282" t="b">
        <f t="shared" si="17"/>
        <v>1</v>
      </c>
      <c r="K282">
        <f t="shared" si="18"/>
        <v>1</v>
      </c>
      <c r="L282">
        <f t="shared" si="19"/>
        <v>51</v>
      </c>
    </row>
    <row r="283" spans="1:12" x14ac:dyDescent="0.25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6">
        <f>DATE(LEFT(Data!F283,4),MID(Data!F283,6,2),RIGHT(Data!F283,2))</f>
        <v>42351</v>
      </c>
      <c r="G283" s="3" t="str">
        <f t="shared" si="16"/>
        <v>December</v>
      </c>
      <c r="H283" s="3" t="str">
        <f>SUBSTITUTE(Data!G283," ","")</f>
        <v>mschepers@ripplecom.com</v>
      </c>
      <c r="I283" s="3">
        <f>VALUE(TRIM(SUBSTITUTE(Data!H283,CHAR(160),"")))</f>
        <v>4</v>
      </c>
      <c r="J283" t="b">
        <f t="shared" si="17"/>
        <v>1</v>
      </c>
      <c r="K283">
        <f t="shared" si="18"/>
        <v>1</v>
      </c>
      <c r="L283">
        <f t="shared" si="19"/>
        <v>52</v>
      </c>
    </row>
    <row r="284" spans="1:12" x14ac:dyDescent="0.25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6">
        <f>DATE(LEFT(Data!F284,4),MID(Data!F284,6,2),RIGHT(Data!F284,2))</f>
        <v>42599</v>
      </c>
      <c r="G284" s="3" t="str">
        <f t="shared" si="16"/>
        <v>August</v>
      </c>
      <c r="H284" s="3" t="str">
        <f>SUBSTITUTE(Data!G284," ","")</f>
        <v>rarends@icant.com</v>
      </c>
      <c r="I284" s="3">
        <f>VALUE(TRIM(SUBSTITUTE(Data!H284,CHAR(160),"")))</f>
        <v>7</v>
      </c>
      <c r="J284" t="b">
        <f t="shared" si="17"/>
        <v>1</v>
      </c>
      <c r="K284">
        <f t="shared" si="18"/>
        <v>1</v>
      </c>
      <c r="L284">
        <f t="shared" si="19"/>
        <v>55</v>
      </c>
    </row>
    <row r="285" spans="1:12" x14ac:dyDescent="0.25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6">
        <f>DATE(LEFT(Data!F285,4),MID(Data!F285,6,2),RIGHT(Data!F285,2))</f>
        <v>42550</v>
      </c>
      <c r="G285" s="3" t="str">
        <f t="shared" si="16"/>
        <v>June</v>
      </c>
      <c r="H285" s="3" t="str">
        <f>SUBSTITUTE(Data!G285," ","")</f>
        <v>mhazas@eyn.com</v>
      </c>
      <c r="I285" s="3">
        <f>VALUE(TRIM(SUBSTITUTE(Data!H285,CHAR(160),"")))</f>
        <v>3</v>
      </c>
      <c r="J285" t="b">
        <f t="shared" si="17"/>
        <v>1</v>
      </c>
      <c r="K285">
        <f t="shared" si="18"/>
        <v>1</v>
      </c>
      <c r="L285">
        <f t="shared" si="19"/>
        <v>51</v>
      </c>
    </row>
    <row r="286" spans="1:12" x14ac:dyDescent="0.25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6">
        <f>DATE(LEFT(Data!F286,4),MID(Data!F286,6,2),RIGHT(Data!F286,2))</f>
        <v>41782</v>
      </c>
      <c r="G286" s="3" t="str">
        <f t="shared" si="16"/>
        <v>May</v>
      </c>
      <c r="H286" s="3" t="str">
        <f>SUBSTITUTE(Data!G286," ","")</f>
        <v>cbuckridge@ripplecom.com</v>
      </c>
      <c r="I286" s="3">
        <f>VALUE(TRIM(SUBSTITUTE(Data!H286,CHAR(160),"")))</f>
        <v>7</v>
      </c>
      <c r="J286" t="b">
        <f t="shared" si="17"/>
        <v>1</v>
      </c>
      <c r="K286">
        <f t="shared" si="18"/>
        <v>1</v>
      </c>
      <c r="L286">
        <f t="shared" si="19"/>
        <v>55</v>
      </c>
    </row>
    <row r="287" spans="1:12" x14ac:dyDescent="0.25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6">
        <f>DATE(LEFT(Data!F287,4),MID(Data!F287,6,2),RIGHT(Data!F287,2))</f>
        <v>42314</v>
      </c>
      <c r="G287" s="3" t="str">
        <f t="shared" si="16"/>
        <v>November</v>
      </c>
      <c r="H287" s="3" t="str">
        <f>SUBSTITUTE(Data!G287," ","")</f>
        <v>rmullally@picsure.com</v>
      </c>
      <c r="I287" s="3">
        <f>VALUE(TRIM(SUBSTITUTE(Data!H287,CHAR(160),"")))</f>
        <v>10</v>
      </c>
      <c r="J287" t="b">
        <f t="shared" si="17"/>
        <v>1</v>
      </c>
      <c r="K287">
        <f t="shared" si="18"/>
        <v>2</v>
      </c>
      <c r="L287">
        <f t="shared" si="19"/>
        <v>48</v>
      </c>
    </row>
    <row r="288" spans="1:12" x14ac:dyDescent="0.25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6">
        <f>DATE(LEFT(Data!F288,4),MID(Data!F288,6,2),RIGHT(Data!F288,2))</f>
        <v>42633</v>
      </c>
      <c r="G288" s="3" t="str">
        <f t="shared" si="16"/>
        <v>September</v>
      </c>
      <c r="H288" s="3" t="str">
        <f>SUBSTITUTE(Data!G288," ","")</f>
        <v>camin@ripplecom.com</v>
      </c>
      <c r="I288" s="3">
        <f>VALUE(TRIM(SUBSTITUTE(Data!H288,CHAR(160),"")))</f>
        <v>2</v>
      </c>
      <c r="J288" t="b">
        <f t="shared" si="17"/>
        <v>1</v>
      </c>
      <c r="K288">
        <f t="shared" si="18"/>
        <v>1</v>
      </c>
      <c r="L288">
        <f t="shared" si="19"/>
        <v>50</v>
      </c>
    </row>
    <row r="289" spans="1:12" x14ac:dyDescent="0.25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6">
        <f>DATE(LEFT(Data!F289,4),MID(Data!F289,6,2),RIGHT(Data!F289,2))</f>
        <v>41499</v>
      </c>
      <c r="G289" s="3" t="str">
        <f t="shared" si="16"/>
        <v>August</v>
      </c>
      <c r="H289" s="3" t="str">
        <f>SUBSTITUTE(Data!G289," ","")</f>
        <v>lpoinsignon@chirahtechnologies.com</v>
      </c>
      <c r="I289" s="3">
        <f>VALUE(TRIM(SUBSTITUTE(Data!H289,CHAR(160),"")))</f>
        <v>5</v>
      </c>
      <c r="J289" t="b">
        <f t="shared" si="17"/>
        <v>1</v>
      </c>
      <c r="K289">
        <f t="shared" si="18"/>
        <v>1</v>
      </c>
      <c r="L289">
        <f t="shared" si="19"/>
        <v>53</v>
      </c>
    </row>
    <row r="290" spans="1:12" x14ac:dyDescent="0.25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6">
        <f>DATE(LEFT(Data!F290,4),MID(Data!F290,6,2),RIGHT(Data!F290,2))</f>
        <v>41422</v>
      </c>
      <c r="G290" s="3" t="str">
        <f t="shared" si="16"/>
        <v>May</v>
      </c>
      <c r="H290" s="3" t="str">
        <f>SUBSTITUTE(Data!G290," ","")</f>
        <v>mschmidt@ripplecom.com</v>
      </c>
      <c r="I290" s="3">
        <f>VALUE(TRIM(SUBSTITUTE(Data!H290,CHAR(160),"")))</f>
        <v>1</v>
      </c>
      <c r="J290" t="b">
        <f t="shared" si="17"/>
        <v>1</v>
      </c>
      <c r="K290">
        <f t="shared" si="18"/>
        <v>1</v>
      </c>
      <c r="L290">
        <f t="shared" si="19"/>
        <v>49</v>
      </c>
    </row>
    <row r="291" spans="1:12" x14ac:dyDescent="0.25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6">
        <f>DATE(LEFT(Data!F291,4),MID(Data!F291,6,2),RIGHT(Data!F291,2))</f>
        <v>41658</v>
      </c>
      <c r="G291" s="3" t="str">
        <f t="shared" si="16"/>
        <v>January</v>
      </c>
      <c r="H291" s="3" t="str">
        <f>SUBSTITUTE(Data!G291," ","")</f>
        <v>sradovcic@ripplecom.com</v>
      </c>
      <c r="I291" s="3">
        <f>VALUE(TRIM(SUBSTITUTE(Data!H291,CHAR(160),"")))</f>
        <v>6</v>
      </c>
      <c r="J291" t="b">
        <f t="shared" si="17"/>
        <v>1</v>
      </c>
      <c r="K291">
        <f t="shared" si="18"/>
        <v>1</v>
      </c>
      <c r="L291">
        <f t="shared" si="19"/>
        <v>54</v>
      </c>
    </row>
    <row r="292" spans="1:12" x14ac:dyDescent="0.25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6">
        <f>DATE(LEFT(Data!F292,4),MID(Data!F292,6,2),RIGHT(Data!F292,2))</f>
        <v>41831</v>
      </c>
      <c r="G292" s="3" t="str">
        <f t="shared" si="16"/>
        <v>July</v>
      </c>
      <c r="H292" s="3" t="str">
        <f>SUBSTITUTE(Data!G292," ","")</f>
        <v>mhogewoning@ripplecom.com</v>
      </c>
      <c r="I292" s="3">
        <f>VALUE(TRIM(SUBSTITUTE(Data!H292,CHAR(160),"")))</f>
        <v>12</v>
      </c>
      <c r="J292" t="b">
        <f t="shared" si="17"/>
        <v>1</v>
      </c>
      <c r="K292">
        <f t="shared" si="18"/>
        <v>2</v>
      </c>
      <c r="L292">
        <f t="shared" si="19"/>
        <v>50</v>
      </c>
    </row>
    <row r="293" spans="1:12" x14ac:dyDescent="0.25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6">
        <f>DATE(LEFT(Data!F293,4),MID(Data!F293,6,2),RIGHT(Data!F293,2))</f>
        <v>41349</v>
      </c>
      <c r="G293" s="3" t="str">
        <f t="shared" si="16"/>
        <v>March</v>
      </c>
      <c r="H293" s="3" t="str">
        <f>SUBSTITUTE(Data!G293," ","")</f>
        <v>sgijzen@ripplecom.com</v>
      </c>
      <c r="I293" s="3">
        <f>VALUE(TRIM(SUBSTITUTE(Data!H293,CHAR(160),"")))</f>
        <v>8</v>
      </c>
      <c r="J293" t="b">
        <f t="shared" si="17"/>
        <v>1</v>
      </c>
      <c r="K293">
        <f t="shared" si="18"/>
        <v>1</v>
      </c>
      <c r="L293">
        <f t="shared" si="19"/>
        <v>56</v>
      </c>
    </row>
    <row r="294" spans="1:12" x14ac:dyDescent="0.25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6">
        <f>DATE(LEFT(Data!F294,4),MID(Data!F294,6,2),RIGHT(Data!F294,2))</f>
        <v>41882</v>
      </c>
      <c r="G294" s="3" t="str">
        <f t="shared" si="16"/>
        <v>August</v>
      </c>
      <c r="H294" s="3" t="str">
        <f>SUBSTITUTE(Data!G294," ","")</f>
        <v>agollan@ripplecom.com</v>
      </c>
      <c r="I294" s="3">
        <f>VALUE(TRIM(SUBSTITUTE(Data!H294,CHAR(160),"")))</f>
        <v>1</v>
      </c>
      <c r="J294" t="b">
        <f t="shared" si="17"/>
        <v>1</v>
      </c>
      <c r="K294">
        <f t="shared" si="18"/>
        <v>1</v>
      </c>
      <c r="L294">
        <f t="shared" si="19"/>
        <v>49</v>
      </c>
    </row>
    <row r="295" spans="1:12" x14ac:dyDescent="0.25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6">
        <f>DATE(LEFT(Data!F295,4),MID(Data!F295,6,2),RIGHT(Data!F295,2))</f>
        <v>42054</v>
      </c>
      <c r="G295" s="3" t="str">
        <f t="shared" si="16"/>
        <v>February</v>
      </c>
      <c r="H295" s="3" t="str">
        <f>SUBSTITUTE(Data!G295," ","")</f>
        <v>smader@ripplecom.com</v>
      </c>
      <c r="I295" s="3">
        <f>VALUE(TRIM(SUBSTITUTE(Data!H295,CHAR(160),"")))</f>
        <v>3</v>
      </c>
      <c r="J295" t="b">
        <f t="shared" si="17"/>
        <v>1</v>
      </c>
      <c r="K295">
        <f t="shared" si="18"/>
        <v>1</v>
      </c>
      <c r="L295">
        <f t="shared" si="19"/>
        <v>51</v>
      </c>
    </row>
    <row r="296" spans="1:12" x14ac:dyDescent="0.25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6">
        <f>DATE(LEFT(Data!F296,4),MID(Data!F296,6,2),RIGHT(Data!F296,2))</f>
        <v>42320</v>
      </c>
      <c r="G296" s="3" t="str">
        <f t="shared" si="16"/>
        <v>November</v>
      </c>
      <c r="H296" s="3" t="str">
        <f>SUBSTITUTE(Data!G296," ","")</f>
        <v>nhyrka@ripplecom.com</v>
      </c>
      <c r="I296" s="3">
        <f>VALUE(TRIM(SUBSTITUTE(Data!H296,CHAR(160),"")))</f>
        <v>6</v>
      </c>
      <c r="J296" t="b">
        <f t="shared" si="17"/>
        <v>1</v>
      </c>
      <c r="K296">
        <f t="shared" si="18"/>
        <v>1</v>
      </c>
      <c r="L296">
        <f t="shared" si="19"/>
        <v>54</v>
      </c>
    </row>
    <row r="297" spans="1:12" x14ac:dyDescent="0.25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6">
        <f>DATE(LEFT(Data!F297,4),MID(Data!F297,6,2),RIGHT(Data!F297,2))</f>
        <v>42085</v>
      </c>
      <c r="G297" s="3" t="str">
        <f t="shared" si="16"/>
        <v>March</v>
      </c>
      <c r="H297" s="3" t="str">
        <f>SUBSTITUTE(Data!G297," ","")</f>
        <v>adelahaye@ripplecom.com</v>
      </c>
      <c r="I297" s="3">
        <f>VALUE(TRIM(SUBSTITUTE(Data!H297,CHAR(160),"")))</f>
        <v>4</v>
      </c>
      <c r="J297" t="b">
        <f t="shared" si="17"/>
        <v>1</v>
      </c>
      <c r="K297">
        <f t="shared" si="18"/>
        <v>1</v>
      </c>
      <c r="L297">
        <f t="shared" si="19"/>
        <v>52</v>
      </c>
    </row>
    <row r="298" spans="1:12" x14ac:dyDescent="0.25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6">
        <f>DATE(LEFT(Data!F298,4),MID(Data!F298,6,2),RIGHT(Data!F298,2))</f>
        <v>42888</v>
      </c>
      <c r="G298" s="3" t="str">
        <f t="shared" si="16"/>
        <v>June</v>
      </c>
      <c r="H298" s="3" t="str">
        <f>SUBSTITUTE(Data!G298," ","")</f>
        <v>rleaning@ripplecom.com</v>
      </c>
      <c r="I298" s="3">
        <f>VALUE(TRIM(SUBSTITUTE(Data!H298,CHAR(160),"")))</f>
        <v>1</v>
      </c>
      <c r="J298" t="b">
        <f t="shared" si="17"/>
        <v>1</v>
      </c>
      <c r="K298">
        <f t="shared" si="18"/>
        <v>1</v>
      </c>
      <c r="L298">
        <f t="shared" si="19"/>
        <v>49</v>
      </c>
    </row>
    <row r="299" spans="1:12" x14ac:dyDescent="0.25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6">
        <f>DATE(LEFT(Data!F299,4),MID(Data!F299,6,2),RIGHT(Data!F299,2))</f>
        <v>42969</v>
      </c>
      <c r="G299" s="3" t="str">
        <f t="shared" si="16"/>
        <v>August</v>
      </c>
      <c r="H299" s="3" t="str">
        <f>SUBSTITUTE(Data!G299," ","")</f>
        <v>opayne@ripplecom.com</v>
      </c>
      <c r="I299" s="3">
        <f>VALUE(TRIM(SUBSTITUTE(Data!H299,CHAR(160),"")))</f>
        <v>1</v>
      </c>
      <c r="J299" t="b">
        <f t="shared" si="17"/>
        <v>1</v>
      </c>
      <c r="K299">
        <f t="shared" si="18"/>
        <v>1</v>
      </c>
      <c r="L299">
        <f t="shared" si="19"/>
        <v>49</v>
      </c>
    </row>
    <row r="300" spans="1:12" x14ac:dyDescent="0.25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6">
        <f>DATE(LEFT(Data!F300,4),MID(Data!F300,6,2),RIGHT(Data!F300,2))</f>
        <v>41229</v>
      </c>
      <c r="G300" s="3" t="str">
        <f t="shared" si="16"/>
        <v>November</v>
      </c>
      <c r="H300" s="3" t="str">
        <f>SUBSTITUTE(Data!G300," ","")</f>
        <v>nmorris@collingsuniversity.com</v>
      </c>
      <c r="I300" s="3">
        <f>VALUE(TRIM(SUBSTITUTE(Data!H300,CHAR(160),"")))</f>
        <v>5</v>
      </c>
      <c r="J300" t="b">
        <f t="shared" si="17"/>
        <v>1</v>
      </c>
      <c r="K300">
        <f t="shared" si="18"/>
        <v>1</v>
      </c>
      <c r="L300">
        <f t="shared" si="19"/>
        <v>53</v>
      </c>
    </row>
    <row r="301" spans="1:12" x14ac:dyDescent="0.25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6">
        <f>DATE(LEFT(Data!F301,4),MID(Data!F301,6,2),RIGHT(Data!F301,2))</f>
        <v>42529</v>
      </c>
      <c r="G301" s="3" t="str">
        <f t="shared" si="16"/>
        <v>June</v>
      </c>
      <c r="H301" s="3" t="str">
        <f>SUBSTITUTE(Data!G301," ","")</f>
        <v>hkama@stepsittraining.com</v>
      </c>
      <c r="I301" s="3">
        <f>VALUE(TRIM(SUBSTITUTE(Data!H301,CHAR(160),"")))</f>
        <v>5</v>
      </c>
      <c r="J301" t="b">
        <f t="shared" si="17"/>
        <v>1</v>
      </c>
      <c r="K301">
        <f t="shared" si="18"/>
        <v>1</v>
      </c>
      <c r="L301">
        <f t="shared" si="19"/>
        <v>53</v>
      </c>
    </row>
    <row r="302" spans="1:12" x14ac:dyDescent="0.25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6">
        <f>DATE(LEFT(Data!F302,4),MID(Data!F302,6,2),RIGHT(Data!F302,2))</f>
        <v>42790</v>
      </c>
      <c r="G302" s="3" t="str">
        <f t="shared" si="16"/>
        <v>February</v>
      </c>
      <c r="H302" s="3" t="str">
        <f>SUBSTITUTE(Data!G302," ","")</f>
        <v>mcandela@ripplecom.com</v>
      </c>
      <c r="I302" s="3">
        <f>VALUE(TRIM(SUBSTITUTE(Data!H302,CHAR(160),"")))</f>
        <v>2</v>
      </c>
      <c r="J302" t="b">
        <f t="shared" si="17"/>
        <v>1</v>
      </c>
      <c r="K302">
        <f t="shared" si="18"/>
        <v>1</v>
      </c>
      <c r="L302">
        <f t="shared" si="19"/>
        <v>50</v>
      </c>
    </row>
    <row r="303" spans="1:12" x14ac:dyDescent="0.25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6">
        <f>DATE(LEFT(Data!F303,4),MID(Data!F303,6,2),RIGHT(Data!F303,2))</f>
        <v>41061</v>
      </c>
      <c r="G303" s="3" t="str">
        <f t="shared" si="16"/>
        <v>June</v>
      </c>
      <c r="H303" s="3" t="str">
        <f>SUBSTITUTE(Data!G303," ","")</f>
        <v>jelcham@ripplecom.com</v>
      </c>
      <c r="I303" s="3">
        <f>VALUE(TRIM(SUBSTITUTE(Data!H303,CHAR(160),"")))</f>
        <v>9</v>
      </c>
      <c r="J303" t="b">
        <f t="shared" si="17"/>
        <v>1</v>
      </c>
      <c r="K303">
        <f t="shared" si="18"/>
        <v>1</v>
      </c>
      <c r="L303">
        <f t="shared" si="19"/>
        <v>57</v>
      </c>
    </row>
    <row r="304" spans="1:12" x14ac:dyDescent="0.25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6">
        <f>DATE(LEFT(Data!F304,4),MID(Data!F304,6,2),RIGHT(Data!F304,2))</f>
        <v>42299</v>
      </c>
      <c r="G304" s="3" t="str">
        <f t="shared" si="16"/>
        <v>October</v>
      </c>
      <c r="H304" s="3" t="str">
        <f>SUBSTITUTE(Data!G304," ","")</f>
        <v>ntitley@ripplecom.com</v>
      </c>
      <c r="I304" s="3">
        <f>VALUE(TRIM(SUBSTITUTE(Data!H304,CHAR(160),"")))</f>
        <v>10</v>
      </c>
      <c r="J304" t="b">
        <f t="shared" si="17"/>
        <v>1</v>
      </c>
      <c r="K304">
        <f t="shared" si="18"/>
        <v>2</v>
      </c>
      <c r="L304">
        <f t="shared" si="19"/>
        <v>48</v>
      </c>
    </row>
    <row r="305" spans="1:12" x14ac:dyDescent="0.25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6">
        <f>DATE(LEFT(Data!F305,4),MID(Data!F305,6,2),RIGHT(Data!F305,2))</f>
        <v>42101</v>
      </c>
      <c r="G305" s="3" t="str">
        <f t="shared" si="16"/>
        <v>April</v>
      </c>
      <c r="H305" s="3" t="str">
        <f>SUBSTITUTE(Data!G305," ","")</f>
        <v>prendek@ripplecom.com</v>
      </c>
      <c r="I305" s="3">
        <f>VALUE(TRIM(SUBSTITUTE(Data!H305,CHAR(160),"")))</f>
        <v>4</v>
      </c>
      <c r="J305" t="b">
        <f t="shared" si="17"/>
        <v>1</v>
      </c>
      <c r="K305">
        <f t="shared" si="18"/>
        <v>1</v>
      </c>
      <c r="L305">
        <f t="shared" si="19"/>
        <v>52</v>
      </c>
    </row>
    <row r="306" spans="1:12" x14ac:dyDescent="0.25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6">
        <f>DATE(LEFT(Data!F306,4),MID(Data!F306,6,2),RIGHT(Data!F306,2))</f>
        <v>42725</v>
      </c>
      <c r="G306" s="3" t="str">
        <f t="shared" si="16"/>
        <v>December</v>
      </c>
      <c r="H306" s="3" t="str">
        <f>SUBSTITUTE(Data!G306," ","")</f>
        <v>roprea@ripplecom.com</v>
      </c>
      <c r="I306" s="3">
        <f>VALUE(TRIM(SUBSTITUTE(Data!H306,CHAR(160),"")))</f>
        <v>3</v>
      </c>
      <c r="J306" t="b">
        <f t="shared" si="17"/>
        <v>1</v>
      </c>
      <c r="K306">
        <f t="shared" si="18"/>
        <v>1</v>
      </c>
      <c r="L306">
        <f t="shared" si="19"/>
        <v>51</v>
      </c>
    </row>
    <row r="307" spans="1:12" x14ac:dyDescent="0.25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6">
        <f>DATE(LEFT(Data!F307,4),MID(Data!F307,6,2),RIGHT(Data!F307,2))</f>
        <v>42751</v>
      </c>
      <c r="G307" s="3" t="str">
        <f t="shared" si="16"/>
        <v>January</v>
      </c>
      <c r="H307" s="3" t="str">
        <f>SUBSTITUTE(Data!G307," ","")</f>
        <v>mkadri@respiranetworks.com</v>
      </c>
      <c r="I307" s="3">
        <f>VALUE(TRIM(SUBSTITUTE(Data!H307,CHAR(160),"")))</f>
        <v>3</v>
      </c>
      <c r="J307" t="b">
        <f t="shared" si="17"/>
        <v>1</v>
      </c>
      <c r="K307">
        <f t="shared" si="18"/>
        <v>1</v>
      </c>
      <c r="L307">
        <f t="shared" si="19"/>
        <v>51</v>
      </c>
    </row>
    <row r="308" spans="1:12" x14ac:dyDescent="0.25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6">
        <f>DATE(LEFT(Data!F308,4),MID(Data!F308,6,2),RIGHT(Data!F308,2))</f>
        <v>42888</v>
      </c>
      <c r="G308" s="3" t="str">
        <f t="shared" si="16"/>
        <v>June</v>
      </c>
      <c r="H308" s="3" t="str">
        <f>SUBSTITUTE(Data!G308," ","")</f>
        <v>sahmed@westtelco.com</v>
      </c>
      <c r="I308" s="3">
        <f>VALUE(TRIM(SUBSTITUTE(Data!H308,CHAR(160),"")))</f>
        <v>1</v>
      </c>
      <c r="J308" t="b">
        <f t="shared" si="17"/>
        <v>1</v>
      </c>
      <c r="K308">
        <f t="shared" si="18"/>
        <v>1</v>
      </c>
      <c r="L308">
        <f t="shared" si="19"/>
        <v>49</v>
      </c>
    </row>
    <row r="309" spans="1:12" x14ac:dyDescent="0.25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6">
        <f>DATE(LEFT(Data!F309,4),MID(Data!F309,6,2),RIGHT(Data!F309,2))</f>
        <v>41224</v>
      </c>
      <c r="G309" s="3" t="str">
        <f t="shared" si="16"/>
        <v>November</v>
      </c>
      <c r="H309" s="3" t="str">
        <f>SUBSTITUTE(Data!G309," ","")</f>
        <v>sbras@ripplecom.com</v>
      </c>
      <c r="I309" s="3">
        <f>VALUE(TRIM(SUBSTITUTE(Data!H309,CHAR(160),"")))</f>
        <v>1</v>
      </c>
      <c r="J309" t="b">
        <f t="shared" si="17"/>
        <v>1</v>
      </c>
      <c r="K309">
        <f t="shared" si="18"/>
        <v>1</v>
      </c>
      <c r="L309">
        <f t="shared" si="19"/>
        <v>49</v>
      </c>
    </row>
    <row r="310" spans="1:12" x14ac:dyDescent="0.25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6">
        <f>DATE(LEFT(Data!F310,4),MID(Data!F310,6,2),RIGHT(Data!F310,2))</f>
        <v>42365</v>
      </c>
      <c r="G310" s="3" t="str">
        <f t="shared" si="16"/>
        <v>December</v>
      </c>
      <c r="H310" s="3" t="str">
        <f>SUBSTITUTE(Data!G310," ","")</f>
        <v>hibrahim@ripplecom.com</v>
      </c>
      <c r="I310" s="3">
        <f>VALUE(TRIM(SUBSTITUTE(Data!H310,CHAR(160),"")))</f>
        <v>3</v>
      </c>
      <c r="J310" t="b">
        <f t="shared" si="17"/>
        <v>1</v>
      </c>
      <c r="K310">
        <f t="shared" si="18"/>
        <v>1</v>
      </c>
      <c r="L310">
        <f t="shared" si="19"/>
        <v>51</v>
      </c>
    </row>
    <row r="311" spans="1:12" x14ac:dyDescent="0.25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6">
        <f>DATE(LEFT(Data!F311,4),MID(Data!F311,6,2),RIGHT(Data!F311,2))</f>
        <v>41323</v>
      </c>
      <c r="G311" s="3" t="str">
        <f t="shared" si="16"/>
        <v>February</v>
      </c>
      <c r="H311" s="3" t="str">
        <f>SUBSTITUTE(Data!G311," ","")</f>
        <v>apearson@qinisar.com</v>
      </c>
      <c r="I311" s="3">
        <f>VALUE(TRIM(SUBSTITUTE(Data!H311,CHAR(160),"")))</f>
        <v>7</v>
      </c>
      <c r="J311" t="b">
        <f t="shared" si="17"/>
        <v>1</v>
      </c>
      <c r="K311">
        <f t="shared" si="18"/>
        <v>1</v>
      </c>
      <c r="L311">
        <f t="shared" si="19"/>
        <v>55</v>
      </c>
    </row>
    <row r="312" spans="1:12" x14ac:dyDescent="0.25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6">
        <f>DATE(LEFT(Data!F312,4),MID(Data!F312,6,2),RIGHT(Data!F312,2))</f>
        <v>41109</v>
      </c>
      <c r="G312" s="3" t="str">
        <f t="shared" si="16"/>
        <v>July</v>
      </c>
      <c r="H312" s="3" t="str">
        <f>SUBSTITUTE(Data!G312," ","")</f>
        <v>avos@ripplecom.com</v>
      </c>
      <c r="I312" s="3">
        <f>VALUE(TRIM(SUBSTITUTE(Data!H312,CHAR(160),"")))</f>
        <v>21</v>
      </c>
      <c r="J312" t="b">
        <f t="shared" si="17"/>
        <v>1</v>
      </c>
      <c r="K312">
        <f t="shared" si="18"/>
        <v>2</v>
      </c>
      <c r="L312">
        <f t="shared" si="19"/>
        <v>49</v>
      </c>
    </row>
    <row r="313" spans="1:12" x14ac:dyDescent="0.25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6">
        <f>DATE(LEFT(Data!F313,4),MID(Data!F313,6,2),RIGHT(Data!F313,2))</f>
        <v>42168</v>
      </c>
      <c r="G313" s="3" t="str">
        <f t="shared" si="16"/>
        <v>June</v>
      </c>
      <c r="H313" s="3" t="str">
        <f>SUBSTITUTE(Data!G313," ","")</f>
        <v>mgalante@ripplecom.com</v>
      </c>
      <c r="I313" s="3">
        <f>VALUE(TRIM(SUBSTITUTE(Data!H313,CHAR(160),"")))</f>
        <v>4</v>
      </c>
      <c r="J313" t="b">
        <f t="shared" si="17"/>
        <v>1</v>
      </c>
      <c r="K313">
        <f t="shared" si="18"/>
        <v>1</v>
      </c>
      <c r="L313">
        <f t="shared" si="19"/>
        <v>52</v>
      </c>
    </row>
    <row r="314" spans="1:12" x14ac:dyDescent="0.25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6">
        <f>DATE(LEFT(Data!F314,4),MID(Data!F314,6,2),RIGHT(Data!F314,2))</f>
        <v>42636</v>
      </c>
      <c r="G314" s="3" t="str">
        <f t="shared" si="16"/>
        <v>September</v>
      </c>
      <c r="H314" s="3" t="str">
        <f>SUBSTITUTE(Data!G314," ","")</f>
        <v>agowland@ripplecom.com</v>
      </c>
      <c r="I314" s="3">
        <f>VALUE(TRIM(SUBSTITUTE(Data!H314,CHAR(160),"")))</f>
        <v>3</v>
      </c>
      <c r="J314" t="b">
        <f t="shared" si="17"/>
        <v>1</v>
      </c>
      <c r="K314">
        <f t="shared" si="18"/>
        <v>1</v>
      </c>
      <c r="L314">
        <f t="shared" si="19"/>
        <v>51</v>
      </c>
    </row>
    <row r="315" spans="1:12" x14ac:dyDescent="0.25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6">
        <f>DATE(LEFT(Data!F315,4),MID(Data!F315,6,2),RIGHT(Data!F315,2))</f>
        <v>42263</v>
      </c>
      <c r="G315" s="3" t="str">
        <f t="shared" si="16"/>
        <v>September</v>
      </c>
      <c r="H315" s="3" t="str">
        <f>SUBSTITUTE(Data!G315," ","")</f>
        <v>kranjbar@ripplecom.com</v>
      </c>
      <c r="I315" s="3">
        <f>VALUE(TRIM(SUBSTITUTE(Data!H315,CHAR(160),"")))</f>
        <v>4</v>
      </c>
      <c r="J315" t="b">
        <f t="shared" si="17"/>
        <v>1</v>
      </c>
      <c r="K315">
        <f t="shared" si="18"/>
        <v>1</v>
      </c>
      <c r="L315">
        <f t="shared" si="19"/>
        <v>52</v>
      </c>
    </row>
    <row r="316" spans="1:12" x14ac:dyDescent="0.25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6">
        <f>DATE(LEFT(Data!F316,4),MID(Data!F316,6,2),RIGHT(Data!F316,2))</f>
        <v>41711</v>
      </c>
      <c r="G316" s="3" t="str">
        <f t="shared" si="16"/>
        <v>March</v>
      </c>
      <c r="H316" s="3" t="str">
        <f>SUBSTITUTE(Data!G316," ","")</f>
        <v>mfrearson@ripplecom.com</v>
      </c>
      <c r="I316" s="3">
        <f>VALUE(TRIM(SUBSTITUTE(Data!H316,CHAR(160),"")))</f>
        <v>2</v>
      </c>
      <c r="J316" t="b">
        <f t="shared" si="17"/>
        <v>1</v>
      </c>
      <c r="K316">
        <f t="shared" si="18"/>
        <v>1</v>
      </c>
      <c r="L316">
        <f t="shared" si="19"/>
        <v>50</v>
      </c>
    </row>
    <row r="317" spans="1:12" x14ac:dyDescent="0.25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6">
        <f>DATE(LEFT(Data!F317,4),MID(Data!F317,6,2),RIGHT(Data!F317,2))</f>
        <v>41808</v>
      </c>
      <c r="G317" s="3" t="str">
        <f t="shared" si="16"/>
        <v>June</v>
      </c>
      <c r="H317" s="3" t="str">
        <f>SUBSTITUTE(Data!G317," ","")</f>
        <v>tbibb@bytesize.com</v>
      </c>
      <c r="I317" s="3">
        <f>VALUE(TRIM(SUBSTITUTE(Data!H317,CHAR(160),"")))</f>
        <v>8</v>
      </c>
      <c r="J317" t="b">
        <f t="shared" si="17"/>
        <v>1</v>
      </c>
      <c r="K317">
        <f t="shared" si="18"/>
        <v>1</v>
      </c>
      <c r="L317">
        <f t="shared" si="19"/>
        <v>56</v>
      </c>
    </row>
    <row r="318" spans="1:12" x14ac:dyDescent="0.25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6">
        <f>DATE(LEFT(Data!F318,4),MID(Data!F318,6,2),RIGHT(Data!F318,2))</f>
        <v>41679</v>
      </c>
      <c r="G318" s="3" t="str">
        <f t="shared" si="16"/>
        <v>February</v>
      </c>
      <c r="H318" s="3" t="str">
        <f>SUBSTITUTE(Data!G318," ","")</f>
        <v>dwest@ripplecom.com</v>
      </c>
      <c r="I318" s="3">
        <f>VALUE(TRIM(SUBSTITUTE(Data!H318,CHAR(160),"")))</f>
        <v>3</v>
      </c>
      <c r="J318" t="b">
        <f t="shared" si="17"/>
        <v>1</v>
      </c>
      <c r="K318">
        <f t="shared" si="18"/>
        <v>1</v>
      </c>
      <c r="L318">
        <f t="shared" si="19"/>
        <v>51</v>
      </c>
    </row>
    <row r="319" spans="1:12" x14ac:dyDescent="0.25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6">
        <f>DATE(LEFT(Data!F319,4),MID(Data!F319,6,2),RIGHT(Data!F319,2))</f>
        <v>42407</v>
      </c>
      <c r="G319" s="3" t="str">
        <f t="shared" si="16"/>
        <v>February</v>
      </c>
      <c r="H319" s="3" t="str">
        <f>SUBSTITUTE(Data!G319," ","")</f>
        <v>bnicklin@epsilontech.com</v>
      </c>
      <c r="I319" s="3">
        <f>VALUE(TRIM(SUBSTITUTE(Data!H319,CHAR(160),"")))</f>
        <v>2</v>
      </c>
      <c r="J319" t="b">
        <f t="shared" si="17"/>
        <v>1</v>
      </c>
      <c r="K319">
        <f t="shared" si="18"/>
        <v>1</v>
      </c>
      <c r="L319">
        <f t="shared" si="19"/>
        <v>50</v>
      </c>
    </row>
    <row r="320" spans="1:12" x14ac:dyDescent="0.25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6">
        <f>DATE(LEFT(Data!F320,4),MID(Data!F320,6,2),RIGHT(Data!F320,2))</f>
        <v>42186</v>
      </c>
      <c r="G320" s="3" t="str">
        <f t="shared" si="16"/>
        <v>July</v>
      </c>
      <c r="H320" s="3" t="str">
        <f>SUBSTITUTE(Data!G320," ","")</f>
        <v>jvohra@collingsuniversity.com</v>
      </c>
      <c r="I320" s="3">
        <f>VALUE(TRIM(SUBSTITUTE(Data!H320,CHAR(160),"")))</f>
        <v>3</v>
      </c>
      <c r="J320" t="b">
        <f t="shared" si="17"/>
        <v>1</v>
      </c>
      <c r="K320">
        <f t="shared" si="18"/>
        <v>1</v>
      </c>
      <c r="L320">
        <f t="shared" si="19"/>
        <v>51</v>
      </c>
    </row>
    <row r="321" spans="1:12" x14ac:dyDescent="0.25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6">
        <f>DATE(LEFT(Data!F321,4),MID(Data!F321,6,2),RIGHT(Data!F321,2))</f>
        <v>41728</v>
      </c>
      <c r="G321" s="3" t="str">
        <f t="shared" si="16"/>
        <v>March</v>
      </c>
      <c r="H321" s="3" t="str">
        <f>SUBSTITUTE(Data!G321," ","")</f>
        <v>slopez@tqprocesses.com</v>
      </c>
      <c r="I321" s="3">
        <f>VALUE(TRIM(SUBSTITUTE(Data!H321,CHAR(160),"")))</f>
        <v>5</v>
      </c>
      <c r="J321" t="b">
        <f t="shared" si="17"/>
        <v>1</v>
      </c>
      <c r="K321">
        <f t="shared" si="18"/>
        <v>1</v>
      </c>
      <c r="L321">
        <f t="shared" si="19"/>
        <v>53</v>
      </c>
    </row>
    <row r="322" spans="1:12" x14ac:dyDescent="0.25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6">
        <f>DATE(LEFT(Data!F322,4),MID(Data!F322,6,2),RIGHT(Data!F322,2))</f>
        <v>42032</v>
      </c>
      <c r="G322" s="3" t="str">
        <f t="shared" si="16"/>
        <v>January</v>
      </c>
      <c r="H322" s="3" t="str">
        <f>SUBSTITUTE(Data!G322," ","")</f>
        <v>samakran@ripplecom.com</v>
      </c>
      <c r="I322" s="3">
        <f>VALUE(TRIM(SUBSTITUTE(Data!H322,CHAR(160),"")))</f>
        <v>11</v>
      </c>
      <c r="J322" t="b">
        <f t="shared" si="17"/>
        <v>1</v>
      </c>
      <c r="K322">
        <f t="shared" si="18"/>
        <v>2</v>
      </c>
      <c r="L322">
        <f t="shared" si="19"/>
        <v>49</v>
      </c>
    </row>
    <row r="323" spans="1:12" x14ac:dyDescent="0.25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6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SUBSTITUTE(Data!G323," ","")</f>
        <v>cchaya@ripplecom.com</v>
      </c>
      <c r="I323" s="3">
        <f>VALUE(TRIM(SUBSTITUTE(Data!H323,CHAR(160),"")))</f>
        <v>4</v>
      </c>
      <c r="J323" t="b">
        <f t="shared" ref="J323:J363" si="21">ISNUMBER(I323)</f>
        <v>1</v>
      </c>
      <c r="K323">
        <f t="shared" ref="K323:K363" si="22">LEN(I323)</f>
        <v>1</v>
      </c>
      <c r="L323">
        <f t="shared" ref="L323:L363" si="23">CODE(RIGHT(I323,1))</f>
        <v>52</v>
      </c>
    </row>
    <row r="324" spans="1:12" x14ac:dyDescent="0.25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6">
        <f>DATE(LEFT(Data!F324,4),MID(Data!F324,6,2),RIGHT(Data!F324,2))</f>
        <v>42106</v>
      </c>
      <c r="G324" s="3" t="str">
        <f t="shared" si="20"/>
        <v>April</v>
      </c>
      <c r="H324" s="3" t="str">
        <f>SUBSTITUTE(Data!G324," ","")</f>
        <v>kdavies@tqprocesses.com</v>
      </c>
      <c r="I324" s="3">
        <f>VALUE(TRIM(SUBSTITUTE(Data!H324,CHAR(160),"")))</f>
        <v>2</v>
      </c>
      <c r="J324" t="b">
        <f t="shared" si="21"/>
        <v>1</v>
      </c>
      <c r="K324">
        <f t="shared" si="22"/>
        <v>1</v>
      </c>
      <c r="L324">
        <f t="shared" si="23"/>
        <v>50</v>
      </c>
    </row>
    <row r="325" spans="1:12" x14ac:dyDescent="0.25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6">
        <f>DATE(LEFT(Data!F325,4),MID(Data!F325,6,2),RIGHT(Data!F325,2))</f>
        <v>41235</v>
      </c>
      <c r="G325" s="3" t="str">
        <f t="shared" si="20"/>
        <v>November</v>
      </c>
      <c r="H325" s="3" t="str">
        <f>SUBSTITUTE(Data!G325," ","")</f>
        <v>jli@tatsan.com</v>
      </c>
      <c r="I325" s="3">
        <f>VALUE(TRIM(SUBSTITUTE(Data!H325,CHAR(160),"")))</f>
        <v>4</v>
      </c>
      <c r="J325" t="b">
        <f t="shared" si="21"/>
        <v>1</v>
      </c>
      <c r="K325">
        <f t="shared" si="22"/>
        <v>1</v>
      </c>
      <c r="L325">
        <f t="shared" si="23"/>
        <v>52</v>
      </c>
    </row>
    <row r="326" spans="1:12" x14ac:dyDescent="0.25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6">
        <f>DATE(LEFT(Data!F326,4),MID(Data!F326,6,2),RIGHT(Data!F326,2))</f>
        <v>41183</v>
      </c>
      <c r="G326" s="3" t="str">
        <f t="shared" si="20"/>
        <v>October</v>
      </c>
      <c r="H326" s="3" t="str">
        <f>SUBSTITUTE(Data!G326," ","")</f>
        <v>fcunningham@ripplecom.com</v>
      </c>
      <c r="I326" s="3">
        <f>VALUE(TRIM(SUBSTITUTE(Data!H326,CHAR(160),"")))</f>
        <v>7</v>
      </c>
      <c r="J326" t="b">
        <f t="shared" si="21"/>
        <v>1</v>
      </c>
      <c r="K326">
        <f t="shared" si="22"/>
        <v>1</v>
      </c>
      <c r="L326">
        <f t="shared" si="23"/>
        <v>55</v>
      </c>
    </row>
    <row r="327" spans="1:12" x14ac:dyDescent="0.25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6">
        <f>DATE(LEFT(Data!F327,4),MID(Data!F327,6,2),RIGHT(Data!F327,2))</f>
        <v>42287</v>
      </c>
      <c r="G327" s="3" t="str">
        <f t="shared" si="20"/>
        <v>October</v>
      </c>
      <c r="H327" s="3" t="str">
        <f>SUBSTITUTE(Data!G327," ","")</f>
        <v>dshaw@lacne.com</v>
      </c>
      <c r="I327" s="3">
        <f>VALUE(TRIM(SUBSTITUTE(Data!H327,CHAR(160),"")))</f>
        <v>12</v>
      </c>
      <c r="J327" t="b">
        <f t="shared" si="21"/>
        <v>1</v>
      </c>
      <c r="K327">
        <f t="shared" si="22"/>
        <v>2</v>
      </c>
      <c r="L327">
        <f t="shared" si="23"/>
        <v>50</v>
      </c>
    </row>
    <row r="328" spans="1:12" x14ac:dyDescent="0.25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6">
        <f>DATE(LEFT(Data!F328,4),MID(Data!F328,6,2),RIGHT(Data!F328,2))</f>
        <v>41187</v>
      </c>
      <c r="G328" s="3" t="str">
        <f t="shared" si="20"/>
        <v>October</v>
      </c>
      <c r="H328" s="3" t="str">
        <f>SUBSTITUTE(Data!G328," ","")</f>
        <v>dbhabuta@icant.com</v>
      </c>
      <c r="I328" s="3">
        <f>VALUE(TRIM(SUBSTITUTE(Data!H328,CHAR(160),"")))</f>
        <v>36</v>
      </c>
      <c r="J328" t="b">
        <f t="shared" si="21"/>
        <v>1</v>
      </c>
      <c r="K328">
        <f t="shared" si="22"/>
        <v>2</v>
      </c>
      <c r="L328">
        <f t="shared" si="23"/>
        <v>54</v>
      </c>
    </row>
    <row r="329" spans="1:12" x14ac:dyDescent="0.25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6">
        <f>DATE(LEFT(Data!F329,4),MID(Data!F329,6,2),RIGHT(Data!F329,2))</f>
        <v>42584</v>
      </c>
      <c r="G329" s="3" t="str">
        <f t="shared" si="20"/>
        <v>August</v>
      </c>
      <c r="H329" s="3" t="str">
        <f>SUBSTITUTE(Data!G329," ","")</f>
        <v>itomic@dataprosys.com</v>
      </c>
      <c r="I329" s="3">
        <f>VALUE(TRIM(SUBSTITUTE(Data!H329,CHAR(160),"")))</f>
        <v>3</v>
      </c>
      <c r="J329" t="b">
        <f t="shared" si="21"/>
        <v>1</v>
      </c>
      <c r="K329">
        <f t="shared" si="22"/>
        <v>1</v>
      </c>
      <c r="L329">
        <f t="shared" si="23"/>
        <v>51</v>
      </c>
    </row>
    <row r="330" spans="1:12" x14ac:dyDescent="0.25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6">
        <f>DATE(LEFT(Data!F330,4),MID(Data!F330,6,2),RIGHT(Data!F330,2))</f>
        <v>42483</v>
      </c>
      <c r="G330" s="3" t="str">
        <f t="shared" si="20"/>
        <v>April</v>
      </c>
      <c r="H330" s="3" t="str">
        <f>SUBSTITUTE(Data!G330," ","")</f>
        <v>whargrave@chirahtechnologies.com</v>
      </c>
      <c r="I330" s="3">
        <f>VALUE(TRIM(SUBSTITUTE(Data!H330,CHAR(160),"")))</f>
        <v>4</v>
      </c>
      <c r="J330" t="b">
        <f t="shared" si="21"/>
        <v>1</v>
      </c>
      <c r="K330">
        <f t="shared" si="22"/>
        <v>1</v>
      </c>
      <c r="L330">
        <f t="shared" si="23"/>
        <v>52</v>
      </c>
    </row>
    <row r="331" spans="1:12" x14ac:dyDescent="0.25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6">
        <f>DATE(LEFT(Data!F331,4),MID(Data!F331,6,2),RIGHT(Data!F331,2))</f>
        <v>42693</v>
      </c>
      <c r="G331" s="3" t="str">
        <f t="shared" si="20"/>
        <v>November</v>
      </c>
      <c r="H331" s="3" t="str">
        <f>SUBSTITUTE(Data!G331," ","")</f>
        <v>mkühne@ripplecom.com</v>
      </c>
      <c r="I331" s="3">
        <f>VALUE(TRIM(SUBSTITUTE(Data!H331,CHAR(160),"")))</f>
        <v>6</v>
      </c>
      <c r="J331" t="b">
        <f t="shared" si="21"/>
        <v>1</v>
      </c>
      <c r="K331">
        <f t="shared" si="22"/>
        <v>1</v>
      </c>
      <c r="L331">
        <f t="shared" si="23"/>
        <v>54</v>
      </c>
    </row>
    <row r="332" spans="1:12" x14ac:dyDescent="0.25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6">
        <f>DATE(LEFT(Data!F332,4),MID(Data!F332,6,2),RIGHT(Data!F332,2))</f>
        <v>41623</v>
      </c>
      <c r="G332" s="3" t="str">
        <f t="shared" si="20"/>
        <v>December</v>
      </c>
      <c r="H332" s="3" t="str">
        <f>SUBSTITUTE(Data!G332," ","")</f>
        <v>bgorman@verisize.com</v>
      </c>
      <c r="I332" s="3">
        <f>VALUE(TRIM(SUBSTITUTE(Data!H332,CHAR(160),"")))</f>
        <v>7</v>
      </c>
      <c r="J332" t="b">
        <f t="shared" si="21"/>
        <v>1</v>
      </c>
      <c r="K332">
        <f t="shared" si="22"/>
        <v>1</v>
      </c>
      <c r="L332">
        <f t="shared" si="23"/>
        <v>55</v>
      </c>
    </row>
    <row r="333" spans="1:12" x14ac:dyDescent="0.25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6">
        <f>DATE(LEFT(Data!F333,4),MID(Data!F333,6,2),RIGHT(Data!F333,2))</f>
        <v>42073</v>
      </c>
      <c r="G333" s="3" t="str">
        <f t="shared" si="20"/>
        <v>March</v>
      </c>
      <c r="H333" s="3" t="str">
        <f>SUBSTITUTE(Data!G333," ","")</f>
        <v>apotter@pilcostreambank.com</v>
      </c>
      <c r="I333" s="3">
        <f>VALUE(TRIM(SUBSTITUTE(Data!H333,CHAR(160),"")))</f>
        <v>4</v>
      </c>
      <c r="J333" t="b">
        <f t="shared" si="21"/>
        <v>1</v>
      </c>
      <c r="K333">
        <f t="shared" si="22"/>
        <v>1</v>
      </c>
      <c r="L333">
        <f t="shared" si="23"/>
        <v>52</v>
      </c>
    </row>
    <row r="334" spans="1:12" x14ac:dyDescent="0.25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6">
        <f>DATE(LEFT(Data!F334,4),MID(Data!F334,6,2),RIGHT(Data!F334,2))</f>
        <v>42793</v>
      </c>
      <c r="G334" s="3" t="str">
        <f t="shared" si="20"/>
        <v>February</v>
      </c>
      <c r="H334" s="3" t="str">
        <f>SUBSTITUTE(Data!G334," ","")</f>
        <v>zhammoudi@tqprocesses.com</v>
      </c>
      <c r="I334" s="3">
        <f>VALUE(TRIM(SUBSTITUTE(Data!H334,CHAR(160),"")))</f>
        <v>1</v>
      </c>
      <c r="J334" t="b">
        <f t="shared" si="21"/>
        <v>1</v>
      </c>
      <c r="K334">
        <f t="shared" si="22"/>
        <v>1</v>
      </c>
      <c r="L334">
        <f t="shared" si="23"/>
        <v>49</v>
      </c>
    </row>
    <row r="335" spans="1:12" x14ac:dyDescent="0.25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6">
        <f>DATE(LEFT(Data!F335,4),MID(Data!F335,6,2),RIGHT(Data!F335,2))</f>
        <v>42281</v>
      </c>
      <c r="G335" s="3" t="str">
        <f t="shared" si="20"/>
        <v>October</v>
      </c>
      <c r="H335" s="3" t="str">
        <f>SUBSTITUTE(Data!G335," ","")</f>
        <v>kpack@ahanetworks.com</v>
      </c>
      <c r="I335" s="3">
        <f>VALUE(TRIM(SUBSTITUTE(Data!H335,CHAR(160),"")))</f>
        <v>13</v>
      </c>
      <c r="J335" t="b">
        <f t="shared" si="21"/>
        <v>1</v>
      </c>
      <c r="K335">
        <f t="shared" si="22"/>
        <v>2</v>
      </c>
      <c r="L335">
        <f t="shared" si="23"/>
        <v>51</v>
      </c>
    </row>
    <row r="336" spans="1:12" x14ac:dyDescent="0.25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6">
        <f>DATE(LEFT(Data!F336,4),MID(Data!F336,6,2),RIGHT(Data!F336,2))</f>
        <v>41935</v>
      </c>
      <c r="G336" s="3" t="str">
        <f t="shared" si="20"/>
        <v>October</v>
      </c>
      <c r="H336" s="3" t="str">
        <f>SUBSTITUTE(Data!G336," ","")</f>
        <v>snair@xlaninternetexchange.com</v>
      </c>
      <c r="I336" s="3">
        <f>VALUE(TRIM(SUBSTITUTE(Data!H336,CHAR(160),"")))</f>
        <v>5</v>
      </c>
      <c r="J336" t="b">
        <f t="shared" si="21"/>
        <v>1</v>
      </c>
      <c r="K336">
        <f t="shared" si="22"/>
        <v>1</v>
      </c>
      <c r="L336">
        <f t="shared" si="23"/>
        <v>53</v>
      </c>
    </row>
    <row r="337" spans="1:12" x14ac:dyDescent="0.25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6">
        <f>DATE(LEFT(Data!F337,4),MID(Data!F337,6,2),RIGHT(Data!F337,2))</f>
        <v>42248</v>
      </c>
      <c r="G337" s="3" t="str">
        <f t="shared" si="20"/>
        <v>September</v>
      </c>
      <c r="H337" s="3" t="str">
        <f>SUBSTITUTE(Data!G337," ","")</f>
        <v>kleknes@ripplecom.com</v>
      </c>
      <c r="I337" s="3">
        <f>VALUE(TRIM(SUBSTITUTE(Data!H337,CHAR(160),"")))</f>
        <v>19</v>
      </c>
      <c r="J337" t="b">
        <f t="shared" si="21"/>
        <v>1</v>
      </c>
      <c r="K337">
        <f t="shared" si="22"/>
        <v>2</v>
      </c>
      <c r="L337">
        <f t="shared" si="23"/>
        <v>57</v>
      </c>
    </row>
    <row r="338" spans="1:12" x14ac:dyDescent="0.25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6">
        <f>DATE(LEFT(Data!F338,4),MID(Data!F338,6,2),RIGHT(Data!F338,2))</f>
        <v>41119</v>
      </c>
      <c r="G338" s="3" t="str">
        <f t="shared" si="20"/>
        <v>July</v>
      </c>
      <c r="H338" s="3" t="str">
        <f>SUBSTITUTE(Data!G338," ","")</f>
        <v>mmccredie@mojbal.com</v>
      </c>
      <c r="I338" s="3">
        <f>VALUE(TRIM(SUBSTITUTE(Data!H338,CHAR(160),"")))</f>
        <v>11</v>
      </c>
      <c r="J338" t="b">
        <f t="shared" si="21"/>
        <v>1</v>
      </c>
      <c r="K338">
        <f t="shared" si="22"/>
        <v>2</v>
      </c>
      <c r="L338">
        <f t="shared" si="23"/>
        <v>49</v>
      </c>
    </row>
    <row r="339" spans="1:12" x14ac:dyDescent="0.25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6">
        <f>DATE(LEFT(Data!F339,4),MID(Data!F339,6,2),RIGHT(Data!F339,2))</f>
        <v>42399</v>
      </c>
      <c r="G339" s="3" t="str">
        <f t="shared" si="20"/>
        <v>January</v>
      </c>
      <c r="H339" s="3" t="str">
        <f>SUBSTITUTE(Data!G339," ","")</f>
        <v>ojacobsen@fzigfibre.com</v>
      </c>
      <c r="I339" s="3">
        <f>VALUE(TRIM(SUBSTITUTE(Data!H339,CHAR(160),"")))</f>
        <v>11</v>
      </c>
      <c r="J339" t="b">
        <f t="shared" si="21"/>
        <v>1</v>
      </c>
      <c r="K339">
        <f t="shared" si="22"/>
        <v>2</v>
      </c>
      <c r="L339">
        <f t="shared" si="23"/>
        <v>49</v>
      </c>
    </row>
    <row r="340" spans="1:12" x14ac:dyDescent="0.25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6">
        <f>DATE(LEFT(Data!F340,4),MID(Data!F340,6,2),RIGHT(Data!F340,2))</f>
        <v>42389</v>
      </c>
      <c r="G340" s="3" t="str">
        <f t="shared" si="20"/>
        <v>January</v>
      </c>
      <c r="H340" s="3" t="str">
        <f>SUBSTITUTE(Data!G340," ","")</f>
        <v>tbruijnzeels@ripplecom.com</v>
      </c>
      <c r="I340" s="3">
        <f>VALUE(TRIM(SUBSTITUTE(Data!H340,CHAR(160),"")))</f>
        <v>13</v>
      </c>
      <c r="J340" t="b">
        <f t="shared" si="21"/>
        <v>1</v>
      </c>
      <c r="K340">
        <f t="shared" si="22"/>
        <v>2</v>
      </c>
      <c r="L340">
        <f t="shared" si="23"/>
        <v>51</v>
      </c>
    </row>
    <row r="341" spans="1:12" x14ac:dyDescent="0.25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6">
        <f>DATE(LEFT(Data!F341,4),MID(Data!F341,6,2),RIGHT(Data!F341,2))</f>
        <v>42684</v>
      </c>
      <c r="G341" s="3" t="str">
        <f t="shared" si="20"/>
        <v>November</v>
      </c>
      <c r="H341" s="3" t="str">
        <f>SUBSTITUTE(Data!G341," ","")</f>
        <v>odelong@shawconstruction.com</v>
      </c>
      <c r="I341" s="3">
        <f>VALUE(TRIM(SUBSTITUTE(Data!H341,CHAR(160),"")))</f>
        <v>25</v>
      </c>
      <c r="J341" t="b">
        <f t="shared" si="21"/>
        <v>1</v>
      </c>
      <c r="K341">
        <f t="shared" si="22"/>
        <v>2</v>
      </c>
      <c r="L341">
        <f t="shared" si="23"/>
        <v>53</v>
      </c>
    </row>
    <row r="342" spans="1:12" x14ac:dyDescent="0.25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6">
        <f>DATE(LEFT(Data!F342,4),MID(Data!F342,6,2),RIGHT(Data!F342,2))</f>
        <v>42634</v>
      </c>
      <c r="G342" s="3" t="str">
        <f t="shared" si="20"/>
        <v>September</v>
      </c>
      <c r="H342" s="3" t="str">
        <f>SUBSTITUTE(Data!G342," ","")</f>
        <v>lsawyer@netaassist.com</v>
      </c>
      <c r="I342" s="3">
        <f>VALUE(TRIM(SUBSTITUTE(Data!H342,CHAR(160),"")))</f>
        <v>13</v>
      </c>
      <c r="J342" t="b">
        <f t="shared" si="21"/>
        <v>1</v>
      </c>
      <c r="K342">
        <f t="shared" si="22"/>
        <v>2</v>
      </c>
      <c r="L342">
        <f t="shared" si="23"/>
        <v>51</v>
      </c>
    </row>
    <row r="343" spans="1:12" x14ac:dyDescent="0.25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6">
        <f>DATE(LEFT(Data!F343,4),MID(Data!F343,6,2),RIGHT(Data!F343,2))</f>
        <v>41734</v>
      </c>
      <c r="G343" s="3" t="str">
        <f t="shared" si="20"/>
        <v>April</v>
      </c>
      <c r="H343" s="3" t="str">
        <f>SUBSTITUTE(Data!G343," ","")</f>
        <v>jcurran@intelligencesystems.com</v>
      </c>
      <c r="I343" s="3">
        <f>VALUE(TRIM(SUBSTITUTE(Data!H343,CHAR(160),"")))</f>
        <v>7</v>
      </c>
      <c r="J343" t="b">
        <f t="shared" si="21"/>
        <v>1</v>
      </c>
      <c r="K343">
        <f t="shared" si="22"/>
        <v>1</v>
      </c>
      <c r="L343">
        <f t="shared" si="23"/>
        <v>55</v>
      </c>
    </row>
    <row r="344" spans="1:12" x14ac:dyDescent="0.25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6">
        <f>DATE(LEFT(Data!F344,4),MID(Data!F344,6,2),RIGHT(Data!F344,2))</f>
        <v>42643</v>
      </c>
      <c r="G344" s="3" t="str">
        <f t="shared" si="20"/>
        <v>September</v>
      </c>
      <c r="H344" s="3" t="str">
        <f>SUBSTITUTE(Data!G344," ","")</f>
        <v>ghankins@uon.com</v>
      </c>
      <c r="I344" s="3">
        <f>VALUE(TRIM(SUBSTITUTE(Data!H344,CHAR(160),"")))</f>
        <v>1</v>
      </c>
      <c r="J344" t="b">
        <f t="shared" si="21"/>
        <v>1</v>
      </c>
      <c r="K344">
        <f t="shared" si="22"/>
        <v>1</v>
      </c>
      <c r="L344">
        <f t="shared" si="23"/>
        <v>49</v>
      </c>
    </row>
    <row r="345" spans="1:12" x14ac:dyDescent="0.25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6">
        <f>DATE(LEFT(Data!F345,4),MID(Data!F345,6,2),RIGHT(Data!F345,2))</f>
        <v>41286</v>
      </c>
      <c r="G345" s="3" t="str">
        <f t="shared" si="20"/>
        <v>January</v>
      </c>
      <c r="H345" s="3" t="str">
        <f>SUBSTITUTE(Data!G345," ","")</f>
        <v>whoward@uon.com</v>
      </c>
      <c r="I345" s="3">
        <f>VALUE(TRIM(SUBSTITUTE(Data!H345,CHAR(160),"")))</f>
        <v>6</v>
      </c>
      <c r="J345" t="b">
        <f t="shared" si="21"/>
        <v>1</v>
      </c>
      <c r="K345">
        <f t="shared" si="22"/>
        <v>1</v>
      </c>
      <c r="L345">
        <f t="shared" si="23"/>
        <v>54</v>
      </c>
    </row>
    <row r="346" spans="1:12" x14ac:dyDescent="0.25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6">
        <f>DATE(LEFT(Data!F346,4),MID(Data!F346,6,2),RIGHT(Data!F346,2))</f>
        <v>41041</v>
      </c>
      <c r="G346" s="3" t="str">
        <f t="shared" si="20"/>
        <v>May</v>
      </c>
      <c r="H346" s="3" t="str">
        <f>SUBSTITUTE(Data!G346," ","")</f>
        <v>egerich@cyberdataprocessing.com</v>
      </c>
      <c r="I346" s="3">
        <f>VALUE(TRIM(SUBSTITUTE(Data!H346,CHAR(160),"")))</f>
        <v>5</v>
      </c>
      <c r="J346" t="b">
        <f t="shared" si="21"/>
        <v>1</v>
      </c>
      <c r="K346">
        <f t="shared" si="22"/>
        <v>1</v>
      </c>
      <c r="L346">
        <f t="shared" si="23"/>
        <v>53</v>
      </c>
    </row>
    <row r="347" spans="1:12" x14ac:dyDescent="0.25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6">
        <f>DATE(LEFT(Data!F347,4),MID(Data!F347,6,2),RIGHT(Data!F347,2))</f>
        <v>41958</v>
      </c>
      <c r="G347" s="3" t="str">
        <f t="shared" si="20"/>
        <v>November</v>
      </c>
      <c r="H347" s="3" t="str">
        <f>SUBSTITUTE(Data!G347," ","")</f>
        <v>aguzman@lacne.com</v>
      </c>
      <c r="I347" s="3">
        <f>VALUE(TRIM(SUBSTITUTE(Data!H347,CHAR(160),"")))</f>
        <v>1</v>
      </c>
      <c r="J347" t="b">
        <f t="shared" si="21"/>
        <v>1</v>
      </c>
      <c r="K347">
        <f t="shared" si="22"/>
        <v>1</v>
      </c>
      <c r="L347">
        <f t="shared" si="23"/>
        <v>49</v>
      </c>
    </row>
    <row r="348" spans="1:12" x14ac:dyDescent="0.25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6">
        <f>DATE(LEFT(Data!F348,4),MID(Data!F348,6,2),RIGHT(Data!F348,2))</f>
        <v>42445</v>
      </c>
      <c r="G348" s="3" t="str">
        <f t="shared" si="20"/>
        <v>March</v>
      </c>
      <c r="H348" s="3" t="str">
        <f>SUBSTITUTE(Data!G348," ","")</f>
        <v>rdasilva@icant.com</v>
      </c>
      <c r="I348" s="3">
        <f>VALUE(TRIM(SUBSTITUTE(Data!H348,CHAR(160),"")))</f>
        <v>3</v>
      </c>
      <c r="J348" t="b">
        <f t="shared" si="21"/>
        <v>1</v>
      </c>
      <c r="K348">
        <f t="shared" si="22"/>
        <v>1</v>
      </c>
      <c r="L348">
        <f t="shared" si="23"/>
        <v>51</v>
      </c>
    </row>
    <row r="349" spans="1:12" x14ac:dyDescent="0.25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6">
        <f>DATE(LEFT(Data!F349,4),MID(Data!F349,6,2),RIGHT(Data!F349,2))</f>
        <v>41100</v>
      </c>
      <c r="G349" s="3" t="str">
        <f t="shared" si="20"/>
        <v>July</v>
      </c>
      <c r="H349" s="3" t="str">
        <f>SUBSTITUTE(Data!G349," ","")</f>
        <v>nsalam@ripplecom.com</v>
      </c>
      <c r="I349" s="3">
        <f>VALUE(TRIM(SUBSTITUTE(Data!H349,CHAR(160),"")))</f>
        <v>17</v>
      </c>
      <c r="J349" t="b">
        <f t="shared" si="21"/>
        <v>1</v>
      </c>
      <c r="K349">
        <f t="shared" si="22"/>
        <v>2</v>
      </c>
      <c r="L349">
        <f t="shared" si="23"/>
        <v>55</v>
      </c>
    </row>
    <row r="350" spans="1:12" x14ac:dyDescent="0.25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6">
        <f>DATE(LEFT(Data!F350,4),MID(Data!F350,6,2),RIGHT(Data!F350,2))</f>
        <v>41268</v>
      </c>
      <c r="G350" s="3" t="str">
        <f t="shared" si="20"/>
        <v>December</v>
      </c>
      <c r="H350" s="3" t="str">
        <f>SUBSTITUTE(Data!G350," ","")</f>
        <v>sdalmeida@ebonytelecoms.com</v>
      </c>
      <c r="I350" s="3">
        <f>VALUE(TRIM(SUBSTITUTE(Data!H350,CHAR(160),"")))</f>
        <v>6</v>
      </c>
      <c r="J350" t="b">
        <f t="shared" si="21"/>
        <v>1</v>
      </c>
      <c r="K350">
        <f t="shared" si="22"/>
        <v>1</v>
      </c>
      <c r="L350">
        <f t="shared" si="23"/>
        <v>54</v>
      </c>
    </row>
    <row r="351" spans="1:12" x14ac:dyDescent="0.25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6">
        <f>DATE(LEFT(Data!F351,4),MID(Data!F351,6,2),RIGHT(Data!F351,2))</f>
        <v>42883</v>
      </c>
      <c r="G351" s="3" t="str">
        <f t="shared" si="20"/>
        <v>May</v>
      </c>
      <c r="H351" s="3" t="str">
        <f>SUBSTITUTE(Data!G351," ","")</f>
        <v>jdendy@eyn.com</v>
      </c>
      <c r="I351" s="3">
        <f>VALUE(TRIM(SUBSTITUTE(Data!H351,CHAR(160),"")))</f>
        <v>1</v>
      </c>
      <c r="J351" t="b">
        <f t="shared" si="21"/>
        <v>1</v>
      </c>
      <c r="K351">
        <f t="shared" si="22"/>
        <v>1</v>
      </c>
      <c r="L351">
        <f t="shared" si="23"/>
        <v>49</v>
      </c>
    </row>
    <row r="352" spans="1:12" x14ac:dyDescent="0.25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6">
        <f>DATE(LEFT(Data!F352,4),MID(Data!F352,6,2),RIGHT(Data!F352,2))</f>
        <v>42800</v>
      </c>
      <c r="G352" s="3" t="str">
        <f t="shared" si="20"/>
        <v>March</v>
      </c>
      <c r="H352" s="3" t="str">
        <f>SUBSTITUTE(Data!G352," ","")</f>
        <v>acastle@ripplecom.com</v>
      </c>
      <c r="I352" s="3">
        <f>VALUE(TRIM(SUBSTITUTE(Data!H352,CHAR(160),"")))</f>
        <v>1</v>
      </c>
      <c r="J352" t="b">
        <f t="shared" si="21"/>
        <v>1</v>
      </c>
      <c r="K352">
        <f t="shared" si="22"/>
        <v>1</v>
      </c>
      <c r="L352">
        <f t="shared" si="23"/>
        <v>49</v>
      </c>
    </row>
    <row r="353" spans="1:12" x14ac:dyDescent="0.25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6">
        <f>DATE(LEFT(Data!F353,4),MID(Data!F353,6,2),RIGHT(Data!F353,2))</f>
        <v>42296</v>
      </c>
      <c r="G353" s="3" t="str">
        <f t="shared" si="20"/>
        <v>October</v>
      </c>
      <c r="H353" s="3" t="str">
        <f>SUBSTITUTE(Data!G353," ","")</f>
        <v>isanz@mojbal.com</v>
      </c>
      <c r="I353" s="3">
        <f>VALUE(TRIM(SUBSTITUTE(Data!H353,CHAR(160),"")))</f>
        <v>12</v>
      </c>
      <c r="J353" t="b">
        <f t="shared" si="21"/>
        <v>1</v>
      </c>
      <c r="K353">
        <f t="shared" si="22"/>
        <v>2</v>
      </c>
      <c r="L353">
        <f t="shared" si="23"/>
        <v>50</v>
      </c>
    </row>
    <row r="354" spans="1:12" x14ac:dyDescent="0.25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6">
        <f>DATE(LEFT(Data!F354,4),MID(Data!F354,6,2),RIGHT(Data!F354,2))</f>
        <v>42363</v>
      </c>
      <c r="G354" s="3" t="str">
        <f t="shared" si="20"/>
        <v>December</v>
      </c>
      <c r="H354" s="3" t="str">
        <f>SUBSTITUTE(Data!G354," ","")</f>
        <v>abaskett@tqprocesses.com</v>
      </c>
      <c r="I354" s="3">
        <f>VALUE(TRIM(SUBSTITUTE(Data!H354,CHAR(160),"")))</f>
        <v>8</v>
      </c>
      <c r="J354" t="b">
        <f t="shared" si="21"/>
        <v>1</v>
      </c>
      <c r="K354">
        <f t="shared" si="22"/>
        <v>1</v>
      </c>
      <c r="L354">
        <f t="shared" si="23"/>
        <v>56</v>
      </c>
    </row>
    <row r="355" spans="1:12" x14ac:dyDescent="0.25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6">
        <f>DATE(LEFT(Data!F355,4),MID(Data!F355,6,2),RIGHT(Data!F355,2))</f>
        <v>42407</v>
      </c>
      <c r="G355" s="3" t="str">
        <f t="shared" si="20"/>
        <v>February</v>
      </c>
      <c r="H355" s="3" t="str">
        <f>SUBSTITUTE(Data!G355," ","")</f>
        <v>shopkins@intelligencesystems.com</v>
      </c>
      <c r="I355" s="3">
        <f>VALUE(TRIM(SUBSTITUTE(Data!H355,CHAR(160),"")))</f>
        <v>1</v>
      </c>
      <c r="J355" t="b">
        <f t="shared" si="21"/>
        <v>1</v>
      </c>
      <c r="K355">
        <f t="shared" si="22"/>
        <v>1</v>
      </c>
      <c r="L355">
        <f t="shared" si="23"/>
        <v>49</v>
      </c>
    </row>
    <row r="356" spans="1:12" x14ac:dyDescent="0.25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6">
        <f>DATE(LEFT(Data!F356,4),MID(Data!F356,6,2),RIGHT(Data!F356,2))</f>
        <v>41333</v>
      </c>
      <c r="G356" s="3" t="str">
        <f t="shared" si="20"/>
        <v>February</v>
      </c>
      <c r="H356" s="3" t="str">
        <f>SUBSTITUTE(Data!G356," ","")</f>
        <v>gfried@pilcostreambank.com</v>
      </c>
      <c r="I356" s="3">
        <f>VALUE(TRIM(SUBSTITUTE(Data!H356,CHAR(160),"")))</f>
        <v>7</v>
      </c>
      <c r="J356" t="b">
        <f t="shared" si="21"/>
        <v>1</v>
      </c>
      <c r="K356">
        <f t="shared" si="22"/>
        <v>1</v>
      </c>
      <c r="L356">
        <f t="shared" si="23"/>
        <v>55</v>
      </c>
    </row>
    <row r="357" spans="1:12" x14ac:dyDescent="0.25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6">
        <f>DATE(LEFT(Data!F357,4),MID(Data!F357,6,2),RIGHT(Data!F357,2))</f>
        <v>42091</v>
      </c>
      <c r="G357" s="3" t="str">
        <f t="shared" si="20"/>
        <v>March</v>
      </c>
      <c r="H357" s="3" t="str">
        <f>SUBSTITUTE(Data!G357," ","")</f>
        <v>rwhitney@denil.com</v>
      </c>
      <c r="I357" s="3">
        <f>VALUE(TRIM(SUBSTITUTE(Data!H357,CHAR(160),"")))</f>
        <v>2</v>
      </c>
      <c r="J357" t="b">
        <f t="shared" si="21"/>
        <v>1</v>
      </c>
      <c r="K357">
        <f t="shared" si="22"/>
        <v>1</v>
      </c>
      <c r="L357">
        <f t="shared" si="23"/>
        <v>50</v>
      </c>
    </row>
    <row r="358" spans="1:12" x14ac:dyDescent="0.25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6">
        <f>DATE(LEFT(Data!F358,4),MID(Data!F358,6,2),RIGHT(Data!F358,2))</f>
        <v>41413</v>
      </c>
      <c r="G358" s="3" t="str">
        <f t="shared" si="20"/>
        <v>May</v>
      </c>
      <c r="H358" s="3" t="str">
        <f>SUBSTITUTE(Data!G358," ","")</f>
        <v>mdemas@ripplecom.com</v>
      </c>
      <c r="I358" s="3">
        <f>VALUE(TRIM(SUBSTITUTE(Data!H358,CHAR(160),"")))</f>
        <v>9</v>
      </c>
      <c r="J358" t="b">
        <f t="shared" si="21"/>
        <v>1</v>
      </c>
      <c r="K358">
        <f t="shared" si="22"/>
        <v>1</v>
      </c>
      <c r="L358">
        <f t="shared" si="23"/>
        <v>57</v>
      </c>
    </row>
    <row r="359" spans="1:12" x14ac:dyDescent="0.25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6">
        <f>DATE(LEFT(Data!F359,4),MID(Data!F359,6,2),RIGHT(Data!F359,2))</f>
        <v>42653</v>
      </c>
      <c r="G359" s="3" t="str">
        <f t="shared" si="20"/>
        <v>October</v>
      </c>
      <c r="H359" s="3" t="str">
        <f>SUBSTITUTE(Data!G359," ","")</f>
        <v>ahughes@zconnect,inc.com</v>
      </c>
      <c r="I359" s="3">
        <f>VALUE(TRIM(SUBSTITUTE(Data!H359,CHAR(160),"")))</f>
        <v>2</v>
      </c>
      <c r="J359" t="b">
        <f t="shared" si="21"/>
        <v>1</v>
      </c>
      <c r="K359">
        <f t="shared" si="22"/>
        <v>1</v>
      </c>
      <c r="L359">
        <f t="shared" si="23"/>
        <v>50</v>
      </c>
    </row>
    <row r="360" spans="1:12" x14ac:dyDescent="0.25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6">
        <f>DATE(LEFT(Data!F360,4),MID(Data!F360,6,2),RIGHT(Data!F360,2))</f>
        <v>41020</v>
      </c>
      <c r="G360" s="3" t="str">
        <f t="shared" si="20"/>
        <v>April</v>
      </c>
      <c r="H360" s="3" t="str">
        <f>SUBSTITUTE(Data!G360," ","")</f>
        <v>fbakkour@zimsales.com</v>
      </c>
      <c r="I360" s="3">
        <f>VALUE(TRIM(SUBSTITUTE(Data!H360,CHAR(160),"")))</f>
        <v>7</v>
      </c>
      <c r="J360" t="b">
        <f t="shared" si="21"/>
        <v>1</v>
      </c>
      <c r="K360">
        <f t="shared" si="22"/>
        <v>1</v>
      </c>
      <c r="L360">
        <f t="shared" si="23"/>
        <v>55</v>
      </c>
    </row>
    <row r="361" spans="1:12" x14ac:dyDescent="0.25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6">
        <f>DATE(LEFT(Data!F361,4),MID(Data!F361,6,2),RIGHT(Data!F361,2))</f>
        <v>42415</v>
      </c>
      <c r="G361" s="3" t="str">
        <f t="shared" si="20"/>
        <v>February</v>
      </c>
      <c r="H361" s="3" t="str">
        <f>SUBSTITUTE(Data!G361," ","")</f>
        <v>sstuart@verisize.com</v>
      </c>
      <c r="I361" s="3">
        <f>VALUE(TRIM(SUBSTITUTE(Data!H361,CHAR(160),"")))</f>
        <v>2</v>
      </c>
      <c r="J361" t="b">
        <f t="shared" si="21"/>
        <v>1</v>
      </c>
      <c r="K361">
        <f t="shared" si="22"/>
        <v>1</v>
      </c>
      <c r="L361">
        <f t="shared" si="23"/>
        <v>50</v>
      </c>
    </row>
    <row r="362" spans="1:12" x14ac:dyDescent="0.25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6">
        <f>DATE(LEFT(Data!F362,4),MID(Data!F362,6,2),RIGHT(Data!F362,2))</f>
        <v>42181</v>
      </c>
      <c r="G362" s="3" t="str">
        <f t="shared" si="20"/>
        <v>June</v>
      </c>
      <c r="H362" s="3" t="str">
        <f>SUBSTITUTE(Data!G362," ","")</f>
        <v>wsylvester@parmistechnologies.com</v>
      </c>
      <c r="I362" s="3">
        <f>VALUE(TRIM(SUBSTITUTE(Data!H362,CHAR(160),"")))</f>
        <v>6</v>
      </c>
      <c r="J362" t="b">
        <f t="shared" si="21"/>
        <v>1</v>
      </c>
      <c r="K362">
        <f t="shared" si="22"/>
        <v>1</v>
      </c>
      <c r="L362">
        <f t="shared" si="23"/>
        <v>54</v>
      </c>
    </row>
    <row r="363" spans="1:12" x14ac:dyDescent="0.25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6">
        <f>DATE(LEFT(Data!F363,4),MID(Data!F363,6,2),RIGHT(Data!F363,2))</f>
        <v>41043</v>
      </c>
      <c r="G363" s="3" t="str">
        <f t="shared" si="20"/>
        <v>May</v>
      </c>
      <c r="H363" s="3" t="str">
        <f>SUBSTITUTE(Data!G363," ","")</f>
        <v>aformoso@lacne.com</v>
      </c>
      <c r="I363" s="3">
        <f>VALUE(TRIM(SUBSTITUTE(Data!H363,CHAR(160),"")))</f>
        <v>9</v>
      </c>
      <c r="J363" t="b">
        <f t="shared" si="21"/>
        <v>1</v>
      </c>
      <c r="K363">
        <f t="shared" si="22"/>
        <v>1</v>
      </c>
      <c r="L363">
        <f t="shared" si="23"/>
        <v>57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25" workbookViewId="0">
      <selection sqref="A1:E1"/>
    </sheetView>
  </sheetViews>
  <sheetFormatPr defaultRowHeight="15" x14ac:dyDescent="0.25"/>
  <cols>
    <col min="1" max="4" width="11.5703125" style="14" customWidth="1"/>
    <col min="5" max="5" width="27.28515625" customWidth="1"/>
  </cols>
  <sheetData>
    <row r="1" spans="1:5" ht="38.1" customHeight="1" x14ac:dyDescent="0.25">
      <c r="A1" s="17" t="s">
        <v>2017</v>
      </c>
      <c r="B1" s="17"/>
      <c r="C1" s="17"/>
      <c r="D1" s="17"/>
      <c r="E1" s="17"/>
    </row>
    <row r="2" spans="1:5" x14ac:dyDescent="0.25">
      <c r="A2" s="7" t="s">
        <v>1599</v>
      </c>
      <c r="B2" s="7" t="s">
        <v>1516</v>
      </c>
      <c r="C2" s="7" t="s">
        <v>1517</v>
      </c>
      <c r="D2" s="7" t="s">
        <v>2015</v>
      </c>
      <c r="E2" s="7" t="s">
        <v>1520</v>
      </c>
    </row>
    <row r="3" spans="1:5" x14ac:dyDescent="0.25">
      <c r="A3" s="8">
        <v>0</v>
      </c>
      <c r="B3" s="8">
        <v>0</v>
      </c>
      <c r="C3" s="8">
        <v>0</v>
      </c>
      <c r="D3" s="8" t="s">
        <v>1521</v>
      </c>
      <c r="E3" s="9" t="s">
        <v>1522</v>
      </c>
    </row>
    <row r="4" spans="1:5" x14ac:dyDescent="0.25">
      <c r="A4" s="8">
        <v>1</v>
      </c>
      <c r="B4" s="8">
        <v>1</v>
      </c>
      <c r="C4" s="8">
        <v>1</v>
      </c>
      <c r="D4" s="8" t="s">
        <v>1523</v>
      </c>
      <c r="E4" s="9" t="s">
        <v>1524</v>
      </c>
    </row>
    <row r="5" spans="1:5" x14ac:dyDescent="0.25">
      <c r="A5" s="8">
        <v>2</v>
      </c>
      <c r="B5" s="8">
        <v>2</v>
      </c>
      <c r="C5" s="8">
        <v>10</v>
      </c>
      <c r="D5" s="8" t="s">
        <v>1525</v>
      </c>
      <c r="E5" s="9" t="s">
        <v>1526</v>
      </c>
    </row>
    <row r="6" spans="1:5" x14ac:dyDescent="0.25">
      <c r="A6" s="8">
        <v>3</v>
      </c>
      <c r="B6" s="8">
        <v>3</v>
      </c>
      <c r="C6" s="8">
        <v>11</v>
      </c>
      <c r="D6" s="8" t="s">
        <v>1527</v>
      </c>
      <c r="E6" s="9" t="s">
        <v>1528</v>
      </c>
    </row>
    <row r="7" spans="1:5" x14ac:dyDescent="0.25">
      <c r="A7" s="8">
        <v>4</v>
      </c>
      <c r="B7" s="8">
        <v>4</v>
      </c>
      <c r="C7" s="8">
        <v>100</v>
      </c>
      <c r="D7" s="8" t="s">
        <v>1529</v>
      </c>
      <c r="E7" s="9" t="s">
        <v>1530</v>
      </c>
    </row>
    <row r="8" spans="1:5" x14ac:dyDescent="0.25">
      <c r="A8" s="8">
        <v>5</v>
      </c>
      <c r="B8" s="8">
        <v>5</v>
      </c>
      <c r="C8" s="8">
        <v>101</v>
      </c>
      <c r="D8" s="8" t="s">
        <v>1531</v>
      </c>
      <c r="E8" s="9" t="s">
        <v>1532</v>
      </c>
    </row>
    <row r="9" spans="1:5" x14ac:dyDescent="0.25">
      <c r="A9" s="8">
        <v>6</v>
      </c>
      <c r="B9" s="8">
        <v>6</v>
      </c>
      <c r="C9" s="8">
        <v>110</v>
      </c>
      <c r="D9" s="8" t="s">
        <v>1533</v>
      </c>
      <c r="E9" s="9" t="s">
        <v>1534</v>
      </c>
    </row>
    <row r="10" spans="1:5" x14ac:dyDescent="0.25">
      <c r="A10" s="8">
        <v>7</v>
      </c>
      <c r="B10" s="8">
        <v>7</v>
      </c>
      <c r="C10" s="8">
        <v>111</v>
      </c>
      <c r="D10" s="8" t="s">
        <v>1535</v>
      </c>
      <c r="E10" s="9" t="s">
        <v>1536</v>
      </c>
    </row>
    <row r="11" spans="1:5" x14ac:dyDescent="0.25">
      <c r="A11" s="8">
        <v>8</v>
      </c>
      <c r="B11" s="8">
        <v>8</v>
      </c>
      <c r="C11" s="8">
        <v>1000</v>
      </c>
      <c r="D11" s="8" t="s">
        <v>1537</v>
      </c>
      <c r="E11" s="9" t="s">
        <v>1538</v>
      </c>
    </row>
    <row r="12" spans="1:5" x14ac:dyDescent="0.25">
      <c r="A12" s="8">
        <v>9</v>
      </c>
      <c r="B12" s="8">
        <v>9</v>
      </c>
      <c r="C12" s="8">
        <v>1001</v>
      </c>
      <c r="D12" s="10" t="s">
        <v>1539</v>
      </c>
      <c r="E12" s="9" t="s">
        <v>2013</v>
      </c>
    </row>
    <row r="13" spans="1:5" x14ac:dyDescent="0.25">
      <c r="A13" s="8">
        <v>10</v>
      </c>
      <c r="B13" s="8" t="s">
        <v>1540</v>
      </c>
      <c r="C13" s="8">
        <v>1010</v>
      </c>
      <c r="D13" s="8" t="s">
        <v>1541</v>
      </c>
      <c r="E13" s="9" t="s">
        <v>1542</v>
      </c>
    </row>
    <row r="14" spans="1:5" x14ac:dyDescent="0.25">
      <c r="A14" s="8">
        <v>11</v>
      </c>
      <c r="B14" s="8" t="s">
        <v>1543</v>
      </c>
      <c r="C14" s="8">
        <v>1011</v>
      </c>
      <c r="D14" s="8" t="s">
        <v>1544</v>
      </c>
      <c r="E14" s="9" t="s">
        <v>1545</v>
      </c>
    </row>
    <row r="15" spans="1:5" x14ac:dyDescent="0.25">
      <c r="A15" s="8">
        <v>12</v>
      </c>
      <c r="B15" s="8" t="s">
        <v>1546</v>
      </c>
      <c r="C15" s="8">
        <v>1100</v>
      </c>
      <c r="D15" s="8" t="s">
        <v>1547</v>
      </c>
      <c r="E15" s="9" t="s">
        <v>1548</v>
      </c>
    </row>
    <row r="16" spans="1:5" x14ac:dyDescent="0.25">
      <c r="A16" s="8">
        <v>13</v>
      </c>
      <c r="B16" s="8" t="s">
        <v>1549</v>
      </c>
      <c r="C16" s="8">
        <v>1101</v>
      </c>
      <c r="D16" s="10" t="s">
        <v>1550</v>
      </c>
      <c r="E16" s="11" t="s">
        <v>2014</v>
      </c>
    </row>
    <row r="17" spans="1:5" x14ac:dyDescent="0.25">
      <c r="A17" s="8">
        <v>14</v>
      </c>
      <c r="B17" s="8" t="s">
        <v>1551</v>
      </c>
      <c r="C17" s="8">
        <v>1110</v>
      </c>
      <c r="D17" s="8" t="s">
        <v>1552</v>
      </c>
      <c r="E17" s="9" t="s">
        <v>1553</v>
      </c>
    </row>
    <row r="18" spans="1:5" x14ac:dyDescent="0.25">
      <c r="A18" s="8">
        <v>15</v>
      </c>
      <c r="B18" s="8" t="s">
        <v>1554</v>
      </c>
      <c r="C18" s="8">
        <v>1111</v>
      </c>
      <c r="D18" s="8" t="s">
        <v>1555</v>
      </c>
      <c r="E18" s="9" t="s">
        <v>1556</v>
      </c>
    </row>
    <row r="19" spans="1:5" x14ac:dyDescent="0.25">
      <c r="A19" s="8">
        <v>16</v>
      </c>
      <c r="B19" s="8">
        <v>10</v>
      </c>
      <c r="C19" s="8">
        <v>10000</v>
      </c>
      <c r="D19" s="8" t="s">
        <v>1557</v>
      </c>
      <c r="E19" s="9" t="s">
        <v>1558</v>
      </c>
    </row>
    <row r="20" spans="1:5" x14ac:dyDescent="0.25">
      <c r="A20" s="8">
        <v>17</v>
      </c>
      <c r="B20" s="8">
        <v>11</v>
      </c>
      <c r="C20" s="8">
        <v>10001</v>
      </c>
      <c r="D20" s="8" t="s">
        <v>1559</v>
      </c>
      <c r="E20" s="9" t="s">
        <v>1560</v>
      </c>
    </row>
    <row r="21" spans="1:5" x14ac:dyDescent="0.25">
      <c r="A21" s="8">
        <v>18</v>
      </c>
      <c r="B21" s="8">
        <v>12</v>
      </c>
      <c r="C21" s="8">
        <v>10010</v>
      </c>
      <c r="D21" s="8" t="s">
        <v>1561</v>
      </c>
      <c r="E21" s="9" t="s">
        <v>1562</v>
      </c>
    </row>
    <row r="22" spans="1:5" x14ac:dyDescent="0.25">
      <c r="A22" s="8">
        <v>19</v>
      </c>
      <c r="B22" s="8">
        <v>13</v>
      </c>
      <c r="C22" s="8">
        <v>10011</v>
      </c>
      <c r="D22" s="8" t="s">
        <v>1563</v>
      </c>
      <c r="E22" s="9" t="s">
        <v>1564</v>
      </c>
    </row>
    <row r="23" spans="1:5" x14ac:dyDescent="0.25">
      <c r="A23" s="8">
        <v>20</v>
      </c>
      <c r="B23" s="8">
        <v>14</v>
      </c>
      <c r="C23" s="8">
        <v>10100</v>
      </c>
      <c r="D23" s="8" t="s">
        <v>1565</v>
      </c>
      <c r="E23" s="9" t="s">
        <v>1566</v>
      </c>
    </row>
    <row r="24" spans="1:5" x14ac:dyDescent="0.25">
      <c r="A24" s="8">
        <v>21</v>
      </c>
      <c r="B24" s="8">
        <v>15</v>
      </c>
      <c r="C24" s="8">
        <v>10101</v>
      </c>
      <c r="D24" s="8" t="s">
        <v>1567</v>
      </c>
      <c r="E24" s="9" t="s">
        <v>1568</v>
      </c>
    </row>
    <row r="25" spans="1:5" x14ac:dyDescent="0.25">
      <c r="A25" s="8">
        <v>22</v>
      </c>
      <c r="B25" s="8">
        <v>16</v>
      </c>
      <c r="C25" s="8">
        <v>10110</v>
      </c>
      <c r="D25" s="8" t="s">
        <v>1569</v>
      </c>
      <c r="E25" s="9" t="s">
        <v>1570</v>
      </c>
    </row>
    <row r="26" spans="1:5" x14ac:dyDescent="0.25">
      <c r="A26" s="8">
        <v>23</v>
      </c>
      <c r="B26" s="8">
        <v>17</v>
      </c>
      <c r="C26" s="8">
        <v>10111</v>
      </c>
      <c r="D26" s="8" t="s">
        <v>1571</v>
      </c>
      <c r="E26" s="9" t="s">
        <v>1572</v>
      </c>
    </row>
    <row r="27" spans="1:5" x14ac:dyDescent="0.25">
      <c r="A27" s="8">
        <v>24</v>
      </c>
      <c r="B27" s="8">
        <v>18</v>
      </c>
      <c r="C27" s="8">
        <v>11000</v>
      </c>
      <c r="D27" s="8" t="s">
        <v>1573</v>
      </c>
      <c r="E27" s="9" t="s">
        <v>1574</v>
      </c>
    </row>
    <row r="28" spans="1:5" x14ac:dyDescent="0.25">
      <c r="A28" s="8">
        <v>25</v>
      </c>
      <c r="B28" s="8">
        <v>19</v>
      </c>
      <c r="C28" s="8">
        <v>11001</v>
      </c>
      <c r="D28" s="8" t="s">
        <v>1575</v>
      </c>
      <c r="E28" s="9" t="s">
        <v>1576</v>
      </c>
    </row>
    <row r="29" spans="1:5" x14ac:dyDescent="0.25">
      <c r="A29" s="8">
        <v>26</v>
      </c>
      <c r="B29" s="8" t="s">
        <v>1577</v>
      </c>
      <c r="C29" s="8">
        <v>11010</v>
      </c>
      <c r="D29" s="8" t="s">
        <v>1578</v>
      </c>
      <c r="E29" s="9" t="s">
        <v>1579</v>
      </c>
    </row>
    <row r="30" spans="1:5" x14ac:dyDescent="0.25">
      <c r="A30" s="8">
        <v>27</v>
      </c>
      <c r="B30" s="8" t="s">
        <v>1580</v>
      </c>
      <c r="C30" s="8">
        <v>11011</v>
      </c>
      <c r="D30" s="8" t="s">
        <v>1581</v>
      </c>
      <c r="E30" s="9" t="s">
        <v>1582</v>
      </c>
    </row>
    <row r="31" spans="1:5" x14ac:dyDescent="0.25">
      <c r="A31" s="8">
        <v>28</v>
      </c>
      <c r="B31" s="8" t="s">
        <v>1583</v>
      </c>
      <c r="C31" s="8">
        <v>11100</v>
      </c>
      <c r="D31" s="8" t="s">
        <v>1584</v>
      </c>
      <c r="E31" s="9" t="s">
        <v>1585</v>
      </c>
    </row>
    <row r="32" spans="1:5" x14ac:dyDescent="0.25">
      <c r="A32" s="8">
        <v>29</v>
      </c>
      <c r="B32" s="8" t="s">
        <v>1586</v>
      </c>
      <c r="C32" s="8">
        <v>11101</v>
      </c>
      <c r="D32" s="8" t="s">
        <v>1587</v>
      </c>
      <c r="E32" s="9" t="s">
        <v>1588</v>
      </c>
    </row>
    <row r="33" spans="1:5" x14ac:dyDescent="0.25">
      <c r="A33" s="8">
        <v>30</v>
      </c>
      <c r="B33" s="8" t="s">
        <v>1589</v>
      </c>
      <c r="C33" s="8">
        <v>11110</v>
      </c>
      <c r="D33" s="8" t="s">
        <v>1590</v>
      </c>
      <c r="E33" s="9" t="s">
        <v>1591</v>
      </c>
    </row>
    <row r="34" spans="1:5" x14ac:dyDescent="0.25">
      <c r="A34" s="8">
        <v>31</v>
      </c>
      <c r="B34" s="8" t="s">
        <v>1592</v>
      </c>
      <c r="C34" s="8">
        <v>11111</v>
      </c>
      <c r="D34" s="8" t="s">
        <v>1593</v>
      </c>
      <c r="E34" s="9" t="s">
        <v>1594</v>
      </c>
    </row>
    <row r="35" spans="1:5" x14ac:dyDescent="0.25">
      <c r="A35" s="10">
        <v>32</v>
      </c>
      <c r="B35" s="10">
        <v>20</v>
      </c>
      <c r="C35" s="10">
        <v>100000</v>
      </c>
      <c r="D35" s="10" t="s">
        <v>1600</v>
      </c>
      <c r="E35" s="11" t="s">
        <v>1601</v>
      </c>
    </row>
    <row r="36" spans="1:5" ht="38.1" customHeight="1" x14ac:dyDescent="0.25">
      <c r="A36" s="17" t="s">
        <v>1598</v>
      </c>
      <c r="B36" s="17"/>
      <c r="C36" s="17"/>
      <c r="D36" s="17"/>
      <c r="E36" s="17"/>
    </row>
    <row r="37" spans="1:5" x14ac:dyDescent="0.25">
      <c r="A37" s="18" t="s">
        <v>1599</v>
      </c>
      <c r="B37" s="18" t="s">
        <v>1516</v>
      </c>
      <c r="C37" s="18" t="s">
        <v>1517</v>
      </c>
      <c r="D37" s="7" t="s">
        <v>1518</v>
      </c>
      <c r="E37" s="18" t="s">
        <v>1520</v>
      </c>
    </row>
    <row r="38" spans="1:5" x14ac:dyDescent="0.25">
      <c r="A38" s="18"/>
      <c r="B38" s="18"/>
      <c r="C38" s="18"/>
      <c r="D38" s="7" t="s">
        <v>1519</v>
      </c>
      <c r="E38" s="18"/>
    </row>
    <row r="39" spans="1:5" x14ac:dyDescent="0.25">
      <c r="A39" s="8">
        <v>33</v>
      </c>
      <c r="B39" s="8">
        <v>21</v>
      </c>
      <c r="C39" s="8">
        <v>100001</v>
      </c>
      <c r="D39" s="10" t="s">
        <v>1602</v>
      </c>
      <c r="E39" s="9" t="s">
        <v>1603</v>
      </c>
    </row>
    <row r="40" spans="1:5" x14ac:dyDescent="0.25">
      <c r="A40" s="8">
        <v>34</v>
      </c>
      <c r="B40" s="8">
        <v>22</v>
      </c>
      <c r="C40" s="8">
        <v>100010</v>
      </c>
      <c r="D40" s="10" t="s">
        <v>1604</v>
      </c>
      <c r="E40" s="9" t="s">
        <v>1605</v>
      </c>
    </row>
    <row r="41" spans="1:5" x14ac:dyDescent="0.25">
      <c r="A41" s="8">
        <v>35</v>
      </c>
      <c r="B41" s="8">
        <v>23</v>
      </c>
      <c r="C41" s="8">
        <v>100011</v>
      </c>
      <c r="D41" s="10" t="s">
        <v>1606</v>
      </c>
      <c r="E41" s="9" t="s">
        <v>1607</v>
      </c>
    </row>
    <row r="42" spans="1:5" x14ac:dyDescent="0.25">
      <c r="A42" s="8">
        <v>36</v>
      </c>
      <c r="B42" s="8">
        <v>24</v>
      </c>
      <c r="C42" s="8">
        <v>100100</v>
      </c>
      <c r="D42" s="10" t="s">
        <v>1608</v>
      </c>
      <c r="E42" s="9" t="s">
        <v>1609</v>
      </c>
    </row>
    <row r="43" spans="1:5" x14ac:dyDescent="0.25">
      <c r="A43" s="8">
        <v>37</v>
      </c>
      <c r="B43" s="8">
        <v>25</v>
      </c>
      <c r="C43" s="8">
        <v>100101</v>
      </c>
      <c r="D43" s="10" t="s">
        <v>1610</v>
      </c>
      <c r="E43" s="9" t="s">
        <v>1611</v>
      </c>
    </row>
    <row r="44" spans="1:5" x14ac:dyDescent="0.25">
      <c r="A44" s="8">
        <v>38</v>
      </c>
      <c r="B44" s="8">
        <v>26</v>
      </c>
      <c r="C44" s="8">
        <v>100110</v>
      </c>
      <c r="D44" s="10" t="s">
        <v>1612</v>
      </c>
      <c r="E44" s="9" t="s">
        <v>1613</v>
      </c>
    </row>
    <row r="45" spans="1:5" x14ac:dyDescent="0.25">
      <c r="A45" s="8">
        <v>39</v>
      </c>
      <c r="B45" s="8">
        <v>27</v>
      </c>
      <c r="C45" s="8">
        <v>100111</v>
      </c>
      <c r="D45" s="10" t="s">
        <v>1614</v>
      </c>
      <c r="E45" s="9" t="s">
        <v>1615</v>
      </c>
    </row>
    <row r="46" spans="1:5" x14ac:dyDescent="0.25">
      <c r="A46" s="8">
        <v>40</v>
      </c>
      <c r="B46" s="8">
        <v>28</v>
      </c>
      <c r="C46" s="8">
        <v>101000</v>
      </c>
      <c r="D46" s="10" t="s">
        <v>1616</v>
      </c>
      <c r="E46" s="9" t="s">
        <v>1617</v>
      </c>
    </row>
    <row r="47" spans="1:5" x14ac:dyDescent="0.25">
      <c r="A47" s="8">
        <v>41</v>
      </c>
      <c r="B47" s="8">
        <v>29</v>
      </c>
      <c r="C47" s="8">
        <v>101001</v>
      </c>
      <c r="D47" s="10" t="s">
        <v>1618</v>
      </c>
      <c r="E47" s="9" t="s">
        <v>1619</v>
      </c>
    </row>
    <row r="48" spans="1:5" x14ac:dyDescent="0.25">
      <c r="A48" s="8">
        <v>42</v>
      </c>
      <c r="B48" s="8" t="s">
        <v>1620</v>
      </c>
      <c r="C48" s="8">
        <v>101010</v>
      </c>
      <c r="D48" s="10" t="s">
        <v>1621</v>
      </c>
      <c r="E48" s="9" t="s">
        <v>1622</v>
      </c>
    </row>
    <row r="49" spans="1:5" x14ac:dyDescent="0.25">
      <c r="A49" s="8">
        <v>43</v>
      </c>
      <c r="B49" s="8" t="s">
        <v>1623</v>
      </c>
      <c r="C49" s="8">
        <v>101011</v>
      </c>
      <c r="D49" s="10" t="s">
        <v>1624</v>
      </c>
      <c r="E49" s="9" t="s">
        <v>1625</v>
      </c>
    </row>
    <row r="50" spans="1:5" x14ac:dyDescent="0.25">
      <c r="A50" s="8">
        <v>44</v>
      </c>
      <c r="B50" s="8" t="s">
        <v>1626</v>
      </c>
      <c r="C50" s="8">
        <v>101100</v>
      </c>
      <c r="D50" s="10" t="s">
        <v>1627</v>
      </c>
      <c r="E50" s="9" t="s">
        <v>1628</v>
      </c>
    </row>
    <row r="51" spans="1:5" x14ac:dyDescent="0.25">
      <c r="A51" s="8">
        <v>45</v>
      </c>
      <c r="B51" s="8" t="s">
        <v>1629</v>
      </c>
      <c r="C51" s="8">
        <v>101101</v>
      </c>
      <c r="D51" s="10" t="s">
        <v>1630</v>
      </c>
      <c r="E51" s="9" t="s">
        <v>1631</v>
      </c>
    </row>
    <row r="52" spans="1:5" x14ac:dyDescent="0.25">
      <c r="A52" s="8">
        <v>46</v>
      </c>
      <c r="B52" s="8" t="s">
        <v>1632</v>
      </c>
      <c r="C52" s="8">
        <v>101110</v>
      </c>
      <c r="D52" s="10" t="s">
        <v>1633</v>
      </c>
      <c r="E52" s="9" t="s">
        <v>1634</v>
      </c>
    </row>
    <row r="53" spans="1:5" x14ac:dyDescent="0.25">
      <c r="A53" s="8">
        <v>47</v>
      </c>
      <c r="B53" s="8" t="s">
        <v>1635</v>
      </c>
      <c r="C53" s="8">
        <v>101111</v>
      </c>
      <c r="D53" s="10" t="s">
        <v>1636</v>
      </c>
      <c r="E53" s="9" t="s">
        <v>1637</v>
      </c>
    </row>
    <row r="54" spans="1:5" x14ac:dyDescent="0.25">
      <c r="A54" s="8">
        <v>48</v>
      </c>
      <c r="B54" s="8">
        <v>30</v>
      </c>
      <c r="C54" s="8">
        <v>110000</v>
      </c>
      <c r="D54" s="10">
        <v>0</v>
      </c>
      <c r="E54" s="9" t="s">
        <v>1638</v>
      </c>
    </row>
    <row r="55" spans="1:5" x14ac:dyDescent="0.25">
      <c r="A55" s="8">
        <v>49</v>
      </c>
      <c r="B55" s="8">
        <v>31</v>
      </c>
      <c r="C55" s="8">
        <v>110001</v>
      </c>
      <c r="D55" s="10">
        <v>1</v>
      </c>
      <c r="E55" s="9" t="s">
        <v>1639</v>
      </c>
    </row>
    <row r="56" spans="1:5" x14ac:dyDescent="0.25">
      <c r="A56" s="8">
        <v>50</v>
      </c>
      <c r="B56" s="8">
        <v>32</v>
      </c>
      <c r="C56" s="8">
        <v>110010</v>
      </c>
      <c r="D56" s="10">
        <v>2</v>
      </c>
      <c r="E56" s="9" t="s">
        <v>1640</v>
      </c>
    </row>
    <row r="57" spans="1:5" x14ac:dyDescent="0.25">
      <c r="A57" s="8">
        <v>51</v>
      </c>
      <c r="B57" s="8">
        <v>33</v>
      </c>
      <c r="C57" s="8">
        <v>110011</v>
      </c>
      <c r="D57" s="10">
        <v>3</v>
      </c>
      <c r="E57" s="9" t="s">
        <v>1641</v>
      </c>
    </row>
    <row r="58" spans="1:5" x14ac:dyDescent="0.25">
      <c r="A58" s="8">
        <v>52</v>
      </c>
      <c r="B58" s="8">
        <v>34</v>
      </c>
      <c r="C58" s="8">
        <v>110100</v>
      </c>
      <c r="D58" s="10">
        <v>4</v>
      </c>
      <c r="E58" s="9" t="s">
        <v>1642</v>
      </c>
    </row>
    <row r="59" spans="1:5" x14ac:dyDescent="0.25">
      <c r="A59" s="8">
        <v>53</v>
      </c>
      <c r="B59" s="8">
        <v>35</v>
      </c>
      <c r="C59" s="8">
        <v>110101</v>
      </c>
      <c r="D59" s="10">
        <v>5</v>
      </c>
      <c r="E59" s="9" t="s">
        <v>1643</v>
      </c>
    </row>
    <row r="60" spans="1:5" x14ac:dyDescent="0.25">
      <c r="A60" s="8">
        <v>54</v>
      </c>
      <c r="B60" s="8">
        <v>36</v>
      </c>
      <c r="C60" s="8">
        <v>110110</v>
      </c>
      <c r="D60" s="10">
        <v>6</v>
      </c>
      <c r="E60" s="9" t="s">
        <v>1644</v>
      </c>
    </row>
    <row r="61" spans="1:5" x14ac:dyDescent="0.25">
      <c r="A61" s="8">
        <v>55</v>
      </c>
      <c r="B61" s="8">
        <v>37</v>
      </c>
      <c r="C61" s="8">
        <v>110111</v>
      </c>
      <c r="D61" s="10">
        <v>7</v>
      </c>
      <c r="E61" s="9" t="s">
        <v>1645</v>
      </c>
    </row>
    <row r="62" spans="1:5" x14ac:dyDescent="0.25">
      <c r="A62" s="8">
        <v>56</v>
      </c>
      <c r="B62" s="8">
        <v>38</v>
      </c>
      <c r="C62" s="8">
        <v>111000</v>
      </c>
      <c r="D62" s="10">
        <v>8</v>
      </c>
      <c r="E62" s="9" t="s">
        <v>1646</v>
      </c>
    </row>
    <row r="63" spans="1:5" x14ac:dyDescent="0.25">
      <c r="A63" s="8">
        <v>57</v>
      </c>
      <c r="B63" s="8">
        <v>39</v>
      </c>
      <c r="C63" s="8">
        <v>111001</v>
      </c>
      <c r="D63" s="10">
        <v>9</v>
      </c>
      <c r="E63" s="9" t="s">
        <v>1647</v>
      </c>
    </row>
    <row r="64" spans="1:5" x14ac:dyDescent="0.25">
      <c r="A64" s="8">
        <v>58</v>
      </c>
      <c r="B64" s="8" t="s">
        <v>1648</v>
      </c>
      <c r="C64" s="8">
        <v>111010</v>
      </c>
      <c r="D64" s="10" t="s">
        <v>1649</v>
      </c>
      <c r="E64" s="9" t="s">
        <v>1650</v>
      </c>
    </row>
    <row r="65" spans="1:5" x14ac:dyDescent="0.25">
      <c r="A65" s="8">
        <v>59</v>
      </c>
      <c r="B65" s="8" t="s">
        <v>1651</v>
      </c>
      <c r="C65" s="8">
        <v>111011</v>
      </c>
      <c r="D65" s="10" t="s">
        <v>1652</v>
      </c>
      <c r="E65" s="9" t="s">
        <v>1653</v>
      </c>
    </row>
    <row r="66" spans="1:5" x14ac:dyDescent="0.25">
      <c r="A66" s="8">
        <v>60</v>
      </c>
      <c r="B66" s="8" t="s">
        <v>1654</v>
      </c>
      <c r="C66" s="8">
        <v>111100</v>
      </c>
      <c r="D66" s="10" t="s">
        <v>1655</v>
      </c>
      <c r="E66" s="9" t="s">
        <v>1656</v>
      </c>
    </row>
    <row r="67" spans="1:5" x14ac:dyDescent="0.25">
      <c r="A67" s="8">
        <v>61</v>
      </c>
      <c r="B67" s="8" t="s">
        <v>1657</v>
      </c>
      <c r="C67" s="8">
        <v>111101</v>
      </c>
      <c r="D67" s="10" t="s">
        <v>1658</v>
      </c>
      <c r="E67" s="9" t="s">
        <v>1659</v>
      </c>
    </row>
    <row r="68" spans="1:5" x14ac:dyDescent="0.25">
      <c r="A68" s="8">
        <v>62</v>
      </c>
      <c r="B68" s="8" t="s">
        <v>1660</v>
      </c>
      <c r="C68" s="8">
        <v>111110</v>
      </c>
      <c r="D68" s="10" t="s">
        <v>1661</v>
      </c>
      <c r="E68" s="9" t="s">
        <v>1662</v>
      </c>
    </row>
    <row r="69" spans="1:5" x14ac:dyDescent="0.25">
      <c r="A69" s="8">
        <v>63</v>
      </c>
      <c r="B69" s="8" t="s">
        <v>1663</v>
      </c>
      <c r="C69" s="8">
        <v>111111</v>
      </c>
      <c r="D69" s="10" t="s">
        <v>1664</v>
      </c>
      <c r="E69" s="9" t="s">
        <v>1665</v>
      </c>
    </row>
    <row r="70" spans="1:5" x14ac:dyDescent="0.25">
      <c r="A70" s="8">
        <v>64</v>
      </c>
      <c r="B70" s="8">
        <v>40</v>
      </c>
      <c r="C70" s="8">
        <v>1000000</v>
      </c>
      <c r="D70" s="10" t="s">
        <v>1666</v>
      </c>
      <c r="E70" s="9" t="s">
        <v>1667</v>
      </c>
    </row>
    <row r="71" spans="1:5" x14ac:dyDescent="0.25">
      <c r="A71" s="8">
        <v>65</v>
      </c>
      <c r="B71" s="8">
        <v>41</v>
      </c>
      <c r="C71" s="8">
        <v>1000001</v>
      </c>
      <c r="D71" s="10" t="s">
        <v>1668</v>
      </c>
      <c r="E71" s="9"/>
    </row>
    <row r="72" spans="1:5" x14ac:dyDescent="0.25">
      <c r="A72" s="8">
        <v>66</v>
      </c>
      <c r="B72" s="8">
        <v>42</v>
      </c>
      <c r="C72" s="8">
        <v>1000010</v>
      </c>
      <c r="D72" s="10" t="s">
        <v>1669</v>
      </c>
      <c r="E72" s="9"/>
    </row>
    <row r="73" spans="1:5" x14ac:dyDescent="0.25">
      <c r="A73" s="8">
        <v>67</v>
      </c>
      <c r="B73" s="8">
        <v>43</v>
      </c>
      <c r="C73" s="8">
        <v>1000011</v>
      </c>
      <c r="D73" s="10" t="s">
        <v>1670</v>
      </c>
      <c r="E73" s="9"/>
    </row>
    <row r="74" spans="1:5" x14ac:dyDescent="0.25">
      <c r="A74" s="8">
        <v>68</v>
      </c>
      <c r="B74" s="8">
        <v>44</v>
      </c>
      <c r="C74" s="8">
        <v>1000100</v>
      </c>
      <c r="D74" s="10" t="s">
        <v>1671</v>
      </c>
      <c r="E74" s="9"/>
    </row>
    <row r="75" spans="1:5" x14ac:dyDescent="0.25">
      <c r="A75" s="8">
        <v>69</v>
      </c>
      <c r="B75" s="8">
        <v>45</v>
      </c>
      <c r="C75" s="8">
        <v>1000101</v>
      </c>
      <c r="D75" s="10" t="s">
        <v>1672</v>
      </c>
      <c r="E75" s="9"/>
    </row>
    <row r="76" spans="1:5" x14ac:dyDescent="0.25">
      <c r="A76" s="8">
        <v>70</v>
      </c>
      <c r="B76" s="8">
        <v>46</v>
      </c>
      <c r="C76" s="8">
        <v>1000110</v>
      </c>
      <c r="D76" s="10" t="s">
        <v>1673</v>
      </c>
      <c r="E76" s="9"/>
    </row>
    <row r="77" spans="1:5" x14ac:dyDescent="0.25">
      <c r="A77" s="8">
        <v>71</v>
      </c>
      <c r="B77" s="8">
        <v>47</v>
      </c>
      <c r="C77" s="8">
        <v>1000111</v>
      </c>
      <c r="D77" s="10" t="s">
        <v>1674</v>
      </c>
      <c r="E77" s="9"/>
    </row>
    <row r="78" spans="1:5" x14ac:dyDescent="0.25">
      <c r="A78" s="8">
        <v>72</v>
      </c>
      <c r="B78" s="8">
        <v>48</v>
      </c>
      <c r="C78" s="8">
        <v>1001000</v>
      </c>
      <c r="D78" s="10" t="s">
        <v>1675</v>
      </c>
      <c r="E78" s="9"/>
    </row>
    <row r="79" spans="1:5" x14ac:dyDescent="0.25">
      <c r="A79" s="8">
        <v>73</v>
      </c>
      <c r="B79" s="8">
        <v>49</v>
      </c>
      <c r="C79" s="8">
        <v>1001001</v>
      </c>
      <c r="D79" s="10" t="s">
        <v>1676</v>
      </c>
      <c r="E79" s="9"/>
    </row>
    <row r="80" spans="1:5" x14ac:dyDescent="0.25">
      <c r="A80" s="8">
        <v>74</v>
      </c>
      <c r="B80" s="8" t="s">
        <v>1677</v>
      </c>
      <c r="C80" s="8">
        <v>1001010</v>
      </c>
      <c r="D80" s="10" t="s">
        <v>1678</v>
      </c>
      <c r="E80" s="9"/>
    </row>
    <row r="81" spans="1:5" x14ac:dyDescent="0.25">
      <c r="A81" s="8">
        <v>75</v>
      </c>
      <c r="B81" s="8" t="s">
        <v>1679</v>
      </c>
      <c r="C81" s="8">
        <v>1001011</v>
      </c>
      <c r="D81" s="10" t="s">
        <v>1680</v>
      </c>
      <c r="E81" s="9"/>
    </row>
    <row r="82" spans="1:5" x14ac:dyDescent="0.25">
      <c r="A82" s="8">
        <v>76</v>
      </c>
      <c r="B82" s="8" t="s">
        <v>1681</v>
      </c>
      <c r="C82" s="8">
        <v>1001100</v>
      </c>
      <c r="D82" s="10" t="s">
        <v>1682</v>
      </c>
      <c r="E82" s="9"/>
    </row>
    <row r="83" spans="1:5" x14ac:dyDescent="0.25">
      <c r="A83" s="8">
        <v>77</v>
      </c>
      <c r="B83" s="8" t="s">
        <v>1683</v>
      </c>
      <c r="C83" s="8">
        <v>1001101</v>
      </c>
      <c r="D83" s="10" t="s">
        <v>1684</v>
      </c>
      <c r="E83" s="9"/>
    </row>
    <row r="84" spans="1:5" x14ac:dyDescent="0.25">
      <c r="A84" s="8">
        <v>78</v>
      </c>
      <c r="B84" s="8" t="s">
        <v>1685</v>
      </c>
      <c r="C84" s="8">
        <v>1001110</v>
      </c>
      <c r="D84" s="10" t="s">
        <v>1686</v>
      </c>
      <c r="E84" s="9"/>
    </row>
    <row r="85" spans="1:5" x14ac:dyDescent="0.25">
      <c r="A85" s="8">
        <v>79</v>
      </c>
      <c r="B85" s="8" t="s">
        <v>1687</v>
      </c>
      <c r="C85" s="8">
        <v>1001111</v>
      </c>
      <c r="D85" s="10" t="s">
        <v>1688</v>
      </c>
      <c r="E85" s="9"/>
    </row>
    <row r="86" spans="1:5" x14ac:dyDescent="0.25">
      <c r="A86" s="8">
        <v>80</v>
      </c>
      <c r="B86" s="8">
        <v>50</v>
      </c>
      <c r="C86" s="8">
        <v>1010000</v>
      </c>
      <c r="D86" s="10" t="s">
        <v>1689</v>
      </c>
      <c r="E86" s="9"/>
    </row>
    <row r="87" spans="1:5" x14ac:dyDescent="0.25">
      <c r="A87" s="8">
        <v>81</v>
      </c>
      <c r="B87" s="8">
        <v>51</v>
      </c>
      <c r="C87" s="8">
        <v>1010001</v>
      </c>
      <c r="D87" s="10" t="s">
        <v>1690</v>
      </c>
      <c r="E87" s="9"/>
    </row>
    <row r="88" spans="1:5" x14ac:dyDescent="0.25">
      <c r="A88" s="8">
        <v>82</v>
      </c>
      <c r="B88" s="8">
        <v>52</v>
      </c>
      <c r="C88" s="8">
        <v>1010010</v>
      </c>
      <c r="D88" s="10" t="s">
        <v>1691</v>
      </c>
      <c r="E88" s="9"/>
    </row>
    <row r="89" spans="1:5" x14ac:dyDescent="0.25">
      <c r="A89" s="8">
        <v>83</v>
      </c>
      <c r="B89" s="8">
        <v>53</v>
      </c>
      <c r="C89" s="8">
        <v>1010011</v>
      </c>
      <c r="D89" s="10" t="s">
        <v>1692</v>
      </c>
      <c r="E89" s="9"/>
    </row>
    <row r="90" spans="1:5" x14ac:dyDescent="0.25">
      <c r="A90" s="8">
        <v>84</v>
      </c>
      <c r="B90" s="8">
        <v>54</v>
      </c>
      <c r="C90" s="8">
        <v>1010100</v>
      </c>
      <c r="D90" s="10" t="s">
        <v>1693</v>
      </c>
      <c r="E90" s="9"/>
    </row>
    <row r="91" spans="1:5" x14ac:dyDescent="0.25">
      <c r="A91" s="8">
        <v>85</v>
      </c>
      <c r="B91" s="8">
        <v>55</v>
      </c>
      <c r="C91" s="8">
        <v>1010101</v>
      </c>
      <c r="D91" s="10" t="s">
        <v>1694</v>
      </c>
      <c r="E91" s="9"/>
    </row>
    <row r="92" spans="1:5" x14ac:dyDescent="0.25">
      <c r="A92" s="8">
        <v>86</v>
      </c>
      <c r="B92" s="8">
        <v>56</v>
      </c>
      <c r="C92" s="8">
        <v>1010110</v>
      </c>
      <c r="D92" s="10" t="s">
        <v>1695</v>
      </c>
      <c r="E92" s="9"/>
    </row>
    <row r="93" spans="1:5" x14ac:dyDescent="0.25">
      <c r="A93" s="8">
        <v>87</v>
      </c>
      <c r="B93" s="8">
        <v>57</v>
      </c>
      <c r="C93" s="8">
        <v>1010111</v>
      </c>
      <c r="D93" s="10" t="s">
        <v>1696</v>
      </c>
      <c r="E93" s="9"/>
    </row>
    <row r="94" spans="1:5" x14ac:dyDescent="0.25">
      <c r="A94" s="8">
        <v>88</v>
      </c>
      <c r="B94" s="8">
        <v>58</v>
      </c>
      <c r="C94" s="8">
        <v>1011000</v>
      </c>
      <c r="D94" s="10" t="s">
        <v>1697</v>
      </c>
      <c r="E94" s="9"/>
    </row>
    <row r="95" spans="1:5" x14ac:dyDescent="0.25">
      <c r="A95" s="8">
        <v>89</v>
      </c>
      <c r="B95" s="8">
        <v>59</v>
      </c>
      <c r="C95" s="8">
        <v>1011001</v>
      </c>
      <c r="D95" s="10" t="s">
        <v>1698</v>
      </c>
      <c r="E95" s="9"/>
    </row>
    <row r="96" spans="1:5" x14ac:dyDescent="0.25">
      <c r="A96" s="8">
        <v>90</v>
      </c>
      <c r="B96" s="8" t="s">
        <v>1699</v>
      </c>
      <c r="C96" s="8">
        <v>1011010</v>
      </c>
      <c r="D96" s="10" t="s">
        <v>1700</v>
      </c>
      <c r="E96" s="9"/>
    </row>
    <row r="97" spans="1:5" x14ac:dyDescent="0.25">
      <c r="A97" s="8">
        <v>91</v>
      </c>
      <c r="B97" s="8" t="s">
        <v>1701</v>
      </c>
      <c r="C97" s="8">
        <v>1011011</v>
      </c>
      <c r="D97" s="10" t="s">
        <v>1702</v>
      </c>
      <c r="E97" s="9" t="s">
        <v>1703</v>
      </c>
    </row>
    <row r="98" spans="1:5" x14ac:dyDescent="0.25">
      <c r="A98" s="8">
        <v>92</v>
      </c>
      <c r="B98" s="8" t="s">
        <v>1704</v>
      </c>
      <c r="C98" s="8">
        <v>1011100</v>
      </c>
      <c r="D98" s="10" t="s">
        <v>1705</v>
      </c>
      <c r="E98" s="9" t="s">
        <v>1706</v>
      </c>
    </row>
    <row r="99" spans="1:5" x14ac:dyDescent="0.25">
      <c r="A99" s="8">
        <v>93</v>
      </c>
      <c r="B99" s="8" t="s">
        <v>1707</v>
      </c>
      <c r="C99" s="8">
        <v>1011101</v>
      </c>
      <c r="D99" s="10" t="s">
        <v>1708</v>
      </c>
      <c r="E99" s="9" t="s">
        <v>1709</v>
      </c>
    </row>
    <row r="100" spans="1:5" x14ac:dyDescent="0.25">
      <c r="A100" s="8">
        <v>94</v>
      </c>
      <c r="B100" s="8" t="s">
        <v>1710</v>
      </c>
      <c r="C100" s="8">
        <v>1011110</v>
      </c>
      <c r="D100" s="10" t="s">
        <v>1711</v>
      </c>
      <c r="E100" s="9" t="s">
        <v>1712</v>
      </c>
    </row>
    <row r="101" spans="1:5" x14ac:dyDescent="0.25">
      <c r="A101" s="8">
        <v>95</v>
      </c>
      <c r="B101" s="8" t="s">
        <v>1713</v>
      </c>
      <c r="C101" s="8">
        <v>1011111</v>
      </c>
      <c r="D101" s="10" t="s">
        <v>1714</v>
      </c>
      <c r="E101" s="9" t="s">
        <v>1715</v>
      </c>
    </row>
    <row r="102" spans="1:5" x14ac:dyDescent="0.25">
      <c r="A102" s="8">
        <v>96</v>
      </c>
      <c r="B102" s="8">
        <v>60</v>
      </c>
      <c r="C102" s="8">
        <v>1100000</v>
      </c>
      <c r="D102" s="10" t="s">
        <v>1716</v>
      </c>
      <c r="E102" s="9" t="s">
        <v>1717</v>
      </c>
    </row>
    <row r="103" spans="1:5" x14ac:dyDescent="0.25">
      <c r="A103" s="8">
        <v>97</v>
      </c>
      <c r="B103" s="8">
        <v>61</v>
      </c>
      <c r="C103" s="8">
        <v>1100001</v>
      </c>
      <c r="D103" s="10" t="s">
        <v>1718</v>
      </c>
      <c r="E103" s="9"/>
    </row>
    <row r="104" spans="1:5" x14ac:dyDescent="0.25">
      <c r="A104" s="8">
        <v>98</v>
      </c>
      <c r="B104" s="8">
        <v>62</v>
      </c>
      <c r="C104" s="8">
        <v>1100010</v>
      </c>
      <c r="D104" s="10" t="s">
        <v>1719</v>
      </c>
      <c r="E104" s="9"/>
    </row>
    <row r="105" spans="1:5" x14ac:dyDescent="0.25">
      <c r="A105" s="8">
        <v>99</v>
      </c>
      <c r="B105" s="8">
        <v>63</v>
      </c>
      <c r="C105" s="8">
        <v>1100011</v>
      </c>
      <c r="D105" s="10" t="s">
        <v>1720</v>
      </c>
      <c r="E105" s="9"/>
    </row>
    <row r="106" spans="1:5" x14ac:dyDescent="0.25">
      <c r="A106" s="8">
        <v>100</v>
      </c>
      <c r="B106" s="8">
        <v>64</v>
      </c>
      <c r="C106" s="8">
        <v>1100100</v>
      </c>
      <c r="D106" s="10" t="s">
        <v>1721</v>
      </c>
      <c r="E106" s="9"/>
    </row>
    <row r="107" spans="1:5" x14ac:dyDescent="0.25">
      <c r="A107" s="8">
        <v>101</v>
      </c>
      <c r="B107" s="8">
        <v>65</v>
      </c>
      <c r="C107" s="8">
        <v>1100101</v>
      </c>
      <c r="D107" s="10" t="s">
        <v>1722</v>
      </c>
      <c r="E107" s="9"/>
    </row>
    <row r="108" spans="1:5" x14ac:dyDescent="0.25">
      <c r="A108" s="8">
        <v>102</v>
      </c>
      <c r="B108" s="8">
        <v>66</v>
      </c>
      <c r="C108" s="8">
        <v>1100110</v>
      </c>
      <c r="D108" s="10" t="s">
        <v>1723</v>
      </c>
      <c r="E108" s="9"/>
    </row>
    <row r="109" spans="1:5" x14ac:dyDescent="0.25">
      <c r="A109" s="8">
        <v>103</v>
      </c>
      <c r="B109" s="8">
        <v>67</v>
      </c>
      <c r="C109" s="8">
        <v>1100111</v>
      </c>
      <c r="D109" s="10" t="s">
        <v>1724</v>
      </c>
      <c r="E109" s="9"/>
    </row>
    <row r="110" spans="1:5" x14ac:dyDescent="0.25">
      <c r="A110" s="8">
        <v>104</v>
      </c>
      <c r="B110" s="8">
        <v>68</v>
      </c>
      <c r="C110" s="8">
        <v>1101000</v>
      </c>
      <c r="D110" s="10" t="s">
        <v>1725</v>
      </c>
      <c r="E110" s="9"/>
    </row>
    <row r="111" spans="1:5" x14ac:dyDescent="0.25">
      <c r="A111" s="8">
        <v>105</v>
      </c>
      <c r="B111" s="8">
        <v>69</v>
      </c>
      <c r="C111" s="8">
        <v>1101001</v>
      </c>
      <c r="D111" s="10" t="s">
        <v>1726</v>
      </c>
      <c r="E111" s="9"/>
    </row>
    <row r="112" spans="1:5" x14ac:dyDescent="0.25">
      <c r="A112" s="8">
        <v>106</v>
      </c>
      <c r="B112" s="8" t="s">
        <v>1727</v>
      </c>
      <c r="C112" s="8">
        <v>1101010</v>
      </c>
      <c r="D112" s="10" t="s">
        <v>1728</v>
      </c>
      <c r="E112" s="9"/>
    </row>
    <row r="113" spans="1:5" x14ac:dyDescent="0.25">
      <c r="A113" s="8">
        <v>107</v>
      </c>
      <c r="B113" s="8" t="s">
        <v>1729</v>
      </c>
      <c r="C113" s="8">
        <v>1101011</v>
      </c>
      <c r="D113" s="10" t="s">
        <v>1730</v>
      </c>
      <c r="E113" s="9"/>
    </row>
    <row r="114" spans="1:5" x14ac:dyDescent="0.25">
      <c r="A114" s="8">
        <v>108</v>
      </c>
      <c r="B114" s="8" t="s">
        <v>1731</v>
      </c>
      <c r="C114" s="8">
        <v>1101100</v>
      </c>
      <c r="D114" s="10" t="s">
        <v>1732</v>
      </c>
      <c r="E114" s="9"/>
    </row>
    <row r="115" spans="1:5" x14ac:dyDescent="0.25">
      <c r="A115" s="8">
        <v>109</v>
      </c>
      <c r="B115" s="8" t="s">
        <v>1733</v>
      </c>
      <c r="C115" s="8">
        <v>1101101</v>
      </c>
      <c r="D115" s="10" t="s">
        <v>1734</v>
      </c>
      <c r="E115" s="9"/>
    </row>
    <row r="116" spans="1:5" x14ac:dyDescent="0.25">
      <c r="A116" s="8">
        <v>110</v>
      </c>
      <c r="B116" s="8" t="s">
        <v>1735</v>
      </c>
      <c r="C116" s="8">
        <v>1101110</v>
      </c>
      <c r="D116" s="10" t="s">
        <v>1736</v>
      </c>
      <c r="E116" s="9"/>
    </row>
    <row r="117" spans="1:5" x14ac:dyDescent="0.25">
      <c r="A117" s="8">
        <v>111</v>
      </c>
      <c r="B117" s="8" t="s">
        <v>1737</v>
      </c>
      <c r="C117" s="8">
        <v>1101111</v>
      </c>
      <c r="D117" s="10" t="s">
        <v>1738</v>
      </c>
      <c r="E117" s="9"/>
    </row>
    <row r="118" spans="1:5" x14ac:dyDescent="0.25">
      <c r="A118" s="8">
        <v>112</v>
      </c>
      <c r="B118" s="8">
        <v>70</v>
      </c>
      <c r="C118" s="8">
        <v>1110000</v>
      </c>
      <c r="D118" s="10" t="s">
        <v>1739</v>
      </c>
      <c r="E118" s="9"/>
    </row>
    <row r="119" spans="1:5" x14ac:dyDescent="0.25">
      <c r="A119" s="8">
        <v>113</v>
      </c>
      <c r="B119" s="8">
        <v>71</v>
      </c>
      <c r="C119" s="8">
        <v>1110001</v>
      </c>
      <c r="D119" s="10" t="s">
        <v>1740</v>
      </c>
      <c r="E119" s="9"/>
    </row>
    <row r="120" spans="1:5" x14ac:dyDescent="0.25">
      <c r="A120" s="8">
        <v>114</v>
      </c>
      <c r="B120" s="8">
        <v>72</v>
      </c>
      <c r="C120" s="8">
        <v>1110010</v>
      </c>
      <c r="D120" s="10" t="s">
        <v>1741</v>
      </c>
      <c r="E120" s="9"/>
    </row>
    <row r="121" spans="1:5" x14ac:dyDescent="0.25">
      <c r="A121" s="8">
        <v>115</v>
      </c>
      <c r="B121" s="8">
        <v>73</v>
      </c>
      <c r="C121" s="8">
        <v>1110011</v>
      </c>
      <c r="D121" s="10" t="s">
        <v>1742</v>
      </c>
      <c r="E121" s="9"/>
    </row>
    <row r="122" spans="1:5" x14ac:dyDescent="0.25">
      <c r="A122" s="8">
        <v>116</v>
      </c>
      <c r="B122" s="8">
        <v>74</v>
      </c>
      <c r="C122" s="8">
        <v>1110100</v>
      </c>
      <c r="D122" s="10" t="s">
        <v>1743</v>
      </c>
      <c r="E122" s="9"/>
    </row>
    <row r="123" spans="1:5" x14ac:dyDescent="0.25">
      <c r="A123" s="8">
        <v>117</v>
      </c>
      <c r="B123" s="8">
        <v>75</v>
      </c>
      <c r="C123" s="8">
        <v>1110101</v>
      </c>
      <c r="D123" s="10" t="s">
        <v>1744</v>
      </c>
      <c r="E123" s="9"/>
    </row>
    <row r="124" spans="1:5" x14ac:dyDescent="0.25">
      <c r="A124" s="8">
        <v>118</v>
      </c>
      <c r="B124" s="8">
        <v>76</v>
      </c>
      <c r="C124" s="8">
        <v>1110110</v>
      </c>
      <c r="D124" s="10" t="s">
        <v>1745</v>
      </c>
      <c r="E124" s="9"/>
    </row>
    <row r="125" spans="1:5" x14ac:dyDescent="0.25">
      <c r="A125" s="8">
        <v>119</v>
      </c>
      <c r="B125" s="8">
        <v>77</v>
      </c>
      <c r="C125" s="8">
        <v>1110111</v>
      </c>
      <c r="D125" s="10" t="s">
        <v>1746</v>
      </c>
      <c r="E125" s="9"/>
    </row>
    <row r="126" spans="1:5" x14ac:dyDescent="0.25">
      <c r="A126" s="8">
        <v>120</v>
      </c>
      <c r="B126" s="8">
        <v>78</v>
      </c>
      <c r="C126" s="8">
        <v>1111000</v>
      </c>
      <c r="D126" s="10" t="s">
        <v>1747</v>
      </c>
      <c r="E126" s="9"/>
    </row>
    <row r="127" spans="1:5" x14ac:dyDescent="0.25">
      <c r="A127" s="8">
        <v>121</v>
      </c>
      <c r="B127" s="8">
        <v>79</v>
      </c>
      <c r="C127" s="8">
        <v>1111001</v>
      </c>
      <c r="D127" s="10" t="s">
        <v>1748</v>
      </c>
      <c r="E127" s="9"/>
    </row>
    <row r="128" spans="1:5" x14ac:dyDescent="0.25">
      <c r="A128" s="8">
        <v>122</v>
      </c>
      <c r="B128" s="8" t="s">
        <v>1749</v>
      </c>
      <c r="C128" s="8">
        <v>1111010</v>
      </c>
      <c r="D128" s="10" t="s">
        <v>1750</v>
      </c>
      <c r="E128" s="9"/>
    </row>
    <row r="129" spans="1:5" x14ac:dyDescent="0.25">
      <c r="A129" s="8">
        <v>123</v>
      </c>
      <c r="B129" s="8" t="s">
        <v>1751</v>
      </c>
      <c r="C129" s="8">
        <v>1111011</v>
      </c>
      <c r="D129" s="10" t="s">
        <v>1752</v>
      </c>
      <c r="E129" s="9" t="s">
        <v>1753</v>
      </c>
    </row>
    <row r="130" spans="1:5" x14ac:dyDescent="0.25">
      <c r="A130" s="8">
        <v>124</v>
      </c>
      <c r="B130" s="8" t="s">
        <v>1754</v>
      </c>
      <c r="C130" s="8">
        <v>1111100</v>
      </c>
      <c r="D130" s="10" t="s">
        <v>1755</v>
      </c>
      <c r="E130" s="9" t="s">
        <v>1756</v>
      </c>
    </row>
    <row r="131" spans="1:5" x14ac:dyDescent="0.25">
      <c r="A131" s="8">
        <v>125</v>
      </c>
      <c r="B131" s="8" t="s">
        <v>1757</v>
      </c>
      <c r="C131" s="8">
        <v>1111101</v>
      </c>
      <c r="D131" s="10" t="s">
        <v>1758</v>
      </c>
      <c r="E131" s="9" t="s">
        <v>1759</v>
      </c>
    </row>
    <row r="132" spans="1:5" x14ac:dyDescent="0.25">
      <c r="A132" s="8">
        <v>126</v>
      </c>
      <c r="B132" s="8" t="s">
        <v>1760</v>
      </c>
      <c r="C132" s="8">
        <v>1111110</v>
      </c>
      <c r="D132" s="10" t="s">
        <v>1761</v>
      </c>
      <c r="E132" s="9" t="s">
        <v>1762</v>
      </c>
    </row>
    <row r="133" spans="1:5" x14ac:dyDescent="0.25">
      <c r="A133" s="8">
        <v>127</v>
      </c>
      <c r="B133" s="8" t="s">
        <v>1595</v>
      </c>
      <c r="C133" s="8">
        <v>1111111</v>
      </c>
      <c r="D133" s="8" t="s">
        <v>1596</v>
      </c>
      <c r="E133" s="9" t="s">
        <v>1597</v>
      </c>
    </row>
    <row r="134" spans="1:5" ht="38.1" customHeight="1" x14ac:dyDescent="0.25">
      <c r="A134" s="17" t="s">
        <v>1763</v>
      </c>
      <c r="B134" s="17"/>
      <c r="C134" s="17"/>
      <c r="D134" s="17"/>
      <c r="E134" s="17"/>
    </row>
    <row r="135" spans="1:5" x14ac:dyDescent="0.25">
      <c r="A135" s="18" t="s">
        <v>1599</v>
      </c>
      <c r="B135" s="18" t="s">
        <v>1516</v>
      </c>
      <c r="C135" s="18" t="s">
        <v>1517</v>
      </c>
      <c r="D135" s="7" t="s">
        <v>1518</v>
      </c>
      <c r="E135" s="18" t="s">
        <v>1520</v>
      </c>
    </row>
    <row r="136" spans="1:5" x14ac:dyDescent="0.25">
      <c r="A136" s="18"/>
      <c r="B136" s="18"/>
      <c r="C136" s="18"/>
      <c r="D136" s="7" t="s">
        <v>1519</v>
      </c>
      <c r="E136" s="18"/>
    </row>
    <row r="137" spans="1:5" x14ac:dyDescent="0.25">
      <c r="A137" s="8">
        <v>128</v>
      </c>
      <c r="B137" s="8">
        <v>80</v>
      </c>
      <c r="C137" s="8">
        <v>10000000</v>
      </c>
      <c r="D137" s="8" t="s">
        <v>1764</v>
      </c>
      <c r="E137" s="9"/>
    </row>
    <row r="138" spans="1:5" x14ac:dyDescent="0.25">
      <c r="A138" s="8">
        <v>129</v>
      </c>
      <c r="B138" s="8">
        <v>81</v>
      </c>
      <c r="C138" s="8">
        <v>10000001</v>
      </c>
      <c r="D138" s="8" t="s">
        <v>1765</v>
      </c>
      <c r="E138" s="9"/>
    </row>
    <row r="139" spans="1:5" x14ac:dyDescent="0.25">
      <c r="A139" s="8">
        <v>130</v>
      </c>
      <c r="B139" s="8">
        <v>82</v>
      </c>
      <c r="C139" s="8">
        <v>10000010</v>
      </c>
      <c r="D139" s="8" t="s">
        <v>1766</v>
      </c>
      <c r="E139" s="9"/>
    </row>
    <row r="140" spans="1:5" x14ac:dyDescent="0.25">
      <c r="A140" s="8">
        <v>131</v>
      </c>
      <c r="B140" s="8">
        <v>83</v>
      </c>
      <c r="C140" s="8">
        <v>10000011</v>
      </c>
      <c r="D140" s="8" t="s">
        <v>1767</v>
      </c>
      <c r="E140" s="9"/>
    </row>
    <row r="141" spans="1:5" x14ac:dyDescent="0.25">
      <c r="A141" s="8">
        <v>132</v>
      </c>
      <c r="B141" s="8">
        <v>84</v>
      </c>
      <c r="C141" s="8">
        <v>10000100</v>
      </c>
      <c r="D141" s="8" t="s">
        <v>1768</v>
      </c>
      <c r="E141" s="9"/>
    </row>
    <row r="142" spans="1:5" x14ac:dyDescent="0.25">
      <c r="A142" s="8">
        <v>133</v>
      </c>
      <c r="B142" s="8">
        <v>85</v>
      </c>
      <c r="C142" s="8">
        <v>10000101</v>
      </c>
      <c r="D142" s="8" t="s">
        <v>1769</v>
      </c>
      <c r="E142" s="9"/>
    </row>
    <row r="143" spans="1:5" x14ac:dyDescent="0.25">
      <c r="A143" s="8">
        <v>134</v>
      </c>
      <c r="B143" s="8">
        <v>86</v>
      </c>
      <c r="C143" s="8">
        <v>10000110</v>
      </c>
      <c r="D143" s="8" t="s">
        <v>1770</v>
      </c>
      <c r="E143" s="9"/>
    </row>
    <row r="144" spans="1:5" x14ac:dyDescent="0.25">
      <c r="A144" s="8">
        <v>135</v>
      </c>
      <c r="B144" s="8">
        <v>87</v>
      </c>
      <c r="C144" s="8">
        <v>10000111</v>
      </c>
      <c r="D144" s="8" t="s">
        <v>1771</v>
      </c>
      <c r="E144" s="9"/>
    </row>
    <row r="145" spans="1:5" x14ac:dyDescent="0.25">
      <c r="A145" s="8">
        <v>136</v>
      </c>
      <c r="B145" s="8">
        <v>88</v>
      </c>
      <c r="C145" s="8">
        <v>10001000</v>
      </c>
      <c r="D145" s="8" t="s">
        <v>1772</v>
      </c>
      <c r="E145" s="9"/>
    </row>
    <row r="146" spans="1:5" x14ac:dyDescent="0.25">
      <c r="A146" s="8">
        <v>137</v>
      </c>
      <c r="B146" s="8">
        <v>89</v>
      </c>
      <c r="C146" s="8">
        <v>10001001</v>
      </c>
      <c r="D146" s="8" t="s">
        <v>1773</v>
      </c>
      <c r="E146" s="9"/>
    </row>
    <row r="147" spans="1:5" x14ac:dyDescent="0.25">
      <c r="A147" s="8">
        <v>138</v>
      </c>
      <c r="B147" s="8" t="s">
        <v>1774</v>
      </c>
      <c r="C147" s="8">
        <v>10001010</v>
      </c>
      <c r="D147" s="8" t="s">
        <v>1775</v>
      </c>
      <c r="E147" s="9"/>
    </row>
    <row r="148" spans="1:5" x14ac:dyDescent="0.25">
      <c r="A148" s="8">
        <v>139</v>
      </c>
      <c r="B148" s="8" t="s">
        <v>1776</v>
      </c>
      <c r="C148" s="8">
        <v>10001011</v>
      </c>
      <c r="D148" s="8" t="s">
        <v>1777</v>
      </c>
      <c r="E148" s="9"/>
    </row>
    <row r="149" spans="1:5" x14ac:dyDescent="0.25">
      <c r="A149" s="8">
        <v>140</v>
      </c>
      <c r="B149" s="8" t="s">
        <v>1778</v>
      </c>
      <c r="C149" s="8">
        <v>10001100</v>
      </c>
      <c r="D149" s="8" t="s">
        <v>1779</v>
      </c>
      <c r="E149" s="9"/>
    </row>
    <row r="150" spans="1:5" x14ac:dyDescent="0.25">
      <c r="A150" s="8">
        <v>141</v>
      </c>
      <c r="B150" s="8" t="s">
        <v>1780</v>
      </c>
      <c r="C150" s="8">
        <v>10001101</v>
      </c>
      <c r="D150" s="8" t="s">
        <v>1781</v>
      </c>
      <c r="E150" s="9"/>
    </row>
    <row r="151" spans="1:5" x14ac:dyDescent="0.25">
      <c r="A151" s="8">
        <v>142</v>
      </c>
      <c r="B151" s="8" t="s">
        <v>1782</v>
      </c>
      <c r="C151" s="8">
        <v>10001110</v>
      </c>
      <c r="D151" s="8" t="s">
        <v>1783</v>
      </c>
      <c r="E151" s="9"/>
    </row>
    <row r="152" spans="1:5" x14ac:dyDescent="0.25">
      <c r="A152" s="8">
        <v>143</v>
      </c>
      <c r="B152" s="8" t="s">
        <v>1784</v>
      </c>
      <c r="C152" s="8">
        <v>10001111</v>
      </c>
      <c r="D152" s="8" t="s">
        <v>1785</v>
      </c>
      <c r="E152" s="9"/>
    </row>
    <row r="153" spans="1:5" x14ac:dyDescent="0.25">
      <c r="A153" s="8">
        <v>144</v>
      </c>
      <c r="B153" s="8">
        <v>90</v>
      </c>
      <c r="C153" s="8">
        <v>10010000</v>
      </c>
      <c r="D153" s="8" t="s">
        <v>1786</v>
      </c>
      <c r="E153" s="9"/>
    </row>
    <row r="154" spans="1:5" x14ac:dyDescent="0.25">
      <c r="A154" s="8">
        <v>145</v>
      </c>
      <c r="B154" s="8">
        <v>91</v>
      </c>
      <c r="C154" s="8">
        <v>10010001</v>
      </c>
      <c r="D154" s="8" t="s">
        <v>1787</v>
      </c>
      <c r="E154" s="9"/>
    </row>
    <row r="155" spans="1:5" x14ac:dyDescent="0.25">
      <c r="A155" s="8">
        <v>146</v>
      </c>
      <c r="B155" s="8">
        <v>92</v>
      </c>
      <c r="C155" s="8">
        <v>10010010</v>
      </c>
      <c r="D155" s="8" t="s">
        <v>1788</v>
      </c>
      <c r="E155" s="9"/>
    </row>
    <row r="156" spans="1:5" x14ac:dyDescent="0.25">
      <c r="A156" s="8">
        <v>147</v>
      </c>
      <c r="B156" s="8">
        <v>93</v>
      </c>
      <c r="C156" s="8">
        <v>10010011</v>
      </c>
      <c r="D156" s="8" t="s">
        <v>1789</v>
      </c>
      <c r="E156" s="9"/>
    </row>
    <row r="157" spans="1:5" x14ac:dyDescent="0.25">
      <c r="A157" s="8">
        <v>148</v>
      </c>
      <c r="B157" s="8">
        <v>94</v>
      </c>
      <c r="C157" s="8">
        <v>10010100</v>
      </c>
      <c r="D157" s="8" t="s">
        <v>1790</v>
      </c>
      <c r="E157" s="9"/>
    </row>
    <row r="158" spans="1:5" x14ac:dyDescent="0.25">
      <c r="A158" s="8">
        <v>149</v>
      </c>
      <c r="B158" s="8">
        <v>95</v>
      </c>
      <c r="C158" s="8">
        <v>10010101</v>
      </c>
      <c r="D158" s="8" t="s">
        <v>1791</v>
      </c>
      <c r="E158" s="9"/>
    </row>
    <row r="159" spans="1:5" x14ac:dyDescent="0.25">
      <c r="A159" s="8">
        <v>150</v>
      </c>
      <c r="B159" s="8">
        <v>96</v>
      </c>
      <c r="C159" s="8">
        <v>10010110</v>
      </c>
      <c r="D159" s="8" t="s">
        <v>1792</v>
      </c>
      <c r="E159" s="9"/>
    </row>
    <row r="160" spans="1:5" x14ac:dyDescent="0.25">
      <c r="A160" s="8">
        <v>151</v>
      </c>
      <c r="B160" s="8">
        <v>97</v>
      </c>
      <c r="C160" s="8">
        <v>10010111</v>
      </c>
      <c r="D160" s="8" t="s">
        <v>1793</v>
      </c>
      <c r="E160" s="9"/>
    </row>
    <row r="161" spans="1:5" x14ac:dyDescent="0.25">
      <c r="A161" s="8">
        <v>152</v>
      </c>
      <c r="B161" s="8">
        <v>98</v>
      </c>
      <c r="C161" s="8">
        <v>10011000</v>
      </c>
      <c r="D161" s="8" t="s">
        <v>1794</v>
      </c>
      <c r="E161" s="9"/>
    </row>
    <row r="162" spans="1:5" x14ac:dyDescent="0.25">
      <c r="A162" s="8">
        <v>153</v>
      </c>
      <c r="B162" s="8">
        <v>99</v>
      </c>
      <c r="C162" s="8">
        <v>10011001</v>
      </c>
      <c r="D162" s="8" t="s">
        <v>1795</v>
      </c>
      <c r="E162" s="9"/>
    </row>
    <row r="163" spans="1:5" x14ac:dyDescent="0.25">
      <c r="A163" s="8">
        <v>154</v>
      </c>
      <c r="B163" s="8" t="s">
        <v>1796</v>
      </c>
      <c r="C163" s="8">
        <v>10011010</v>
      </c>
      <c r="D163" s="8" t="s">
        <v>1797</v>
      </c>
      <c r="E163" s="9"/>
    </row>
    <row r="164" spans="1:5" x14ac:dyDescent="0.25">
      <c r="A164" s="8">
        <v>155</v>
      </c>
      <c r="B164" s="8" t="s">
        <v>1798</v>
      </c>
      <c r="C164" s="8">
        <v>10011011</v>
      </c>
      <c r="D164" s="8" t="s">
        <v>1799</v>
      </c>
      <c r="E164" s="9"/>
    </row>
    <row r="165" spans="1:5" x14ac:dyDescent="0.25">
      <c r="A165" s="8">
        <v>156</v>
      </c>
      <c r="B165" s="8" t="s">
        <v>1800</v>
      </c>
      <c r="C165" s="8">
        <v>10011100</v>
      </c>
      <c r="D165" s="8" t="s">
        <v>1801</v>
      </c>
      <c r="E165" s="9"/>
    </row>
    <row r="166" spans="1:5" x14ac:dyDescent="0.25">
      <c r="A166" s="8">
        <v>157</v>
      </c>
      <c r="B166" s="8" t="s">
        <v>1802</v>
      </c>
      <c r="C166" s="8">
        <v>10011101</v>
      </c>
      <c r="D166" s="8" t="s">
        <v>1803</v>
      </c>
      <c r="E166" s="9"/>
    </row>
    <row r="167" spans="1:5" x14ac:dyDescent="0.25">
      <c r="A167" s="8">
        <v>158</v>
      </c>
      <c r="B167" s="8" t="s">
        <v>1804</v>
      </c>
      <c r="C167" s="8">
        <v>10011110</v>
      </c>
      <c r="D167" s="8" t="s">
        <v>1805</v>
      </c>
      <c r="E167" s="9"/>
    </row>
    <row r="168" spans="1:5" x14ac:dyDescent="0.25">
      <c r="A168" s="8">
        <v>159</v>
      </c>
      <c r="B168" s="8" t="s">
        <v>1806</v>
      </c>
      <c r="C168" s="8">
        <v>10011111</v>
      </c>
      <c r="D168" s="8" t="s">
        <v>1807</v>
      </c>
      <c r="E168" s="9"/>
    </row>
    <row r="169" spans="1:5" x14ac:dyDescent="0.25">
      <c r="A169" s="8">
        <v>160</v>
      </c>
      <c r="B169" s="8" t="s">
        <v>1808</v>
      </c>
      <c r="C169" s="8">
        <v>10100000</v>
      </c>
      <c r="D169" s="8"/>
      <c r="E169" s="9" t="s">
        <v>2016</v>
      </c>
    </row>
    <row r="170" spans="1:5" x14ac:dyDescent="0.25">
      <c r="A170" s="8">
        <v>161</v>
      </c>
      <c r="B170" s="8" t="s">
        <v>1809</v>
      </c>
      <c r="C170" s="8">
        <v>10100001</v>
      </c>
      <c r="D170" s="8" t="s">
        <v>1810</v>
      </c>
      <c r="E170" s="9"/>
    </row>
    <row r="171" spans="1:5" x14ac:dyDescent="0.25">
      <c r="A171" s="8">
        <v>162</v>
      </c>
      <c r="B171" s="8" t="s">
        <v>1811</v>
      </c>
      <c r="C171" s="8">
        <v>10100010</v>
      </c>
      <c r="D171" s="8" t="s">
        <v>1812</v>
      </c>
      <c r="E171" s="9" t="s">
        <v>1813</v>
      </c>
    </row>
    <row r="172" spans="1:5" x14ac:dyDescent="0.25">
      <c r="A172" s="8">
        <v>163</v>
      </c>
      <c r="B172" s="8" t="s">
        <v>1814</v>
      </c>
      <c r="C172" s="8">
        <v>10100011</v>
      </c>
      <c r="D172" s="8" t="s">
        <v>1815</v>
      </c>
      <c r="E172" s="9" t="s">
        <v>1816</v>
      </c>
    </row>
    <row r="173" spans="1:5" x14ac:dyDescent="0.25">
      <c r="A173" s="8">
        <v>164</v>
      </c>
      <c r="B173" s="8" t="s">
        <v>1817</v>
      </c>
      <c r="C173" s="8">
        <v>10100100</v>
      </c>
      <c r="D173" s="8" t="s">
        <v>1818</v>
      </c>
      <c r="E173" s="9" t="s">
        <v>1819</v>
      </c>
    </row>
    <row r="174" spans="1:5" x14ac:dyDescent="0.25">
      <c r="A174" s="8">
        <v>165</v>
      </c>
      <c r="B174" s="8" t="s">
        <v>1820</v>
      </c>
      <c r="C174" s="8">
        <v>10100101</v>
      </c>
      <c r="D174" s="8" t="s">
        <v>1821</v>
      </c>
      <c r="E174" s="9" t="s">
        <v>1822</v>
      </c>
    </row>
    <row r="175" spans="1:5" x14ac:dyDescent="0.25">
      <c r="A175" s="8">
        <v>166</v>
      </c>
      <c r="B175" s="8" t="s">
        <v>1823</v>
      </c>
      <c r="C175" s="8">
        <v>10100110</v>
      </c>
      <c r="D175" s="8" t="s">
        <v>1824</v>
      </c>
      <c r="E175" s="9" t="s">
        <v>1825</v>
      </c>
    </row>
    <row r="176" spans="1:5" x14ac:dyDescent="0.25">
      <c r="A176" s="8">
        <v>167</v>
      </c>
      <c r="B176" s="8" t="s">
        <v>1826</v>
      </c>
      <c r="C176" s="8">
        <v>10100111</v>
      </c>
      <c r="D176" s="8" t="s">
        <v>1827</v>
      </c>
      <c r="E176" s="9" t="s">
        <v>1828</v>
      </c>
    </row>
    <row r="177" spans="1:5" x14ac:dyDescent="0.25">
      <c r="A177" s="8">
        <v>168</v>
      </c>
      <c r="B177" s="8" t="s">
        <v>1829</v>
      </c>
      <c r="C177" s="8">
        <v>10101000</v>
      </c>
      <c r="D177" s="8" t="s">
        <v>1830</v>
      </c>
      <c r="E177" s="9"/>
    </row>
    <row r="178" spans="1:5" x14ac:dyDescent="0.25">
      <c r="A178" s="8">
        <v>169</v>
      </c>
      <c r="B178" s="8" t="s">
        <v>1831</v>
      </c>
      <c r="C178" s="8">
        <v>10101001</v>
      </c>
      <c r="D178" s="8" t="s">
        <v>1832</v>
      </c>
      <c r="E178" s="9" t="s">
        <v>1833</v>
      </c>
    </row>
    <row r="179" spans="1:5" x14ac:dyDescent="0.25">
      <c r="A179" s="8">
        <v>170</v>
      </c>
      <c r="B179" s="8" t="s">
        <v>1834</v>
      </c>
      <c r="C179" s="8">
        <v>10101010</v>
      </c>
      <c r="D179" s="8" t="s">
        <v>1835</v>
      </c>
      <c r="E179" s="9" t="s">
        <v>1836</v>
      </c>
    </row>
    <row r="180" spans="1:5" x14ac:dyDescent="0.25">
      <c r="A180" s="8">
        <v>171</v>
      </c>
      <c r="B180" s="8" t="s">
        <v>1837</v>
      </c>
      <c r="C180" s="8">
        <v>10101011</v>
      </c>
      <c r="D180" s="8" t="s">
        <v>1838</v>
      </c>
      <c r="E180" s="9"/>
    </row>
    <row r="181" spans="1:5" x14ac:dyDescent="0.25">
      <c r="A181" s="8">
        <v>172</v>
      </c>
      <c r="B181" s="8" t="s">
        <v>1839</v>
      </c>
      <c r="C181" s="8">
        <v>10101100</v>
      </c>
      <c r="D181" s="8" t="s">
        <v>1840</v>
      </c>
      <c r="E181" s="9"/>
    </row>
    <row r="182" spans="1:5" x14ac:dyDescent="0.25">
      <c r="A182" s="8">
        <v>173</v>
      </c>
      <c r="B182" s="8" t="s">
        <v>1841</v>
      </c>
      <c r="C182" s="8">
        <v>10101101</v>
      </c>
      <c r="D182" s="8"/>
      <c r="E182" s="9"/>
    </row>
    <row r="183" spans="1:5" x14ac:dyDescent="0.25">
      <c r="A183" s="8">
        <v>174</v>
      </c>
      <c r="B183" s="8" t="s">
        <v>1842</v>
      </c>
      <c r="C183" s="8">
        <v>10101110</v>
      </c>
      <c r="D183" s="8" t="s">
        <v>1843</v>
      </c>
      <c r="E183" s="9" t="s">
        <v>1844</v>
      </c>
    </row>
    <row r="184" spans="1:5" x14ac:dyDescent="0.25">
      <c r="A184" s="8">
        <v>175</v>
      </c>
      <c r="B184" s="8" t="s">
        <v>1845</v>
      </c>
      <c r="C184" s="8">
        <v>10101111</v>
      </c>
      <c r="D184" s="8" t="s">
        <v>1846</v>
      </c>
      <c r="E184" s="9"/>
    </row>
    <row r="185" spans="1:5" x14ac:dyDescent="0.25">
      <c r="A185" s="8">
        <v>176</v>
      </c>
      <c r="B185" s="8" t="s">
        <v>1847</v>
      </c>
      <c r="C185" s="8">
        <v>10110000</v>
      </c>
      <c r="D185" s="8" t="s">
        <v>1848</v>
      </c>
      <c r="E185" s="9" t="s">
        <v>1849</v>
      </c>
    </row>
    <row r="186" spans="1:5" x14ac:dyDescent="0.25">
      <c r="A186" s="8">
        <v>177</v>
      </c>
      <c r="B186" s="8" t="s">
        <v>1850</v>
      </c>
      <c r="C186" s="8">
        <v>10110001</v>
      </c>
      <c r="D186" s="8" t="s">
        <v>1851</v>
      </c>
      <c r="E186" s="9" t="s">
        <v>1852</v>
      </c>
    </row>
    <row r="187" spans="1:5" x14ac:dyDescent="0.25">
      <c r="A187" s="8">
        <v>178</v>
      </c>
      <c r="B187" s="8" t="s">
        <v>1853</v>
      </c>
      <c r="C187" s="8">
        <v>10110010</v>
      </c>
      <c r="D187" s="8" t="s">
        <v>1854</v>
      </c>
      <c r="E187" s="9"/>
    </row>
    <row r="188" spans="1:5" x14ac:dyDescent="0.25">
      <c r="A188" s="8">
        <v>179</v>
      </c>
      <c r="B188" s="8" t="s">
        <v>1855</v>
      </c>
      <c r="C188" s="8">
        <v>10110011</v>
      </c>
      <c r="D188" s="8" t="s">
        <v>1856</v>
      </c>
      <c r="E188" s="9"/>
    </row>
    <row r="189" spans="1:5" x14ac:dyDescent="0.25">
      <c r="A189" s="8">
        <v>180</v>
      </c>
      <c r="B189" s="8" t="s">
        <v>1857</v>
      </c>
      <c r="C189" s="8">
        <v>10110100</v>
      </c>
      <c r="D189" s="8" t="s">
        <v>1858</v>
      </c>
      <c r="E189" s="9"/>
    </row>
    <row r="190" spans="1:5" x14ac:dyDescent="0.25">
      <c r="A190" s="8">
        <v>181</v>
      </c>
      <c r="B190" s="8" t="s">
        <v>1859</v>
      </c>
      <c r="C190" s="8">
        <v>10110101</v>
      </c>
      <c r="D190" s="8" t="s">
        <v>1860</v>
      </c>
      <c r="E190" s="9" t="s">
        <v>1861</v>
      </c>
    </row>
    <row r="191" spans="1:5" x14ac:dyDescent="0.25">
      <c r="A191" s="8">
        <v>182</v>
      </c>
      <c r="B191" s="8" t="s">
        <v>1862</v>
      </c>
      <c r="C191" s="8">
        <v>10110110</v>
      </c>
      <c r="D191" s="8" t="s">
        <v>1863</v>
      </c>
      <c r="E191" s="9" t="s">
        <v>1864</v>
      </c>
    </row>
    <row r="192" spans="1:5" x14ac:dyDescent="0.25">
      <c r="A192" s="8">
        <v>183</v>
      </c>
      <c r="B192" s="8" t="s">
        <v>1865</v>
      </c>
      <c r="C192" s="8">
        <v>10110111</v>
      </c>
      <c r="D192" s="8" t="s">
        <v>1866</v>
      </c>
      <c r="E192" s="9"/>
    </row>
    <row r="193" spans="1:5" x14ac:dyDescent="0.25">
      <c r="A193" s="8">
        <v>184</v>
      </c>
      <c r="B193" s="8" t="s">
        <v>1867</v>
      </c>
      <c r="C193" s="8">
        <v>10111000</v>
      </c>
      <c r="D193" s="8" t="s">
        <v>1868</v>
      </c>
      <c r="E193" s="9"/>
    </row>
    <row r="194" spans="1:5" x14ac:dyDescent="0.25">
      <c r="A194" s="8">
        <v>185</v>
      </c>
      <c r="B194" s="8" t="s">
        <v>1869</v>
      </c>
      <c r="C194" s="8">
        <v>10111001</v>
      </c>
      <c r="D194" s="8" t="s">
        <v>1870</v>
      </c>
      <c r="E194" s="9"/>
    </row>
    <row r="195" spans="1:5" x14ac:dyDescent="0.25">
      <c r="A195" s="8">
        <v>186</v>
      </c>
      <c r="B195" s="8" t="s">
        <v>1871</v>
      </c>
      <c r="C195" s="8">
        <v>10111010</v>
      </c>
      <c r="D195" s="8" t="s">
        <v>1872</v>
      </c>
      <c r="E195" s="9" t="s">
        <v>1836</v>
      </c>
    </row>
    <row r="196" spans="1:5" x14ac:dyDescent="0.25">
      <c r="A196" s="8">
        <v>187</v>
      </c>
      <c r="B196" s="8" t="s">
        <v>1873</v>
      </c>
      <c r="C196" s="8">
        <v>10111011</v>
      </c>
      <c r="D196" s="8" t="s">
        <v>1874</v>
      </c>
      <c r="E196" s="9"/>
    </row>
    <row r="197" spans="1:5" x14ac:dyDescent="0.25">
      <c r="A197" s="8">
        <v>188</v>
      </c>
      <c r="B197" s="8" t="s">
        <v>1875</v>
      </c>
      <c r="C197" s="8">
        <v>10111100</v>
      </c>
      <c r="D197" s="8" t="s">
        <v>1876</v>
      </c>
      <c r="E197" s="9"/>
    </row>
    <row r="198" spans="1:5" x14ac:dyDescent="0.25">
      <c r="A198" s="8">
        <v>189</v>
      </c>
      <c r="B198" s="8" t="s">
        <v>1877</v>
      </c>
      <c r="C198" s="8">
        <v>10111101</v>
      </c>
      <c r="D198" s="8" t="s">
        <v>1878</v>
      </c>
      <c r="E198" s="9"/>
    </row>
    <row r="199" spans="1:5" x14ac:dyDescent="0.25">
      <c r="A199" s="8">
        <v>190</v>
      </c>
      <c r="B199" s="8" t="s">
        <v>1879</v>
      </c>
      <c r="C199" s="8">
        <v>10111110</v>
      </c>
      <c r="D199" s="8" t="s">
        <v>1880</v>
      </c>
      <c r="E199" s="9"/>
    </row>
    <row r="200" spans="1:5" x14ac:dyDescent="0.25">
      <c r="A200" s="8">
        <v>191</v>
      </c>
      <c r="B200" s="8" t="s">
        <v>1881</v>
      </c>
      <c r="C200" s="8">
        <v>10111111</v>
      </c>
      <c r="D200" s="8" t="s">
        <v>1882</v>
      </c>
      <c r="E200" s="9" t="s">
        <v>1883</v>
      </c>
    </row>
    <row r="201" spans="1:5" x14ac:dyDescent="0.25">
      <c r="A201" s="8">
        <v>192</v>
      </c>
      <c r="B201" s="8" t="s">
        <v>1884</v>
      </c>
      <c r="C201" s="8">
        <v>11000000</v>
      </c>
      <c r="D201" s="8" t="s">
        <v>1885</v>
      </c>
      <c r="E201" s="9"/>
    </row>
    <row r="202" spans="1:5" x14ac:dyDescent="0.25">
      <c r="A202" s="8">
        <v>193</v>
      </c>
      <c r="B202" s="8" t="s">
        <v>1886</v>
      </c>
      <c r="C202" s="8">
        <v>11000001</v>
      </c>
      <c r="D202" s="8" t="s">
        <v>1887</v>
      </c>
      <c r="E202" s="9"/>
    </row>
    <row r="203" spans="1:5" x14ac:dyDescent="0.25">
      <c r="A203" s="8">
        <v>194</v>
      </c>
      <c r="B203" s="8" t="s">
        <v>1888</v>
      </c>
      <c r="C203" s="8">
        <v>11000010</v>
      </c>
      <c r="D203" s="8" t="s">
        <v>1889</v>
      </c>
      <c r="E203" s="9"/>
    </row>
    <row r="204" spans="1:5" x14ac:dyDescent="0.25">
      <c r="A204" s="8">
        <v>195</v>
      </c>
      <c r="B204" s="8" t="s">
        <v>1890</v>
      </c>
      <c r="C204" s="8">
        <v>11000011</v>
      </c>
      <c r="D204" s="8" t="s">
        <v>1891</v>
      </c>
      <c r="E204" s="9"/>
    </row>
    <row r="205" spans="1:5" x14ac:dyDescent="0.25">
      <c r="A205" s="8">
        <v>196</v>
      </c>
      <c r="B205" s="8" t="s">
        <v>1892</v>
      </c>
      <c r="C205" s="8">
        <v>11000100</v>
      </c>
      <c r="D205" s="8" t="s">
        <v>1893</v>
      </c>
      <c r="E205" s="9"/>
    </row>
    <row r="206" spans="1:5" x14ac:dyDescent="0.25">
      <c r="A206" s="8">
        <v>197</v>
      </c>
      <c r="B206" s="8" t="s">
        <v>1894</v>
      </c>
      <c r="C206" s="8">
        <v>11000101</v>
      </c>
      <c r="D206" s="8" t="s">
        <v>1895</v>
      </c>
      <c r="E206" s="9"/>
    </row>
    <row r="207" spans="1:5" x14ac:dyDescent="0.25">
      <c r="A207" s="8">
        <v>198</v>
      </c>
      <c r="B207" s="8" t="s">
        <v>1896</v>
      </c>
      <c r="C207" s="8">
        <v>11000110</v>
      </c>
      <c r="D207" s="8" t="s">
        <v>1897</v>
      </c>
      <c r="E207" s="9"/>
    </row>
    <row r="208" spans="1:5" x14ac:dyDescent="0.25">
      <c r="A208" s="8">
        <v>199</v>
      </c>
      <c r="B208" s="8" t="s">
        <v>1898</v>
      </c>
      <c r="C208" s="8">
        <v>11000111</v>
      </c>
      <c r="D208" s="8" t="s">
        <v>1899</v>
      </c>
      <c r="E208" s="9"/>
    </row>
    <row r="209" spans="1:5" x14ac:dyDescent="0.25">
      <c r="A209" s="8">
        <v>200</v>
      </c>
      <c r="B209" s="8" t="s">
        <v>1900</v>
      </c>
      <c r="C209" s="8">
        <v>11001000</v>
      </c>
      <c r="D209" s="8" t="s">
        <v>1901</v>
      </c>
      <c r="E209" s="9"/>
    </row>
    <row r="210" spans="1:5" x14ac:dyDescent="0.25">
      <c r="A210" s="8">
        <v>201</v>
      </c>
      <c r="B210" s="8" t="s">
        <v>1902</v>
      </c>
      <c r="C210" s="8">
        <v>11001001</v>
      </c>
      <c r="D210" s="8" t="s">
        <v>1903</v>
      </c>
      <c r="E210" s="9"/>
    </row>
    <row r="211" spans="1:5" x14ac:dyDescent="0.25">
      <c r="A211" s="8">
        <v>202</v>
      </c>
      <c r="B211" s="8" t="s">
        <v>1904</v>
      </c>
      <c r="C211" s="8">
        <v>11001010</v>
      </c>
      <c r="D211" s="8" t="s">
        <v>1905</v>
      </c>
      <c r="E211" s="9"/>
    </row>
    <row r="212" spans="1:5" x14ac:dyDescent="0.25">
      <c r="A212" s="8">
        <v>203</v>
      </c>
      <c r="B212" s="8" t="s">
        <v>1906</v>
      </c>
      <c r="C212" s="8">
        <v>11001011</v>
      </c>
      <c r="D212" s="8" t="s">
        <v>1907</v>
      </c>
      <c r="E212" s="9"/>
    </row>
    <row r="213" spans="1:5" x14ac:dyDescent="0.25">
      <c r="A213" s="8">
        <v>204</v>
      </c>
      <c r="B213" s="8" t="s">
        <v>1908</v>
      </c>
      <c r="C213" s="8">
        <v>11001100</v>
      </c>
      <c r="D213" s="8" t="s">
        <v>1909</v>
      </c>
      <c r="E213" s="9"/>
    </row>
    <row r="214" spans="1:5" x14ac:dyDescent="0.25">
      <c r="A214" s="8">
        <v>205</v>
      </c>
      <c r="B214" s="8" t="s">
        <v>1910</v>
      </c>
      <c r="C214" s="8">
        <v>11001101</v>
      </c>
      <c r="D214" s="8" t="s">
        <v>1911</v>
      </c>
      <c r="E214" s="9"/>
    </row>
    <row r="215" spans="1:5" x14ac:dyDescent="0.25">
      <c r="A215" s="8">
        <v>206</v>
      </c>
      <c r="B215" s="8" t="s">
        <v>1912</v>
      </c>
      <c r="C215" s="8">
        <v>11001110</v>
      </c>
      <c r="D215" s="8" t="s">
        <v>1913</v>
      </c>
      <c r="E215" s="9"/>
    </row>
    <row r="216" spans="1:5" x14ac:dyDescent="0.25">
      <c r="A216" s="8">
        <v>207</v>
      </c>
      <c r="B216" s="8" t="s">
        <v>1914</v>
      </c>
      <c r="C216" s="8">
        <v>11001111</v>
      </c>
      <c r="D216" s="8" t="s">
        <v>1915</v>
      </c>
      <c r="E216" s="9"/>
    </row>
    <row r="217" spans="1:5" x14ac:dyDescent="0.25">
      <c r="A217" s="8">
        <v>208</v>
      </c>
      <c r="B217" s="8" t="s">
        <v>1916</v>
      </c>
      <c r="C217" s="8">
        <v>11010000</v>
      </c>
      <c r="D217" s="8" t="s">
        <v>1917</v>
      </c>
      <c r="E217" s="9"/>
    </row>
    <row r="218" spans="1:5" x14ac:dyDescent="0.25">
      <c r="A218" s="8">
        <v>209</v>
      </c>
      <c r="B218" s="8" t="s">
        <v>1918</v>
      </c>
      <c r="C218" s="8">
        <v>11010001</v>
      </c>
      <c r="D218" s="8" t="s">
        <v>1919</v>
      </c>
      <c r="E218" s="9"/>
    </row>
    <row r="219" spans="1:5" x14ac:dyDescent="0.25">
      <c r="A219" s="8">
        <v>210</v>
      </c>
      <c r="B219" s="8" t="s">
        <v>1920</v>
      </c>
      <c r="C219" s="8">
        <v>11010010</v>
      </c>
      <c r="D219" s="8" t="s">
        <v>1921</v>
      </c>
      <c r="E219" s="9"/>
    </row>
    <row r="220" spans="1:5" x14ac:dyDescent="0.25">
      <c r="A220" s="8">
        <v>211</v>
      </c>
      <c r="B220" s="8" t="s">
        <v>1922</v>
      </c>
      <c r="C220" s="8">
        <v>11010011</v>
      </c>
      <c r="D220" s="8" t="s">
        <v>1923</v>
      </c>
      <c r="E220" s="9"/>
    </row>
    <row r="221" spans="1:5" x14ac:dyDescent="0.25">
      <c r="A221" s="8">
        <v>212</v>
      </c>
      <c r="B221" s="8" t="s">
        <v>1924</v>
      </c>
      <c r="C221" s="8">
        <v>11010100</v>
      </c>
      <c r="D221" s="8" t="s">
        <v>1925</v>
      </c>
      <c r="E221" s="9"/>
    </row>
    <row r="222" spans="1:5" x14ac:dyDescent="0.25">
      <c r="A222" s="8">
        <v>213</v>
      </c>
      <c r="B222" s="8" t="s">
        <v>1926</v>
      </c>
      <c r="C222" s="8">
        <v>11010101</v>
      </c>
      <c r="D222" s="8" t="s">
        <v>1927</v>
      </c>
      <c r="E222" s="9"/>
    </row>
    <row r="223" spans="1:5" x14ac:dyDescent="0.25">
      <c r="A223" s="8">
        <v>214</v>
      </c>
      <c r="B223" s="8" t="s">
        <v>1928</v>
      </c>
      <c r="C223" s="8">
        <v>11010110</v>
      </c>
      <c r="D223" s="8" t="s">
        <v>1929</v>
      </c>
      <c r="E223" s="9"/>
    </row>
    <row r="224" spans="1:5" x14ac:dyDescent="0.25">
      <c r="A224" s="8">
        <v>215</v>
      </c>
      <c r="B224" s="8" t="s">
        <v>1930</v>
      </c>
      <c r="C224" s="8">
        <v>11010111</v>
      </c>
      <c r="D224" s="8" t="s">
        <v>1931</v>
      </c>
      <c r="E224" s="9" t="s">
        <v>1932</v>
      </c>
    </row>
    <row r="225" spans="1:5" x14ac:dyDescent="0.25">
      <c r="A225" s="8">
        <v>216</v>
      </c>
      <c r="B225" s="8" t="s">
        <v>1933</v>
      </c>
      <c r="C225" s="8">
        <v>11011000</v>
      </c>
      <c r="D225" s="8" t="s">
        <v>1934</v>
      </c>
      <c r="E225" s="9"/>
    </row>
    <row r="226" spans="1:5" x14ac:dyDescent="0.25">
      <c r="A226" s="8">
        <v>217</v>
      </c>
      <c r="B226" s="8" t="s">
        <v>1935</v>
      </c>
      <c r="C226" s="8">
        <v>11011001</v>
      </c>
      <c r="D226" s="8" t="s">
        <v>1936</v>
      </c>
      <c r="E226" s="9"/>
    </row>
    <row r="227" spans="1:5" x14ac:dyDescent="0.25">
      <c r="A227" s="8">
        <v>218</v>
      </c>
      <c r="B227" s="8" t="s">
        <v>1937</v>
      </c>
      <c r="C227" s="8">
        <v>11011010</v>
      </c>
      <c r="D227" s="8" t="s">
        <v>1938</v>
      </c>
      <c r="E227" s="9"/>
    </row>
    <row r="228" spans="1:5" x14ac:dyDescent="0.25">
      <c r="A228" s="8">
        <v>219</v>
      </c>
      <c r="B228" s="8" t="s">
        <v>1939</v>
      </c>
      <c r="C228" s="8">
        <v>11011011</v>
      </c>
      <c r="D228" s="8" t="s">
        <v>1940</v>
      </c>
      <c r="E228" s="9"/>
    </row>
    <row r="229" spans="1:5" x14ac:dyDescent="0.25">
      <c r="A229" s="8">
        <v>220</v>
      </c>
      <c r="B229" s="8" t="s">
        <v>1941</v>
      </c>
      <c r="C229" s="8">
        <v>11011100</v>
      </c>
      <c r="D229" s="8" t="s">
        <v>1942</v>
      </c>
      <c r="E229" s="9"/>
    </row>
    <row r="230" spans="1:5" x14ac:dyDescent="0.25">
      <c r="A230" s="8">
        <v>221</v>
      </c>
      <c r="B230" s="8" t="s">
        <v>1943</v>
      </c>
      <c r="C230" s="8">
        <v>11011101</v>
      </c>
      <c r="D230" s="8" t="s">
        <v>1944</v>
      </c>
      <c r="E230" s="9"/>
    </row>
    <row r="231" spans="1:5" x14ac:dyDescent="0.25">
      <c r="A231" s="8">
        <v>222</v>
      </c>
      <c r="B231" s="8" t="s">
        <v>1945</v>
      </c>
      <c r="C231" s="8">
        <v>11011110</v>
      </c>
      <c r="D231" s="8" t="s">
        <v>1946</v>
      </c>
      <c r="E231" s="9"/>
    </row>
    <row r="232" spans="1:5" x14ac:dyDescent="0.25">
      <c r="A232" s="8">
        <v>223</v>
      </c>
      <c r="B232" s="8" t="s">
        <v>1947</v>
      </c>
      <c r="C232" s="8">
        <v>11011111</v>
      </c>
      <c r="D232" s="8" t="s">
        <v>1948</v>
      </c>
      <c r="E232" s="9"/>
    </row>
    <row r="233" spans="1:5" x14ac:dyDescent="0.25">
      <c r="A233" s="8">
        <v>224</v>
      </c>
      <c r="B233" s="8" t="s">
        <v>1949</v>
      </c>
      <c r="C233" s="8">
        <v>11100000</v>
      </c>
      <c r="D233" s="8" t="s">
        <v>1950</v>
      </c>
      <c r="E233" s="9"/>
    </row>
    <row r="234" spans="1:5" x14ac:dyDescent="0.25">
      <c r="A234" s="8">
        <v>225</v>
      </c>
      <c r="B234" s="8" t="s">
        <v>1951</v>
      </c>
      <c r="C234" s="8">
        <v>11100001</v>
      </c>
      <c r="D234" s="8" t="s">
        <v>1952</v>
      </c>
      <c r="E234" s="9"/>
    </row>
    <row r="235" spans="1:5" x14ac:dyDescent="0.25">
      <c r="A235" s="8">
        <v>226</v>
      </c>
      <c r="B235" s="8" t="s">
        <v>1953</v>
      </c>
      <c r="C235" s="8">
        <v>11100010</v>
      </c>
      <c r="D235" s="8" t="s">
        <v>1954</v>
      </c>
      <c r="E235" s="9"/>
    </row>
    <row r="236" spans="1:5" x14ac:dyDescent="0.25">
      <c r="A236" s="8">
        <v>227</v>
      </c>
      <c r="B236" s="8" t="s">
        <v>1955</v>
      </c>
      <c r="C236" s="8">
        <v>11100011</v>
      </c>
      <c r="D236" s="8" t="s">
        <v>1956</v>
      </c>
      <c r="E236" s="9"/>
    </row>
    <row r="237" spans="1:5" x14ac:dyDescent="0.25">
      <c r="A237" s="8">
        <v>228</v>
      </c>
      <c r="B237" s="8" t="s">
        <v>1957</v>
      </c>
      <c r="C237" s="8">
        <v>11100100</v>
      </c>
      <c r="D237" s="8" t="s">
        <v>1958</v>
      </c>
      <c r="E237" s="9"/>
    </row>
    <row r="238" spans="1:5" x14ac:dyDescent="0.25">
      <c r="A238" s="8">
        <v>229</v>
      </c>
      <c r="B238" s="8" t="s">
        <v>1959</v>
      </c>
      <c r="C238" s="8">
        <v>11100101</v>
      </c>
      <c r="D238" s="8" t="s">
        <v>1960</v>
      </c>
      <c r="E238" s="9"/>
    </row>
    <row r="239" spans="1:5" x14ac:dyDescent="0.25">
      <c r="A239" s="8">
        <v>230</v>
      </c>
      <c r="B239" s="8" t="s">
        <v>1961</v>
      </c>
      <c r="C239" s="8">
        <v>11100110</v>
      </c>
      <c r="D239" s="8" t="s">
        <v>1962</v>
      </c>
      <c r="E239" s="9"/>
    </row>
    <row r="240" spans="1:5" x14ac:dyDescent="0.25">
      <c r="A240" s="8">
        <v>231</v>
      </c>
      <c r="B240" s="8" t="s">
        <v>1963</v>
      </c>
      <c r="C240" s="8">
        <v>11100111</v>
      </c>
      <c r="D240" s="8" t="s">
        <v>1964</v>
      </c>
      <c r="E240" s="9"/>
    </row>
    <row r="241" spans="1:5" x14ac:dyDescent="0.25">
      <c r="A241" s="8">
        <v>232</v>
      </c>
      <c r="B241" s="8" t="s">
        <v>1965</v>
      </c>
      <c r="C241" s="8">
        <v>11101000</v>
      </c>
      <c r="D241" s="8" t="s">
        <v>1966</v>
      </c>
      <c r="E241" s="9"/>
    </row>
    <row r="242" spans="1:5" x14ac:dyDescent="0.25">
      <c r="A242" s="8">
        <v>233</v>
      </c>
      <c r="B242" s="8" t="s">
        <v>1967</v>
      </c>
      <c r="C242" s="8">
        <v>11101001</v>
      </c>
      <c r="D242" s="8" t="s">
        <v>1968</v>
      </c>
      <c r="E242" s="9"/>
    </row>
    <row r="243" spans="1:5" x14ac:dyDescent="0.25">
      <c r="A243" s="8">
        <v>234</v>
      </c>
      <c r="B243" s="8" t="s">
        <v>1969</v>
      </c>
      <c r="C243" s="8">
        <v>11101010</v>
      </c>
      <c r="D243" s="8" t="s">
        <v>1970</v>
      </c>
      <c r="E243" s="9"/>
    </row>
    <row r="244" spans="1:5" x14ac:dyDescent="0.25">
      <c r="A244" s="8">
        <v>235</v>
      </c>
      <c r="B244" s="8" t="s">
        <v>1971</v>
      </c>
      <c r="C244" s="8">
        <v>11101011</v>
      </c>
      <c r="D244" s="8" t="s">
        <v>1972</v>
      </c>
      <c r="E244" s="9"/>
    </row>
    <row r="245" spans="1:5" x14ac:dyDescent="0.25">
      <c r="A245" s="8">
        <v>236</v>
      </c>
      <c r="B245" s="8" t="s">
        <v>1973</v>
      </c>
      <c r="C245" s="8">
        <v>11101100</v>
      </c>
      <c r="D245" s="8" t="s">
        <v>1974</v>
      </c>
      <c r="E245" s="9"/>
    </row>
    <row r="246" spans="1:5" x14ac:dyDescent="0.25">
      <c r="A246" s="8">
        <v>237</v>
      </c>
      <c r="B246" s="8" t="s">
        <v>1975</v>
      </c>
      <c r="C246" s="8">
        <v>11101101</v>
      </c>
      <c r="D246" s="8" t="s">
        <v>1976</v>
      </c>
      <c r="E246" s="9"/>
    </row>
    <row r="247" spans="1:5" x14ac:dyDescent="0.25">
      <c r="A247" s="8">
        <v>238</v>
      </c>
      <c r="B247" s="8" t="s">
        <v>1977</v>
      </c>
      <c r="C247" s="8">
        <v>11101110</v>
      </c>
      <c r="D247" s="8" t="s">
        <v>1978</v>
      </c>
      <c r="E247" s="9"/>
    </row>
    <row r="248" spans="1:5" x14ac:dyDescent="0.25">
      <c r="A248" s="8">
        <v>239</v>
      </c>
      <c r="B248" s="8" t="s">
        <v>1979</v>
      </c>
      <c r="C248" s="8">
        <v>11101111</v>
      </c>
      <c r="D248" s="8" t="s">
        <v>1980</v>
      </c>
      <c r="E248" s="9"/>
    </row>
    <row r="249" spans="1:5" x14ac:dyDescent="0.25">
      <c r="A249" s="8">
        <v>240</v>
      </c>
      <c r="B249" s="8" t="s">
        <v>1981</v>
      </c>
      <c r="C249" s="8">
        <v>11110000</v>
      </c>
      <c r="D249" s="8" t="s">
        <v>1982</v>
      </c>
      <c r="E249" s="9"/>
    </row>
    <row r="250" spans="1:5" x14ac:dyDescent="0.25">
      <c r="A250" s="8">
        <v>241</v>
      </c>
      <c r="B250" s="8" t="s">
        <v>1983</v>
      </c>
      <c r="C250" s="8">
        <v>11110001</v>
      </c>
      <c r="D250" s="8" t="s">
        <v>1984</v>
      </c>
      <c r="E250" s="9"/>
    </row>
    <row r="251" spans="1:5" x14ac:dyDescent="0.25">
      <c r="A251" s="8">
        <v>242</v>
      </c>
      <c r="B251" s="8" t="s">
        <v>1985</v>
      </c>
      <c r="C251" s="8">
        <v>11110010</v>
      </c>
      <c r="D251" s="8" t="s">
        <v>1986</v>
      </c>
      <c r="E251" s="9"/>
    </row>
    <row r="252" spans="1:5" x14ac:dyDescent="0.25">
      <c r="A252" s="8">
        <v>243</v>
      </c>
      <c r="B252" s="8" t="s">
        <v>1987</v>
      </c>
      <c r="C252" s="8">
        <v>11110011</v>
      </c>
      <c r="D252" s="8" t="s">
        <v>1988</v>
      </c>
      <c r="E252" s="9"/>
    </row>
    <row r="253" spans="1:5" x14ac:dyDescent="0.25">
      <c r="A253" s="8">
        <v>244</v>
      </c>
      <c r="B253" s="8" t="s">
        <v>1989</v>
      </c>
      <c r="C253" s="8">
        <v>11110100</v>
      </c>
      <c r="D253" s="8" t="s">
        <v>1990</v>
      </c>
      <c r="E253" s="9"/>
    </row>
    <row r="254" spans="1:5" x14ac:dyDescent="0.25">
      <c r="A254" s="8">
        <v>245</v>
      </c>
      <c r="B254" s="8" t="s">
        <v>1991</v>
      </c>
      <c r="C254" s="8">
        <v>11110101</v>
      </c>
      <c r="D254" s="8" t="s">
        <v>1992</v>
      </c>
      <c r="E254" s="9"/>
    </row>
    <row r="255" spans="1:5" x14ac:dyDescent="0.25">
      <c r="A255" s="8">
        <v>246</v>
      </c>
      <c r="B255" s="8" t="s">
        <v>1993</v>
      </c>
      <c r="C255" s="8">
        <v>11110110</v>
      </c>
      <c r="D255" s="8" t="s">
        <v>1994</v>
      </c>
      <c r="E255" s="9"/>
    </row>
    <row r="256" spans="1:5" x14ac:dyDescent="0.25">
      <c r="A256" s="8">
        <v>247</v>
      </c>
      <c r="B256" s="8" t="s">
        <v>1995</v>
      </c>
      <c r="C256" s="8">
        <v>11110111</v>
      </c>
      <c r="D256" s="8" t="s">
        <v>1996</v>
      </c>
      <c r="E256" s="9" t="s">
        <v>1997</v>
      </c>
    </row>
    <row r="257" spans="1:5" x14ac:dyDescent="0.25">
      <c r="A257" s="8">
        <v>248</v>
      </c>
      <c r="B257" s="8" t="s">
        <v>1998</v>
      </c>
      <c r="C257" s="8">
        <v>11111000</v>
      </c>
      <c r="D257" s="8" t="s">
        <v>1999</v>
      </c>
      <c r="E257" s="9"/>
    </row>
    <row r="258" spans="1:5" x14ac:dyDescent="0.25">
      <c r="A258" s="8">
        <v>249</v>
      </c>
      <c r="B258" s="8" t="s">
        <v>2000</v>
      </c>
      <c r="C258" s="8">
        <v>11111001</v>
      </c>
      <c r="D258" s="8" t="s">
        <v>2001</v>
      </c>
      <c r="E258" s="9"/>
    </row>
    <row r="259" spans="1:5" x14ac:dyDescent="0.25">
      <c r="A259" s="8">
        <v>250</v>
      </c>
      <c r="B259" s="8" t="s">
        <v>2002</v>
      </c>
      <c r="C259" s="8">
        <v>11111010</v>
      </c>
      <c r="D259" s="8" t="s">
        <v>2003</v>
      </c>
      <c r="E259" s="9"/>
    </row>
    <row r="260" spans="1:5" x14ac:dyDescent="0.25">
      <c r="A260" s="8">
        <v>251</v>
      </c>
      <c r="B260" s="8" t="s">
        <v>2004</v>
      </c>
      <c r="C260" s="8">
        <v>11111011</v>
      </c>
      <c r="D260" s="8" t="s">
        <v>2005</v>
      </c>
      <c r="E260" s="9"/>
    </row>
    <row r="261" spans="1:5" x14ac:dyDescent="0.25">
      <c r="A261" s="8">
        <v>252</v>
      </c>
      <c r="B261" s="8" t="s">
        <v>2006</v>
      </c>
      <c r="C261" s="8">
        <v>11111100</v>
      </c>
      <c r="D261" s="8" t="s">
        <v>2007</v>
      </c>
      <c r="E261" s="9"/>
    </row>
    <row r="262" spans="1:5" x14ac:dyDescent="0.25">
      <c r="A262" s="8">
        <v>253</v>
      </c>
      <c r="B262" s="8" t="s">
        <v>2008</v>
      </c>
      <c r="C262" s="8">
        <v>11111101</v>
      </c>
      <c r="D262" s="8" t="s">
        <v>2009</v>
      </c>
      <c r="E262" s="9"/>
    </row>
    <row r="263" spans="1:5" x14ac:dyDescent="0.25">
      <c r="A263" s="8">
        <v>254</v>
      </c>
      <c r="B263" s="8" t="s">
        <v>2010</v>
      </c>
      <c r="C263" s="8">
        <v>11111110</v>
      </c>
      <c r="D263" s="8" t="s">
        <v>2011</v>
      </c>
      <c r="E263" s="9"/>
    </row>
    <row r="264" spans="1:5" x14ac:dyDescent="0.25">
      <c r="A264" s="12">
        <v>255</v>
      </c>
      <c r="B264" s="12" t="s">
        <v>1547</v>
      </c>
      <c r="C264" s="12">
        <v>11111111</v>
      </c>
      <c r="D264" s="12" t="s">
        <v>2012</v>
      </c>
      <c r="E264" s="13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2017-10-11T22:43:02Z</dcterms:created>
  <dcterms:modified xsi:type="dcterms:W3CDTF">2019-12-30T21:11:30Z</dcterms:modified>
</cp:coreProperties>
</file>