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nblatt1" sheetId="1" r:id="rId4"/>
  </sheets>
  <definedNames/>
  <calcPr/>
</workbook>
</file>

<file path=xl/sharedStrings.xml><?xml version="1.0" encoding="utf-8"?>
<sst xmlns="http://schemas.openxmlformats.org/spreadsheetml/2006/main" count="90" uniqueCount="52">
  <si>
    <t>Anforderung</t>
  </si>
  <si>
    <t>Aufwand geschätzt (in PT)</t>
  </si>
  <si>
    <t>Status</t>
  </si>
  <si>
    <t>Fortschritt Relativ (in %)</t>
  </si>
  <si>
    <t>Fortschritt Absolut (in PT)</t>
  </si>
  <si>
    <t>FA13</t>
  </si>
  <si>
    <t>Getestet</t>
  </si>
  <si>
    <t>FA14</t>
  </si>
  <si>
    <t>FA11</t>
  </si>
  <si>
    <t>FA16</t>
  </si>
  <si>
    <t>Qualität geprüft</t>
  </si>
  <si>
    <t>FA111</t>
  </si>
  <si>
    <t>FA19</t>
  </si>
  <si>
    <t>TA138</t>
  </si>
  <si>
    <t>TA117</t>
  </si>
  <si>
    <t>TA68</t>
  </si>
  <si>
    <t>TA121</t>
  </si>
  <si>
    <t>TA131</t>
  </si>
  <si>
    <t>TA132</t>
  </si>
  <si>
    <t>TA133</t>
  </si>
  <si>
    <t>TA134</t>
  </si>
  <si>
    <t>TA135</t>
  </si>
  <si>
    <t>TA136</t>
  </si>
  <si>
    <t>TA137</t>
  </si>
  <si>
    <t>TA18</t>
  </si>
  <si>
    <t>TA114</t>
  </si>
  <si>
    <t>Summe:</t>
  </si>
  <si>
    <t>Differenz IST/SOLL</t>
  </si>
  <si>
    <t>Fortschrittsgrad (in %)</t>
  </si>
  <si>
    <t>Funktionale Anforderungen</t>
  </si>
  <si>
    <t>ID</t>
  </si>
  <si>
    <t>Titel</t>
  </si>
  <si>
    <t>Unternehmen legen Stellenausschreibung an</t>
  </si>
  <si>
    <t>Student bewirb sich auf Stellenausschreibungen</t>
  </si>
  <si>
    <t>Student sucht nach Stellenausschreibung</t>
  </si>
  <si>
    <t>Bewertung von Unternehmen und Studenten</t>
  </si>
  <si>
    <t>Unternhemen kann kann sich Bewerbungen ansehen</t>
  </si>
  <si>
    <t>Unternehmen können Projekte planen</t>
  </si>
  <si>
    <t>Technische Anforderungen</t>
  </si>
  <si>
    <t>Anwenungs Sicherheit</t>
  </si>
  <si>
    <t>Dokumentation</t>
  </si>
  <si>
    <t>Landing Page</t>
  </si>
  <si>
    <t>Anforderungsartefakte</t>
  </si>
  <si>
    <t>Fortschrittsauswertung</t>
  </si>
  <si>
    <t>Usability Standarts</t>
  </si>
  <si>
    <t>SUS Fragebogen</t>
  </si>
  <si>
    <t>Factory für DTOs und Entities</t>
  </si>
  <si>
    <t>Testdaten in der Datenbank binden</t>
  </si>
  <si>
    <t>Codecomments in komplexen Klassen und Methoden</t>
  </si>
  <si>
    <t xml:space="preserve"> Interview (App</t>
  </si>
  <si>
    <t>Blacklist</t>
  </si>
  <si>
    <t>Tests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</si>
</sst>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/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2" fillId="0" fontId="1" numFmtId="0" xfId="0" applyAlignment="1" applyBorder="1" applyFont="1">
      <alignment horizontal="center" vertical="bottom"/>
    </xf>
    <xf borderId="3" fillId="0" fontId="1" numFmtId="0" xfId="0" applyAlignment="1" applyBorder="1" applyFont="1">
      <alignment horizontal="center" vertical="bottom"/>
    </xf>
    <xf borderId="4" fillId="0" fontId="1" numFmtId="0" xfId="0" applyAlignment="1" applyBorder="1" applyFont="1">
      <alignment horizontal="center" vertical="bottom"/>
    </xf>
    <xf borderId="5" fillId="0" fontId="1" numFmtId="0" xfId="0" applyAlignment="1" applyBorder="1" applyFont="1">
      <alignment horizontal="center" readingOrder="0" vertical="bottom"/>
    </xf>
    <xf borderId="3" fillId="0" fontId="2" numFmtId="0" xfId="0" applyBorder="1" applyFont="1"/>
    <xf borderId="1" fillId="0" fontId="1" numFmtId="0" xfId="0" applyAlignment="1" applyBorder="1" applyFont="1">
      <alignment horizontal="center" vertical="bottom"/>
    </xf>
    <xf borderId="6" fillId="0" fontId="1" numFmtId="0" xfId="0" applyAlignment="1" applyBorder="1" applyFont="1">
      <alignment horizontal="center" vertical="bottom"/>
    </xf>
    <xf borderId="6" fillId="0" fontId="1" numFmtId="0" xfId="0" applyAlignment="1" applyBorder="1" applyFont="1">
      <alignment horizontal="center" readingOrder="0" vertical="bottom"/>
    </xf>
    <xf borderId="6" fillId="0" fontId="3" numFmtId="0" xfId="0" applyAlignment="1" applyBorder="1" applyFont="1">
      <alignment readingOrder="0"/>
    </xf>
    <xf borderId="4" fillId="0" fontId="1" numFmtId="0" xfId="0" applyAlignment="1" applyBorder="1" applyFont="1">
      <alignment horizontal="center" readingOrder="0" vertical="bottom"/>
    </xf>
    <xf borderId="5" fillId="0" fontId="3" numFmtId="0" xfId="0" applyAlignment="1" applyBorder="1" applyFont="1">
      <alignment readingOrder="0"/>
    </xf>
    <xf borderId="2" fillId="2" fontId="1" numFmtId="0" xfId="0" applyAlignment="1" applyBorder="1" applyFill="1" applyFont="1">
      <alignment horizontal="center" vertical="bottom"/>
    </xf>
    <xf borderId="6" fillId="0" fontId="1" numFmtId="0" xfId="0" applyAlignment="1" applyBorder="1" applyFont="1">
      <alignment horizontal="center" readingOrder="0" shrinkToFit="0" vertical="bottom" wrapText="0"/>
    </xf>
    <xf borderId="6" fillId="0" fontId="3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2.88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5</v>
      </c>
      <c r="B2" s="4">
        <v>10.0</v>
      </c>
      <c r="C2" s="1" t="s">
        <v>6</v>
      </c>
      <c r="D2" s="4">
        <v>5.0</v>
      </c>
      <c r="E2" s="1">
        <f t="shared" ref="E2:E20" si="1">B2*D2*0.01</f>
        <v>0.5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7</v>
      </c>
      <c r="B3" s="4">
        <v>20.0</v>
      </c>
      <c r="C3" s="1" t="s">
        <v>6</v>
      </c>
      <c r="D3" s="4">
        <v>10.0</v>
      </c>
      <c r="E3" s="1">
        <f t="shared" si="1"/>
        <v>2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8</v>
      </c>
      <c r="B4" s="4">
        <v>13.0</v>
      </c>
      <c r="C4" s="1" t="s">
        <v>6</v>
      </c>
      <c r="D4" s="4">
        <v>13.0</v>
      </c>
      <c r="E4" s="1">
        <f t="shared" si="1"/>
        <v>1.69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9</v>
      </c>
      <c r="B5" s="4">
        <v>5.0</v>
      </c>
      <c r="C5" s="1" t="s">
        <v>10</v>
      </c>
      <c r="D5" s="4">
        <v>18.0</v>
      </c>
      <c r="E5" s="1">
        <f t="shared" si="1"/>
        <v>0.9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11</v>
      </c>
      <c r="B6" s="4">
        <v>5.0</v>
      </c>
      <c r="C6" s="1" t="s">
        <v>10</v>
      </c>
      <c r="D6" s="4">
        <v>23.0</v>
      </c>
      <c r="E6" s="1">
        <f t="shared" si="1"/>
        <v>1.15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" t="s">
        <v>12</v>
      </c>
      <c r="B7" s="4">
        <v>8.0</v>
      </c>
      <c r="C7" s="1" t="s">
        <v>6</v>
      </c>
      <c r="D7" s="4">
        <v>30.0</v>
      </c>
      <c r="E7" s="1">
        <f t="shared" si="1"/>
        <v>2.4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13</v>
      </c>
      <c r="B8" s="4">
        <v>10.0</v>
      </c>
      <c r="C8" s="1" t="s">
        <v>6</v>
      </c>
      <c r="D8" s="4">
        <v>35.0</v>
      </c>
      <c r="E8" s="1">
        <f t="shared" si="1"/>
        <v>3.5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s">
        <v>14</v>
      </c>
      <c r="B9" s="4">
        <v>30.0</v>
      </c>
      <c r="C9" s="1" t="s">
        <v>10</v>
      </c>
      <c r="D9" s="4">
        <v>50.0</v>
      </c>
      <c r="E9" s="1">
        <f t="shared" si="1"/>
        <v>15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s">
        <v>15</v>
      </c>
      <c r="B10" s="4">
        <v>8.0</v>
      </c>
      <c r="C10" s="1" t="s">
        <v>10</v>
      </c>
      <c r="D10" s="4">
        <v>53.0</v>
      </c>
      <c r="E10" s="1">
        <f t="shared" si="1"/>
        <v>4.24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s">
        <v>16</v>
      </c>
      <c r="B11" s="4">
        <v>30.0</v>
      </c>
      <c r="C11" s="1" t="s">
        <v>10</v>
      </c>
      <c r="D11" s="4">
        <v>68.0</v>
      </c>
      <c r="E11" s="1">
        <f t="shared" si="1"/>
        <v>20.4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s">
        <v>17</v>
      </c>
      <c r="B12" s="4">
        <v>3.0</v>
      </c>
      <c r="C12" s="1" t="s">
        <v>6</v>
      </c>
      <c r="D12" s="4">
        <v>70.0</v>
      </c>
      <c r="E12" s="1">
        <f t="shared" si="1"/>
        <v>2.1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s">
        <v>18</v>
      </c>
      <c r="B13" s="4">
        <v>5.0</v>
      </c>
      <c r="C13" s="1" t="s">
        <v>6</v>
      </c>
      <c r="D13" s="4">
        <v>72.5</v>
      </c>
      <c r="E13" s="1">
        <f t="shared" si="1"/>
        <v>3.625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 t="s">
        <v>19</v>
      </c>
      <c r="B14" s="4">
        <v>2.0</v>
      </c>
      <c r="C14" s="1" t="s">
        <v>10</v>
      </c>
      <c r="D14" s="4">
        <v>73.0</v>
      </c>
      <c r="E14" s="1">
        <f t="shared" si="1"/>
        <v>1.46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 t="s">
        <v>20</v>
      </c>
      <c r="B15" s="4">
        <v>8.0</v>
      </c>
      <c r="C15" s="1" t="s">
        <v>6</v>
      </c>
      <c r="D15" s="4">
        <v>77.0</v>
      </c>
      <c r="E15" s="1">
        <f t="shared" si="1"/>
        <v>6.16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 t="s">
        <v>21</v>
      </c>
      <c r="B16" s="4">
        <v>3.0</v>
      </c>
      <c r="C16" s="1" t="s">
        <v>6</v>
      </c>
      <c r="D16" s="4">
        <v>80.0</v>
      </c>
      <c r="E16" s="1">
        <f t="shared" si="1"/>
        <v>2.4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 t="s">
        <v>22</v>
      </c>
      <c r="B17" s="4">
        <v>3.0</v>
      </c>
      <c r="C17" s="1" t="s">
        <v>6</v>
      </c>
      <c r="D17" s="4">
        <v>83.0</v>
      </c>
      <c r="E17" s="1">
        <f t="shared" si="1"/>
        <v>2.49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 t="s">
        <v>23</v>
      </c>
      <c r="B18" s="4">
        <v>5.0</v>
      </c>
      <c r="C18" s="1" t="s">
        <v>6</v>
      </c>
      <c r="D18" s="4">
        <v>85.0</v>
      </c>
      <c r="E18" s="1">
        <f t="shared" si="1"/>
        <v>4.25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 t="s">
        <v>24</v>
      </c>
      <c r="B19" s="4">
        <v>8.0</v>
      </c>
      <c r="C19" s="1" t="s">
        <v>6</v>
      </c>
      <c r="D19" s="4">
        <v>88.0</v>
      </c>
      <c r="E19" s="1">
        <f t="shared" si="1"/>
        <v>7.04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 t="s">
        <v>25</v>
      </c>
      <c r="B20" s="4">
        <v>20.0</v>
      </c>
      <c r="C20" s="1" t="s">
        <v>10</v>
      </c>
      <c r="D20" s="4">
        <v>100.0</v>
      </c>
      <c r="E20" s="1">
        <f t="shared" si="1"/>
        <v>20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4" t="s">
        <v>26</v>
      </c>
      <c r="B21" s="1">
        <f>SUM(B2:B20)</f>
        <v>196</v>
      </c>
      <c r="C21" s="2"/>
      <c r="D21" s="2"/>
      <c r="E21" s="1">
        <f>SUM(E2:E20)</f>
        <v>101.305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C23" s="2"/>
      <c r="D23" s="5" t="s">
        <v>27</v>
      </c>
      <c r="E23" s="6">
        <f>E21-B21</f>
        <v>-94.695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C24" s="2"/>
      <c r="D24" s="7" t="s">
        <v>28</v>
      </c>
      <c r="E24" s="8">
        <v>100.0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5" t="s">
        <v>29</v>
      </c>
      <c r="B26" s="9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0" t="s">
        <v>30</v>
      </c>
      <c r="B27" s="11" t="s">
        <v>31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" t="s">
        <v>5</v>
      </c>
      <c r="B28" s="12" t="s">
        <v>32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 t="s">
        <v>7</v>
      </c>
      <c r="B29" s="12" t="s">
        <v>33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3" t="s">
        <v>8</v>
      </c>
      <c r="B30" s="12" t="s">
        <v>34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3" t="s">
        <v>9</v>
      </c>
      <c r="B31" s="12" t="s">
        <v>35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3" t="s">
        <v>11</v>
      </c>
      <c r="B32" s="13" t="s">
        <v>36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14" t="s">
        <v>12</v>
      </c>
      <c r="B33" s="15" t="s">
        <v>37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16" t="s">
        <v>38</v>
      </c>
      <c r="B35" s="9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10" t="s">
        <v>30</v>
      </c>
      <c r="B36" s="11" t="s">
        <v>31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3" t="s">
        <v>13</v>
      </c>
      <c r="B37" s="12" t="s">
        <v>39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3" t="s">
        <v>14</v>
      </c>
      <c r="B38" s="17" t="s">
        <v>40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3" t="s">
        <v>15</v>
      </c>
      <c r="B39" s="12" t="s">
        <v>41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3" t="s">
        <v>16</v>
      </c>
      <c r="B40" s="12" t="s">
        <v>42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3" t="s">
        <v>17</v>
      </c>
      <c r="B41" s="12" t="s">
        <v>43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3" t="s">
        <v>18</v>
      </c>
      <c r="B42" s="12" t="s">
        <v>44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3" t="s">
        <v>19</v>
      </c>
      <c r="B43" s="12" t="s">
        <v>45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3" t="s">
        <v>20</v>
      </c>
      <c r="B44" s="12" t="s">
        <v>46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3" t="s">
        <v>21</v>
      </c>
      <c r="B45" s="12" t="s">
        <v>47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3" t="s">
        <v>22</v>
      </c>
      <c r="B46" s="12" t="s">
        <v>48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3" t="s">
        <v>23</v>
      </c>
      <c r="B47" s="12" t="s">
        <v>49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3" t="s">
        <v>24</v>
      </c>
      <c r="B48" s="18" t="s">
        <v>50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14" t="s">
        <v>25</v>
      </c>
      <c r="B49" s="8" t="s">
        <v>51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</sheetData>
  <mergeCells count="2">
    <mergeCell ref="A26:B26"/>
    <mergeCell ref="A35:B35"/>
  </mergeCells>
  <drawing r:id="rId1"/>
</worksheet>
</file>