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Reitingas\"/>
    </mc:Choice>
  </mc:AlternateContent>
  <xr:revisionPtr revIDLastSave="0" documentId="13_ncr:1_{98F197BE-D195-433A-A80C-8A58ABE53D29}" xr6:coauthVersionLast="31" xr6:coauthVersionMax="31" xr10:uidLastSave="{00000000-0000-0000-0000-000000000000}"/>
  <bookViews>
    <workbookView xWindow="0" yWindow="0" windowWidth="27810" windowHeight="12495" tabRatio="719" activeTab="4" xr2:uid="{00000000-000D-0000-FFFF-FFFF00000000}"/>
  </bookViews>
  <sheets>
    <sheet name="akva" sheetId="15" r:id="rId1"/>
    <sheet name="04-07" sheetId="16" r:id="rId2"/>
    <sheet name="04-21" sheetId="33" r:id="rId3"/>
    <sheet name="04-28" sheetId="34" r:id="rId4"/>
    <sheet name="Bendra įskaita" sheetId="3" r:id="rId5"/>
    <sheet name="kalendorius" sheetId="32" r:id="rId6"/>
  </sheets>
  <externalReferences>
    <externalReference r:id="rId7"/>
  </externalReferences>
  <definedNames>
    <definedName name="list">#REF!</definedName>
    <definedName name="sarasas">[1]Sarasas!$B$5:$K$151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G282" i="3"/>
  <c r="H282" i="3"/>
  <c r="I282" i="3"/>
  <c r="J282" i="3"/>
  <c r="G283" i="3"/>
  <c r="H283" i="3"/>
  <c r="I283" i="3"/>
  <c r="J283" i="3"/>
  <c r="G284" i="3"/>
  <c r="H284" i="3"/>
  <c r="I284" i="3"/>
  <c r="J284" i="3"/>
  <c r="G285" i="3"/>
  <c r="H285" i="3"/>
  <c r="I285" i="3"/>
  <c r="J285" i="3"/>
  <c r="G286" i="3"/>
  <c r="H286" i="3"/>
  <c r="I286" i="3"/>
  <c r="J286" i="3"/>
  <c r="G287" i="3"/>
  <c r="H287" i="3"/>
  <c r="I287" i="3"/>
  <c r="J287" i="3"/>
  <c r="G288" i="3"/>
  <c r="H288" i="3"/>
  <c r="I288" i="3"/>
  <c r="J288" i="3"/>
  <c r="G289" i="3"/>
  <c r="H289" i="3"/>
  <c r="I289" i="3"/>
  <c r="J289" i="3"/>
  <c r="G290" i="3"/>
  <c r="H290" i="3"/>
  <c r="I290" i="3"/>
  <c r="J290" i="3"/>
  <c r="G291" i="3"/>
  <c r="H291" i="3"/>
  <c r="I291" i="3"/>
  <c r="J291" i="3"/>
  <c r="G292" i="3"/>
  <c r="H292" i="3"/>
  <c r="I292" i="3"/>
  <c r="J292" i="3"/>
  <c r="G293" i="3"/>
  <c r="H293" i="3"/>
  <c r="I293" i="3"/>
  <c r="J293" i="3"/>
  <c r="G294" i="3"/>
  <c r="H294" i="3"/>
  <c r="I294" i="3"/>
  <c r="J294" i="3"/>
  <c r="G295" i="3"/>
  <c r="H295" i="3"/>
  <c r="I295" i="3"/>
  <c r="J295" i="3"/>
  <c r="G296" i="3"/>
  <c r="H296" i="3"/>
  <c r="I296" i="3"/>
  <c r="J296" i="3"/>
  <c r="G297" i="3"/>
  <c r="H297" i="3"/>
  <c r="I297" i="3"/>
  <c r="J297" i="3"/>
  <c r="G298" i="3"/>
  <c r="H298" i="3"/>
  <c r="I298" i="3"/>
  <c r="J298" i="3"/>
  <c r="G299" i="3"/>
  <c r="H299" i="3"/>
  <c r="I299" i="3"/>
  <c r="J299" i="3"/>
  <c r="G300" i="3"/>
  <c r="H300" i="3"/>
  <c r="I300" i="3"/>
  <c r="J300" i="3"/>
  <c r="G301" i="3"/>
  <c r="H301" i="3"/>
  <c r="I301" i="3"/>
  <c r="J301" i="3"/>
  <c r="G302" i="3"/>
  <c r="H302" i="3"/>
  <c r="I302" i="3"/>
  <c r="J302" i="3"/>
  <c r="G303" i="3"/>
  <c r="H303" i="3"/>
  <c r="I303" i="3"/>
  <c r="J303" i="3"/>
  <c r="G304" i="3"/>
  <c r="H304" i="3"/>
  <c r="I304" i="3"/>
  <c r="J304" i="3"/>
  <c r="G305" i="3"/>
  <c r="H305" i="3"/>
  <c r="I305" i="3"/>
  <c r="J305" i="3"/>
  <c r="G306" i="3"/>
  <c r="H306" i="3"/>
  <c r="I306" i="3"/>
  <c r="J306" i="3"/>
  <c r="G307" i="3"/>
  <c r="H307" i="3"/>
  <c r="I307" i="3"/>
  <c r="J307" i="3"/>
  <c r="G308" i="3"/>
  <c r="H308" i="3"/>
  <c r="I308" i="3"/>
  <c r="J308" i="3"/>
  <c r="G309" i="3"/>
  <c r="H309" i="3"/>
  <c r="I309" i="3"/>
  <c r="J309" i="3"/>
  <c r="G310" i="3"/>
  <c r="H310" i="3"/>
  <c r="I310" i="3"/>
  <c r="J310" i="3"/>
  <c r="G311" i="3"/>
  <c r="H311" i="3"/>
  <c r="I311" i="3"/>
  <c r="J311" i="3"/>
  <c r="G312" i="3"/>
  <c r="H312" i="3"/>
  <c r="I312" i="3"/>
  <c r="J312" i="3"/>
  <c r="G313" i="3"/>
  <c r="H313" i="3"/>
  <c r="I313" i="3"/>
  <c r="J313" i="3"/>
  <c r="G314" i="3"/>
  <c r="H314" i="3"/>
  <c r="I314" i="3"/>
  <c r="J314" i="3"/>
  <c r="G315" i="3"/>
  <c r="H315" i="3"/>
  <c r="I315" i="3"/>
  <c r="J315" i="3"/>
  <c r="G316" i="3"/>
  <c r="H316" i="3"/>
  <c r="I316" i="3"/>
  <c r="J316" i="3"/>
  <c r="G317" i="3"/>
  <c r="H317" i="3"/>
  <c r="I317" i="3"/>
  <c r="J317" i="3"/>
  <c r="G318" i="3"/>
  <c r="H318" i="3"/>
  <c r="I318" i="3"/>
  <c r="J318" i="3"/>
  <c r="G319" i="3"/>
  <c r="H319" i="3"/>
  <c r="I319" i="3"/>
  <c r="J319" i="3"/>
  <c r="G320" i="3"/>
  <c r="H320" i="3"/>
  <c r="I320" i="3"/>
  <c r="J320" i="3"/>
  <c r="G321" i="3"/>
  <c r="H321" i="3"/>
  <c r="I321" i="3"/>
  <c r="J321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5" i="3"/>
  <c r="H325" i="3"/>
  <c r="I325" i="3"/>
  <c r="J325" i="3"/>
  <c r="G326" i="3"/>
  <c r="H326" i="3"/>
  <c r="I326" i="3"/>
  <c r="J326" i="3"/>
  <c r="G327" i="3"/>
  <c r="H327" i="3"/>
  <c r="I327" i="3"/>
  <c r="J327" i="3"/>
  <c r="G328" i="3"/>
  <c r="H328" i="3"/>
  <c r="I328" i="3"/>
  <c r="J328" i="3"/>
  <c r="G329" i="3"/>
  <c r="H329" i="3"/>
  <c r="I329" i="3"/>
  <c r="J329" i="3"/>
  <c r="G330" i="3"/>
  <c r="H330" i="3"/>
  <c r="I330" i="3"/>
  <c r="J330" i="3"/>
  <c r="G331" i="3"/>
  <c r="H331" i="3"/>
  <c r="I331" i="3"/>
  <c r="J331" i="3"/>
  <c r="G332" i="3"/>
  <c r="H332" i="3"/>
  <c r="I332" i="3"/>
  <c r="J332" i="3"/>
  <c r="G333" i="3"/>
  <c r="H333" i="3"/>
  <c r="I333" i="3"/>
  <c r="J333" i="3"/>
  <c r="G334" i="3"/>
  <c r="H334" i="3"/>
  <c r="I334" i="3"/>
  <c r="J334" i="3"/>
  <c r="G335" i="3"/>
  <c r="H335" i="3"/>
  <c r="I335" i="3"/>
  <c r="J335" i="3"/>
  <c r="G336" i="3"/>
  <c r="H336" i="3"/>
  <c r="I336" i="3"/>
  <c r="J336" i="3"/>
  <c r="G337" i="3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342" i="3"/>
  <c r="H342" i="3"/>
  <c r="I342" i="3"/>
  <c r="J342" i="3"/>
  <c r="G343" i="3"/>
  <c r="H343" i="3"/>
  <c r="I343" i="3"/>
  <c r="J343" i="3"/>
  <c r="G344" i="3"/>
  <c r="H344" i="3"/>
  <c r="I344" i="3"/>
  <c r="J344" i="3"/>
  <c r="G345" i="3"/>
  <c r="H345" i="3"/>
  <c r="I345" i="3"/>
  <c r="J345" i="3"/>
  <c r="G346" i="3"/>
  <c r="H346" i="3"/>
  <c r="I346" i="3"/>
  <c r="J346" i="3"/>
  <c r="G347" i="3"/>
  <c r="H347" i="3"/>
  <c r="I347" i="3"/>
  <c r="J347" i="3"/>
  <c r="G348" i="3"/>
  <c r="H348" i="3"/>
  <c r="I348" i="3"/>
  <c r="J348" i="3"/>
  <c r="G349" i="3"/>
  <c r="H349" i="3"/>
  <c r="I349" i="3"/>
  <c r="J349" i="3"/>
  <c r="G350" i="3"/>
  <c r="H350" i="3"/>
  <c r="I350" i="3"/>
  <c r="J350" i="3"/>
  <c r="G351" i="3"/>
  <c r="H351" i="3"/>
  <c r="I351" i="3"/>
  <c r="J351" i="3"/>
  <c r="G352" i="3"/>
  <c r="H352" i="3"/>
  <c r="I352" i="3"/>
  <c r="J352" i="3"/>
  <c r="G353" i="3"/>
  <c r="H353" i="3"/>
  <c r="I353" i="3"/>
  <c r="J353" i="3"/>
  <c r="G354" i="3"/>
  <c r="H354" i="3"/>
  <c r="I354" i="3"/>
  <c r="J354" i="3"/>
  <c r="G355" i="3"/>
  <c r="H355" i="3"/>
  <c r="I355" i="3"/>
  <c r="J355" i="3"/>
  <c r="G356" i="3"/>
  <c r="H356" i="3"/>
  <c r="I356" i="3"/>
  <c r="J356" i="3"/>
  <c r="G357" i="3"/>
  <c r="H357" i="3"/>
  <c r="I357" i="3"/>
  <c r="J357" i="3"/>
  <c r="G358" i="3"/>
  <c r="H358" i="3"/>
  <c r="I358" i="3"/>
  <c r="J358" i="3"/>
  <c r="G359" i="3"/>
  <c r="H359" i="3"/>
  <c r="I359" i="3"/>
  <c r="J359" i="3"/>
  <c r="G360" i="3"/>
  <c r="H360" i="3"/>
  <c r="I360" i="3"/>
  <c r="J360" i="3"/>
  <c r="G361" i="3"/>
  <c r="H361" i="3"/>
  <c r="I361" i="3"/>
  <c r="J361" i="3"/>
  <c r="G362" i="3"/>
  <c r="H362" i="3"/>
  <c r="I362" i="3"/>
  <c r="J362" i="3"/>
  <c r="G363" i="3"/>
  <c r="H363" i="3"/>
  <c r="I363" i="3"/>
  <c r="J363" i="3"/>
  <c r="G364" i="3"/>
  <c r="H364" i="3"/>
  <c r="I364" i="3"/>
  <c r="J364" i="3"/>
  <c r="G365" i="3"/>
  <c r="H365" i="3"/>
  <c r="I365" i="3"/>
  <c r="J365" i="3"/>
  <c r="G366" i="3"/>
  <c r="H366" i="3"/>
  <c r="I366" i="3"/>
  <c r="J366" i="3"/>
  <c r="G367" i="3"/>
  <c r="H367" i="3"/>
  <c r="I367" i="3"/>
  <c r="J367" i="3"/>
  <c r="G368" i="3"/>
  <c r="H368" i="3"/>
  <c r="I368" i="3"/>
  <c r="J368" i="3"/>
  <c r="G369" i="3"/>
  <c r="H369" i="3"/>
  <c r="I369" i="3"/>
  <c r="J369" i="3"/>
  <c r="G370" i="3"/>
  <c r="H370" i="3"/>
  <c r="I370" i="3"/>
  <c r="J370" i="3"/>
  <c r="G371" i="3"/>
  <c r="H371" i="3"/>
  <c r="I371" i="3"/>
  <c r="J371" i="3"/>
  <c r="G372" i="3"/>
  <c r="H372" i="3"/>
  <c r="I372" i="3"/>
  <c r="J372" i="3"/>
  <c r="G373" i="3"/>
  <c r="H373" i="3"/>
  <c r="I373" i="3"/>
  <c r="J373" i="3"/>
  <c r="G374" i="3"/>
  <c r="H374" i="3"/>
  <c r="I374" i="3"/>
  <c r="J374" i="3"/>
  <c r="G375" i="3"/>
  <c r="H375" i="3"/>
  <c r="I375" i="3"/>
  <c r="J375" i="3"/>
  <c r="G376" i="3"/>
  <c r="H376" i="3"/>
  <c r="I376" i="3"/>
  <c r="J376" i="3"/>
  <c r="G377" i="3"/>
  <c r="H377" i="3"/>
  <c r="I377" i="3"/>
  <c r="J377" i="3"/>
  <c r="G378" i="3"/>
  <c r="H378" i="3"/>
  <c r="I378" i="3"/>
  <c r="J378" i="3"/>
  <c r="G379" i="3"/>
  <c r="H379" i="3"/>
  <c r="I379" i="3"/>
  <c r="J379" i="3"/>
  <c r="G380" i="3"/>
  <c r="H380" i="3"/>
  <c r="I380" i="3"/>
  <c r="J380" i="3"/>
  <c r="G381" i="3"/>
  <c r="H381" i="3"/>
  <c r="I381" i="3"/>
  <c r="J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/>
  <c r="I385" i="3"/>
  <c r="J385" i="3"/>
  <c r="G386" i="3"/>
  <c r="H386" i="3"/>
  <c r="I386" i="3"/>
  <c r="J386" i="3"/>
  <c r="G387" i="3"/>
  <c r="H387" i="3"/>
  <c r="I387" i="3"/>
  <c r="J387" i="3"/>
  <c r="G388" i="3"/>
  <c r="H388" i="3"/>
  <c r="I388" i="3"/>
  <c r="J388" i="3"/>
  <c r="G389" i="3"/>
  <c r="H389" i="3"/>
  <c r="I389" i="3"/>
  <c r="J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J5" i="3"/>
  <c r="I4" i="3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91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63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30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4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91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63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30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4" i="34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62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78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3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62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78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3" i="33"/>
  <c r="J4" i="3" l="1"/>
  <c r="I5" i="3"/>
  <c r="H5" i="3"/>
  <c r="K8" i="15"/>
  <c r="K9" i="15"/>
  <c r="K10" i="15"/>
  <c r="K11" i="15"/>
  <c r="K12" i="15"/>
  <c r="K13" i="15"/>
  <c r="K14" i="15"/>
  <c r="K15" i="15"/>
  <c r="K16" i="15"/>
  <c r="K17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6" i="15"/>
  <c r="K7" i="15"/>
  <c r="K5" i="15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7" i="16"/>
  <c r="H4" i="3" s="1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27" i="15"/>
  <c r="I126" i="15"/>
  <c r="I125" i="15"/>
  <c r="I124" i="15"/>
  <c r="I123" i="15"/>
  <c r="I122" i="15"/>
  <c r="I121" i="15"/>
  <c r="I120" i="15"/>
  <c r="I119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73" i="15"/>
  <c r="I72" i="15"/>
  <c r="I71" i="15"/>
  <c r="I70" i="15"/>
  <c r="I68" i="15"/>
  <c r="I67" i="15"/>
  <c r="I66" i="15"/>
  <c r="I65" i="15"/>
  <c r="I64" i="15"/>
  <c r="I63" i="15"/>
  <c r="I62" i="15"/>
  <c r="I61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G5" i="3" l="1"/>
  <c r="G4" i="3"/>
  <c r="U226" i="3"/>
  <c r="U356" i="3"/>
  <c r="U361" i="3"/>
  <c r="U379" i="3"/>
  <c r="U447" i="3"/>
  <c r="U576" i="3"/>
  <c r="U662" i="3"/>
  <c r="T208" i="3"/>
  <c r="T219" i="3"/>
  <c r="T221" i="3"/>
  <c r="T223" i="3"/>
  <c r="T225" i="3"/>
  <c r="T226" i="3"/>
  <c r="T230" i="3"/>
  <c r="T233" i="3"/>
  <c r="T234" i="3"/>
  <c r="T238" i="3"/>
  <c r="T239" i="3"/>
  <c r="T240" i="3"/>
  <c r="T248" i="3"/>
  <c r="T252" i="3"/>
  <c r="T253" i="3"/>
  <c r="T254" i="3"/>
  <c r="T258" i="3"/>
  <c r="T259" i="3"/>
  <c r="T260" i="3"/>
  <c r="T262" i="3"/>
  <c r="T268" i="3"/>
  <c r="T269" i="3"/>
  <c r="T271" i="3"/>
  <c r="T272" i="3"/>
  <c r="T275" i="3"/>
  <c r="T276" i="3"/>
  <c r="T277" i="3"/>
  <c r="T279" i="3"/>
  <c r="T283" i="3"/>
  <c r="T287" i="3"/>
  <c r="T290" i="3"/>
  <c r="T294" i="3"/>
  <c r="T300" i="3"/>
  <c r="T302" i="3"/>
  <c r="T304" i="3"/>
  <c r="T314" i="3"/>
  <c r="T364" i="3"/>
  <c r="T380" i="3"/>
  <c r="T395" i="3"/>
  <c r="T403" i="3"/>
  <c r="T441" i="3"/>
  <c r="T450" i="3"/>
  <c r="T452" i="3"/>
  <c r="T463" i="3"/>
  <c r="T485" i="3"/>
  <c r="T492" i="3"/>
  <c r="T494" i="3"/>
  <c r="T503" i="3"/>
  <c r="T517" i="3"/>
  <c r="T525" i="3"/>
  <c r="T535" i="3"/>
  <c r="T536" i="3"/>
  <c r="T549" i="3"/>
  <c r="T552" i="3"/>
  <c r="T557" i="3"/>
  <c r="T559" i="3"/>
  <c r="T562" i="3"/>
  <c r="T563" i="3"/>
  <c r="T579" i="3"/>
  <c r="T582" i="3"/>
  <c r="T584" i="3"/>
  <c r="T606" i="3"/>
  <c r="T609" i="3"/>
  <c r="T611" i="3"/>
  <c r="T613" i="3"/>
  <c r="T615" i="3"/>
  <c r="T617" i="3"/>
  <c r="T618" i="3"/>
  <c r="T629" i="3"/>
  <c r="T630" i="3"/>
  <c r="T643" i="3"/>
  <c r="T647" i="3"/>
  <c r="T653" i="3"/>
  <c r="T661" i="3"/>
  <c r="T672" i="3"/>
  <c r="T681" i="3"/>
  <c r="T686" i="3"/>
  <c r="T690" i="3"/>
  <c r="T694" i="3"/>
  <c r="T697" i="3"/>
  <c r="T698" i="3"/>
  <c r="T702" i="3"/>
  <c r="T706" i="3"/>
  <c r="T710" i="3"/>
  <c r="T714" i="3"/>
  <c r="T718" i="3"/>
  <c r="T722" i="3"/>
  <c r="T726" i="3"/>
  <c r="T730" i="3"/>
  <c r="T734" i="3"/>
  <c r="T738" i="3"/>
  <c r="T742" i="3"/>
  <c r="T746" i="3"/>
  <c r="T750" i="3"/>
  <c r="T754" i="3"/>
  <c r="T758" i="3"/>
  <c r="T762" i="3"/>
  <c r="T766" i="3"/>
  <c r="T770" i="3"/>
  <c r="T774" i="3"/>
  <c r="T778" i="3"/>
  <c r="T782" i="3"/>
  <c r="T786" i="3"/>
  <c r="T790" i="3"/>
  <c r="T794" i="3"/>
  <c r="T798" i="3"/>
  <c r="T802" i="3"/>
  <c r="T806" i="3"/>
  <c r="T810" i="3"/>
  <c r="T814" i="3"/>
  <c r="T817" i="3"/>
  <c r="T818" i="3"/>
  <c r="H783" i="3"/>
  <c r="I783" i="3"/>
  <c r="J783" i="3"/>
  <c r="L783" i="3"/>
  <c r="M783" i="3"/>
  <c r="N783" i="3"/>
  <c r="O783" i="3"/>
  <c r="R783" i="3"/>
  <c r="H784" i="3"/>
  <c r="I784" i="3"/>
  <c r="J784" i="3"/>
  <c r="L784" i="3"/>
  <c r="M784" i="3"/>
  <c r="N784" i="3"/>
  <c r="O784" i="3"/>
  <c r="R784" i="3"/>
  <c r="H785" i="3"/>
  <c r="I785" i="3"/>
  <c r="J785" i="3"/>
  <c r="L785" i="3"/>
  <c r="M785" i="3"/>
  <c r="N785" i="3"/>
  <c r="O785" i="3"/>
  <c r="R785" i="3"/>
  <c r="H786" i="3"/>
  <c r="I786" i="3"/>
  <c r="J786" i="3"/>
  <c r="L786" i="3"/>
  <c r="M786" i="3"/>
  <c r="N786" i="3"/>
  <c r="O786" i="3"/>
  <c r="R786" i="3"/>
  <c r="H787" i="3"/>
  <c r="I787" i="3"/>
  <c r="J787" i="3"/>
  <c r="L787" i="3"/>
  <c r="M787" i="3"/>
  <c r="N787" i="3"/>
  <c r="O787" i="3"/>
  <c r="R787" i="3"/>
  <c r="H788" i="3"/>
  <c r="I788" i="3"/>
  <c r="J788" i="3"/>
  <c r="L788" i="3"/>
  <c r="M788" i="3"/>
  <c r="N788" i="3"/>
  <c r="O788" i="3"/>
  <c r="R788" i="3"/>
  <c r="H789" i="3"/>
  <c r="I789" i="3"/>
  <c r="J789" i="3"/>
  <c r="L789" i="3"/>
  <c r="M789" i="3"/>
  <c r="N789" i="3"/>
  <c r="O789" i="3"/>
  <c r="R789" i="3"/>
  <c r="H790" i="3"/>
  <c r="I790" i="3"/>
  <c r="J790" i="3"/>
  <c r="L790" i="3"/>
  <c r="M790" i="3"/>
  <c r="N790" i="3"/>
  <c r="O790" i="3"/>
  <c r="R790" i="3"/>
  <c r="H791" i="3"/>
  <c r="I791" i="3"/>
  <c r="J791" i="3"/>
  <c r="L791" i="3"/>
  <c r="M791" i="3"/>
  <c r="N791" i="3"/>
  <c r="O791" i="3"/>
  <c r="R791" i="3"/>
  <c r="H792" i="3"/>
  <c r="I792" i="3"/>
  <c r="J792" i="3"/>
  <c r="L792" i="3"/>
  <c r="M792" i="3"/>
  <c r="N792" i="3"/>
  <c r="O792" i="3"/>
  <c r="R792" i="3"/>
  <c r="H793" i="3"/>
  <c r="I793" i="3"/>
  <c r="J793" i="3"/>
  <c r="L793" i="3"/>
  <c r="M793" i="3"/>
  <c r="N793" i="3"/>
  <c r="O793" i="3"/>
  <c r="R793" i="3"/>
  <c r="H794" i="3"/>
  <c r="I794" i="3"/>
  <c r="J794" i="3"/>
  <c r="L794" i="3"/>
  <c r="M794" i="3"/>
  <c r="N794" i="3"/>
  <c r="O794" i="3"/>
  <c r="R794" i="3"/>
  <c r="H795" i="3"/>
  <c r="I795" i="3"/>
  <c r="J795" i="3"/>
  <c r="L795" i="3"/>
  <c r="M795" i="3"/>
  <c r="N795" i="3"/>
  <c r="O795" i="3"/>
  <c r="R795" i="3"/>
  <c r="H796" i="3"/>
  <c r="I796" i="3"/>
  <c r="J796" i="3"/>
  <c r="L796" i="3"/>
  <c r="M796" i="3"/>
  <c r="N796" i="3"/>
  <c r="O796" i="3"/>
  <c r="R796" i="3"/>
  <c r="H797" i="3"/>
  <c r="I797" i="3"/>
  <c r="J797" i="3"/>
  <c r="L797" i="3"/>
  <c r="M797" i="3"/>
  <c r="N797" i="3"/>
  <c r="O797" i="3"/>
  <c r="R797" i="3"/>
  <c r="H798" i="3"/>
  <c r="I798" i="3"/>
  <c r="J798" i="3"/>
  <c r="L798" i="3"/>
  <c r="M798" i="3"/>
  <c r="N798" i="3"/>
  <c r="O798" i="3"/>
  <c r="R798" i="3"/>
  <c r="H799" i="3"/>
  <c r="I799" i="3"/>
  <c r="J799" i="3"/>
  <c r="L799" i="3"/>
  <c r="M799" i="3"/>
  <c r="N799" i="3"/>
  <c r="O799" i="3"/>
  <c r="R799" i="3"/>
  <c r="H800" i="3"/>
  <c r="I800" i="3"/>
  <c r="J800" i="3"/>
  <c r="L800" i="3"/>
  <c r="M800" i="3"/>
  <c r="N800" i="3"/>
  <c r="O800" i="3"/>
  <c r="R800" i="3"/>
  <c r="H801" i="3"/>
  <c r="I801" i="3"/>
  <c r="J801" i="3"/>
  <c r="L801" i="3"/>
  <c r="M801" i="3"/>
  <c r="N801" i="3"/>
  <c r="O801" i="3"/>
  <c r="R801" i="3"/>
  <c r="H802" i="3"/>
  <c r="I802" i="3"/>
  <c r="J802" i="3"/>
  <c r="L802" i="3"/>
  <c r="M802" i="3"/>
  <c r="N802" i="3"/>
  <c r="O802" i="3"/>
  <c r="R802" i="3"/>
  <c r="H803" i="3"/>
  <c r="I803" i="3"/>
  <c r="J803" i="3"/>
  <c r="L803" i="3"/>
  <c r="M803" i="3"/>
  <c r="N803" i="3"/>
  <c r="O803" i="3"/>
  <c r="R803" i="3"/>
  <c r="H804" i="3"/>
  <c r="I804" i="3"/>
  <c r="J804" i="3"/>
  <c r="L804" i="3"/>
  <c r="M804" i="3"/>
  <c r="N804" i="3"/>
  <c r="O804" i="3"/>
  <c r="R804" i="3"/>
  <c r="H805" i="3"/>
  <c r="I805" i="3"/>
  <c r="J805" i="3"/>
  <c r="L805" i="3"/>
  <c r="M805" i="3"/>
  <c r="N805" i="3"/>
  <c r="O805" i="3"/>
  <c r="R805" i="3"/>
  <c r="H806" i="3"/>
  <c r="I806" i="3"/>
  <c r="J806" i="3"/>
  <c r="L806" i="3"/>
  <c r="M806" i="3"/>
  <c r="N806" i="3"/>
  <c r="O806" i="3"/>
  <c r="R806" i="3"/>
  <c r="H807" i="3"/>
  <c r="I807" i="3"/>
  <c r="J807" i="3"/>
  <c r="L807" i="3"/>
  <c r="M807" i="3"/>
  <c r="N807" i="3"/>
  <c r="O807" i="3"/>
  <c r="Q807" i="3"/>
  <c r="R807" i="3"/>
  <c r="H808" i="3"/>
  <c r="I808" i="3"/>
  <c r="J808" i="3"/>
  <c r="L808" i="3"/>
  <c r="M808" i="3"/>
  <c r="N808" i="3"/>
  <c r="O808" i="3"/>
  <c r="R808" i="3"/>
  <c r="H809" i="3"/>
  <c r="I809" i="3"/>
  <c r="J809" i="3"/>
  <c r="L809" i="3"/>
  <c r="M809" i="3"/>
  <c r="N809" i="3"/>
  <c r="O809" i="3"/>
  <c r="R809" i="3"/>
  <c r="H810" i="3"/>
  <c r="I810" i="3"/>
  <c r="J810" i="3"/>
  <c r="L810" i="3"/>
  <c r="M810" i="3"/>
  <c r="N810" i="3"/>
  <c r="O810" i="3"/>
  <c r="R810" i="3"/>
  <c r="H811" i="3"/>
  <c r="I811" i="3"/>
  <c r="J811" i="3"/>
  <c r="L811" i="3"/>
  <c r="M811" i="3"/>
  <c r="N811" i="3"/>
  <c r="O811" i="3"/>
  <c r="R811" i="3"/>
  <c r="H812" i="3"/>
  <c r="I812" i="3"/>
  <c r="J812" i="3"/>
  <c r="L812" i="3"/>
  <c r="M812" i="3"/>
  <c r="N812" i="3"/>
  <c r="O812" i="3"/>
  <c r="R812" i="3"/>
  <c r="H813" i="3"/>
  <c r="I813" i="3"/>
  <c r="J813" i="3"/>
  <c r="L813" i="3"/>
  <c r="M813" i="3"/>
  <c r="N813" i="3"/>
  <c r="O813" i="3"/>
  <c r="R813" i="3"/>
  <c r="H814" i="3"/>
  <c r="I814" i="3"/>
  <c r="J814" i="3"/>
  <c r="L814" i="3"/>
  <c r="M814" i="3"/>
  <c r="N814" i="3"/>
  <c r="O814" i="3"/>
  <c r="R814" i="3"/>
  <c r="H815" i="3"/>
  <c r="I815" i="3"/>
  <c r="J815" i="3"/>
  <c r="L815" i="3"/>
  <c r="M815" i="3"/>
  <c r="N815" i="3"/>
  <c r="O815" i="3"/>
  <c r="R815" i="3"/>
  <c r="H816" i="3"/>
  <c r="I816" i="3"/>
  <c r="J816" i="3"/>
  <c r="L816" i="3"/>
  <c r="M816" i="3"/>
  <c r="N816" i="3"/>
  <c r="O816" i="3"/>
  <c r="R816" i="3"/>
  <c r="H817" i="3"/>
  <c r="I817" i="3"/>
  <c r="J817" i="3"/>
  <c r="L817" i="3"/>
  <c r="M817" i="3"/>
  <c r="N817" i="3"/>
  <c r="O817" i="3"/>
  <c r="R817" i="3"/>
  <c r="H818" i="3"/>
  <c r="I818" i="3"/>
  <c r="J818" i="3"/>
  <c r="L818" i="3"/>
  <c r="M818" i="3"/>
  <c r="N818" i="3"/>
  <c r="O818" i="3"/>
  <c r="R818" i="3"/>
  <c r="H819" i="3"/>
  <c r="I819" i="3"/>
  <c r="J819" i="3"/>
  <c r="L819" i="3"/>
  <c r="M819" i="3"/>
  <c r="N819" i="3"/>
  <c r="O819" i="3"/>
  <c r="R819" i="3"/>
  <c r="T528" i="3"/>
  <c r="T682" i="3" l="1"/>
  <c r="T678" i="3"/>
  <c r="T674" i="3"/>
  <c r="T670" i="3"/>
  <c r="T666" i="3"/>
  <c r="T662" i="3"/>
  <c r="T658" i="3"/>
  <c r="T654" i="3"/>
  <c r="T650" i="3"/>
  <c r="T646" i="3"/>
  <c r="T642" i="3"/>
  <c r="T638" i="3"/>
  <c r="T634" i="3"/>
  <c r="T626" i="3"/>
  <c r="T622" i="3"/>
  <c r="T614" i="3"/>
  <c r="T610" i="3"/>
  <c r="T602" i="3"/>
  <c r="T598" i="3"/>
  <c r="T594" i="3"/>
  <c r="T590" i="3"/>
  <c r="T586" i="3"/>
  <c r="T578" i="3"/>
  <c r="T574" i="3"/>
  <c r="T570" i="3"/>
  <c r="T566" i="3"/>
  <c r="T558" i="3"/>
  <c r="T554" i="3"/>
  <c r="T550" i="3"/>
  <c r="T546" i="3"/>
  <c r="T542" i="3"/>
  <c r="T529" i="3"/>
  <c r="T521" i="3"/>
  <c r="T813" i="3"/>
  <c r="T809" i="3"/>
  <c r="T805" i="3"/>
  <c r="T801" i="3"/>
  <c r="T797" i="3"/>
  <c r="T793" i="3"/>
  <c r="T789" i="3"/>
  <c r="T785" i="3"/>
  <c r="T781" i="3"/>
  <c r="T777" i="3"/>
  <c r="T773" i="3"/>
  <c r="T769" i="3"/>
  <c r="T765" i="3"/>
  <c r="T761" i="3"/>
  <c r="T757" i="3"/>
  <c r="T753" i="3"/>
  <c r="T749" i="3"/>
  <c r="T745" i="3"/>
  <c r="T741" i="3"/>
  <c r="T737" i="3"/>
  <c r="T733" i="3"/>
  <c r="T729" i="3"/>
  <c r="T725" i="3"/>
  <c r="T721" i="3"/>
  <c r="T717" i="3"/>
  <c r="T713" i="3"/>
  <c r="T709" i="3"/>
  <c r="T705" i="3"/>
  <c r="T701" i="3"/>
  <c r="T693" i="3"/>
  <c r="T689" i="3"/>
  <c r="T685" i="3"/>
  <c r="T677" i="3"/>
  <c r="T673" i="3"/>
  <c r="T669" i="3"/>
  <c r="T665" i="3"/>
  <c r="T657" i="3"/>
  <c r="T649" i="3"/>
  <c r="T645" i="3"/>
  <c r="T641" i="3"/>
  <c r="T637" i="3"/>
  <c r="T633" i="3"/>
  <c r="T625" i="3"/>
  <c r="T621" i="3"/>
  <c r="T605" i="3"/>
  <c r="T601" i="3"/>
  <c r="T597" i="3"/>
  <c r="T593" i="3"/>
  <c r="T589" i="3"/>
  <c r="T585" i="3"/>
  <c r="T581" i="3"/>
  <c r="T577" i="3"/>
  <c r="T573" i="3"/>
  <c r="T569" i="3"/>
  <c r="T565" i="3"/>
  <c r="T561" i="3"/>
  <c r="T553" i="3"/>
  <c r="T545" i="3"/>
  <c r="T541" i="3"/>
  <c r="T206" i="3"/>
  <c r="T210" i="3"/>
  <c r="T214" i="3"/>
  <c r="T218" i="3"/>
  <c r="T222" i="3"/>
  <c r="T242" i="3"/>
  <c r="T246" i="3"/>
  <c r="T250" i="3"/>
  <c r="T266" i="3"/>
  <c r="T270" i="3"/>
  <c r="T274" i="3"/>
  <c r="T278" i="3"/>
  <c r="T282" i="3"/>
  <c r="T286" i="3"/>
  <c r="T293" i="3"/>
  <c r="T297" i="3"/>
  <c r="T301" i="3"/>
  <c r="T305" i="3"/>
  <c r="T309" i="3"/>
  <c r="T312" i="3"/>
  <c r="T316" i="3"/>
  <c r="T320" i="3"/>
  <c r="T324" i="3"/>
  <c r="T328" i="3"/>
  <c r="T332" i="3"/>
  <c r="T336" i="3"/>
  <c r="T340" i="3"/>
  <c r="T344" i="3"/>
  <c r="T348" i="3"/>
  <c r="T352" i="3"/>
  <c r="T356" i="3"/>
  <c r="T360" i="3"/>
  <c r="T368" i="3"/>
  <c r="T372" i="3"/>
  <c r="T376" i="3"/>
  <c r="T384" i="3"/>
  <c r="T388" i="3"/>
  <c r="T392" i="3"/>
  <c r="T396" i="3"/>
  <c r="T400" i="3"/>
  <c r="T404" i="3"/>
  <c r="T408" i="3"/>
  <c r="T412" i="3"/>
  <c r="T416" i="3"/>
  <c r="T420" i="3"/>
  <c r="T424" i="3"/>
  <c r="T428" i="3"/>
  <c r="T432" i="3"/>
  <c r="T436" i="3"/>
  <c r="T440" i="3"/>
  <c r="T444" i="3"/>
  <c r="T448" i="3"/>
  <c r="T456" i="3"/>
  <c r="T460" i="3"/>
  <c r="T464" i="3"/>
  <c r="T468" i="3"/>
  <c r="T472" i="3"/>
  <c r="T476" i="3"/>
  <c r="T480" i="3"/>
  <c r="T484" i="3"/>
  <c r="T488" i="3"/>
  <c r="T496" i="3"/>
  <c r="T500" i="3"/>
  <c r="T504" i="3"/>
  <c r="T508" i="3"/>
  <c r="T512" i="3"/>
  <c r="T516" i="3"/>
  <c r="T520" i="3"/>
  <c r="T207" i="3"/>
  <c r="T211" i="3"/>
  <c r="T215" i="3"/>
  <c r="T227" i="3"/>
  <c r="T231" i="3"/>
  <c r="T235" i="3"/>
  <c r="T243" i="3"/>
  <c r="T247" i="3"/>
  <c r="T251" i="3"/>
  <c r="T255" i="3"/>
  <c r="T263" i="3"/>
  <c r="T267" i="3"/>
  <c r="T298" i="3"/>
  <c r="T306" i="3"/>
  <c r="T310" i="3"/>
  <c r="T313" i="3"/>
  <c r="T317" i="3"/>
  <c r="T321" i="3"/>
  <c r="T325" i="3"/>
  <c r="T329" i="3"/>
  <c r="T333" i="3"/>
  <c r="T337" i="3"/>
  <c r="T341" i="3"/>
  <c r="T345" i="3"/>
  <c r="T349" i="3"/>
  <c r="T353" i="3"/>
  <c r="T357" i="3"/>
  <c r="T361" i="3"/>
  <c r="T365" i="3"/>
  <c r="T369" i="3"/>
  <c r="T373" i="3"/>
  <c r="T377" i="3"/>
  <c r="T381" i="3"/>
  <c r="T385" i="3"/>
  <c r="T389" i="3"/>
  <c r="T393" i="3"/>
  <c r="T397" i="3"/>
  <c r="T401" i="3"/>
  <c r="T405" i="3"/>
  <c r="T409" i="3"/>
  <c r="T413" i="3"/>
  <c r="T417" i="3"/>
  <c r="T421" i="3"/>
  <c r="T425" i="3"/>
  <c r="T429" i="3"/>
  <c r="T433" i="3"/>
  <c r="T437" i="3"/>
  <c r="T445" i="3"/>
  <c r="T449" i="3"/>
  <c r="T453" i="3"/>
  <c r="T457" i="3"/>
  <c r="T461" i="3"/>
  <c r="T465" i="3"/>
  <c r="T469" i="3"/>
  <c r="T473" i="3"/>
  <c r="T477" i="3"/>
  <c r="T481" i="3"/>
  <c r="T489" i="3"/>
  <c r="T493" i="3"/>
  <c r="T497" i="3"/>
  <c r="T501" i="3"/>
  <c r="T505" i="3"/>
  <c r="T509" i="3"/>
  <c r="T513" i="3"/>
  <c r="T204" i="3"/>
  <c r="T212" i="3"/>
  <c r="T216" i="3"/>
  <c r="T220" i="3"/>
  <c r="T224" i="3"/>
  <c r="T228" i="3"/>
  <c r="T232" i="3"/>
  <c r="T236" i="3"/>
  <c r="T244" i="3"/>
  <c r="T256" i="3"/>
  <c r="T264" i="3"/>
  <c r="T280" i="3"/>
  <c r="T284" i="3"/>
  <c r="T288" i="3"/>
  <c r="T291" i="3"/>
  <c r="T295" i="3"/>
  <c r="T299" i="3"/>
  <c r="T303" i="3"/>
  <c r="T307" i="3"/>
  <c r="T311" i="3"/>
  <c r="T318" i="3"/>
  <c r="T322" i="3"/>
  <c r="T326" i="3"/>
  <c r="T330" i="3"/>
  <c r="T334" i="3"/>
  <c r="T338" i="3"/>
  <c r="T342" i="3"/>
  <c r="T346" i="3"/>
  <c r="T350" i="3"/>
  <c r="T354" i="3"/>
  <c r="T358" i="3"/>
  <c r="T362" i="3"/>
  <c r="T366" i="3"/>
  <c r="T370" i="3"/>
  <c r="T374" i="3"/>
  <c r="T378" i="3"/>
  <c r="T382" i="3"/>
  <c r="T386" i="3"/>
  <c r="T390" i="3"/>
  <c r="T394" i="3"/>
  <c r="T398" i="3"/>
  <c r="T402" i="3"/>
  <c r="T406" i="3"/>
  <c r="T410" i="3"/>
  <c r="T414" i="3"/>
  <c r="T418" i="3"/>
  <c r="T422" i="3"/>
  <c r="T426" i="3"/>
  <c r="T430" i="3"/>
  <c r="T434" i="3"/>
  <c r="T438" i="3"/>
  <c r="T442" i="3"/>
  <c r="T446" i="3"/>
  <c r="T454" i="3"/>
  <c r="T458" i="3"/>
  <c r="T462" i="3"/>
  <c r="T466" i="3"/>
  <c r="T470" i="3"/>
  <c r="T474" i="3"/>
  <c r="T478" i="3"/>
  <c r="T482" i="3"/>
  <c r="T486" i="3"/>
  <c r="T490" i="3"/>
  <c r="T498" i="3"/>
  <c r="T502" i="3"/>
  <c r="T506" i="3"/>
  <c r="T510" i="3"/>
  <c r="T514" i="3"/>
  <c r="T518" i="3"/>
  <c r="T522" i="3"/>
  <c r="T526" i="3"/>
  <c r="T530" i="3"/>
  <c r="T534" i="3"/>
  <c r="T538" i="3"/>
  <c r="T205" i="3"/>
  <c r="T209" i="3"/>
  <c r="T213" i="3"/>
  <c r="T217" i="3"/>
  <c r="T229" i="3"/>
  <c r="T237" i="3"/>
  <c r="T241" i="3"/>
  <c r="T245" i="3"/>
  <c r="T249" i="3"/>
  <c r="T257" i="3"/>
  <c r="T261" i="3"/>
  <c r="T265" i="3"/>
  <c r="T273" i="3"/>
  <c r="T281" i="3"/>
  <c r="T285" i="3"/>
  <c r="T289" i="3"/>
  <c r="T292" i="3"/>
  <c r="T296" i="3"/>
  <c r="T308" i="3"/>
  <c r="T315" i="3"/>
  <c r="T319" i="3"/>
  <c r="T323" i="3"/>
  <c r="T327" i="3"/>
  <c r="T331" i="3"/>
  <c r="T335" i="3"/>
  <c r="T339" i="3"/>
  <c r="T343" i="3"/>
  <c r="T347" i="3"/>
  <c r="T351" i="3"/>
  <c r="T355" i="3"/>
  <c r="T359" i="3"/>
  <c r="T363" i="3"/>
  <c r="T367" i="3"/>
  <c r="T371" i="3"/>
  <c r="T375" i="3"/>
  <c r="T379" i="3"/>
  <c r="T383" i="3"/>
  <c r="T387" i="3"/>
  <c r="T391" i="3"/>
  <c r="T399" i="3"/>
  <c r="T407" i="3"/>
  <c r="T411" i="3"/>
  <c r="T415" i="3"/>
  <c r="T419" i="3"/>
  <c r="T423" i="3"/>
  <c r="T427" i="3"/>
  <c r="T431" i="3"/>
  <c r="T435" i="3"/>
  <c r="T439" i="3"/>
  <c r="T443" i="3"/>
  <c r="T447" i="3"/>
  <c r="T451" i="3"/>
  <c r="T455" i="3"/>
  <c r="T459" i="3"/>
  <c r="T467" i="3"/>
  <c r="T471" i="3"/>
  <c r="T475" i="3"/>
  <c r="T479" i="3"/>
  <c r="T483" i="3"/>
  <c r="T487" i="3"/>
  <c r="T491" i="3"/>
  <c r="T495" i="3"/>
  <c r="T499" i="3"/>
  <c r="T507" i="3"/>
  <c r="T511" i="3"/>
  <c r="T515" i="3"/>
  <c r="T519" i="3"/>
  <c r="T523" i="3"/>
  <c r="T527" i="3"/>
  <c r="T531" i="3"/>
  <c r="T539" i="3"/>
  <c r="T812" i="3"/>
  <c r="T808" i="3"/>
  <c r="T804" i="3"/>
  <c r="T800" i="3"/>
  <c r="T796" i="3"/>
  <c r="T792" i="3"/>
  <c r="T788" i="3"/>
  <c r="T784" i="3"/>
  <c r="T780" i="3"/>
  <c r="T776" i="3"/>
  <c r="T772" i="3"/>
  <c r="T768" i="3"/>
  <c r="T764" i="3"/>
  <c r="T760" i="3"/>
  <c r="T756" i="3"/>
  <c r="T752" i="3"/>
  <c r="T748" i="3"/>
  <c r="T744" i="3"/>
  <c r="T740" i="3"/>
  <c r="T736" i="3"/>
  <c r="T732" i="3"/>
  <c r="T728" i="3"/>
  <c r="T724" i="3"/>
  <c r="T720" i="3"/>
  <c r="T716" i="3"/>
  <c r="T712" i="3"/>
  <c r="T708" i="3"/>
  <c r="T704" i="3"/>
  <c r="T700" i="3"/>
  <c r="T696" i="3"/>
  <c r="T692" i="3"/>
  <c r="T688" i="3"/>
  <c r="T684" i="3"/>
  <c r="T680" i="3"/>
  <c r="T676" i="3"/>
  <c r="T668" i="3"/>
  <c r="T664" i="3"/>
  <c r="T660" i="3"/>
  <c r="T656" i="3"/>
  <c r="T652" i="3"/>
  <c r="T648" i="3"/>
  <c r="T644" i="3"/>
  <c r="T640" i="3"/>
  <c r="T636" i="3"/>
  <c r="T632" i="3"/>
  <c r="T628" i="3"/>
  <c r="T624" i="3"/>
  <c r="T620" i="3"/>
  <c r="T616" i="3"/>
  <c r="T612" i="3"/>
  <c r="T608" i="3"/>
  <c r="T604" i="3"/>
  <c r="T600" i="3"/>
  <c r="T596" i="3"/>
  <c r="T592" i="3"/>
  <c r="T588" i="3"/>
  <c r="T580" i="3"/>
  <c r="T576" i="3"/>
  <c r="T572" i="3"/>
  <c r="T568" i="3"/>
  <c r="T564" i="3"/>
  <c r="T560" i="3"/>
  <c r="T556" i="3"/>
  <c r="T548" i="3"/>
  <c r="T544" i="3"/>
  <c r="T540" i="3"/>
  <c r="T533" i="3"/>
  <c r="T816" i="3"/>
  <c r="T819" i="3"/>
  <c r="T815" i="3"/>
  <c r="T811" i="3"/>
  <c r="T807" i="3"/>
  <c r="T803" i="3"/>
  <c r="T799" i="3"/>
  <c r="T795" i="3"/>
  <c r="T791" i="3"/>
  <c r="T787" i="3"/>
  <c r="T783" i="3"/>
  <c r="T779" i="3"/>
  <c r="T775" i="3"/>
  <c r="T771" i="3"/>
  <c r="T767" i="3"/>
  <c r="T763" i="3"/>
  <c r="T759" i="3"/>
  <c r="T755" i="3"/>
  <c r="T751" i="3"/>
  <c r="T747" i="3"/>
  <c r="T743" i="3"/>
  <c r="T739" i="3"/>
  <c r="T735" i="3"/>
  <c r="T731" i="3"/>
  <c r="T727" i="3"/>
  <c r="T723" i="3"/>
  <c r="T719" i="3"/>
  <c r="T715" i="3"/>
  <c r="T711" i="3"/>
  <c r="T707" i="3"/>
  <c r="T703" i="3"/>
  <c r="T699" i="3"/>
  <c r="T695" i="3"/>
  <c r="T691" i="3"/>
  <c r="T687" i="3"/>
  <c r="T683" i="3"/>
  <c r="T679" i="3"/>
  <c r="T675" i="3"/>
  <c r="T671" i="3"/>
  <c r="T667" i="3"/>
  <c r="T663" i="3"/>
  <c r="T659" i="3"/>
  <c r="T655" i="3"/>
  <c r="T651" i="3"/>
  <c r="T639" i="3"/>
  <c r="T635" i="3"/>
  <c r="T631" i="3"/>
  <c r="T627" i="3"/>
  <c r="T623" i="3"/>
  <c r="T619" i="3"/>
  <c r="T607" i="3"/>
  <c r="T603" i="3"/>
  <c r="T599" i="3"/>
  <c r="T595" i="3"/>
  <c r="T591" i="3"/>
  <c r="T587" i="3"/>
  <c r="T583" i="3"/>
  <c r="T575" i="3"/>
  <c r="T571" i="3"/>
  <c r="T567" i="3"/>
  <c r="T555" i="3"/>
  <c r="T551" i="3"/>
  <c r="T547" i="3"/>
  <c r="T543" i="3"/>
  <c r="T537" i="3"/>
  <c r="T532" i="3"/>
  <c r="T524" i="3"/>
  <c r="U205" i="3"/>
  <c r="U209" i="3"/>
  <c r="U213" i="3"/>
  <c r="U217" i="3"/>
  <c r="U221" i="3"/>
  <c r="U225" i="3"/>
  <c r="U229" i="3"/>
  <c r="U233" i="3"/>
  <c r="U237" i="3"/>
  <c r="U241" i="3"/>
  <c r="U245" i="3"/>
  <c r="U249" i="3"/>
  <c r="U253" i="3"/>
  <c r="U257" i="3"/>
  <c r="U261" i="3"/>
  <c r="U265" i="3"/>
  <c r="U269" i="3"/>
  <c r="U273" i="3"/>
  <c r="U277" i="3"/>
  <c r="U281" i="3"/>
  <c r="U285" i="3"/>
  <c r="U289" i="3"/>
  <c r="U292" i="3"/>
  <c r="U296" i="3"/>
  <c r="U300" i="3"/>
  <c r="U304" i="3"/>
  <c r="U308" i="3"/>
  <c r="U315" i="3"/>
  <c r="U319" i="3"/>
  <c r="U323" i="3"/>
  <c r="U327" i="3"/>
  <c r="U331" i="3"/>
  <c r="U335" i="3"/>
  <c r="U339" i="3"/>
  <c r="U343" i="3"/>
  <c r="U347" i="3"/>
  <c r="U351" i="3"/>
  <c r="U355" i="3"/>
  <c r="U206" i="3"/>
  <c r="U210" i="3"/>
  <c r="U214" i="3"/>
  <c r="U218" i="3"/>
  <c r="U222" i="3"/>
  <c r="U230" i="3"/>
  <c r="U234" i="3"/>
  <c r="U238" i="3"/>
  <c r="U242" i="3"/>
  <c r="U246" i="3"/>
  <c r="U250" i="3"/>
  <c r="U254" i="3"/>
  <c r="U258" i="3"/>
  <c r="U262" i="3"/>
  <c r="U266" i="3"/>
  <c r="U270" i="3"/>
  <c r="U274" i="3"/>
  <c r="U278" i="3"/>
  <c r="U282" i="3"/>
  <c r="U286" i="3"/>
  <c r="U293" i="3"/>
  <c r="U297" i="3"/>
  <c r="U301" i="3"/>
  <c r="U305" i="3"/>
  <c r="U309" i="3"/>
  <c r="U312" i="3"/>
  <c r="U316" i="3"/>
  <c r="U320" i="3"/>
  <c r="U324" i="3"/>
  <c r="U328" i="3"/>
  <c r="U332" i="3"/>
  <c r="U336" i="3"/>
  <c r="U340" i="3"/>
  <c r="U344" i="3"/>
  <c r="U348" i="3"/>
  <c r="U352" i="3"/>
  <c r="U207" i="3"/>
  <c r="U211" i="3"/>
  <c r="U215" i="3"/>
  <c r="U219" i="3"/>
  <c r="U223" i="3"/>
  <c r="U227" i="3"/>
  <c r="U231" i="3"/>
  <c r="U235" i="3"/>
  <c r="U239" i="3"/>
  <c r="U243" i="3"/>
  <c r="U247" i="3"/>
  <c r="U251" i="3"/>
  <c r="U255" i="3"/>
  <c r="U259" i="3"/>
  <c r="U263" i="3"/>
  <c r="U267" i="3"/>
  <c r="U271" i="3"/>
  <c r="U275" i="3"/>
  <c r="U279" i="3"/>
  <c r="U283" i="3"/>
  <c r="U287" i="3"/>
  <c r="U290" i="3"/>
  <c r="U294" i="3"/>
  <c r="U298" i="3"/>
  <c r="U302" i="3"/>
  <c r="U306" i="3"/>
  <c r="U310" i="3"/>
  <c r="U313" i="3"/>
  <c r="U317" i="3"/>
  <c r="U321" i="3"/>
  <c r="U325" i="3"/>
  <c r="U329" i="3"/>
  <c r="U333" i="3"/>
  <c r="U337" i="3"/>
  <c r="U341" i="3"/>
  <c r="U345" i="3"/>
  <c r="U349" i="3"/>
  <c r="U353" i="3"/>
  <c r="U357" i="3"/>
  <c r="U204" i="3"/>
  <c r="U208" i="3"/>
  <c r="U212" i="3"/>
  <c r="U216" i="3"/>
  <c r="U220" i="3"/>
  <c r="U224" i="3"/>
  <c r="U228" i="3"/>
  <c r="U232" i="3"/>
  <c r="U236" i="3"/>
  <c r="U240" i="3"/>
  <c r="U244" i="3"/>
  <c r="U248" i="3"/>
  <c r="U252" i="3"/>
  <c r="U256" i="3"/>
  <c r="U260" i="3"/>
  <c r="U264" i="3"/>
  <c r="U268" i="3"/>
  <c r="U272" i="3"/>
  <c r="U276" i="3"/>
  <c r="U280" i="3"/>
  <c r="U284" i="3"/>
  <c r="U288" i="3"/>
  <c r="U291" i="3"/>
  <c r="U295" i="3"/>
  <c r="U299" i="3"/>
  <c r="U303" i="3"/>
  <c r="U307" i="3"/>
  <c r="U311" i="3"/>
  <c r="U314" i="3"/>
  <c r="U318" i="3"/>
  <c r="U322" i="3"/>
  <c r="U326" i="3"/>
  <c r="U330" i="3"/>
  <c r="U334" i="3"/>
  <c r="U338" i="3"/>
  <c r="U342" i="3"/>
  <c r="U346" i="3"/>
  <c r="U350" i="3"/>
  <c r="U354" i="3"/>
  <c r="U358" i="3"/>
  <c r="U362" i="3"/>
  <c r="U366" i="3"/>
  <c r="U370" i="3"/>
  <c r="U374" i="3"/>
  <c r="U378" i="3"/>
  <c r="U382" i="3"/>
  <c r="U386" i="3"/>
  <c r="U390" i="3"/>
  <c r="U394" i="3"/>
  <c r="U398" i="3"/>
  <c r="U402" i="3"/>
  <c r="U406" i="3"/>
  <c r="U410" i="3"/>
  <c r="U414" i="3"/>
  <c r="U418" i="3"/>
  <c r="U421" i="3"/>
  <c r="U425" i="3"/>
  <c r="U429" i="3"/>
  <c r="U433" i="3"/>
  <c r="U437" i="3"/>
  <c r="U441" i="3"/>
  <c r="U445" i="3"/>
  <c r="U449" i="3"/>
  <c r="U453" i="3"/>
  <c r="U457" i="3"/>
  <c r="U461" i="3"/>
  <c r="U464" i="3"/>
  <c r="U468" i="3"/>
  <c r="U472" i="3"/>
  <c r="U475" i="3"/>
  <c r="U479" i="3"/>
  <c r="U483" i="3"/>
  <c r="U487" i="3"/>
  <c r="U491" i="3"/>
  <c r="U495" i="3"/>
  <c r="U499" i="3"/>
  <c r="U503" i="3"/>
  <c r="U507" i="3"/>
  <c r="U511" i="3"/>
  <c r="U515" i="3"/>
  <c r="U519" i="3"/>
  <c r="U523" i="3"/>
  <c r="U527" i="3"/>
  <c r="U531" i="3"/>
  <c r="U535" i="3"/>
  <c r="U539" i="3"/>
  <c r="U543" i="3"/>
  <c r="U547" i="3"/>
  <c r="U551" i="3"/>
  <c r="U555" i="3"/>
  <c r="U559" i="3"/>
  <c r="U563" i="3"/>
  <c r="U567" i="3"/>
  <c r="U571" i="3"/>
  <c r="U575" i="3"/>
  <c r="U579" i="3"/>
  <c r="U583" i="3"/>
  <c r="U587" i="3"/>
  <c r="U591" i="3"/>
  <c r="U595" i="3"/>
  <c r="U599" i="3"/>
  <c r="U603" i="3"/>
  <c r="U607" i="3"/>
  <c r="U611" i="3"/>
  <c r="U615" i="3"/>
  <c r="U619" i="3"/>
  <c r="U623" i="3"/>
  <c r="U627" i="3"/>
  <c r="U631" i="3"/>
  <c r="U635" i="3"/>
  <c r="U639" i="3"/>
  <c r="U643" i="3"/>
  <c r="U647" i="3"/>
  <c r="U651" i="3"/>
  <c r="U655" i="3"/>
  <c r="U659" i="3"/>
  <c r="U663" i="3"/>
  <c r="U667" i="3"/>
  <c r="U671" i="3"/>
  <c r="U675" i="3"/>
  <c r="U679" i="3"/>
  <c r="U683" i="3"/>
  <c r="U687" i="3"/>
  <c r="U691" i="3"/>
  <c r="U695" i="3"/>
  <c r="U699" i="3"/>
  <c r="U363" i="3"/>
  <c r="U367" i="3"/>
  <c r="U371" i="3"/>
  <c r="U375" i="3"/>
  <c r="U383" i="3"/>
  <c r="U387" i="3"/>
  <c r="U391" i="3"/>
  <c r="U395" i="3"/>
  <c r="U399" i="3"/>
  <c r="U403" i="3"/>
  <c r="U407" i="3"/>
  <c r="U411" i="3"/>
  <c r="U415" i="3"/>
  <c r="U422" i="3"/>
  <c r="U426" i="3"/>
  <c r="U430" i="3"/>
  <c r="U434" i="3"/>
  <c r="U438" i="3"/>
  <c r="U442" i="3"/>
  <c r="U446" i="3"/>
  <c r="U450" i="3"/>
  <c r="U454" i="3"/>
  <c r="U458" i="3"/>
  <c r="U465" i="3"/>
  <c r="U469" i="3"/>
  <c r="U476" i="3"/>
  <c r="U480" i="3"/>
  <c r="U484" i="3"/>
  <c r="U488" i="3"/>
  <c r="U492" i="3"/>
  <c r="U496" i="3"/>
  <c r="U500" i="3"/>
  <c r="U504" i="3"/>
  <c r="U508" i="3"/>
  <c r="U512" i="3"/>
  <c r="U516" i="3"/>
  <c r="U520" i="3"/>
  <c r="U524" i="3"/>
  <c r="U528" i="3"/>
  <c r="U532" i="3"/>
  <c r="U536" i="3"/>
  <c r="U540" i="3"/>
  <c r="U544" i="3"/>
  <c r="U548" i="3"/>
  <c r="U552" i="3"/>
  <c r="U556" i="3"/>
  <c r="U560" i="3"/>
  <c r="U564" i="3"/>
  <c r="U568" i="3"/>
  <c r="U572" i="3"/>
  <c r="U580" i="3"/>
  <c r="U584" i="3"/>
  <c r="U588" i="3"/>
  <c r="U592" i="3"/>
  <c r="U596" i="3"/>
  <c r="U600" i="3"/>
  <c r="U604" i="3"/>
  <c r="U608" i="3"/>
  <c r="U612" i="3"/>
  <c r="U616" i="3"/>
  <c r="U620" i="3"/>
  <c r="U624" i="3"/>
  <c r="U628" i="3"/>
  <c r="U632" i="3"/>
  <c r="U636" i="3"/>
  <c r="U640" i="3"/>
  <c r="U644" i="3"/>
  <c r="U648" i="3"/>
  <c r="U652" i="3"/>
  <c r="U656" i="3"/>
  <c r="U660" i="3"/>
  <c r="U664" i="3"/>
  <c r="U668" i="3"/>
  <c r="U672" i="3"/>
  <c r="U676" i="3"/>
  <c r="U680" i="3"/>
  <c r="U684" i="3"/>
  <c r="U688" i="3"/>
  <c r="U692" i="3"/>
  <c r="U696" i="3"/>
  <c r="U700" i="3"/>
  <c r="U359" i="3"/>
  <c r="U364" i="3"/>
  <c r="U368" i="3"/>
  <c r="U372" i="3"/>
  <c r="U376" i="3"/>
  <c r="U380" i="3"/>
  <c r="U384" i="3"/>
  <c r="U388" i="3"/>
  <c r="U392" i="3"/>
  <c r="U396" i="3"/>
  <c r="U400" i="3"/>
  <c r="U404" i="3"/>
  <c r="U408" i="3"/>
  <c r="U412" i="3"/>
  <c r="U416" i="3"/>
  <c r="U419" i="3"/>
  <c r="U423" i="3"/>
  <c r="U427" i="3"/>
  <c r="U431" i="3"/>
  <c r="U435" i="3"/>
  <c r="U439" i="3"/>
  <c r="U443" i="3"/>
  <c r="U451" i="3"/>
  <c r="U455" i="3"/>
  <c r="U459" i="3"/>
  <c r="U462" i="3"/>
  <c r="U466" i="3"/>
  <c r="U470" i="3"/>
  <c r="U473" i="3"/>
  <c r="U477" i="3"/>
  <c r="U481" i="3"/>
  <c r="U485" i="3"/>
  <c r="U489" i="3"/>
  <c r="U493" i="3"/>
  <c r="U497" i="3"/>
  <c r="U501" i="3"/>
  <c r="U505" i="3"/>
  <c r="U509" i="3"/>
  <c r="U513" i="3"/>
  <c r="U517" i="3"/>
  <c r="U521" i="3"/>
  <c r="U525" i="3"/>
  <c r="U529" i="3"/>
  <c r="U533" i="3"/>
  <c r="U537" i="3"/>
  <c r="U541" i="3"/>
  <c r="U545" i="3"/>
  <c r="U549" i="3"/>
  <c r="U553" i="3"/>
  <c r="U557" i="3"/>
  <c r="U561" i="3"/>
  <c r="U565" i="3"/>
  <c r="U569" i="3"/>
  <c r="U573" i="3"/>
  <c r="U577" i="3"/>
  <c r="U581" i="3"/>
  <c r="U585" i="3"/>
  <c r="U589" i="3"/>
  <c r="U593" i="3"/>
  <c r="U597" i="3"/>
  <c r="U601" i="3"/>
  <c r="U605" i="3"/>
  <c r="U609" i="3"/>
  <c r="U613" i="3"/>
  <c r="U617" i="3"/>
  <c r="U621" i="3"/>
  <c r="U625" i="3"/>
  <c r="U629" i="3"/>
  <c r="U633" i="3"/>
  <c r="U637" i="3"/>
  <c r="U641" i="3"/>
  <c r="U645" i="3"/>
  <c r="U649" i="3"/>
  <c r="U653" i="3"/>
  <c r="U657" i="3"/>
  <c r="U661" i="3"/>
  <c r="U665" i="3"/>
  <c r="U669" i="3"/>
  <c r="U673" i="3"/>
  <c r="U677" i="3"/>
  <c r="U681" i="3"/>
  <c r="U685" i="3"/>
  <c r="U689" i="3"/>
  <c r="U360" i="3"/>
  <c r="U365" i="3"/>
  <c r="U369" i="3"/>
  <c r="U373" i="3"/>
  <c r="U377" i="3"/>
  <c r="U381" i="3"/>
  <c r="U385" i="3"/>
  <c r="U389" i="3"/>
  <c r="U393" i="3"/>
  <c r="U397" i="3"/>
  <c r="U401" i="3"/>
  <c r="U405" i="3"/>
  <c r="U409" i="3"/>
  <c r="U413" i="3"/>
  <c r="U417" i="3"/>
  <c r="U420" i="3"/>
  <c r="U424" i="3"/>
  <c r="U428" i="3"/>
  <c r="U432" i="3"/>
  <c r="U436" i="3"/>
  <c r="U440" i="3"/>
  <c r="U444" i="3"/>
  <c r="U448" i="3"/>
  <c r="U452" i="3"/>
  <c r="U456" i="3"/>
  <c r="U460" i="3"/>
  <c r="U463" i="3"/>
  <c r="U467" i="3"/>
  <c r="U471" i="3"/>
  <c r="U474" i="3"/>
  <c r="U478" i="3"/>
  <c r="U482" i="3"/>
  <c r="U486" i="3"/>
  <c r="U490" i="3"/>
  <c r="U494" i="3"/>
  <c r="U498" i="3"/>
  <c r="U502" i="3"/>
  <c r="U506" i="3"/>
  <c r="U510" i="3"/>
  <c r="U514" i="3"/>
  <c r="U518" i="3"/>
  <c r="U522" i="3"/>
  <c r="U526" i="3"/>
  <c r="U530" i="3"/>
  <c r="U534" i="3"/>
  <c r="U538" i="3"/>
  <c r="U542" i="3"/>
  <c r="U546" i="3"/>
  <c r="U550" i="3"/>
  <c r="U554" i="3"/>
  <c r="U558" i="3"/>
  <c r="U562" i="3"/>
  <c r="U566" i="3"/>
  <c r="U570" i="3"/>
  <c r="U574" i="3"/>
  <c r="U578" i="3"/>
  <c r="U582" i="3"/>
  <c r="U586" i="3"/>
  <c r="U590" i="3"/>
  <c r="U594" i="3"/>
  <c r="U598" i="3"/>
  <c r="U602" i="3"/>
  <c r="U606" i="3"/>
  <c r="U610" i="3"/>
  <c r="U614" i="3"/>
  <c r="U618" i="3"/>
  <c r="U622" i="3"/>
  <c r="U626" i="3"/>
  <c r="U630" i="3"/>
  <c r="U634" i="3"/>
  <c r="U638" i="3"/>
  <c r="U642" i="3"/>
  <c r="U646" i="3"/>
  <c r="U650" i="3"/>
  <c r="U654" i="3"/>
  <c r="U658" i="3"/>
  <c r="U666" i="3"/>
  <c r="U670" i="3"/>
  <c r="U674" i="3"/>
  <c r="U678" i="3"/>
  <c r="U682" i="3"/>
  <c r="U686" i="3"/>
  <c r="U690" i="3"/>
  <c r="U694" i="3"/>
  <c r="U698" i="3"/>
  <c r="U819" i="3"/>
  <c r="U815" i="3"/>
  <c r="U811" i="3"/>
  <c r="U807" i="3"/>
  <c r="U803" i="3"/>
  <c r="U799" i="3"/>
  <c r="U795" i="3"/>
  <c r="U791" i="3"/>
  <c r="U787" i="3"/>
  <c r="U783" i="3"/>
  <c r="U779" i="3"/>
  <c r="U775" i="3"/>
  <c r="U771" i="3"/>
  <c r="U767" i="3"/>
  <c r="U763" i="3"/>
  <c r="U759" i="3"/>
  <c r="U755" i="3"/>
  <c r="U751" i="3"/>
  <c r="U747" i="3"/>
  <c r="U743" i="3"/>
  <c r="U739" i="3"/>
  <c r="U735" i="3"/>
  <c r="U731" i="3"/>
  <c r="U727" i="3"/>
  <c r="U723" i="3"/>
  <c r="U719" i="3"/>
  <c r="U715" i="3"/>
  <c r="U711" i="3"/>
  <c r="U707" i="3"/>
  <c r="U703" i="3"/>
  <c r="U693" i="3"/>
  <c r="U818" i="3"/>
  <c r="U814" i="3"/>
  <c r="U810" i="3"/>
  <c r="U806" i="3"/>
  <c r="U802" i="3"/>
  <c r="U798" i="3"/>
  <c r="U794" i="3"/>
  <c r="U790" i="3"/>
  <c r="U786" i="3"/>
  <c r="U782" i="3"/>
  <c r="U778" i="3"/>
  <c r="U774" i="3"/>
  <c r="U770" i="3"/>
  <c r="U766" i="3"/>
  <c r="U762" i="3"/>
  <c r="U758" i="3"/>
  <c r="U754" i="3"/>
  <c r="U750" i="3"/>
  <c r="U746" i="3"/>
  <c r="U742" i="3"/>
  <c r="U738" i="3"/>
  <c r="U734" i="3"/>
  <c r="U730" i="3"/>
  <c r="U726" i="3"/>
  <c r="U722" i="3"/>
  <c r="U718" i="3"/>
  <c r="U714" i="3"/>
  <c r="U710" i="3"/>
  <c r="U706" i="3"/>
  <c r="U702" i="3"/>
  <c r="U817" i="3"/>
  <c r="U813" i="3"/>
  <c r="U809" i="3"/>
  <c r="U805" i="3"/>
  <c r="U801" i="3"/>
  <c r="U797" i="3"/>
  <c r="U793" i="3"/>
  <c r="U789" i="3"/>
  <c r="U785" i="3"/>
  <c r="U781" i="3"/>
  <c r="U777" i="3"/>
  <c r="U773" i="3"/>
  <c r="U769" i="3"/>
  <c r="U765" i="3"/>
  <c r="U761" i="3"/>
  <c r="U757" i="3"/>
  <c r="U753" i="3"/>
  <c r="U749" i="3"/>
  <c r="U745" i="3"/>
  <c r="U741" i="3"/>
  <c r="U737" i="3"/>
  <c r="U733" i="3"/>
  <c r="U729" i="3"/>
  <c r="U725" i="3"/>
  <c r="U721" i="3"/>
  <c r="U717" i="3"/>
  <c r="U713" i="3"/>
  <c r="U709" i="3"/>
  <c r="U705" i="3"/>
  <c r="U701" i="3"/>
  <c r="U816" i="3"/>
  <c r="U812" i="3"/>
  <c r="U808" i="3"/>
  <c r="U804" i="3"/>
  <c r="U800" i="3"/>
  <c r="U796" i="3"/>
  <c r="U792" i="3"/>
  <c r="U788" i="3"/>
  <c r="U784" i="3"/>
  <c r="U780" i="3"/>
  <c r="U776" i="3"/>
  <c r="U772" i="3"/>
  <c r="U768" i="3"/>
  <c r="U764" i="3"/>
  <c r="U760" i="3"/>
  <c r="U756" i="3"/>
  <c r="U752" i="3"/>
  <c r="U748" i="3"/>
  <c r="U744" i="3"/>
  <c r="U740" i="3"/>
  <c r="U736" i="3"/>
  <c r="U732" i="3"/>
  <c r="U728" i="3"/>
  <c r="U724" i="3"/>
  <c r="U720" i="3"/>
  <c r="U716" i="3"/>
  <c r="U712" i="3"/>
  <c r="U708" i="3"/>
  <c r="U704" i="3"/>
  <c r="U697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T820" i="3" l="1"/>
  <c r="U820" i="3"/>
  <c r="R820" i="3"/>
  <c r="S597" i="3"/>
  <c r="S778" i="3"/>
  <c r="S762" i="3"/>
  <c r="S774" i="3"/>
  <c r="S782" i="3"/>
  <c r="S770" i="3"/>
  <c r="S803" i="3"/>
  <c r="S804" i="3"/>
  <c r="S805" i="3"/>
  <c r="S813" i="3"/>
  <c r="S814" i="3"/>
  <c r="S815" i="3"/>
  <c r="S816" i="3"/>
  <c r="S817" i="3"/>
  <c r="S818" i="3"/>
  <c r="S819" i="3"/>
  <c r="S806" i="3"/>
  <c r="S807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8" i="3"/>
  <c r="S809" i="3"/>
  <c r="S810" i="3"/>
  <c r="S811" i="3"/>
  <c r="S812" i="3"/>
  <c r="S781" i="3"/>
  <c r="S766" i="3"/>
  <c r="S777" i="3"/>
  <c r="S769" i="3"/>
  <c r="S765" i="3"/>
  <c r="S757" i="3"/>
  <c r="S745" i="3"/>
  <c r="S780" i="3"/>
  <c r="S776" i="3"/>
  <c r="S772" i="3"/>
  <c r="S768" i="3"/>
  <c r="S764" i="3"/>
  <c r="S760" i="3"/>
  <c r="S756" i="3"/>
  <c r="S752" i="3"/>
  <c r="S748" i="3"/>
  <c r="S744" i="3"/>
  <c r="S740" i="3"/>
  <c r="S736" i="3"/>
  <c r="S729" i="3"/>
  <c r="S725" i="3"/>
  <c r="S721" i="3"/>
  <c r="S717" i="3"/>
  <c r="S713" i="3"/>
  <c r="S709" i="3"/>
  <c r="S705" i="3"/>
  <c r="S701" i="3"/>
  <c r="S697" i="3"/>
  <c r="S693" i="3"/>
  <c r="S689" i="3"/>
  <c r="S685" i="3"/>
  <c r="S681" i="3"/>
  <c r="S677" i="3"/>
  <c r="S673" i="3"/>
  <c r="S669" i="3"/>
  <c r="S665" i="3"/>
  <c r="S661" i="3"/>
  <c r="S657" i="3"/>
  <c r="S653" i="3"/>
  <c r="S649" i="3"/>
  <c r="S645" i="3"/>
  <c r="S641" i="3"/>
  <c r="S637" i="3"/>
  <c r="S633" i="3"/>
  <c r="S629" i="3"/>
  <c r="S625" i="3"/>
  <c r="S621" i="3"/>
  <c r="S617" i="3"/>
  <c r="S613" i="3"/>
  <c r="S609" i="3"/>
  <c r="S605" i="3"/>
  <c r="S601" i="3"/>
  <c r="S206" i="3"/>
  <c r="S210" i="3"/>
  <c r="S214" i="3"/>
  <c r="S218" i="3"/>
  <c r="S222" i="3"/>
  <c r="S226" i="3"/>
  <c r="S230" i="3"/>
  <c r="S234" i="3"/>
  <c r="S238" i="3"/>
  <c r="S242" i="3"/>
  <c r="S246" i="3"/>
  <c r="S250" i="3"/>
  <c r="S254" i="3"/>
  <c r="S258" i="3"/>
  <c r="S262" i="3"/>
  <c r="S266" i="3"/>
  <c r="S270" i="3"/>
  <c r="S274" i="3"/>
  <c r="S278" i="3"/>
  <c r="S282" i="3"/>
  <c r="S286" i="3"/>
  <c r="S293" i="3"/>
  <c r="S297" i="3"/>
  <c r="S301" i="3"/>
  <c r="S305" i="3"/>
  <c r="S309" i="3"/>
  <c r="S312" i="3"/>
  <c r="S316" i="3"/>
  <c r="S320" i="3"/>
  <c r="S324" i="3"/>
  <c r="S328" i="3"/>
  <c r="S332" i="3"/>
  <c r="S336" i="3"/>
  <c r="S340" i="3"/>
  <c r="S207" i="3"/>
  <c r="S211" i="3"/>
  <c r="S215" i="3"/>
  <c r="S219" i="3"/>
  <c r="S223" i="3"/>
  <c r="S227" i="3"/>
  <c r="S231" i="3"/>
  <c r="S235" i="3"/>
  <c r="S239" i="3"/>
  <c r="S243" i="3"/>
  <c r="S247" i="3"/>
  <c r="S251" i="3"/>
  <c r="S255" i="3"/>
  <c r="S259" i="3"/>
  <c r="S263" i="3"/>
  <c r="S267" i="3"/>
  <c r="S271" i="3"/>
  <c r="S275" i="3"/>
  <c r="S279" i="3"/>
  <c r="S283" i="3"/>
  <c r="S287" i="3"/>
  <c r="S290" i="3"/>
  <c r="S294" i="3"/>
  <c r="S298" i="3"/>
  <c r="S302" i="3"/>
  <c r="S306" i="3"/>
  <c r="S310" i="3"/>
  <c r="S313" i="3"/>
  <c r="S317" i="3"/>
  <c r="S321" i="3"/>
  <c r="S325" i="3"/>
  <c r="S329" i="3"/>
  <c r="S333" i="3"/>
  <c r="S337" i="3"/>
  <c r="S204" i="3"/>
  <c r="S208" i="3"/>
  <c r="S212" i="3"/>
  <c r="S216" i="3"/>
  <c r="S220" i="3"/>
  <c r="S224" i="3"/>
  <c r="S228" i="3"/>
  <c r="S232" i="3"/>
  <c r="S236" i="3"/>
  <c r="S240" i="3"/>
  <c r="S244" i="3"/>
  <c r="S248" i="3"/>
  <c r="S252" i="3"/>
  <c r="S256" i="3"/>
  <c r="S260" i="3"/>
  <c r="S264" i="3"/>
  <c r="S268" i="3"/>
  <c r="S272" i="3"/>
  <c r="S276" i="3"/>
  <c r="S280" i="3"/>
  <c r="S284" i="3"/>
  <c r="S288" i="3"/>
  <c r="S291" i="3"/>
  <c r="S295" i="3"/>
  <c r="S299" i="3"/>
  <c r="S303" i="3"/>
  <c r="S307" i="3"/>
  <c r="S311" i="3"/>
  <c r="S314" i="3"/>
  <c r="S318" i="3"/>
  <c r="S322" i="3"/>
  <c r="S326" i="3"/>
  <c r="S330" i="3"/>
  <c r="S334" i="3"/>
  <c r="S338" i="3"/>
  <c r="S217" i="3"/>
  <c r="S233" i="3"/>
  <c r="S249" i="3"/>
  <c r="S265" i="3"/>
  <c r="S281" i="3"/>
  <c r="S296" i="3"/>
  <c r="S327" i="3"/>
  <c r="S341" i="3"/>
  <c r="S345" i="3"/>
  <c r="S349" i="3"/>
  <c r="S353" i="3"/>
  <c r="S357" i="3"/>
  <c r="S361" i="3"/>
  <c r="S365" i="3"/>
  <c r="S369" i="3"/>
  <c r="S373" i="3"/>
  <c r="S377" i="3"/>
  <c r="S381" i="3"/>
  <c r="S385" i="3"/>
  <c r="S389" i="3"/>
  <c r="S393" i="3"/>
  <c r="S397" i="3"/>
  <c r="S401" i="3"/>
  <c r="S405" i="3"/>
  <c r="S409" i="3"/>
  <c r="S413" i="3"/>
  <c r="S417" i="3"/>
  <c r="S420" i="3"/>
  <c r="S424" i="3"/>
  <c r="S428" i="3"/>
  <c r="S432" i="3"/>
  <c r="S436" i="3"/>
  <c r="S440" i="3"/>
  <c r="S444" i="3"/>
  <c r="S448" i="3"/>
  <c r="S452" i="3"/>
  <c r="S456" i="3"/>
  <c r="S460" i="3"/>
  <c r="S463" i="3"/>
  <c r="S467" i="3"/>
  <c r="S471" i="3"/>
  <c r="S474" i="3"/>
  <c r="S478" i="3"/>
  <c r="S482" i="3"/>
  <c r="S486" i="3"/>
  <c r="S490" i="3"/>
  <c r="S494" i="3"/>
  <c r="S498" i="3"/>
  <c r="S502" i="3"/>
  <c r="S506" i="3"/>
  <c r="S510" i="3"/>
  <c r="S514" i="3"/>
  <c r="S518" i="3"/>
  <c r="S522" i="3"/>
  <c r="S526" i="3"/>
  <c r="S530" i="3"/>
  <c r="S534" i="3"/>
  <c r="S538" i="3"/>
  <c r="S542" i="3"/>
  <c r="S546" i="3"/>
  <c r="S550" i="3"/>
  <c r="S554" i="3"/>
  <c r="S558" i="3"/>
  <c r="S562" i="3"/>
  <c r="S566" i="3"/>
  <c r="S570" i="3"/>
  <c r="S574" i="3"/>
  <c r="S578" i="3"/>
  <c r="S582" i="3"/>
  <c r="S586" i="3"/>
  <c r="S590" i="3"/>
  <c r="S594" i="3"/>
  <c r="S205" i="3"/>
  <c r="S221" i="3"/>
  <c r="S237" i="3"/>
  <c r="S253" i="3"/>
  <c r="S269" i="3"/>
  <c r="S285" i="3"/>
  <c r="S300" i="3"/>
  <c r="S315" i="3"/>
  <c r="S331" i="3"/>
  <c r="S342" i="3"/>
  <c r="S346" i="3"/>
  <c r="S350" i="3"/>
  <c r="S354" i="3"/>
  <c r="S358" i="3"/>
  <c r="S362" i="3"/>
  <c r="S366" i="3"/>
  <c r="S370" i="3"/>
  <c r="S374" i="3"/>
  <c r="S378" i="3"/>
  <c r="S382" i="3"/>
  <c r="S386" i="3"/>
  <c r="S390" i="3"/>
  <c r="S394" i="3"/>
  <c r="S398" i="3"/>
  <c r="S402" i="3"/>
  <c r="S406" i="3"/>
  <c r="S410" i="3"/>
  <c r="S414" i="3"/>
  <c r="S418" i="3"/>
  <c r="S421" i="3"/>
  <c r="S425" i="3"/>
  <c r="S429" i="3"/>
  <c r="S433" i="3"/>
  <c r="S437" i="3"/>
  <c r="S441" i="3"/>
  <c r="S445" i="3"/>
  <c r="S449" i="3"/>
  <c r="S453" i="3"/>
  <c r="S457" i="3"/>
  <c r="S461" i="3"/>
  <c r="S464" i="3"/>
  <c r="S468" i="3"/>
  <c r="S472" i="3"/>
  <c r="S475" i="3"/>
  <c r="S479" i="3"/>
  <c r="S483" i="3"/>
  <c r="S487" i="3"/>
  <c r="S491" i="3"/>
  <c r="S495" i="3"/>
  <c r="S499" i="3"/>
  <c r="S503" i="3"/>
  <c r="S507" i="3"/>
  <c r="S511" i="3"/>
  <c r="S515" i="3"/>
  <c r="S519" i="3"/>
  <c r="S523" i="3"/>
  <c r="S527" i="3"/>
  <c r="S531" i="3"/>
  <c r="S535" i="3"/>
  <c r="S539" i="3"/>
  <c r="S543" i="3"/>
  <c r="S547" i="3"/>
  <c r="S551" i="3"/>
  <c r="S555" i="3"/>
  <c r="S559" i="3"/>
  <c r="S563" i="3"/>
  <c r="S567" i="3"/>
  <c r="S571" i="3"/>
  <c r="S575" i="3"/>
  <c r="S579" i="3"/>
  <c r="S583" i="3"/>
  <c r="S587" i="3"/>
  <c r="S591" i="3"/>
  <c r="S209" i="3"/>
  <c r="S225" i="3"/>
  <c r="S241" i="3"/>
  <c r="S257" i="3"/>
  <c r="S273" i="3"/>
  <c r="S289" i="3"/>
  <c r="S304" i="3"/>
  <c r="S319" i="3"/>
  <c r="S335" i="3"/>
  <c r="S343" i="3"/>
  <c r="S347" i="3"/>
  <c r="S351" i="3"/>
  <c r="S355" i="3"/>
  <c r="S359" i="3"/>
  <c r="S363" i="3"/>
  <c r="S367" i="3"/>
  <c r="S371" i="3"/>
  <c r="S375" i="3"/>
  <c r="S379" i="3"/>
  <c r="S383" i="3"/>
  <c r="S387" i="3"/>
  <c r="S391" i="3"/>
  <c r="S395" i="3"/>
  <c r="S399" i="3"/>
  <c r="S403" i="3"/>
  <c r="S407" i="3"/>
  <c r="S411" i="3"/>
  <c r="S415" i="3"/>
  <c r="S422" i="3"/>
  <c r="S426" i="3"/>
  <c r="S430" i="3"/>
  <c r="S434" i="3"/>
  <c r="S438" i="3"/>
  <c r="S442" i="3"/>
  <c r="S446" i="3"/>
  <c r="S450" i="3"/>
  <c r="S454" i="3"/>
  <c r="S458" i="3"/>
  <c r="S465" i="3"/>
  <c r="S469" i="3"/>
  <c r="S476" i="3"/>
  <c r="S480" i="3"/>
  <c r="S484" i="3"/>
  <c r="S488" i="3"/>
  <c r="S492" i="3"/>
  <c r="S496" i="3"/>
  <c r="S500" i="3"/>
  <c r="S504" i="3"/>
  <c r="S508" i="3"/>
  <c r="S512" i="3"/>
  <c r="S516" i="3"/>
  <c r="S520" i="3"/>
  <c r="S524" i="3"/>
  <c r="S528" i="3"/>
  <c r="S532" i="3"/>
  <c r="S536" i="3"/>
  <c r="S540" i="3"/>
  <c r="S544" i="3"/>
  <c r="S548" i="3"/>
  <c r="S552" i="3"/>
  <c r="S556" i="3"/>
  <c r="S560" i="3"/>
  <c r="S564" i="3"/>
  <c r="S568" i="3"/>
  <c r="S572" i="3"/>
  <c r="S576" i="3"/>
  <c r="S580" i="3"/>
  <c r="S584" i="3"/>
  <c r="S588" i="3"/>
  <c r="S592" i="3"/>
  <c r="S213" i="3"/>
  <c r="S229" i="3"/>
  <c r="S245" i="3"/>
  <c r="S261" i="3"/>
  <c r="S277" i="3"/>
  <c r="S292" i="3"/>
  <c r="S308" i="3"/>
  <c r="S323" i="3"/>
  <c r="S339" i="3"/>
  <c r="S344" i="3"/>
  <c r="S348" i="3"/>
  <c r="S352" i="3"/>
  <c r="S356" i="3"/>
  <c r="S360" i="3"/>
  <c r="S364" i="3"/>
  <c r="S368" i="3"/>
  <c r="S372" i="3"/>
  <c r="S376" i="3"/>
  <c r="S380" i="3"/>
  <c r="S384" i="3"/>
  <c r="S388" i="3"/>
  <c r="S392" i="3"/>
  <c r="S396" i="3"/>
  <c r="S400" i="3"/>
  <c r="S404" i="3"/>
  <c r="S408" i="3"/>
  <c r="S412" i="3"/>
  <c r="S416" i="3"/>
  <c r="S419" i="3"/>
  <c r="S423" i="3"/>
  <c r="S427" i="3"/>
  <c r="S431" i="3"/>
  <c r="S435" i="3"/>
  <c r="S439" i="3"/>
  <c r="S443" i="3"/>
  <c r="S447" i="3"/>
  <c r="S451" i="3"/>
  <c r="S455" i="3"/>
  <c r="S459" i="3"/>
  <c r="S462" i="3"/>
  <c r="S466" i="3"/>
  <c r="S470" i="3"/>
  <c r="S473" i="3"/>
  <c r="S477" i="3"/>
  <c r="S481" i="3"/>
  <c r="S485" i="3"/>
  <c r="S489" i="3"/>
  <c r="S493" i="3"/>
  <c r="S497" i="3"/>
  <c r="S501" i="3"/>
  <c r="S505" i="3"/>
  <c r="S509" i="3"/>
  <c r="S513" i="3"/>
  <c r="S517" i="3"/>
  <c r="S521" i="3"/>
  <c r="S525" i="3"/>
  <c r="S529" i="3"/>
  <c r="S533" i="3"/>
  <c r="S537" i="3"/>
  <c r="S541" i="3"/>
  <c r="S545" i="3"/>
  <c r="S549" i="3"/>
  <c r="S553" i="3"/>
  <c r="S557" i="3"/>
  <c r="S561" i="3"/>
  <c r="S565" i="3"/>
  <c r="S569" i="3"/>
  <c r="S573" i="3"/>
  <c r="S577" i="3"/>
  <c r="S581" i="3"/>
  <c r="S585" i="3"/>
  <c r="S589" i="3"/>
  <c r="S593" i="3"/>
  <c r="S779" i="3"/>
  <c r="S775" i="3"/>
  <c r="S771" i="3"/>
  <c r="S767" i="3"/>
  <c r="S763" i="3"/>
  <c r="S759" i="3"/>
  <c r="S755" i="3"/>
  <c r="S751" i="3"/>
  <c r="S747" i="3"/>
  <c r="S743" i="3"/>
  <c r="S739" i="3"/>
  <c r="S735" i="3"/>
  <c r="S732" i="3"/>
  <c r="S728" i="3"/>
  <c r="S724" i="3"/>
  <c r="S720" i="3"/>
  <c r="S716" i="3"/>
  <c r="S712" i="3"/>
  <c r="S708" i="3"/>
  <c r="S704" i="3"/>
  <c r="S700" i="3"/>
  <c r="S696" i="3"/>
  <c r="S692" i="3"/>
  <c r="S688" i="3"/>
  <c r="S684" i="3"/>
  <c r="S680" i="3"/>
  <c r="S676" i="3"/>
  <c r="S672" i="3"/>
  <c r="S668" i="3"/>
  <c r="S664" i="3"/>
  <c r="S660" i="3"/>
  <c r="S656" i="3"/>
  <c r="S652" i="3"/>
  <c r="S648" i="3"/>
  <c r="S644" i="3"/>
  <c r="S640" i="3"/>
  <c r="S636" i="3"/>
  <c r="S632" i="3"/>
  <c r="S628" i="3"/>
  <c r="S624" i="3"/>
  <c r="S620" i="3"/>
  <c r="S616" i="3"/>
  <c r="S612" i="3"/>
  <c r="S608" i="3"/>
  <c r="S604" i="3"/>
  <c r="S600" i="3"/>
  <c r="S596" i="3"/>
  <c r="S758" i="3"/>
  <c r="S754" i="3"/>
  <c r="S750" i="3"/>
  <c r="S746" i="3"/>
  <c r="S742" i="3"/>
  <c r="S738" i="3"/>
  <c r="S734" i="3"/>
  <c r="S731" i="3"/>
  <c r="S727" i="3"/>
  <c r="S723" i="3"/>
  <c r="S719" i="3"/>
  <c r="S715" i="3"/>
  <c r="S711" i="3"/>
  <c r="S707" i="3"/>
  <c r="S703" i="3"/>
  <c r="S699" i="3"/>
  <c r="S695" i="3"/>
  <c r="S691" i="3"/>
  <c r="S687" i="3"/>
  <c r="S683" i="3"/>
  <c r="S679" i="3"/>
  <c r="S675" i="3"/>
  <c r="S671" i="3"/>
  <c r="S667" i="3"/>
  <c r="S663" i="3"/>
  <c r="S659" i="3"/>
  <c r="S655" i="3"/>
  <c r="S651" i="3"/>
  <c r="S647" i="3"/>
  <c r="S643" i="3"/>
  <c r="S639" i="3"/>
  <c r="S635" i="3"/>
  <c r="S631" i="3"/>
  <c r="S627" i="3"/>
  <c r="S623" i="3"/>
  <c r="S619" i="3"/>
  <c r="S615" i="3"/>
  <c r="S611" i="3"/>
  <c r="S607" i="3"/>
  <c r="S603" i="3"/>
  <c r="S599" i="3"/>
  <c r="S595" i="3"/>
  <c r="S773" i="3"/>
  <c r="S761" i="3"/>
  <c r="S753" i="3"/>
  <c r="S749" i="3"/>
  <c r="S741" i="3"/>
  <c r="S737" i="3"/>
  <c r="S733" i="3"/>
  <c r="S730" i="3"/>
  <c r="S726" i="3"/>
  <c r="S722" i="3"/>
  <c r="S718" i="3"/>
  <c r="S714" i="3"/>
  <c r="S710" i="3"/>
  <c r="S706" i="3"/>
  <c r="S702" i="3"/>
  <c r="S698" i="3"/>
  <c r="S694" i="3"/>
  <c r="S690" i="3"/>
  <c r="S686" i="3"/>
  <c r="S682" i="3"/>
  <c r="S678" i="3"/>
  <c r="S674" i="3"/>
  <c r="S670" i="3"/>
  <c r="S666" i="3"/>
  <c r="S662" i="3"/>
  <c r="S658" i="3"/>
  <c r="S654" i="3"/>
  <c r="S650" i="3"/>
  <c r="S646" i="3"/>
  <c r="S642" i="3"/>
  <c r="S638" i="3"/>
  <c r="S634" i="3"/>
  <c r="S630" i="3"/>
  <c r="S626" i="3"/>
  <c r="S622" i="3"/>
  <c r="S618" i="3"/>
  <c r="S614" i="3"/>
  <c r="S610" i="3"/>
  <c r="S606" i="3"/>
  <c r="S602" i="3"/>
  <c r="S598" i="3"/>
  <c r="H723" i="3"/>
  <c r="I723" i="3"/>
  <c r="L723" i="3"/>
  <c r="M723" i="3"/>
  <c r="N723" i="3"/>
  <c r="O723" i="3"/>
  <c r="H724" i="3"/>
  <c r="I724" i="3"/>
  <c r="L724" i="3"/>
  <c r="M724" i="3"/>
  <c r="N724" i="3"/>
  <c r="O724" i="3"/>
  <c r="H725" i="3"/>
  <c r="I725" i="3"/>
  <c r="L725" i="3"/>
  <c r="M725" i="3"/>
  <c r="N725" i="3"/>
  <c r="O725" i="3"/>
  <c r="H726" i="3"/>
  <c r="I726" i="3"/>
  <c r="L726" i="3"/>
  <c r="M726" i="3"/>
  <c r="N726" i="3"/>
  <c r="O726" i="3"/>
  <c r="H727" i="3"/>
  <c r="I727" i="3"/>
  <c r="L727" i="3"/>
  <c r="M727" i="3"/>
  <c r="N727" i="3"/>
  <c r="O727" i="3"/>
  <c r="H728" i="3"/>
  <c r="I728" i="3"/>
  <c r="L728" i="3"/>
  <c r="M728" i="3"/>
  <c r="N728" i="3"/>
  <c r="O728" i="3"/>
  <c r="H729" i="3"/>
  <c r="I729" i="3"/>
  <c r="L729" i="3"/>
  <c r="M729" i="3"/>
  <c r="N729" i="3"/>
  <c r="O729" i="3"/>
  <c r="H730" i="3"/>
  <c r="I730" i="3"/>
  <c r="L730" i="3"/>
  <c r="M730" i="3"/>
  <c r="N730" i="3"/>
  <c r="O730" i="3"/>
  <c r="H731" i="3"/>
  <c r="I731" i="3"/>
  <c r="L731" i="3"/>
  <c r="M731" i="3"/>
  <c r="N731" i="3"/>
  <c r="O731" i="3"/>
  <c r="H732" i="3"/>
  <c r="I732" i="3"/>
  <c r="L732" i="3"/>
  <c r="M732" i="3"/>
  <c r="N732" i="3"/>
  <c r="O732" i="3"/>
  <c r="H733" i="3"/>
  <c r="I733" i="3"/>
  <c r="L733" i="3"/>
  <c r="M733" i="3"/>
  <c r="N733" i="3"/>
  <c r="O733" i="3"/>
  <c r="H734" i="3"/>
  <c r="I734" i="3"/>
  <c r="L734" i="3"/>
  <c r="M734" i="3"/>
  <c r="N734" i="3"/>
  <c r="O734" i="3"/>
  <c r="H735" i="3"/>
  <c r="I735" i="3"/>
  <c r="L735" i="3"/>
  <c r="M735" i="3"/>
  <c r="N735" i="3"/>
  <c r="O735" i="3"/>
  <c r="H736" i="3"/>
  <c r="I736" i="3"/>
  <c r="L736" i="3"/>
  <c r="M736" i="3"/>
  <c r="N736" i="3"/>
  <c r="O736" i="3"/>
  <c r="H737" i="3"/>
  <c r="I737" i="3"/>
  <c r="L737" i="3"/>
  <c r="M737" i="3"/>
  <c r="N737" i="3"/>
  <c r="O737" i="3"/>
  <c r="H738" i="3"/>
  <c r="I738" i="3"/>
  <c r="L738" i="3"/>
  <c r="M738" i="3"/>
  <c r="N738" i="3"/>
  <c r="O738" i="3"/>
  <c r="H739" i="3"/>
  <c r="I739" i="3"/>
  <c r="L739" i="3"/>
  <c r="M739" i="3"/>
  <c r="N739" i="3"/>
  <c r="O739" i="3"/>
  <c r="H740" i="3"/>
  <c r="I740" i="3"/>
  <c r="L740" i="3"/>
  <c r="M740" i="3"/>
  <c r="N740" i="3"/>
  <c r="O740" i="3"/>
  <c r="H741" i="3"/>
  <c r="I741" i="3"/>
  <c r="L741" i="3"/>
  <c r="M741" i="3"/>
  <c r="N741" i="3"/>
  <c r="O741" i="3"/>
  <c r="H742" i="3"/>
  <c r="I742" i="3"/>
  <c r="L742" i="3"/>
  <c r="M742" i="3"/>
  <c r="N742" i="3"/>
  <c r="O742" i="3"/>
  <c r="H743" i="3"/>
  <c r="I743" i="3"/>
  <c r="L743" i="3"/>
  <c r="M743" i="3"/>
  <c r="N743" i="3"/>
  <c r="O743" i="3"/>
  <c r="H744" i="3"/>
  <c r="I744" i="3"/>
  <c r="L744" i="3"/>
  <c r="M744" i="3"/>
  <c r="N744" i="3"/>
  <c r="O744" i="3"/>
  <c r="H745" i="3"/>
  <c r="I745" i="3"/>
  <c r="J745" i="3"/>
  <c r="L745" i="3"/>
  <c r="M745" i="3"/>
  <c r="N745" i="3"/>
  <c r="O745" i="3"/>
  <c r="H746" i="3"/>
  <c r="I746" i="3"/>
  <c r="L746" i="3"/>
  <c r="M746" i="3"/>
  <c r="N746" i="3"/>
  <c r="O746" i="3"/>
  <c r="H747" i="3"/>
  <c r="I747" i="3"/>
  <c r="L747" i="3"/>
  <c r="M747" i="3"/>
  <c r="N747" i="3"/>
  <c r="O747" i="3"/>
  <c r="H748" i="3"/>
  <c r="I748" i="3"/>
  <c r="L748" i="3"/>
  <c r="M748" i="3"/>
  <c r="N748" i="3"/>
  <c r="O748" i="3"/>
  <c r="P748" i="3"/>
  <c r="H749" i="3"/>
  <c r="I749" i="3"/>
  <c r="L749" i="3"/>
  <c r="M749" i="3"/>
  <c r="N749" i="3"/>
  <c r="O749" i="3"/>
  <c r="H750" i="3"/>
  <c r="I750" i="3"/>
  <c r="L750" i="3"/>
  <c r="M750" i="3"/>
  <c r="N750" i="3"/>
  <c r="O750" i="3"/>
  <c r="H751" i="3"/>
  <c r="I751" i="3"/>
  <c r="L751" i="3"/>
  <c r="M751" i="3"/>
  <c r="N751" i="3"/>
  <c r="O751" i="3"/>
  <c r="H752" i="3"/>
  <c r="I752" i="3"/>
  <c r="L752" i="3"/>
  <c r="M752" i="3"/>
  <c r="N752" i="3"/>
  <c r="O752" i="3"/>
  <c r="H753" i="3"/>
  <c r="I753" i="3"/>
  <c r="L753" i="3"/>
  <c r="M753" i="3"/>
  <c r="N753" i="3"/>
  <c r="O753" i="3"/>
  <c r="H754" i="3"/>
  <c r="I754" i="3"/>
  <c r="L754" i="3"/>
  <c r="M754" i="3"/>
  <c r="N754" i="3"/>
  <c r="O754" i="3"/>
  <c r="H755" i="3"/>
  <c r="I755" i="3"/>
  <c r="J755" i="3"/>
  <c r="L755" i="3"/>
  <c r="M755" i="3"/>
  <c r="N755" i="3"/>
  <c r="O755" i="3"/>
  <c r="H756" i="3"/>
  <c r="I756" i="3"/>
  <c r="L756" i="3"/>
  <c r="M756" i="3"/>
  <c r="N756" i="3"/>
  <c r="O756" i="3"/>
  <c r="H757" i="3"/>
  <c r="I757" i="3"/>
  <c r="L757" i="3"/>
  <c r="M757" i="3"/>
  <c r="N757" i="3"/>
  <c r="O757" i="3"/>
  <c r="H758" i="3"/>
  <c r="I758" i="3"/>
  <c r="L758" i="3"/>
  <c r="M758" i="3"/>
  <c r="N758" i="3"/>
  <c r="O758" i="3"/>
  <c r="H759" i="3"/>
  <c r="I759" i="3"/>
  <c r="L759" i="3"/>
  <c r="M759" i="3"/>
  <c r="N759" i="3"/>
  <c r="O759" i="3"/>
  <c r="H760" i="3"/>
  <c r="I760" i="3"/>
  <c r="L760" i="3"/>
  <c r="M760" i="3"/>
  <c r="N760" i="3"/>
  <c r="O760" i="3"/>
  <c r="H761" i="3"/>
  <c r="I761" i="3"/>
  <c r="J761" i="3"/>
  <c r="L761" i="3"/>
  <c r="M761" i="3"/>
  <c r="N761" i="3"/>
  <c r="O761" i="3"/>
  <c r="H762" i="3"/>
  <c r="I762" i="3"/>
  <c r="L762" i="3"/>
  <c r="M762" i="3"/>
  <c r="N762" i="3"/>
  <c r="O762" i="3"/>
  <c r="H763" i="3"/>
  <c r="I763" i="3"/>
  <c r="J763" i="3"/>
  <c r="L763" i="3"/>
  <c r="M763" i="3"/>
  <c r="N763" i="3"/>
  <c r="O763" i="3"/>
  <c r="H764" i="3"/>
  <c r="I764" i="3"/>
  <c r="L764" i="3"/>
  <c r="M764" i="3"/>
  <c r="N764" i="3"/>
  <c r="O764" i="3"/>
  <c r="H765" i="3"/>
  <c r="I765" i="3"/>
  <c r="L765" i="3"/>
  <c r="M765" i="3"/>
  <c r="N765" i="3"/>
  <c r="O765" i="3"/>
  <c r="Q721" i="3"/>
  <c r="Q756" i="3"/>
  <c r="Q683" i="3" l="1"/>
  <c r="Q527" i="3"/>
  <c r="Q362" i="3"/>
  <c r="Q211" i="3"/>
  <c r="Q651" i="3"/>
  <c r="Q467" i="3"/>
  <c r="Q345" i="3"/>
  <c r="Q575" i="3"/>
  <c r="Q408" i="3"/>
  <c r="Q282" i="3"/>
  <c r="Q808" i="3"/>
  <c r="Q783" i="3"/>
  <c r="Q806" i="3"/>
  <c r="Q803" i="3"/>
  <c r="Q813" i="3"/>
  <c r="Q712" i="3"/>
  <c r="Q553" i="3"/>
  <c r="Q379" i="3"/>
  <c r="Q220" i="3"/>
  <c r="S820" i="3"/>
  <c r="Q786" i="3"/>
  <c r="Q790" i="3"/>
  <c r="Q794" i="3"/>
  <c r="Q798" i="3"/>
  <c r="Q802" i="3"/>
  <c r="Q810" i="3"/>
  <c r="Q814" i="3"/>
  <c r="Q818" i="3"/>
  <c r="Q787" i="3"/>
  <c r="Q791" i="3"/>
  <c r="Q795" i="3"/>
  <c r="Q799" i="3"/>
  <c r="Q811" i="3"/>
  <c r="Q815" i="3"/>
  <c r="Q819" i="3"/>
  <c r="Q784" i="3"/>
  <c r="Q788" i="3"/>
  <c r="Q792" i="3"/>
  <c r="Q796" i="3"/>
  <c r="Q800" i="3"/>
  <c r="Q804" i="3"/>
  <c r="Q812" i="3"/>
  <c r="Q816" i="3"/>
  <c r="Q785" i="3"/>
  <c r="Q789" i="3"/>
  <c r="Q793" i="3"/>
  <c r="Q797" i="3"/>
  <c r="Q801" i="3"/>
  <c r="Q805" i="3"/>
  <c r="Q809" i="3"/>
  <c r="Q817" i="3"/>
  <c r="Q773" i="3"/>
  <c r="Q705" i="3"/>
  <c r="Q662" i="3"/>
  <c r="Q620" i="3"/>
  <c r="Q588" i="3"/>
  <c r="Q492" i="3"/>
  <c r="Q438" i="3"/>
  <c r="Q322" i="3"/>
  <c r="Q261" i="3"/>
  <c r="Q222" i="3"/>
  <c r="Q754" i="3"/>
  <c r="Q704" i="3"/>
  <c r="Q615" i="3"/>
  <c r="Q586" i="3"/>
  <c r="Q560" i="3"/>
  <c r="Q521" i="3"/>
  <c r="Q481" i="3"/>
  <c r="Q437" i="3"/>
  <c r="Q358" i="3"/>
  <c r="Q338" i="3"/>
  <c r="Q305" i="3"/>
  <c r="Q279" i="3"/>
  <c r="Q259" i="3"/>
  <c r="Q755" i="3"/>
  <c r="Q440" i="3"/>
  <c r="Q720" i="3"/>
  <c r="Q688" i="3"/>
  <c r="Q648" i="3"/>
  <c r="Q608" i="3"/>
  <c r="Q584" i="3"/>
  <c r="Q554" i="3"/>
  <c r="Q519" i="3"/>
  <c r="Q431" i="3"/>
  <c r="Q378" i="3"/>
  <c r="Q357" i="3"/>
  <c r="Q327" i="3"/>
  <c r="Q303" i="3"/>
  <c r="Q271" i="3"/>
  <c r="Q227" i="3"/>
  <c r="Q217" i="3"/>
  <c r="Q646" i="3"/>
  <c r="Q597" i="3"/>
  <c r="Q576" i="3"/>
  <c r="Q514" i="3"/>
  <c r="Q454" i="3"/>
  <c r="Q422" i="3"/>
  <c r="Q377" i="3"/>
  <c r="Q351" i="3"/>
  <c r="Q324" i="3"/>
  <c r="Q299" i="3"/>
  <c r="Q268" i="3"/>
  <c r="Q225" i="3"/>
  <c r="Q779" i="3"/>
  <c r="Q558" i="3"/>
  <c r="Q530" i="3"/>
  <c r="Q482" i="3"/>
  <c r="Q456" i="3"/>
  <c r="Q230" i="3"/>
  <c r="Q670" i="3"/>
  <c r="Q618" i="3"/>
  <c r="Q510" i="3"/>
  <c r="Q436" i="3"/>
  <c r="Q413" i="3"/>
  <c r="Q768" i="3"/>
  <c r="Q717" i="3"/>
  <c r="Q694" i="3"/>
  <c r="Q569" i="3"/>
  <c r="Q494" i="3"/>
  <c r="Q471" i="3"/>
  <c r="Q444" i="3"/>
  <c r="Q432" i="3"/>
  <c r="Q737" i="3"/>
  <c r="Q722" i="3"/>
  <c r="Q654" i="3"/>
  <c r="Q630" i="3"/>
  <c r="Q546" i="3"/>
  <c r="Q782" i="3"/>
  <c r="Q777" i="3"/>
  <c r="Q772" i="3"/>
  <c r="Q767" i="3"/>
  <c r="Q715" i="3"/>
  <c r="Q711" i="3"/>
  <c r="Q690" i="3"/>
  <c r="Q682" i="3"/>
  <c r="Q666" i="3"/>
  <c r="Q642" i="3"/>
  <c r="Q626" i="3"/>
  <c r="Q606" i="3"/>
  <c r="Q594" i="3"/>
  <c r="Q566" i="3"/>
  <c r="Q542" i="3"/>
  <c r="Q506" i="3"/>
  <c r="Q733" i="3"/>
  <c r="Q735" i="3"/>
  <c r="Q739" i="3"/>
  <c r="Q741" i="3"/>
  <c r="Q743" i="3"/>
  <c r="Q758" i="3"/>
  <c r="Q760" i="3"/>
  <c r="Q763" i="3"/>
  <c r="Q765" i="3"/>
  <c r="Q206" i="3"/>
  <c r="Q210" i="3"/>
  <c r="Q214" i="3"/>
  <c r="Q218" i="3"/>
  <c r="Q226" i="3"/>
  <c r="Q234" i="3"/>
  <c r="Q238" i="3"/>
  <c r="Q242" i="3"/>
  <c r="Q246" i="3"/>
  <c r="Q250" i="3"/>
  <c r="Q254" i="3"/>
  <c r="Q258" i="3"/>
  <c r="Q262" i="3"/>
  <c r="Q266" i="3"/>
  <c r="Q270" i="3"/>
  <c r="Q274" i="3"/>
  <c r="Q278" i="3"/>
  <c r="Q286" i="3"/>
  <c r="Q293" i="3"/>
  <c r="Q297" i="3"/>
  <c r="Q301" i="3"/>
  <c r="Q309" i="3"/>
  <c r="Q312" i="3"/>
  <c r="Q316" i="3"/>
  <c r="Q320" i="3"/>
  <c r="Q328" i="3"/>
  <c r="Q332" i="3"/>
  <c r="Q723" i="3"/>
  <c r="Q725" i="3"/>
  <c r="Q727" i="3"/>
  <c r="Q729" i="3"/>
  <c r="Q731" i="3"/>
  <c r="Q745" i="3"/>
  <c r="Q747" i="3"/>
  <c r="Q749" i="3"/>
  <c r="Q751" i="3"/>
  <c r="Q753" i="3"/>
  <c r="Q762" i="3"/>
  <c r="Q207" i="3"/>
  <c r="Q215" i="3"/>
  <c r="Q219" i="3"/>
  <c r="Q223" i="3"/>
  <c r="Q231" i="3"/>
  <c r="Q235" i="3"/>
  <c r="Q239" i="3"/>
  <c r="Q243" i="3"/>
  <c r="Q247" i="3"/>
  <c r="Q251" i="3"/>
  <c r="Q255" i="3"/>
  <c r="Q263" i="3"/>
  <c r="Q267" i="3"/>
  <c r="Q275" i="3"/>
  <c r="Q283" i="3"/>
  <c r="Q287" i="3"/>
  <c r="Q290" i="3"/>
  <c r="Q294" i="3"/>
  <c r="Q298" i="3"/>
  <c r="Q302" i="3"/>
  <c r="Q306" i="3"/>
  <c r="Q310" i="3"/>
  <c r="Q313" i="3"/>
  <c r="Q317" i="3"/>
  <c r="Q321" i="3"/>
  <c r="Q325" i="3"/>
  <c r="Q329" i="3"/>
  <c r="Q333" i="3"/>
  <c r="Q337" i="3"/>
  <c r="Q734" i="3"/>
  <c r="Q736" i="3"/>
  <c r="Q738" i="3"/>
  <c r="Q740" i="3"/>
  <c r="Q742" i="3"/>
  <c r="Q744" i="3"/>
  <c r="Q757" i="3"/>
  <c r="Q759" i="3"/>
  <c r="Q764" i="3"/>
  <c r="Q204" i="3"/>
  <c r="Q208" i="3"/>
  <c r="Q212" i="3"/>
  <c r="Q216" i="3"/>
  <c r="Q224" i="3"/>
  <c r="Q228" i="3"/>
  <c r="Q232" i="3"/>
  <c r="Q236" i="3"/>
  <c r="Q240" i="3"/>
  <c r="Q244" i="3"/>
  <c r="Q248" i="3"/>
  <c r="Q252" i="3"/>
  <c r="Q256" i="3"/>
  <c r="Q260" i="3"/>
  <c r="Q264" i="3"/>
  <c r="Q272" i="3"/>
  <c r="Q276" i="3"/>
  <c r="Q280" i="3"/>
  <c r="Q284" i="3"/>
  <c r="Q288" i="3"/>
  <c r="Q291" i="3"/>
  <c r="Q295" i="3"/>
  <c r="Q307" i="3"/>
  <c r="Q311" i="3"/>
  <c r="Q314" i="3"/>
  <c r="Q318" i="3"/>
  <c r="Q326" i="3"/>
  <c r="Q330" i="3"/>
  <c r="Q334" i="3"/>
  <c r="Q724" i="3"/>
  <c r="Q726" i="3"/>
  <c r="Q728" i="3"/>
  <c r="Q730" i="3"/>
  <c r="Q732" i="3"/>
  <c r="Q746" i="3"/>
  <c r="Q748" i="3"/>
  <c r="Q750" i="3"/>
  <c r="Q752" i="3"/>
  <c r="Q761" i="3"/>
  <c r="Q205" i="3"/>
  <c r="Q209" i="3"/>
  <c r="Q213" i="3"/>
  <c r="Q221" i="3"/>
  <c r="Q229" i="3"/>
  <c r="Q233" i="3"/>
  <c r="Q237" i="3"/>
  <c r="Q241" i="3"/>
  <c r="Q245" i="3"/>
  <c r="Q249" i="3"/>
  <c r="Q253" i="3"/>
  <c r="Q257" i="3"/>
  <c r="Q265" i="3"/>
  <c r="Q269" i="3"/>
  <c r="Q273" i="3"/>
  <c r="Q277" i="3"/>
  <c r="Q281" i="3"/>
  <c r="Q285" i="3"/>
  <c r="Q289" i="3"/>
  <c r="Q292" i="3"/>
  <c r="Q296" i="3"/>
  <c r="Q300" i="3"/>
  <c r="Q304" i="3"/>
  <c r="Q308" i="3"/>
  <c r="Q315" i="3"/>
  <c r="Q319" i="3"/>
  <c r="Q323" i="3"/>
  <c r="Q331" i="3"/>
  <c r="Q335" i="3"/>
  <c r="Q339" i="3"/>
  <c r="Q343" i="3"/>
  <c r="Q336" i="3"/>
  <c r="Q342" i="3"/>
  <c r="Q347" i="3"/>
  <c r="Q355" i="3"/>
  <c r="Q359" i="3"/>
  <c r="Q363" i="3"/>
  <c r="Q367" i="3"/>
  <c r="Q371" i="3"/>
  <c r="Q375" i="3"/>
  <c r="Q383" i="3"/>
  <c r="Q387" i="3"/>
  <c r="Q391" i="3"/>
  <c r="Q395" i="3"/>
  <c r="Q399" i="3"/>
  <c r="Q403" i="3"/>
  <c r="Q407" i="3"/>
  <c r="Q411" i="3"/>
  <c r="Q415" i="3"/>
  <c r="Q426" i="3"/>
  <c r="Q430" i="3"/>
  <c r="Q434" i="3"/>
  <c r="Q442" i="3"/>
  <c r="Q446" i="3"/>
  <c r="Q450" i="3"/>
  <c r="Q458" i="3"/>
  <c r="Q465" i="3"/>
  <c r="Q469" i="3"/>
  <c r="Q476" i="3"/>
  <c r="Q480" i="3"/>
  <c r="Q484" i="3"/>
  <c r="Q488" i="3"/>
  <c r="Q496" i="3"/>
  <c r="Q500" i="3"/>
  <c r="Q504" i="3"/>
  <c r="Q508" i="3"/>
  <c r="Q512" i="3"/>
  <c r="Q516" i="3"/>
  <c r="Q520" i="3"/>
  <c r="Q524" i="3"/>
  <c r="Q528" i="3"/>
  <c r="Q532" i="3"/>
  <c r="Q536" i="3"/>
  <c r="Q540" i="3"/>
  <c r="Q544" i="3"/>
  <c r="Q548" i="3"/>
  <c r="Q552" i="3"/>
  <c r="Q556" i="3"/>
  <c r="Q564" i="3"/>
  <c r="Q568" i="3"/>
  <c r="Q572" i="3"/>
  <c r="Q580" i="3"/>
  <c r="Q592" i="3"/>
  <c r="Q596" i="3"/>
  <c r="Q600" i="3"/>
  <c r="Q604" i="3"/>
  <c r="Q612" i="3"/>
  <c r="Q616" i="3"/>
  <c r="Q624" i="3"/>
  <c r="Q628" i="3"/>
  <c r="Q632" i="3"/>
  <c r="Q636" i="3"/>
  <c r="Q640" i="3"/>
  <c r="Q644" i="3"/>
  <c r="Q652" i="3"/>
  <c r="Q656" i="3"/>
  <c r="Q660" i="3"/>
  <c r="Q664" i="3"/>
  <c r="Q668" i="3"/>
  <c r="Q672" i="3"/>
  <c r="Q676" i="3"/>
  <c r="Q680" i="3"/>
  <c r="Q684" i="3"/>
  <c r="Q692" i="3"/>
  <c r="Q696" i="3"/>
  <c r="Q700" i="3"/>
  <c r="Q708" i="3"/>
  <c r="Q716" i="3"/>
  <c r="Q766" i="3"/>
  <c r="Q770" i="3"/>
  <c r="Q774" i="3"/>
  <c r="Q778" i="3"/>
  <c r="Q344" i="3"/>
  <c r="Q348" i="3"/>
  <c r="Q352" i="3"/>
  <c r="Q356" i="3"/>
  <c r="Q360" i="3"/>
  <c r="Q364" i="3"/>
  <c r="Q368" i="3"/>
  <c r="Q372" i="3"/>
  <c r="Q376" i="3"/>
  <c r="Q380" i="3"/>
  <c r="Q384" i="3"/>
  <c r="Q388" i="3"/>
  <c r="Q392" i="3"/>
  <c r="Q396" i="3"/>
  <c r="Q400" i="3"/>
  <c r="Q404" i="3"/>
  <c r="Q412" i="3"/>
  <c r="Q416" i="3"/>
  <c r="Q419" i="3"/>
  <c r="Q423" i="3"/>
  <c r="Q427" i="3"/>
  <c r="Q435" i="3"/>
  <c r="Q439" i="3"/>
  <c r="Q443" i="3"/>
  <c r="Q447" i="3"/>
  <c r="Q451" i="3"/>
  <c r="Q455" i="3"/>
  <c r="Q459" i="3"/>
  <c r="Q462" i="3"/>
  <c r="Q466" i="3"/>
  <c r="Q470" i="3"/>
  <c r="Q473" i="3"/>
  <c r="Q477" i="3"/>
  <c r="Q485" i="3"/>
  <c r="Q489" i="3"/>
  <c r="Q493" i="3"/>
  <c r="Q497" i="3"/>
  <c r="Q501" i="3"/>
  <c r="Q505" i="3"/>
  <c r="Q509" i="3"/>
  <c r="Q513" i="3"/>
  <c r="Q517" i="3"/>
  <c r="Q525" i="3"/>
  <c r="Q529" i="3"/>
  <c r="Q533" i="3"/>
  <c r="Q537" i="3"/>
  <c r="Q541" i="3"/>
  <c r="Q545" i="3"/>
  <c r="Q549" i="3"/>
  <c r="Q557" i="3"/>
  <c r="Q561" i="3"/>
  <c r="Q565" i="3"/>
  <c r="Q573" i="3"/>
  <c r="Q577" i="3"/>
  <c r="Q581" i="3"/>
  <c r="Q585" i="3"/>
  <c r="Q589" i="3"/>
  <c r="Q593" i="3"/>
  <c r="Q601" i="3"/>
  <c r="Q605" i="3"/>
  <c r="Q609" i="3"/>
  <c r="Q613" i="3"/>
  <c r="Q617" i="3"/>
  <c r="Q621" i="3"/>
  <c r="Q625" i="3"/>
  <c r="Q629" i="3"/>
  <c r="Q633" i="3"/>
  <c r="Q637" i="3"/>
  <c r="Q641" i="3"/>
  <c r="Q645" i="3"/>
  <c r="Q649" i="3"/>
  <c r="Q653" i="3"/>
  <c r="Q657" i="3"/>
  <c r="Q661" i="3"/>
  <c r="Q665" i="3"/>
  <c r="Q669" i="3"/>
  <c r="Q673" i="3"/>
  <c r="Q677" i="3"/>
  <c r="Q681" i="3"/>
  <c r="Q685" i="3"/>
  <c r="Q689" i="3"/>
  <c r="Q693" i="3"/>
  <c r="Q697" i="3"/>
  <c r="Q701" i="3"/>
  <c r="Q709" i="3"/>
  <c r="Q340" i="3"/>
  <c r="Q349" i="3"/>
  <c r="Q353" i="3"/>
  <c r="Q361" i="3"/>
  <c r="Q365" i="3"/>
  <c r="Q369" i="3"/>
  <c r="Q373" i="3"/>
  <c r="Q381" i="3"/>
  <c r="Q385" i="3"/>
  <c r="Q389" i="3"/>
  <c r="Q393" i="3"/>
  <c r="Q397" i="3"/>
  <c r="Q401" i="3"/>
  <c r="Q405" i="3"/>
  <c r="Q409" i="3"/>
  <c r="Q417" i="3"/>
  <c r="Q420" i="3"/>
  <c r="Q424" i="3"/>
  <c r="Q341" i="3"/>
  <c r="Q346" i="3"/>
  <c r="Q350" i="3"/>
  <c r="Q354" i="3"/>
  <c r="Q366" i="3"/>
  <c r="Q370" i="3"/>
  <c r="Q374" i="3"/>
  <c r="Q382" i="3"/>
  <c r="Q386" i="3"/>
  <c r="Q390" i="3"/>
  <c r="Q394" i="3"/>
  <c r="Q398" i="3"/>
  <c r="Q402" i="3"/>
  <c r="Q406" i="3"/>
  <c r="Q410" i="3"/>
  <c r="Q414" i="3"/>
  <c r="Q418" i="3"/>
  <c r="Q421" i="3"/>
  <c r="Q425" i="3"/>
  <c r="Q429" i="3"/>
  <c r="Q433" i="3"/>
  <c r="Q441" i="3"/>
  <c r="Q445" i="3"/>
  <c r="Q449" i="3"/>
  <c r="Q453" i="3"/>
  <c r="Q457" i="3"/>
  <c r="Q461" i="3"/>
  <c r="Q464" i="3"/>
  <c r="Q468" i="3"/>
  <c r="Q472" i="3"/>
  <c r="Q475" i="3"/>
  <c r="Q479" i="3"/>
  <c r="Q483" i="3"/>
  <c r="Q487" i="3"/>
  <c r="Q491" i="3"/>
  <c r="Q495" i="3"/>
  <c r="Q499" i="3"/>
  <c r="Q503" i="3"/>
  <c r="Q507" i="3"/>
  <c r="Q511" i="3"/>
  <c r="Q515" i="3"/>
  <c r="Q523" i="3"/>
  <c r="Q531" i="3"/>
  <c r="Q535" i="3"/>
  <c r="Q539" i="3"/>
  <c r="Q543" i="3"/>
  <c r="Q547" i="3"/>
  <c r="Q551" i="3"/>
  <c r="Q555" i="3"/>
  <c r="Q559" i="3"/>
  <c r="Q563" i="3"/>
  <c r="Q567" i="3"/>
  <c r="Q571" i="3"/>
  <c r="Q579" i="3"/>
  <c r="Q583" i="3"/>
  <c r="Q587" i="3"/>
  <c r="Q591" i="3"/>
  <c r="Q595" i="3"/>
  <c r="Q599" i="3"/>
  <c r="Q603" i="3"/>
  <c r="Q607" i="3"/>
  <c r="Q611" i="3"/>
  <c r="Q619" i="3"/>
  <c r="Q623" i="3"/>
  <c r="Q627" i="3"/>
  <c r="Q631" i="3"/>
  <c r="Q635" i="3"/>
  <c r="Q639" i="3"/>
  <c r="Q643" i="3"/>
  <c r="Q647" i="3"/>
  <c r="Q655" i="3"/>
  <c r="Q659" i="3"/>
  <c r="Q663" i="3"/>
  <c r="Q667" i="3"/>
  <c r="Q671" i="3"/>
  <c r="Q675" i="3"/>
  <c r="Q679" i="3"/>
  <c r="Q687" i="3"/>
  <c r="Q691" i="3"/>
  <c r="Q695" i="3"/>
  <c r="Q699" i="3"/>
  <c r="Q703" i="3"/>
  <c r="Q707" i="3"/>
  <c r="Q781" i="3"/>
  <c r="Q776" i="3"/>
  <c r="Q771" i="3"/>
  <c r="Q719" i="3"/>
  <c r="Q714" i="3"/>
  <c r="Q710" i="3"/>
  <c r="Q702" i="3"/>
  <c r="Q678" i="3"/>
  <c r="Q650" i="3"/>
  <c r="Q638" i="3"/>
  <c r="Q622" i="3"/>
  <c r="Q614" i="3"/>
  <c r="Q602" i="3"/>
  <c r="Q590" i="3"/>
  <c r="Q582" i="3"/>
  <c r="Q574" i="3"/>
  <c r="Q562" i="3"/>
  <c r="Q538" i="3"/>
  <c r="Q526" i="3"/>
  <c r="Q518" i="3"/>
  <c r="Q502" i="3"/>
  <c r="Q490" i="3"/>
  <c r="Q478" i="3"/>
  <c r="Q463" i="3"/>
  <c r="Q452" i="3"/>
  <c r="Q780" i="3"/>
  <c r="Q775" i="3"/>
  <c r="Q769" i="3"/>
  <c r="Q718" i="3"/>
  <c r="Q713" i="3"/>
  <c r="Q706" i="3"/>
  <c r="Q698" i="3"/>
  <c r="Q686" i="3"/>
  <c r="Q674" i="3"/>
  <c r="Q658" i="3"/>
  <c r="Q634" i="3"/>
  <c r="Q610" i="3"/>
  <c r="Q598" i="3"/>
  <c r="Q578" i="3"/>
  <c r="Q570" i="3"/>
  <c r="Q550" i="3"/>
  <c r="Q534" i="3"/>
  <c r="Q522" i="3"/>
  <c r="Q498" i="3"/>
  <c r="Q486" i="3"/>
  <c r="Q474" i="3"/>
  <c r="Q460" i="3"/>
  <c r="Q448" i="3"/>
  <c r="Q428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Q820" i="3" l="1"/>
  <c r="O820" i="3"/>
  <c r="H548" i="3"/>
  <c r="I548" i="3"/>
  <c r="L548" i="3"/>
  <c r="M548" i="3"/>
  <c r="N548" i="3"/>
  <c r="H549" i="3"/>
  <c r="I549" i="3"/>
  <c r="L549" i="3"/>
  <c r="M549" i="3"/>
  <c r="N549" i="3"/>
  <c r="H550" i="3"/>
  <c r="I550" i="3"/>
  <c r="L550" i="3"/>
  <c r="M550" i="3"/>
  <c r="N550" i="3"/>
  <c r="H551" i="3"/>
  <c r="I551" i="3"/>
  <c r="J551" i="3"/>
  <c r="L551" i="3"/>
  <c r="M551" i="3"/>
  <c r="N551" i="3"/>
  <c r="H552" i="3"/>
  <c r="I552" i="3"/>
  <c r="L552" i="3"/>
  <c r="M552" i="3"/>
  <c r="N552" i="3"/>
  <c r="H553" i="3"/>
  <c r="I553" i="3"/>
  <c r="L553" i="3"/>
  <c r="M553" i="3"/>
  <c r="N553" i="3"/>
  <c r="H554" i="3"/>
  <c r="I554" i="3"/>
  <c r="L554" i="3"/>
  <c r="M554" i="3"/>
  <c r="N554" i="3"/>
  <c r="H555" i="3"/>
  <c r="I555" i="3"/>
  <c r="L555" i="3"/>
  <c r="M555" i="3"/>
  <c r="N555" i="3"/>
  <c r="H556" i="3"/>
  <c r="I556" i="3"/>
  <c r="L556" i="3"/>
  <c r="M556" i="3"/>
  <c r="N556" i="3"/>
  <c r="H557" i="3"/>
  <c r="I557" i="3"/>
  <c r="L557" i="3"/>
  <c r="M557" i="3"/>
  <c r="N557" i="3"/>
  <c r="H558" i="3"/>
  <c r="I558" i="3"/>
  <c r="J558" i="3"/>
  <c r="L558" i="3"/>
  <c r="M558" i="3"/>
  <c r="N558" i="3"/>
  <c r="H559" i="3"/>
  <c r="I559" i="3"/>
  <c r="L559" i="3"/>
  <c r="M559" i="3"/>
  <c r="N559" i="3"/>
  <c r="H560" i="3"/>
  <c r="I560" i="3"/>
  <c r="L560" i="3"/>
  <c r="M560" i="3"/>
  <c r="N560" i="3"/>
  <c r="P560" i="3"/>
  <c r="H561" i="3"/>
  <c r="I561" i="3"/>
  <c r="L561" i="3"/>
  <c r="M561" i="3"/>
  <c r="N561" i="3"/>
  <c r="H562" i="3"/>
  <c r="I562" i="3"/>
  <c r="L562" i="3"/>
  <c r="M562" i="3"/>
  <c r="N562" i="3"/>
  <c r="H563" i="3"/>
  <c r="I563" i="3"/>
  <c r="L563" i="3"/>
  <c r="M563" i="3"/>
  <c r="N563" i="3"/>
  <c r="H564" i="3"/>
  <c r="I564" i="3"/>
  <c r="L564" i="3"/>
  <c r="M564" i="3"/>
  <c r="N564" i="3"/>
  <c r="H565" i="3"/>
  <c r="I565" i="3"/>
  <c r="L565" i="3"/>
  <c r="M565" i="3"/>
  <c r="N565" i="3"/>
  <c r="H566" i="3"/>
  <c r="I566" i="3"/>
  <c r="L566" i="3"/>
  <c r="M566" i="3"/>
  <c r="N566" i="3"/>
  <c r="H567" i="3"/>
  <c r="I567" i="3"/>
  <c r="L567" i="3"/>
  <c r="M567" i="3"/>
  <c r="N567" i="3"/>
  <c r="H568" i="3"/>
  <c r="I568" i="3"/>
  <c r="L568" i="3"/>
  <c r="M568" i="3"/>
  <c r="N568" i="3"/>
  <c r="H569" i="3"/>
  <c r="I569" i="3"/>
  <c r="L569" i="3"/>
  <c r="M569" i="3"/>
  <c r="N569" i="3"/>
  <c r="P569" i="3"/>
  <c r="H570" i="3"/>
  <c r="I570" i="3"/>
  <c r="L570" i="3"/>
  <c r="M570" i="3"/>
  <c r="N570" i="3"/>
  <c r="H571" i="3"/>
  <c r="I571" i="3"/>
  <c r="L571" i="3"/>
  <c r="M571" i="3"/>
  <c r="N571" i="3"/>
  <c r="H572" i="3"/>
  <c r="I572" i="3"/>
  <c r="L572" i="3"/>
  <c r="M572" i="3"/>
  <c r="N572" i="3"/>
  <c r="H573" i="3"/>
  <c r="I573" i="3"/>
  <c r="L573" i="3"/>
  <c r="M573" i="3"/>
  <c r="N573" i="3"/>
  <c r="H574" i="3"/>
  <c r="I574" i="3"/>
  <c r="L574" i="3"/>
  <c r="M574" i="3"/>
  <c r="N574" i="3"/>
  <c r="H575" i="3"/>
  <c r="I575" i="3"/>
  <c r="L575" i="3"/>
  <c r="M575" i="3"/>
  <c r="N575" i="3"/>
  <c r="H576" i="3"/>
  <c r="I576" i="3"/>
  <c r="L576" i="3"/>
  <c r="M576" i="3"/>
  <c r="N576" i="3"/>
  <c r="H577" i="3"/>
  <c r="I577" i="3"/>
  <c r="J577" i="3"/>
  <c r="L577" i="3"/>
  <c r="M577" i="3"/>
  <c r="N577" i="3"/>
  <c r="H578" i="3"/>
  <c r="I578" i="3"/>
  <c r="L578" i="3"/>
  <c r="M578" i="3"/>
  <c r="N578" i="3"/>
  <c r="H579" i="3"/>
  <c r="I579" i="3"/>
  <c r="L579" i="3"/>
  <c r="M579" i="3"/>
  <c r="N579" i="3"/>
  <c r="H580" i="3"/>
  <c r="I580" i="3"/>
  <c r="L580" i="3"/>
  <c r="M580" i="3"/>
  <c r="N580" i="3"/>
  <c r="H581" i="3"/>
  <c r="I581" i="3"/>
  <c r="L581" i="3"/>
  <c r="M581" i="3"/>
  <c r="N581" i="3"/>
  <c r="H582" i="3"/>
  <c r="I582" i="3"/>
  <c r="L582" i="3"/>
  <c r="M582" i="3"/>
  <c r="N582" i="3"/>
  <c r="H583" i="3"/>
  <c r="I583" i="3"/>
  <c r="L583" i="3"/>
  <c r="M583" i="3"/>
  <c r="N583" i="3"/>
  <c r="H584" i="3"/>
  <c r="I584" i="3"/>
  <c r="L584" i="3"/>
  <c r="M584" i="3"/>
  <c r="N584" i="3"/>
  <c r="H585" i="3"/>
  <c r="I585" i="3"/>
  <c r="L585" i="3"/>
  <c r="M585" i="3"/>
  <c r="N585" i="3"/>
  <c r="H586" i="3"/>
  <c r="I586" i="3"/>
  <c r="L586" i="3"/>
  <c r="M586" i="3"/>
  <c r="N586" i="3"/>
  <c r="H587" i="3"/>
  <c r="I587" i="3"/>
  <c r="L587" i="3"/>
  <c r="M587" i="3"/>
  <c r="N587" i="3"/>
  <c r="H588" i="3"/>
  <c r="I588" i="3"/>
  <c r="L588" i="3"/>
  <c r="M588" i="3"/>
  <c r="N588" i="3"/>
  <c r="H589" i="3"/>
  <c r="I589" i="3"/>
  <c r="L589" i="3"/>
  <c r="M589" i="3"/>
  <c r="N589" i="3"/>
  <c r="H590" i="3"/>
  <c r="I590" i="3"/>
  <c r="L590" i="3"/>
  <c r="M590" i="3"/>
  <c r="N590" i="3"/>
  <c r="H591" i="3"/>
  <c r="I591" i="3"/>
  <c r="L591" i="3"/>
  <c r="M591" i="3"/>
  <c r="N591" i="3"/>
  <c r="H592" i="3"/>
  <c r="I592" i="3"/>
  <c r="L592" i="3"/>
  <c r="M592" i="3"/>
  <c r="N592" i="3"/>
  <c r="H593" i="3"/>
  <c r="I593" i="3"/>
  <c r="L593" i="3"/>
  <c r="M593" i="3"/>
  <c r="N593" i="3"/>
  <c r="H594" i="3"/>
  <c r="I594" i="3"/>
  <c r="L594" i="3"/>
  <c r="M594" i="3"/>
  <c r="N594" i="3"/>
  <c r="H595" i="3"/>
  <c r="I595" i="3"/>
  <c r="L595" i="3"/>
  <c r="M595" i="3"/>
  <c r="N595" i="3"/>
  <c r="H596" i="3"/>
  <c r="I596" i="3"/>
  <c r="L596" i="3"/>
  <c r="M596" i="3"/>
  <c r="N596" i="3"/>
  <c r="H597" i="3"/>
  <c r="I597" i="3"/>
  <c r="L597" i="3"/>
  <c r="M597" i="3"/>
  <c r="N597" i="3"/>
  <c r="H598" i="3"/>
  <c r="I598" i="3"/>
  <c r="L598" i="3"/>
  <c r="M598" i="3"/>
  <c r="N598" i="3"/>
  <c r="H599" i="3"/>
  <c r="I599" i="3"/>
  <c r="L599" i="3"/>
  <c r="M599" i="3"/>
  <c r="N599" i="3"/>
  <c r="H600" i="3"/>
  <c r="I600" i="3"/>
  <c r="L600" i="3"/>
  <c r="M600" i="3"/>
  <c r="N600" i="3"/>
  <c r="H601" i="3"/>
  <c r="I601" i="3"/>
  <c r="L601" i="3"/>
  <c r="M601" i="3"/>
  <c r="N601" i="3"/>
  <c r="H602" i="3"/>
  <c r="I602" i="3"/>
  <c r="L602" i="3"/>
  <c r="M602" i="3"/>
  <c r="N602" i="3"/>
  <c r="H603" i="3"/>
  <c r="I603" i="3"/>
  <c r="L603" i="3"/>
  <c r="M603" i="3"/>
  <c r="N603" i="3"/>
  <c r="H604" i="3"/>
  <c r="I604" i="3"/>
  <c r="L604" i="3"/>
  <c r="M604" i="3"/>
  <c r="N604" i="3"/>
  <c r="H605" i="3"/>
  <c r="I605" i="3"/>
  <c r="L605" i="3"/>
  <c r="M605" i="3"/>
  <c r="N605" i="3"/>
  <c r="H606" i="3"/>
  <c r="I606" i="3"/>
  <c r="L606" i="3"/>
  <c r="M606" i="3"/>
  <c r="N606" i="3"/>
  <c r="H607" i="3"/>
  <c r="I607" i="3"/>
  <c r="L607" i="3"/>
  <c r="M607" i="3"/>
  <c r="N607" i="3"/>
  <c r="H608" i="3"/>
  <c r="I608" i="3"/>
  <c r="L608" i="3"/>
  <c r="M608" i="3"/>
  <c r="N608" i="3"/>
  <c r="H609" i="3"/>
  <c r="I609" i="3"/>
  <c r="J609" i="3"/>
  <c r="L609" i="3"/>
  <c r="M609" i="3"/>
  <c r="N609" i="3"/>
  <c r="H610" i="3"/>
  <c r="I610" i="3"/>
  <c r="L610" i="3"/>
  <c r="M610" i="3"/>
  <c r="N610" i="3"/>
  <c r="H611" i="3"/>
  <c r="I611" i="3"/>
  <c r="L611" i="3"/>
  <c r="M611" i="3"/>
  <c r="N611" i="3"/>
  <c r="H612" i="3"/>
  <c r="I612" i="3"/>
  <c r="L612" i="3"/>
  <c r="M612" i="3"/>
  <c r="N612" i="3"/>
  <c r="H613" i="3"/>
  <c r="I613" i="3"/>
  <c r="L613" i="3"/>
  <c r="M613" i="3"/>
  <c r="N613" i="3"/>
  <c r="H614" i="3"/>
  <c r="I614" i="3"/>
  <c r="L614" i="3"/>
  <c r="M614" i="3"/>
  <c r="N614" i="3"/>
  <c r="H615" i="3"/>
  <c r="I615" i="3"/>
  <c r="L615" i="3"/>
  <c r="M615" i="3"/>
  <c r="N615" i="3"/>
  <c r="H616" i="3"/>
  <c r="I616" i="3"/>
  <c r="L616" i="3"/>
  <c r="M616" i="3"/>
  <c r="N616" i="3"/>
  <c r="H617" i="3"/>
  <c r="I617" i="3"/>
  <c r="L617" i="3"/>
  <c r="M617" i="3"/>
  <c r="N617" i="3"/>
  <c r="H618" i="3"/>
  <c r="I618" i="3"/>
  <c r="L618" i="3"/>
  <c r="M618" i="3"/>
  <c r="N618" i="3"/>
  <c r="H619" i="3"/>
  <c r="I619" i="3"/>
  <c r="J619" i="3"/>
  <c r="L619" i="3"/>
  <c r="M619" i="3"/>
  <c r="N619" i="3"/>
  <c r="H620" i="3"/>
  <c r="I620" i="3"/>
  <c r="L620" i="3"/>
  <c r="M620" i="3"/>
  <c r="N620" i="3"/>
  <c r="H621" i="3"/>
  <c r="I621" i="3"/>
  <c r="L621" i="3"/>
  <c r="M621" i="3"/>
  <c r="N621" i="3"/>
  <c r="H622" i="3"/>
  <c r="I622" i="3"/>
  <c r="L622" i="3"/>
  <c r="M622" i="3"/>
  <c r="N622" i="3"/>
  <c r="H623" i="3"/>
  <c r="I623" i="3"/>
  <c r="L623" i="3"/>
  <c r="M623" i="3"/>
  <c r="N623" i="3"/>
  <c r="H624" i="3"/>
  <c r="I624" i="3"/>
  <c r="L624" i="3"/>
  <c r="M624" i="3"/>
  <c r="N624" i="3"/>
  <c r="H625" i="3"/>
  <c r="I625" i="3"/>
  <c r="L625" i="3"/>
  <c r="M625" i="3"/>
  <c r="N625" i="3"/>
  <c r="H626" i="3"/>
  <c r="I626" i="3"/>
  <c r="L626" i="3"/>
  <c r="M626" i="3"/>
  <c r="N626" i="3"/>
  <c r="H627" i="3"/>
  <c r="I627" i="3"/>
  <c r="L627" i="3"/>
  <c r="M627" i="3"/>
  <c r="N627" i="3"/>
  <c r="H628" i="3"/>
  <c r="I628" i="3"/>
  <c r="L628" i="3"/>
  <c r="M628" i="3"/>
  <c r="N628" i="3"/>
  <c r="H629" i="3"/>
  <c r="I629" i="3"/>
  <c r="L629" i="3"/>
  <c r="M629" i="3"/>
  <c r="N629" i="3"/>
  <c r="H630" i="3"/>
  <c r="I630" i="3"/>
  <c r="J630" i="3"/>
  <c r="L630" i="3"/>
  <c r="M630" i="3"/>
  <c r="N630" i="3"/>
  <c r="H631" i="3"/>
  <c r="I631" i="3"/>
  <c r="L631" i="3"/>
  <c r="M631" i="3"/>
  <c r="N631" i="3"/>
  <c r="H632" i="3"/>
  <c r="I632" i="3"/>
  <c r="L632" i="3"/>
  <c r="M632" i="3"/>
  <c r="N632" i="3"/>
  <c r="H633" i="3"/>
  <c r="I633" i="3"/>
  <c r="L633" i="3"/>
  <c r="M633" i="3"/>
  <c r="N633" i="3"/>
  <c r="H634" i="3"/>
  <c r="I634" i="3"/>
  <c r="L634" i="3"/>
  <c r="M634" i="3"/>
  <c r="N634" i="3"/>
  <c r="H635" i="3"/>
  <c r="I635" i="3"/>
  <c r="L635" i="3"/>
  <c r="M635" i="3"/>
  <c r="N635" i="3"/>
  <c r="H636" i="3"/>
  <c r="I636" i="3"/>
  <c r="L636" i="3"/>
  <c r="M636" i="3"/>
  <c r="N636" i="3"/>
  <c r="H637" i="3"/>
  <c r="I637" i="3"/>
  <c r="L637" i="3"/>
  <c r="M637" i="3"/>
  <c r="N637" i="3"/>
  <c r="H638" i="3"/>
  <c r="I638" i="3"/>
  <c r="L638" i="3"/>
  <c r="M638" i="3"/>
  <c r="N638" i="3"/>
  <c r="H639" i="3"/>
  <c r="I639" i="3"/>
  <c r="L639" i="3"/>
  <c r="M639" i="3"/>
  <c r="N639" i="3"/>
  <c r="H640" i="3"/>
  <c r="I640" i="3"/>
  <c r="L640" i="3"/>
  <c r="M640" i="3"/>
  <c r="N640" i="3"/>
  <c r="H641" i="3"/>
  <c r="I641" i="3"/>
  <c r="L641" i="3"/>
  <c r="M641" i="3"/>
  <c r="N641" i="3"/>
  <c r="H642" i="3"/>
  <c r="I642" i="3"/>
  <c r="J642" i="3"/>
  <c r="L642" i="3"/>
  <c r="M642" i="3"/>
  <c r="N642" i="3"/>
  <c r="H643" i="3"/>
  <c r="I643" i="3"/>
  <c r="L643" i="3"/>
  <c r="M643" i="3"/>
  <c r="N643" i="3"/>
  <c r="H644" i="3"/>
  <c r="I644" i="3"/>
  <c r="L644" i="3"/>
  <c r="M644" i="3"/>
  <c r="N644" i="3"/>
  <c r="H645" i="3"/>
  <c r="I645" i="3"/>
  <c r="L645" i="3"/>
  <c r="M645" i="3"/>
  <c r="N645" i="3"/>
  <c r="H646" i="3"/>
  <c r="I646" i="3"/>
  <c r="L646" i="3"/>
  <c r="M646" i="3"/>
  <c r="N646" i="3"/>
  <c r="H647" i="3"/>
  <c r="I647" i="3"/>
  <c r="L647" i="3"/>
  <c r="M647" i="3"/>
  <c r="N647" i="3"/>
  <c r="H648" i="3"/>
  <c r="I648" i="3"/>
  <c r="L648" i="3"/>
  <c r="M648" i="3"/>
  <c r="N648" i="3"/>
  <c r="H649" i="3"/>
  <c r="I649" i="3"/>
  <c r="L649" i="3"/>
  <c r="M649" i="3"/>
  <c r="N649" i="3"/>
  <c r="H650" i="3"/>
  <c r="I650" i="3"/>
  <c r="J650" i="3"/>
  <c r="L650" i="3"/>
  <c r="M650" i="3"/>
  <c r="N650" i="3"/>
  <c r="H651" i="3"/>
  <c r="I651" i="3"/>
  <c r="L651" i="3"/>
  <c r="M651" i="3"/>
  <c r="N651" i="3"/>
  <c r="H652" i="3"/>
  <c r="I652" i="3"/>
  <c r="L652" i="3"/>
  <c r="M652" i="3"/>
  <c r="N652" i="3"/>
  <c r="H653" i="3"/>
  <c r="I653" i="3"/>
  <c r="L653" i="3"/>
  <c r="M653" i="3"/>
  <c r="N653" i="3"/>
  <c r="H654" i="3"/>
  <c r="I654" i="3"/>
  <c r="L654" i="3"/>
  <c r="M654" i="3"/>
  <c r="N654" i="3"/>
  <c r="H655" i="3"/>
  <c r="I655" i="3"/>
  <c r="L655" i="3"/>
  <c r="M655" i="3"/>
  <c r="N655" i="3"/>
  <c r="H656" i="3"/>
  <c r="I656" i="3"/>
  <c r="L656" i="3"/>
  <c r="M656" i="3"/>
  <c r="N656" i="3"/>
  <c r="H657" i="3"/>
  <c r="I657" i="3"/>
  <c r="L657" i="3"/>
  <c r="M657" i="3"/>
  <c r="N657" i="3"/>
  <c r="H658" i="3"/>
  <c r="I658" i="3"/>
  <c r="L658" i="3"/>
  <c r="M658" i="3"/>
  <c r="N658" i="3"/>
  <c r="H659" i="3"/>
  <c r="I659" i="3"/>
  <c r="L659" i="3"/>
  <c r="M659" i="3"/>
  <c r="N659" i="3"/>
  <c r="H660" i="3"/>
  <c r="I660" i="3"/>
  <c r="L660" i="3"/>
  <c r="M660" i="3"/>
  <c r="N660" i="3"/>
  <c r="H661" i="3"/>
  <c r="I661" i="3"/>
  <c r="L661" i="3"/>
  <c r="M661" i="3"/>
  <c r="N661" i="3"/>
  <c r="H662" i="3"/>
  <c r="I662" i="3"/>
  <c r="L662" i="3"/>
  <c r="M662" i="3"/>
  <c r="N662" i="3"/>
  <c r="H663" i="3"/>
  <c r="I663" i="3"/>
  <c r="L663" i="3"/>
  <c r="M663" i="3"/>
  <c r="N663" i="3"/>
  <c r="H664" i="3"/>
  <c r="I664" i="3"/>
  <c r="L664" i="3"/>
  <c r="M664" i="3"/>
  <c r="N664" i="3"/>
  <c r="H665" i="3"/>
  <c r="I665" i="3"/>
  <c r="L665" i="3"/>
  <c r="M665" i="3"/>
  <c r="N665" i="3"/>
  <c r="H666" i="3"/>
  <c r="I666" i="3"/>
  <c r="L666" i="3"/>
  <c r="M666" i="3"/>
  <c r="N666" i="3"/>
  <c r="H667" i="3"/>
  <c r="I667" i="3"/>
  <c r="L667" i="3"/>
  <c r="M667" i="3"/>
  <c r="N667" i="3"/>
  <c r="H668" i="3"/>
  <c r="I668" i="3"/>
  <c r="J668" i="3"/>
  <c r="L668" i="3"/>
  <c r="M668" i="3"/>
  <c r="N668" i="3"/>
  <c r="H669" i="3"/>
  <c r="I669" i="3"/>
  <c r="L669" i="3"/>
  <c r="M669" i="3"/>
  <c r="N669" i="3"/>
  <c r="H670" i="3"/>
  <c r="I670" i="3"/>
  <c r="L670" i="3"/>
  <c r="M670" i="3"/>
  <c r="N670" i="3"/>
  <c r="H671" i="3"/>
  <c r="I671" i="3"/>
  <c r="L671" i="3"/>
  <c r="M671" i="3"/>
  <c r="N671" i="3"/>
  <c r="H672" i="3"/>
  <c r="I672" i="3"/>
  <c r="L672" i="3"/>
  <c r="M672" i="3"/>
  <c r="N672" i="3"/>
  <c r="H673" i="3"/>
  <c r="I673" i="3"/>
  <c r="L673" i="3"/>
  <c r="M673" i="3"/>
  <c r="N673" i="3"/>
  <c r="H674" i="3"/>
  <c r="I674" i="3"/>
  <c r="L674" i="3"/>
  <c r="M674" i="3"/>
  <c r="N674" i="3"/>
  <c r="H675" i="3"/>
  <c r="I675" i="3"/>
  <c r="L675" i="3"/>
  <c r="M675" i="3"/>
  <c r="N675" i="3"/>
  <c r="H676" i="3"/>
  <c r="I676" i="3"/>
  <c r="L676" i="3"/>
  <c r="M676" i="3"/>
  <c r="N676" i="3"/>
  <c r="H677" i="3"/>
  <c r="I677" i="3"/>
  <c r="L677" i="3"/>
  <c r="M677" i="3"/>
  <c r="N677" i="3"/>
  <c r="H678" i="3"/>
  <c r="I678" i="3"/>
  <c r="L678" i="3"/>
  <c r="M678" i="3"/>
  <c r="N678" i="3"/>
  <c r="H679" i="3"/>
  <c r="I679" i="3"/>
  <c r="L679" i="3"/>
  <c r="M679" i="3"/>
  <c r="N679" i="3"/>
  <c r="H680" i="3"/>
  <c r="I680" i="3"/>
  <c r="L680" i="3"/>
  <c r="M680" i="3"/>
  <c r="N680" i="3"/>
  <c r="H681" i="3"/>
  <c r="I681" i="3"/>
  <c r="L681" i="3"/>
  <c r="M681" i="3"/>
  <c r="N681" i="3"/>
  <c r="H682" i="3"/>
  <c r="I682" i="3"/>
  <c r="L682" i="3"/>
  <c r="M682" i="3"/>
  <c r="N682" i="3"/>
  <c r="H683" i="3"/>
  <c r="I683" i="3"/>
  <c r="L683" i="3"/>
  <c r="M683" i="3"/>
  <c r="N683" i="3"/>
  <c r="H684" i="3"/>
  <c r="I684" i="3"/>
  <c r="L684" i="3"/>
  <c r="M684" i="3"/>
  <c r="N684" i="3"/>
  <c r="H685" i="3"/>
  <c r="I685" i="3"/>
  <c r="L685" i="3"/>
  <c r="M685" i="3"/>
  <c r="N685" i="3"/>
  <c r="H686" i="3"/>
  <c r="I686" i="3"/>
  <c r="L686" i="3"/>
  <c r="M686" i="3"/>
  <c r="N686" i="3"/>
  <c r="H687" i="3"/>
  <c r="I687" i="3"/>
  <c r="L687" i="3"/>
  <c r="M687" i="3"/>
  <c r="N687" i="3"/>
  <c r="H688" i="3"/>
  <c r="I688" i="3"/>
  <c r="L688" i="3"/>
  <c r="M688" i="3"/>
  <c r="N688" i="3"/>
  <c r="H689" i="3"/>
  <c r="I689" i="3"/>
  <c r="L689" i="3"/>
  <c r="M689" i="3"/>
  <c r="N689" i="3"/>
  <c r="H690" i="3"/>
  <c r="I690" i="3"/>
  <c r="L690" i="3"/>
  <c r="M690" i="3"/>
  <c r="N690" i="3"/>
  <c r="H691" i="3"/>
  <c r="I691" i="3"/>
  <c r="L691" i="3"/>
  <c r="M691" i="3"/>
  <c r="N691" i="3"/>
  <c r="H692" i="3"/>
  <c r="I692" i="3"/>
  <c r="L692" i="3"/>
  <c r="M692" i="3"/>
  <c r="N692" i="3"/>
  <c r="H693" i="3"/>
  <c r="I693" i="3"/>
  <c r="L693" i="3"/>
  <c r="M693" i="3"/>
  <c r="N693" i="3"/>
  <c r="H694" i="3"/>
  <c r="I694" i="3"/>
  <c r="L694" i="3"/>
  <c r="M694" i="3"/>
  <c r="N694" i="3"/>
  <c r="H695" i="3"/>
  <c r="I695" i="3"/>
  <c r="L695" i="3"/>
  <c r="M695" i="3"/>
  <c r="N695" i="3"/>
  <c r="H696" i="3"/>
  <c r="I696" i="3"/>
  <c r="L696" i="3"/>
  <c r="M696" i="3"/>
  <c r="N696" i="3"/>
  <c r="H697" i="3"/>
  <c r="I697" i="3"/>
  <c r="L697" i="3"/>
  <c r="M697" i="3"/>
  <c r="N697" i="3"/>
  <c r="H698" i="3"/>
  <c r="I698" i="3"/>
  <c r="L698" i="3"/>
  <c r="M698" i="3"/>
  <c r="N698" i="3"/>
  <c r="H699" i="3"/>
  <c r="I699" i="3"/>
  <c r="L699" i="3"/>
  <c r="M699" i="3"/>
  <c r="N699" i="3"/>
  <c r="H700" i="3"/>
  <c r="I700" i="3"/>
  <c r="L700" i="3"/>
  <c r="M700" i="3"/>
  <c r="N700" i="3"/>
  <c r="H701" i="3"/>
  <c r="I701" i="3"/>
  <c r="L701" i="3"/>
  <c r="M701" i="3"/>
  <c r="N701" i="3"/>
  <c r="H702" i="3"/>
  <c r="I702" i="3"/>
  <c r="L702" i="3"/>
  <c r="M702" i="3"/>
  <c r="N702" i="3"/>
  <c r="H703" i="3"/>
  <c r="I703" i="3"/>
  <c r="L703" i="3"/>
  <c r="M703" i="3"/>
  <c r="N703" i="3"/>
  <c r="H704" i="3"/>
  <c r="I704" i="3"/>
  <c r="L704" i="3"/>
  <c r="M704" i="3"/>
  <c r="N704" i="3"/>
  <c r="H705" i="3"/>
  <c r="I705" i="3"/>
  <c r="L705" i="3"/>
  <c r="M705" i="3"/>
  <c r="N705" i="3"/>
  <c r="H706" i="3"/>
  <c r="I706" i="3"/>
  <c r="L706" i="3"/>
  <c r="M706" i="3"/>
  <c r="N706" i="3"/>
  <c r="H707" i="3"/>
  <c r="I707" i="3"/>
  <c r="L707" i="3"/>
  <c r="M707" i="3"/>
  <c r="N707" i="3"/>
  <c r="H708" i="3"/>
  <c r="I708" i="3"/>
  <c r="L708" i="3"/>
  <c r="M708" i="3"/>
  <c r="N708" i="3"/>
  <c r="H709" i="3"/>
  <c r="I709" i="3"/>
  <c r="L709" i="3"/>
  <c r="M709" i="3"/>
  <c r="N709" i="3"/>
  <c r="H710" i="3"/>
  <c r="I710" i="3"/>
  <c r="L710" i="3"/>
  <c r="M710" i="3"/>
  <c r="N710" i="3"/>
  <c r="H711" i="3"/>
  <c r="I711" i="3"/>
  <c r="L711" i="3"/>
  <c r="M711" i="3"/>
  <c r="N711" i="3"/>
  <c r="H712" i="3"/>
  <c r="I712" i="3"/>
  <c r="J712" i="3"/>
  <c r="L712" i="3"/>
  <c r="M712" i="3"/>
  <c r="N712" i="3"/>
  <c r="H713" i="3"/>
  <c r="I713" i="3"/>
  <c r="L713" i="3"/>
  <c r="M713" i="3"/>
  <c r="N713" i="3"/>
  <c r="H714" i="3"/>
  <c r="I714" i="3"/>
  <c r="L714" i="3"/>
  <c r="M714" i="3"/>
  <c r="N714" i="3"/>
  <c r="H715" i="3"/>
  <c r="I715" i="3"/>
  <c r="L715" i="3"/>
  <c r="M715" i="3"/>
  <c r="N715" i="3"/>
  <c r="H716" i="3"/>
  <c r="I716" i="3"/>
  <c r="L716" i="3"/>
  <c r="M716" i="3"/>
  <c r="N716" i="3"/>
  <c r="H717" i="3"/>
  <c r="I717" i="3"/>
  <c r="L717" i="3"/>
  <c r="M717" i="3"/>
  <c r="N717" i="3"/>
  <c r="H718" i="3"/>
  <c r="I718" i="3"/>
  <c r="L718" i="3"/>
  <c r="M718" i="3"/>
  <c r="N718" i="3"/>
  <c r="H719" i="3"/>
  <c r="I719" i="3"/>
  <c r="L719" i="3"/>
  <c r="M719" i="3"/>
  <c r="N719" i="3"/>
  <c r="H720" i="3"/>
  <c r="I720" i="3"/>
  <c r="L720" i="3"/>
  <c r="M720" i="3"/>
  <c r="N720" i="3"/>
  <c r="H721" i="3"/>
  <c r="I721" i="3"/>
  <c r="L721" i="3"/>
  <c r="M721" i="3"/>
  <c r="N721" i="3"/>
  <c r="H722" i="3"/>
  <c r="I722" i="3"/>
  <c r="L722" i="3"/>
  <c r="M722" i="3"/>
  <c r="N722" i="3"/>
  <c r="H766" i="3"/>
  <c r="I766" i="3"/>
  <c r="L766" i="3"/>
  <c r="M766" i="3"/>
  <c r="N766" i="3"/>
  <c r="H767" i="3"/>
  <c r="I767" i="3"/>
  <c r="L767" i="3"/>
  <c r="M767" i="3"/>
  <c r="N767" i="3"/>
  <c r="H768" i="3"/>
  <c r="I768" i="3"/>
  <c r="L768" i="3"/>
  <c r="M768" i="3"/>
  <c r="N768" i="3"/>
  <c r="H769" i="3"/>
  <c r="I769" i="3"/>
  <c r="L769" i="3"/>
  <c r="M769" i="3"/>
  <c r="N769" i="3"/>
  <c r="H770" i="3"/>
  <c r="I770" i="3"/>
  <c r="L770" i="3"/>
  <c r="M770" i="3"/>
  <c r="N770" i="3"/>
  <c r="H771" i="3"/>
  <c r="I771" i="3"/>
  <c r="L771" i="3"/>
  <c r="M771" i="3"/>
  <c r="N771" i="3"/>
  <c r="H772" i="3"/>
  <c r="I772" i="3"/>
  <c r="L772" i="3"/>
  <c r="M772" i="3"/>
  <c r="N772" i="3"/>
  <c r="H773" i="3"/>
  <c r="I773" i="3"/>
  <c r="L773" i="3"/>
  <c r="M773" i="3"/>
  <c r="N773" i="3"/>
  <c r="H774" i="3"/>
  <c r="I774" i="3"/>
  <c r="L774" i="3"/>
  <c r="M774" i="3"/>
  <c r="N774" i="3"/>
  <c r="H775" i="3"/>
  <c r="I775" i="3"/>
  <c r="L775" i="3"/>
  <c r="M775" i="3"/>
  <c r="N775" i="3"/>
  <c r="H776" i="3"/>
  <c r="I776" i="3"/>
  <c r="L776" i="3"/>
  <c r="M776" i="3"/>
  <c r="N776" i="3"/>
  <c r="H777" i="3"/>
  <c r="I777" i="3"/>
  <c r="L777" i="3"/>
  <c r="M777" i="3"/>
  <c r="N777" i="3"/>
  <c r="H778" i="3"/>
  <c r="I778" i="3"/>
  <c r="L778" i="3"/>
  <c r="M778" i="3"/>
  <c r="N778" i="3"/>
  <c r="H779" i="3"/>
  <c r="I779" i="3"/>
  <c r="L779" i="3"/>
  <c r="M779" i="3"/>
  <c r="N779" i="3"/>
  <c r="H780" i="3"/>
  <c r="I780" i="3"/>
  <c r="L780" i="3"/>
  <c r="M780" i="3"/>
  <c r="N780" i="3"/>
  <c r="H781" i="3"/>
  <c r="I781" i="3"/>
  <c r="L781" i="3"/>
  <c r="M781" i="3"/>
  <c r="N781" i="3"/>
  <c r="H782" i="3"/>
  <c r="I782" i="3"/>
  <c r="L782" i="3"/>
  <c r="M782" i="3"/>
  <c r="N782" i="3"/>
  <c r="N226" i="3" l="1"/>
  <c r="N260" i="3"/>
  <c r="N284" i="3"/>
  <c r="N305" i="3"/>
  <c r="N306" i="3"/>
  <c r="N325" i="3"/>
  <c r="N331" i="3"/>
  <c r="N355" i="3"/>
  <c r="N360" i="3"/>
  <c r="N371" i="3"/>
  <c r="N373" i="3"/>
  <c r="N387" i="3"/>
  <c r="N391" i="3"/>
  <c r="N393" i="3"/>
  <c r="N407" i="3"/>
  <c r="N411" i="3"/>
  <c r="N516" i="3"/>
  <c r="M206" i="3"/>
  <c r="M348" i="3"/>
  <c r="M372" i="3"/>
  <c r="M387" i="3"/>
  <c r="M407" i="3"/>
  <c r="M475" i="3"/>
  <c r="M509" i="3"/>
  <c r="N403" i="3"/>
  <c r="M357" i="3"/>
  <c r="P809" i="3" l="1"/>
  <c r="P811" i="3"/>
  <c r="P813" i="3"/>
  <c r="P815" i="3"/>
  <c r="P817" i="3"/>
  <c r="P819" i="3"/>
  <c r="P798" i="3"/>
  <c r="P802" i="3"/>
  <c r="P806" i="3"/>
  <c r="P784" i="3"/>
  <c r="P786" i="3"/>
  <c r="P788" i="3"/>
  <c r="P790" i="3"/>
  <c r="P792" i="3"/>
  <c r="P794" i="3"/>
  <c r="P796" i="3"/>
  <c r="P800" i="3"/>
  <c r="P804" i="3"/>
  <c r="P807" i="3"/>
  <c r="P808" i="3"/>
  <c r="P810" i="3"/>
  <c r="P812" i="3"/>
  <c r="P814" i="3"/>
  <c r="P816" i="3"/>
  <c r="P818" i="3"/>
  <c r="P797" i="3"/>
  <c r="P801" i="3"/>
  <c r="P803" i="3"/>
  <c r="P783" i="3"/>
  <c r="P785" i="3"/>
  <c r="P787" i="3"/>
  <c r="P789" i="3"/>
  <c r="P791" i="3"/>
  <c r="P793" i="3"/>
  <c r="P795" i="3"/>
  <c r="P799" i="3"/>
  <c r="P805" i="3"/>
  <c r="P755" i="3"/>
  <c r="P756" i="3"/>
  <c r="P757" i="3"/>
  <c r="P758" i="3"/>
  <c r="P759" i="3"/>
  <c r="P760" i="3"/>
  <c r="P735" i="3"/>
  <c r="P738" i="3"/>
  <c r="P741" i="3"/>
  <c r="P743" i="3"/>
  <c r="P764" i="3"/>
  <c r="P761" i="3"/>
  <c r="P762" i="3"/>
  <c r="P726" i="3"/>
  <c r="P729" i="3"/>
  <c r="P730" i="3"/>
  <c r="P733" i="3"/>
  <c r="P734" i="3"/>
  <c r="P737" i="3"/>
  <c r="P742" i="3"/>
  <c r="P763" i="3"/>
  <c r="P723" i="3"/>
  <c r="P724" i="3"/>
  <c r="P725" i="3"/>
  <c r="P727" i="3"/>
  <c r="P728" i="3"/>
  <c r="P731" i="3"/>
  <c r="P732" i="3"/>
  <c r="P736" i="3"/>
  <c r="P739" i="3"/>
  <c r="P740" i="3"/>
  <c r="P744" i="3"/>
  <c r="P745" i="3"/>
  <c r="P746" i="3"/>
  <c r="P747" i="3"/>
  <c r="P749" i="3"/>
  <c r="P750" i="3"/>
  <c r="P751" i="3"/>
  <c r="P752" i="3"/>
  <c r="P753" i="3"/>
  <c r="P754" i="3"/>
  <c r="P765" i="3"/>
  <c r="P548" i="3"/>
  <c r="P553" i="3"/>
  <c r="P557" i="3"/>
  <c r="P558" i="3"/>
  <c r="P562" i="3"/>
  <c r="P566" i="3"/>
  <c r="P570" i="3"/>
  <c r="P574" i="3"/>
  <c r="P579" i="3"/>
  <c r="P583" i="3"/>
  <c r="P587" i="3"/>
  <c r="P591" i="3"/>
  <c r="P595" i="3"/>
  <c r="P599" i="3"/>
  <c r="P603" i="3"/>
  <c r="P607" i="3"/>
  <c r="P612" i="3"/>
  <c r="P616" i="3"/>
  <c r="P621" i="3"/>
  <c r="P625" i="3"/>
  <c r="P629" i="3"/>
  <c r="P630" i="3"/>
  <c r="P634" i="3"/>
  <c r="P638" i="3"/>
  <c r="P643" i="3"/>
  <c r="P647" i="3"/>
  <c r="P652" i="3"/>
  <c r="P656" i="3"/>
  <c r="P660" i="3"/>
  <c r="P664" i="3"/>
  <c r="P669" i="3"/>
  <c r="P673" i="3"/>
  <c r="P677" i="3"/>
  <c r="P681" i="3"/>
  <c r="P685" i="3"/>
  <c r="P689" i="3"/>
  <c r="P693" i="3"/>
  <c r="P697" i="3"/>
  <c r="P701" i="3"/>
  <c r="P705" i="3"/>
  <c r="P709" i="3"/>
  <c r="P714" i="3"/>
  <c r="P718" i="3"/>
  <c r="P722" i="3"/>
  <c r="P769" i="3"/>
  <c r="P773" i="3"/>
  <c r="P777" i="3"/>
  <c r="P781" i="3"/>
  <c r="P552" i="3"/>
  <c r="P556" i="3"/>
  <c r="P561" i="3"/>
  <c r="P565" i="3"/>
  <c r="P573" i="3"/>
  <c r="P578" i="3"/>
  <c r="P582" i="3"/>
  <c r="P586" i="3"/>
  <c r="P590" i="3"/>
  <c r="P594" i="3"/>
  <c r="P598" i="3"/>
  <c r="P602" i="3"/>
  <c r="P606" i="3"/>
  <c r="P611" i="3"/>
  <c r="P615" i="3"/>
  <c r="P620" i="3"/>
  <c r="P624" i="3"/>
  <c r="P628" i="3"/>
  <c r="P633" i="3"/>
  <c r="P637" i="3"/>
  <c r="P641" i="3"/>
  <c r="P642" i="3"/>
  <c r="P646" i="3"/>
  <c r="P651" i="3"/>
  <c r="P655" i="3"/>
  <c r="P659" i="3"/>
  <c r="P663" i="3"/>
  <c r="P667" i="3"/>
  <c r="P668" i="3"/>
  <c r="P672" i="3"/>
  <c r="P676" i="3"/>
  <c r="P680" i="3"/>
  <c r="P684" i="3"/>
  <c r="P688" i="3"/>
  <c r="P692" i="3"/>
  <c r="P696" i="3"/>
  <c r="P700" i="3"/>
  <c r="P704" i="3"/>
  <c r="P708" i="3"/>
  <c r="P713" i="3"/>
  <c r="P717" i="3"/>
  <c r="P721" i="3"/>
  <c r="P768" i="3"/>
  <c r="P772" i="3"/>
  <c r="P776" i="3"/>
  <c r="P780" i="3"/>
  <c r="P550" i="3"/>
  <c r="P551" i="3"/>
  <c r="P555" i="3"/>
  <c r="P564" i="3"/>
  <c r="P568" i="3"/>
  <c r="P572" i="3"/>
  <c r="P576" i="3"/>
  <c r="P577" i="3"/>
  <c r="P581" i="3"/>
  <c r="P585" i="3"/>
  <c r="P589" i="3"/>
  <c r="P593" i="3"/>
  <c r="P597" i="3"/>
  <c r="P601" i="3"/>
  <c r="P605" i="3"/>
  <c r="P610" i="3"/>
  <c r="P614" i="3"/>
  <c r="P618" i="3"/>
  <c r="P619" i="3"/>
  <c r="P623" i="3"/>
  <c r="P627" i="3"/>
  <c r="P632" i="3"/>
  <c r="P636" i="3"/>
  <c r="P640" i="3"/>
  <c r="P645" i="3"/>
  <c r="P649" i="3"/>
  <c r="P650" i="3"/>
  <c r="P654" i="3"/>
  <c r="P658" i="3"/>
  <c r="P662" i="3"/>
  <c r="P666" i="3"/>
  <c r="P671" i="3"/>
  <c r="P675" i="3"/>
  <c r="P679" i="3"/>
  <c r="P683" i="3"/>
  <c r="P687" i="3"/>
  <c r="P691" i="3"/>
  <c r="P695" i="3"/>
  <c r="P699" i="3"/>
  <c r="P703" i="3"/>
  <c r="P707" i="3"/>
  <c r="P711" i="3"/>
  <c r="P712" i="3"/>
  <c r="P716" i="3"/>
  <c r="P720" i="3"/>
  <c r="P767" i="3"/>
  <c r="P771" i="3"/>
  <c r="P775" i="3"/>
  <c r="P779" i="3"/>
  <c r="P549" i="3"/>
  <c r="P554" i="3"/>
  <c r="P559" i="3"/>
  <c r="P563" i="3"/>
  <c r="P567" i="3"/>
  <c r="P571" i="3"/>
  <c r="P575" i="3"/>
  <c r="P580" i="3"/>
  <c r="P584" i="3"/>
  <c r="P588" i="3"/>
  <c r="P592" i="3"/>
  <c r="P596" i="3"/>
  <c r="P600" i="3"/>
  <c r="P604" i="3"/>
  <c r="P608" i="3"/>
  <c r="P609" i="3"/>
  <c r="P613" i="3"/>
  <c r="P617" i="3"/>
  <c r="P622" i="3"/>
  <c r="P626" i="3"/>
  <c r="P631" i="3"/>
  <c r="P635" i="3"/>
  <c r="P639" i="3"/>
  <c r="P644" i="3"/>
  <c r="P648" i="3"/>
  <c r="P653" i="3"/>
  <c r="P657" i="3"/>
  <c r="P661" i="3"/>
  <c r="P665" i="3"/>
  <c r="P670" i="3"/>
  <c r="P674" i="3"/>
  <c r="P678" i="3"/>
  <c r="P682" i="3"/>
  <c r="P686" i="3"/>
  <c r="P690" i="3"/>
  <c r="P694" i="3"/>
  <c r="P698" i="3"/>
  <c r="P702" i="3"/>
  <c r="P706" i="3"/>
  <c r="P710" i="3"/>
  <c r="P715" i="3"/>
  <c r="P719" i="3"/>
  <c r="P766" i="3"/>
  <c r="P770" i="3"/>
  <c r="P774" i="3"/>
  <c r="P778" i="3"/>
  <c r="P782" i="3"/>
  <c r="P542" i="3"/>
  <c r="N369" i="3"/>
  <c r="N540" i="3"/>
  <c r="N524" i="3"/>
  <c r="N508" i="3"/>
  <c r="N492" i="3"/>
  <c r="N476" i="3"/>
  <c r="N446" i="3"/>
  <c r="N430" i="3"/>
  <c r="N415" i="3"/>
  <c r="N399" i="3"/>
  <c r="N536" i="3"/>
  <c r="N520" i="3"/>
  <c r="N504" i="3"/>
  <c r="N488" i="3"/>
  <c r="N458" i="3"/>
  <c r="N442" i="3"/>
  <c r="N426" i="3"/>
  <c r="N395" i="3"/>
  <c r="N383" i="3"/>
  <c r="N532" i="3"/>
  <c r="N500" i="3"/>
  <c r="N484" i="3"/>
  <c r="N469" i="3"/>
  <c r="N454" i="3"/>
  <c r="N438" i="3"/>
  <c r="N422" i="3"/>
  <c r="N544" i="3"/>
  <c r="N528" i="3"/>
  <c r="N512" i="3"/>
  <c r="N496" i="3"/>
  <c r="N480" i="3"/>
  <c r="N465" i="3"/>
  <c r="N450" i="3"/>
  <c r="N434" i="3"/>
  <c r="P207" i="3"/>
  <c r="M541" i="3"/>
  <c r="M544" i="3"/>
  <c r="M540" i="3"/>
  <c r="M536" i="3"/>
  <c r="M532" i="3"/>
  <c r="M528" i="3"/>
  <c r="M524" i="3"/>
  <c r="M520" i="3"/>
  <c r="M516" i="3"/>
  <c r="M512" i="3"/>
  <c r="M508" i="3"/>
  <c r="M504" i="3"/>
  <c r="M500" i="3"/>
  <c r="M496" i="3"/>
  <c r="M492" i="3"/>
  <c r="M488" i="3"/>
  <c r="M484" i="3"/>
  <c r="M480" i="3"/>
  <c r="M476" i="3"/>
  <c r="M469" i="3"/>
  <c r="M465" i="3"/>
  <c r="M458" i="3"/>
  <c r="M454" i="3"/>
  <c r="M450" i="3"/>
  <c r="M446" i="3"/>
  <c r="M442" i="3"/>
  <c r="M438" i="3"/>
  <c r="M434" i="3"/>
  <c r="M430" i="3"/>
  <c r="M426" i="3"/>
  <c r="M422" i="3"/>
  <c r="M415" i="3"/>
  <c r="M411" i="3"/>
  <c r="M403" i="3"/>
  <c r="M399" i="3"/>
  <c r="M395" i="3"/>
  <c r="M391" i="3"/>
  <c r="M383" i="3"/>
  <c r="M379" i="3"/>
  <c r="M375" i="3"/>
  <c r="M371" i="3"/>
  <c r="M361" i="3"/>
  <c r="M547" i="3"/>
  <c r="M543" i="3"/>
  <c r="M539" i="3"/>
  <c r="M535" i="3"/>
  <c r="M531" i="3"/>
  <c r="M527" i="3"/>
  <c r="M523" i="3"/>
  <c r="M519" i="3"/>
  <c r="M515" i="3"/>
  <c r="M511" i="3"/>
  <c r="M507" i="3"/>
  <c r="M503" i="3"/>
  <c r="M499" i="3"/>
  <c r="M495" i="3"/>
  <c r="M491" i="3"/>
  <c r="M487" i="3"/>
  <c r="M483" i="3"/>
  <c r="M479" i="3"/>
  <c r="M472" i="3"/>
  <c r="M468" i="3"/>
  <c r="M464" i="3"/>
  <c r="M461" i="3"/>
  <c r="M457" i="3"/>
  <c r="M453" i="3"/>
  <c r="M449" i="3"/>
  <c r="M445" i="3"/>
  <c r="M441" i="3"/>
  <c r="M437" i="3"/>
  <c r="M433" i="3"/>
  <c r="M429" i="3"/>
  <c r="M425" i="3"/>
  <c r="M421" i="3"/>
  <c r="M418" i="3"/>
  <c r="M414" i="3"/>
  <c r="M410" i="3"/>
  <c r="M406" i="3"/>
  <c r="M402" i="3"/>
  <c r="M398" i="3"/>
  <c r="M394" i="3"/>
  <c r="M390" i="3"/>
  <c r="M386" i="3"/>
  <c r="M382" i="3"/>
  <c r="M378" i="3"/>
  <c r="M374" i="3"/>
  <c r="M369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0" i="3"/>
  <c r="M294" i="3"/>
  <c r="M298" i="3"/>
  <c r="M302" i="3"/>
  <c r="M306" i="3"/>
  <c r="M310" i="3"/>
  <c r="M313" i="3"/>
  <c r="M317" i="3"/>
  <c r="M321" i="3"/>
  <c r="M325" i="3"/>
  <c r="M329" i="3"/>
  <c r="M333" i="3"/>
  <c r="M337" i="3"/>
  <c r="M341" i="3"/>
  <c r="M345" i="3"/>
  <c r="M349" i="3"/>
  <c r="M353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1" i="3"/>
  <c r="M295" i="3"/>
  <c r="M299" i="3"/>
  <c r="M303" i="3"/>
  <c r="M307" i="3"/>
  <c r="M311" i="3"/>
  <c r="M314" i="3"/>
  <c r="M318" i="3"/>
  <c r="M322" i="3"/>
  <c r="M326" i="3"/>
  <c r="M330" i="3"/>
  <c r="M334" i="3"/>
  <c r="M338" i="3"/>
  <c r="M342" i="3"/>
  <c r="M346" i="3"/>
  <c r="M350" i="3"/>
  <c r="M354" i="3"/>
  <c r="M358" i="3"/>
  <c r="M362" i="3"/>
  <c r="M366" i="3"/>
  <c r="M370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2" i="3"/>
  <c r="M296" i="3"/>
  <c r="M300" i="3"/>
  <c r="M304" i="3"/>
  <c r="M308" i="3"/>
  <c r="M315" i="3"/>
  <c r="M319" i="3"/>
  <c r="M323" i="3"/>
  <c r="M327" i="3"/>
  <c r="M331" i="3"/>
  <c r="M335" i="3"/>
  <c r="M339" i="3"/>
  <c r="M343" i="3"/>
  <c r="M347" i="3"/>
  <c r="M351" i="3"/>
  <c r="M355" i="3"/>
  <c r="M359" i="3"/>
  <c r="M363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3" i="3"/>
  <c r="M297" i="3"/>
  <c r="M301" i="3"/>
  <c r="M305" i="3"/>
  <c r="M309" i="3"/>
  <c r="M312" i="3"/>
  <c r="M316" i="3"/>
  <c r="M320" i="3"/>
  <c r="M324" i="3"/>
  <c r="M328" i="3"/>
  <c r="M332" i="3"/>
  <c r="M336" i="3"/>
  <c r="M340" i="3"/>
  <c r="M344" i="3"/>
  <c r="M352" i="3"/>
  <c r="M356" i="3"/>
  <c r="M360" i="3"/>
  <c r="M364" i="3"/>
  <c r="M368" i="3"/>
  <c r="M546" i="3"/>
  <c r="M542" i="3"/>
  <c r="M538" i="3"/>
  <c r="M534" i="3"/>
  <c r="M530" i="3"/>
  <c r="M526" i="3"/>
  <c r="M522" i="3"/>
  <c r="M518" i="3"/>
  <c r="M514" i="3"/>
  <c r="M510" i="3"/>
  <c r="M506" i="3"/>
  <c r="M502" i="3"/>
  <c r="M498" i="3"/>
  <c r="M494" i="3"/>
  <c r="M490" i="3"/>
  <c r="M486" i="3"/>
  <c r="M482" i="3"/>
  <c r="M478" i="3"/>
  <c r="M474" i="3"/>
  <c r="M471" i="3"/>
  <c r="M467" i="3"/>
  <c r="M463" i="3"/>
  <c r="M460" i="3"/>
  <c r="M456" i="3"/>
  <c r="M452" i="3"/>
  <c r="M448" i="3"/>
  <c r="M444" i="3"/>
  <c r="M440" i="3"/>
  <c r="M436" i="3"/>
  <c r="M432" i="3"/>
  <c r="M428" i="3"/>
  <c r="M424" i="3"/>
  <c r="M420" i="3"/>
  <c r="M417" i="3"/>
  <c r="M413" i="3"/>
  <c r="M409" i="3"/>
  <c r="M405" i="3"/>
  <c r="M401" i="3"/>
  <c r="M397" i="3"/>
  <c r="M393" i="3"/>
  <c r="M389" i="3"/>
  <c r="M385" i="3"/>
  <c r="M381" i="3"/>
  <c r="M377" i="3"/>
  <c r="M373" i="3"/>
  <c r="M367" i="3"/>
  <c r="M545" i="3"/>
  <c r="M537" i="3"/>
  <c r="M533" i="3"/>
  <c r="M529" i="3"/>
  <c r="M525" i="3"/>
  <c r="M521" i="3"/>
  <c r="M517" i="3"/>
  <c r="M513" i="3"/>
  <c r="M505" i="3"/>
  <c r="M501" i="3"/>
  <c r="M497" i="3"/>
  <c r="M493" i="3"/>
  <c r="M489" i="3"/>
  <c r="M485" i="3"/>
  <c r="M481" i="3"/>
  <c r="M477" i="3"/>
  <c r="M473" i="3"/>
  <c r="M470" i="3"/>
  <c r="M466" i="3"/>
  <c r="M462" i="3"/>
  <c r="M459" i="3"/>
  <c r="M455" i="3"/>
  <c r="M451" i="3"/>
  <c r="M447" i="3"/>
  <c r="M443" i="3"/>
  <c r="M439" i="3"/>
  <c r="M435" i="3"/>
  <c r="M431" i="3"/>
  <c r="M427" i="3"/>
  <c r="M423" i="3"/>
  <c r="M419" i="3"/>
  <c r="M416" i="3"/>
  <c r="M412" i="3"/>
  <c r="M408" i="3"/>
  <c r="M404" i="3"/>
  <c r="M400" i="3"/>
  <c r="M396" i="3"/>
  <c r="M392" i="3"/>
  <c r="M388" i="3"/>
  <c r="M384" i="3"/>
  <c r="M380" i="3"/>
  <c r="M376" i="3"/>
  <c r="M365" i="3"/>
  <c r="P372" i="3"/>
  <c r="P343" i="3"/>
  <c r="P245" i="3"/>
  <c r="P205" i="3"/>
  <c r="P463" i="3"/>
  <c r="P369" i="3"/>
  <c r="P282" i="3"/>
  <c r="P223" i="3"/>
  <c r="P434" i="3"/>
  <c r="P359" i="3"/>
  <c r="P277" i="3"/>
  <c r="P221" i="3"/>
  <c r="P395" i="3"/>
  <c r="P349" i="3"/>
  <c r="P253" i="3"/>
  <c r="P538" i="3"/>
  <c r="P546" i="3"/>
  <c r="P544" i="3"/>
  <c r="P540" i="3"/>
  <c r="P532" i="3"/>
  <c r="P547" i="3"/>
  <c r="P543" i="3"/>
  <c r="P539" i="3"/>
  <c r="P535" i="3"/>
  <c r="P531" i="3"/>
  <c r="P527" i="3"/>
  <c r="P523" i="3"/>
  <c r="P519" i="3"/>
  <c r="P515" i="3"/>
  <c r="P511" i="3"/>
  <c r="P507" i="3"/>
  <c r="P503" i="3"/>
  <c r="P499" i="3"/>
  <c r="P495" i="3"/>
  <c r="P491" i="3"/>
  <c r="P487" i="3"/>
  <c r="P483" i="3"/>
  <c r="P479" i="3"/>
  <c r="P475" i="3"/>
  <c r="P472" i="3"/>
  <c r="P468" i="3"/>
  <c r="P464" i="3"/>
  <c r="P461" i="3"/>
  <c r="P457" i="3"/>
  <c r="P453" i="3"/>
  <c r="P449" i="3"/>
  <c r="P445" i="3"/>
  <c r="P439" i="3"/>
  <c r="P433" i="3"/>
  <c r="P425" i="3"/>
  <c r="P418" i="3"/>
  <c r="P410" i="3"/>
  <c r="P398" i="3"/>
  <c r="P386" i="3"/>
  <c r="P362" i="3"/>
  <c r="P350" i="3"/>
  <c r="P342" i="3"/>
  <c r="P326" i="3"/>
  <c r="P311" i="3"/>
  <c r="P295" i="3"/>
  <c r="P272" i="3"/>
  <c r="P256" i="3"/>
  <c r="P232" i="3"/>
  <c r="P208" i="3"/>
  <c r="P534" i="3"/>
  <c r="P530" i="3"/>
  <c r="P526" i="3"/>
  <c r="P522" i="3"/>
  <c r="P518" i="3"/>
  <c r="P514" i="3"/>
  <c r="P510" i="3"/>
  <c r="P506" i="3"/>
  <c r="P502" i="3"/>
  <c r="P498" i="3"/>
  <c r="P494" i="3"/>
  <c r="P490" i="3"/>
  <c r="P486" i="3"/>
  <c r="P482" i="3"/>
  <c r="P478" i="3"/>
  <c r="P474" i="3"/>
  <c r="P471" i="3"/>
  <c r="P467" i="3"/>
  <c r="P460" i="3"/>
  <c r="P456" i="3"/>
  <c r="P452" i="3"/>
  <c r="P448" i="3"/>
  <c r="P443" i="3"/>
  <c r="P437" i="3"/>
  <c r="P431" i="3"/>
  <c r="P423" i="3"/>
  <c r="P416" i="3"/>
  <c r="P408" i="3"/>
  <c r="P382" i="3"/>
  <c r="P370" i="3"/>
  <c r="P338" i="3"/>
  <c r="P322" i="3"/>
  <c r="P307" i="3"/>
  <c r="P291" i="3"/>
  <c r="P280" i="3"/>
  <c r="P268" i="3"/>
  <c r="P244" i="3"/>
  <c r="P228" i="3"/>
  <c r="P220" i="3"/>
  <c r="P209" i="3"/>
  <c r="P213" i="3"/>
  <c r="P217" i="3"/>
  <c r="P225" i="3"/>
  <c r="P229" i="3"/>
  <c r="P233" i="3"/>
  <c r="P237" i="3"/>
  <c r="P241" i="3"/>
  <c r="P249" i="3"/>
  <c r="P257" i="3"/>
  <c r="P261" i="3"/>
  <c r="P265" i="3"/>
  <c r="P269" i="3"/>
  <c r="P273" i="3"/>
  <c r="P281" i="3"/>
  <c r="P285" i="3"/>
  <c r="P289" i="3"/>
  <c r="P292" i="3"/>
  <c r="P296" i="3"/>
  <c r="P300" i="3"/>
  <c r="P304" i="3"/>
  <c r="P308" i="3"/>
  <c r="P315" i="3"/>
  <c r="P319" i="3"/>
  <c r="P323" i="3"/>
  <c r="P327" i="3"/>
  <c r="P331" i="3"/>
  <c r="P335" i="3"/>
  <c r="P339" i="3"/>
  <c r="P347" i="3"/>
  <c r="P351" i="3"/>
  <c r="P355" i="3"/>
  <c r="P363" i="3"/>
  <c r="P367" i="3"/>
  <c r="P371" i="3"/>
  <c r="P375" i="3"/>
  <c r="P379" i="3"/>
  <c r="P383" i="3"/>
  <c r="P387" i="3"/>
  <c r="P391" i="3"/>
  <c r="P399" i="3"/>
  <c r="P403" i="3"/>
  <c r="P407" i="3"/>
  <c r="P411" i="3"/>
  <c r="P415" i="3"/>
  <c r="P422" i="3"/>
  <c r="P426" i="3"/>
  <c r="P430" i="3"/>
  <c r="P438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6" i="3"/>
  <c r="P293" i="3"/>
  <c r="P297" i="3"/>
  <c r="P301" i="3"/>
  <c r="P305" i="3"/>
  <c r="P309" i="3"/>
  <c r="P312" i="3"/>
  <c r="P316" i="3"/>
  <c r="P320" i="3"/>
  <c r="P324" i="3"/>
  <c r="P328" i="3"/>
  <c r="P332" i="3"/>
  <c r="P336" i="3"/>
  <c r="P340" i="3"/>
  <c r="P344" i="3"/>
  <c r="P348" i="3"/>
  <c r="P352" i="3"/>
  <c r="P356" i="3"/>
  <c r="P360" i="3"/>
  <c r="P364" i="3"/>
  <c r="P368" i="3"/>
  <c r="P376" i="3"/>
  <c r="P380" i="3"/>
  <c r="P384" i="3"/>
  <c r="P388" i="3"/>
  <c r="P392" i="3"/>
  <c r="P396" i="3"/>
  <c r="P400" i="3"/>
  <c r="P404" i="3"/>
  <c r="P211" i="3"/>
  <c r="P215" i="3"/>
  <c r="P219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0" i="3"/>
  <c r="P294" i="3"/>
  <c r="P298" i="3"/>
  <c r="P302" i="3"/>
  <c r="P306" i="3"/>
  <c r="P310" i="3"/>
  <c r="P313" i="3"/>
  <c r="P317" i="3"/>
  <c r="P321" i="3"/>
  <c r="P325" i="3"/>
  <c r="P329" i="3"/>
  <c r="P333" i="3"/>
  <c r="P337" i="3"/>
  <c r="P341" i="3"/>
  <c r="P345" i="3"/>
  <c r="P353" i="3"/>
  <c r="P357" i="3"/>
  <c r="P361" i="3"/>
  <c r="P365" i="3"/>
  <c r="P373" i="3"/>
  <c r="P377" i="3"/>
  <c r="P381" i="3"/>
  <c r="P385" i="3"/>
  <c r="P389" i="3"/>
  <c r="P393" i="3"/>
  <c r="P397" i="3"/>
  <c r="P401" i="3"/>
  <c r="P405" i="3"/>
  <c r="P409" i="3"/>
  <c r="P413" i="3"/>
  <c r="P417" i="3"/>
  <c r="P420" i="3"/>
  <c r="P424" i="3"/>
  <c r="P428" i="3"/>
  <c r="P432" i="3"/>
  <c r="P436" i="3"/>
  <c r="P440" i="3"/>
  <c r="P444" i="3"/>
  <c r="P545" i="3"/>
  <c r="P541" i="3"/>
  <c r="P537" i="3"/>
  <c r="P533" i="3"/>
  <c r="P529" i="3"/>
  <c r="P525" i="3"/>
  <c r="P521" i="3"/>
  <c r="P517" i="3"/>
  <c r="P513" i="3"/>
  <c r="P509" i="3"/>
  <c r="P505" i="3"/>
  <c r="P501" i="3"/>
  <c r="P497" i="3"/>
  <c r="P493" i="3"/>
  <c r="P489" i="3"/>
  <c r="P485" i="3"/>
  <c r="P481" i="3"/>
  <c r="P477" i="3"/>
  <c r="P473" i="3"/>
  <c r="P470" i="3"/>
  <c r="P466" i="3"/>
  <c r="P462" i="3"/>
  <c r="P459" i="3"/>
  <c r="P455" i="3"/>
  <c r="P451" i="3"/>
  <c r="P447" i="3"/>
  <c r="P442" i="3"/>
  <c r="P435" i="3"/>
  <c r="P429" i="3"/>
  <c r="P421" i="3"/>
  <c r="P414" i="3"/>
  <c r="P406" i="3"/>
  <c r="P394" i="3"/>
  <c r="P378" i="3"/>
  <c r="P358" i="3"/>
  <c r="P346" i="3"/>
  <c r="P334" i="3"/>
  <c r="P318" i="3"/>
  <c r="P303" i="3"/>
  <c r="P288" i="3"/>
  <c r="P264" i="3"/>
  <c r="P252" i="3"/>
  <c r="P240" i="3"/>
  <c r="P224" i="3"/>
  <c r="P216" i="3"/>
  <c r="P536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P480" i="3"/>
  <c r="P476" i="3"/>
  <c r="P469" i="3"/>
  <c r="P465" i="3"/>
  <c r="P458" i="3"/>
  <c r="P454" i="3"/>
  <c r="P450" i="3"/>
  <c r="P446" i="3"/>
  <c r="P441" i="3"/>
  <c r="P427" i="3"/>
  <c r="P419" i="3"/>
  <c r="P412" i="3"/>
  <c r="P402" i="3"/>
  <c r="P390" i="3"/>
  <c r="P374" i="3"/>
  <c r="P366" i="3"/>
  <c r="P354" i="3"/>
  <c r="P330" i="3"/>
  <c r="P314" i="3"/>
  <c r="P299" i="3"/>
  <c r="P284" i="3"/>
  <c r="P276" i="3"/>
  <c r="P260" i="3"/>
  <c r="P248" i="3"/>
  <c r="P236" i="3"/>
  <c r="P212" i="3"/>
  <c r="P204" i="3"/>
  <c r="N379" i="3"/>
  <c r="N547" i="3"/>
  <c r="N543" i="3"/>
  <c r="N539" i="3"/>
  <c r="N535" i="3"/>
  <c r="N531" i="3"/>
  <c r="N527" i="3"/>
  <c r="N523" i="3"/>
  <c r="N519" i="3"/>
  <c r="N515" i="3"/>
  <c r="N511" i="3"/>
  <c r="N507" i="3"/>
  <c r="N503" i="3"/>
  <c r="N499" i="3"/>
  <c r="N495" i="3"/>
  <c r="N491" i="3"/>
  <c r="N487" i="3"/>
  <c r="N483" i="3"/>
  <c r="N479" i="3"/>
  <c r="N475" i="3"/>
  <c r="N472" i="3"/>
  <c r="N468" i="3"/>
  <c r="N464" i="3"/>
  <c r="N461" i="3"/>
  <c r="N457" i="3"/>
  <c r="N453" i="3"/>
  <c r="N449" i="3"/>
  <c r="N445" i="3"/>
  <c r="N441" i="3"/>
  <c r="N437" i="3"/>
  <c r="N433" i="3"/>
  <c r="N429" i="3"/>
  <c r="N425" i="3"/>
  <c r="N421" i="3"/>
  <c r="N418" i="3"/>
  <c r="N414" i="3"/>
  <c r="N410" i="3"/>
  <c r="N406" i="3"/>
  <c r="N402" i="3"/>
  <c r="N398" i="3"/>
  <c r="N394" i="3"/>
  <c r="N390" i="3"/>
  <c r="N386" i="3"/>
  <c r="N382" i="3"/>
  <c r="N377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2" i="3"/>
  <c r="N296" i="3"/>
  <c r="N300" i="3"/>
  <c r="N304" i="3"/>
  <c r="N308" i="3"/>
  <c r="N315" i="3"/>
  <c r="N319" i="3"/>
  <c r="N323" i="3"/>
  <c r="N327" i="3"/>
  <c r="N335" i="3"/>
  <c r="N339" i="3"/>
  <c r="N343" i="3"/>
  <c r="N347" i="3"/>
  <c r="N351" i="3"/>
  <c r="N359" i="3"/>
  <c r="N363" i="3"/>
  <c r="N367" i="3"/>
  <c r="N375" i="3"/>
  <c r="N206" i="3"/>
  <c r="N210" i="3"/>
  <c r="N214" i="3"/>
  <c r="N218" i="3"/>
  <c r="N222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3" i="3"/>
  <c r="N297" i="3"/>
  <c r="N301" i="3"/>
  <c r="N309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4" i="3"/>
  <c r="N368" i="3"/>
  <c r="N372" i="3"/>
  <c r="N207" i="3"/>
  <c r="N211" i="3"/>
  <c r="N215" i="3"/>
  <c r="N219" i="3"/>
  <c r="N223" i="3"/>
  <c r="N227" i="3"/>
  <c r="N231" i="3"/>
  <c r="N235" i="3"/>
  <c r="N239" i="3"/>
  <c r="N243" i="3"/>
  <c r="N247" i="3"/>
  <c r="N251" i="3"/>
  <c r="N255" i="3"/>
  <c r="N259" i="3"/>
  <c r="N263" i="3"/>
  <c r="N267" i="3"/>
  <c r="N271" i="3"/>
  <c r="N275" i="3"/>
  <c r="N279" i="3"/>
  <c r="N283" i="3"/>
  <c r="N287" i="3"/>
  <c r="N290" i="3"/>
  <c r="N294" i="3"/>
  <c r="N298" i="3"/>
  <c r="N302" i="3"/>
  <c r="N310" i="3"/>
  <c r="N313" i="3"/>
  <c r="N317" i="3"/>
  <c r="N321" i="3"/>
  <c r="N329" i="3"/>
  <c r="N333" i="3"/>
  <c r="N337" i="3"/>
  <c r="N341" i="3"/>
  <c r="N345" i="3"/>
  <c r="N349" i="3"/>
  <c r="N353" i="3"/>
  <c r="N357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4" i="3"/>
  <c r="N268" i="3"/>
  <c r="N272" i="3"/>
  <c r="N276" i="3"/>
  <c r="N280" i="3"/>
  <c r="N288" i="3"/>
  <c r="N291" i="3"/>
  <c r="N295" i="3"/>
  <c r="N299" i="3"/>
  <c r="N303" i="3"/>
  <c r="N307" i="3"/>
  <c r="N311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2" i="3"/>
  <c r="N366" i="3"/>
  <c r="N370" i="3"/>
  <c r="N374" i="3"/>
  <c r="N378" i="3"/>
  <c r="N546" i="3"/>
  <c r="N542" i="3"/>
  <c r="N538" i="3"/>
  <c r="N534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N474" i="3"/>
  <c r="N471" i="3"/>
  <c r="N467" i="3"/>
  <c r="N463" i="3"/>
  <c r="N460" i="3"/>
  <c r="N456" i="3"/>
  <c r="N452" i="3"/>
  <c r="N448" i="3"/>
  <c r="N444" i="3"/>
  <c r="N440" i="3"/>
  <c r="N436" i="3"/>
  <c r="N432" i="3"/>
  <c r="N428" i="3"/>
  <c r="N424" i="3"/>
  <c r="N420" i="3"/>
  <c r="N417" i="3"/>
  <c r="N413" i="3"/>
  <c r="N409" i="3"/>
  <c r="N405" i="3"/>
  <c r="N401" i="3"/>
  <c r="N397" i="3"/>
  <c r="N389" i="3"/>
  <c r="N385" i="3"/>
  <c r="N381" i="3"/>
  <c r="N376" i="3"/>
  <c r="N365" i="3"/>
  <c r="N545" i="3"/>
  <c r="N541" i="3"/>
  <c r="N537" i="3"/>
  <c r="N533" i="3"/>
  <c r="N529" i="3"/>
  <c r="N525" i="3"/>
  <c r="N521" i="3"/>
  <c r="N517" i="3"/>
  <c r="N513" i="3"/>
  <c r="N509" i="3"/>
  <c r="N505" i="3"/>
  <c r="N501" i="3"/>
  <c r="N497" i="3"/>
  <c r="N493" i="3"/>
  <c r="N489" i="3"/>
  <c r="N485" i="3"/>
  <c r="N481" i="3"/>
  <c r="N477" i="3"/>
  <c r="N473" i="3"/>
  <c r="N470" i="3"/>
  <c r="N466" i="3"/>
  <c r="N462" i="3"/>
  <c r="N459" i="3"/>
  <c r="N455" i="3"/>
  <c r="N451" i="3"/>
  <c r="N447" i="3"/>
  <c r="N443" i="3"/>
  <c r="N439" i="3"/>
  <c r="N435" i="3"/>
  <c r="N431" i="3"/>
  <c r="N427" i="3"/>
  <c r="N423" i="3"/>
  <c r="N419" i="3"/>
  <c r="N416" i="3"/>
  <c r="N412" i="3"/>
  <c r="N408" i="3"/>
  <c r="N404" i="3"/>
  <c r="N400" i="3"/>
  <c r="N396" i="3"/>
  <c r="N392" i="3"/>
  <c r="N388" i="3"/>
  <c r="N384" i="3"/>
  <c r="N380" i="3"/>
  <c r="N361" i="3"/>
  <c r="M820" i="3" l="1"/>
  <c r="P820" i="3"/>
  <c r="N820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H405" i="3"/>
  <c r="H406" i="3"/>
  <c r="I406" i="3"/>
  <c r="H407" i="3"/>
  <c r="I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L820" i="3" l="1"/>
  <c r="H397" i="3"/>
  <c r="H398" i="3"/>
  <c r="H399" i="3"/>
  <c r="H400" i="3"/>
  <c r="H401" i="3"/>
  <c r="H402" i="3"/>
  <c r="H403" i="3"/>
  <c r="H404" i="3"/>
  <c r="K786" i="3" l="1"/>
  <c r="K790" i="3"/>
  <c r="K794" i="3"/>
  <c r="K798" i="3"/>
  <c r="K802" i="3"/>
  <c r="K810" i="3"/>
  <c r="K815" i="3"/>
  <c r="K818" i="3"/>
  <c r="K785" i="3"/>
  <c r="K789" i="3"/>
  <c r="K793" i="3"/>
  <c r="K797" i="3"/>
  <c r="K801" i="3"/>
  <c r="K806" i="3"/>
  <c r="K807" i="3"/>
  <c r="K808" i="3"/>
  <c r="K809" i="3"/>
  <c r="K814" i="3"/>
  <c r="K783" i="3"/>
  <c r="K784" i="3"/>
  <c r="K788" i="3"/>
  <c r="K792" i="3"/>
  <c r="K796" i="3"/>
  <c r="K800" i="3"/>
  <c r="K805" i="3"/>
  <c r="K812" i="3"/>
  <c r="K817" i="3"/>
  <c r="K787" i="3"/>
  <c r="K791" i="3"/>
  <c r="K795" i="3"/>
  <c r="K799" i="3"/>
  <c r="K803" i="3"/>
  <c r="K804" i="3"/>
  <c r="K811" i="3"/>
  <c r="K816" i="3"/>
  <c r="K819" i="3"/>
  <c r="K813" i="3"/>
  <c r="K724" i="3"/>
  <c r="K728" i="3"/>
  <c r="K732" i="3"/>
  <c r="K736" i="3"/>
  <c r="K740" i="3"/>
  <c r="K744" i="3"/>
  <c r="K747" i="3"/>
  <c r="K751" i="3"/>
  <c r="K757" i="3"/>
  <c r="K763" i="3"/>
  <c r="K725" i="3"/>
  <c r="K729" i="3"/>
  <c r="K733" i="3"/>
  <c r="K737" i="3"/>
  <c r="K741" i="3"/>
  <c r="K748" i="3"/>
  <c r="K752" i="3"/>
  <c r="K755" i="3"/>
  <c r="K758" i="3"/>
  <c r="K761" i="3"/>
  <c r="K764" i="3"/>
  <c r="K726" i="3"/>
  <c r="K730" i="3"/>
  <c r="K734" i="3"/>
  <c r="K738" i="3"/>
  <c r="K742" i="3"/>
  <c r="K745" i="3"/>
  <c r="K749" i="3"/>
  <c r="K753" i="3"/>
  <c r="K756" i="3"/>
  <c r="K759" i="3"/>
  <c r="K762" i="3"/>
  <c r="K765" i="3"/>
  <c r="K723" i="3"/>
  <c r="K727" i="3"/>
  <c r="K731" i="3"/>
  <c r="K735" i="3"/>
  <c r="K739" i="3"/>
  <c r="K743" i="3"/>
  <c r="K746" i="3"/>
  <c r="K750" i="3"/>
  <c r="K754" i="3"/>
  <c r="K760" i="3"/>
  <c r="K551" i="3"/>
  <c r="K552" i="3"/>
  <c r="K553" i="3"/>
  <c r="K554" i="3"/>
  <c r="K555" i="3"/>
  <c r="K556" i="3"/>
  <c r="K557" i="3"/>
  <c r="K619" i="3"/>
  <c r="K620" i="3"/>
  <c r="K621" i="3"/>
  <c r="K622" i="3"/>
  <c r="K623" i="3"/>
  <c r="K624" i="3"/>
  <c r="K625" i="3"/>
  <c r="K626" i="3"/>
  <c r="K627" i="3"/>
  <c r="K628" i="3"/>
  <c r="K629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7" i="3"/>
  <c r="K689" i="3"/>
  <c r="K690" i="3"/>
  <c r="K692" i="3"/>
  <c r="K696" i="3"/>
  <c r="K699" i="3"/>
  <c r="K702" i="3"/>
  <c r="K706" i="3"/>
  <c r="K709" i="3"/>
  <c r="K771" i="3"/>
  <c r="K775" i="3"/>
  <c r="K779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712" i="3"/>
  <c r="K713" i="3"/>
  <c r="K714" i="3"/>
  <c r="K715" i="3"/>
  <c r="K716" i="3"/>
  <c r="K717" i="3"/>
  <c r="K718" i="3"/>
  <c r="K719" i="3"/>
  <c r="K720" i="3"/>
  <c r="K721" i="3"/>
  <c r="K722" i="3"/>
  <c r="K766" i="3"/>
  <c r="K767" i="3"/>
  <c r="K768" i="3"/>
  <c r="K769" i="3"/>
  <c r="K770" i="3"/>
  <c r="K773" i="3"/>
  <c r="K776" i="3"/>
  <c r="K780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42" i="3"/>
  <c r="K643" i="3"/>
  <c r="K644" i="3"/>
  <c r="K645" i="3"/>
  <c r="K646" i="3"/>
  <c r="K647" i="3"/>
  <c r="K648" i="3"/>
  <c r="K649" i="3"/>
  <c r="K694" i="3"/>
  <c r="K697" i="3"/>
  <c r="K700" i="3"/>
  <c r="K703" i="3"/>
  <c r="K705" i="3"/>
  <c r="K710" i="3"/>
  <c r="K772" i="3"/>
  <c r="K777" i="3"/>
  <c r="K781" i="3"/>
  <c r="K548" i="3"/>
  <c r="K549" i="3"/>
  <c r="K550" i="3"/>
  <c r="K609" i="3"/>
  <c r="K610" i="3"/>
  <c r="K611" i="3"/>
  <c r="K612" i="3"/>
  <c r="K613" i="3"/>
  <c r="K614" i="3"/>
  <c r="K615" i="3"/>
  <c r="K616" i="3"/>
  <c r="K617" i="3"/>
  <c r="K618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86" i="3"/>
  <c r="K688" i="3"/>
  <c r="K691" i="3"/>
  <c r="K693" i="3"/>
  <c r="K695" i="3"/>
  <c r="K698" i="3"/>
  <c r="K701" i="3"/>
  <c r="K704" i="3"/>
  <c r="K707" i="3"/>
  <c r="K708" i="3"/>
  <c r="K711" i="3"/>
  <c r="K774" i="3"/>
  <c r="K778" i="3"/>
  <c r="K782" i="3"/>
  <c r="K419" i="3"/>
  <c r="K481" i="3"/>
  <c r="K527" i="3"/>
  <c r="K406" i="3"/>
  <c r="K410" i="3"/>
  <c r="K413" i="3"/>
  <c r="K417" i="3"/>
  <c r="K423" i="3"/>
  <c r="K426" i="3"/>
  <c r="K429" i="3"/>
  <c r="K432" i="3"/>
  <c r="K436" i="3"/>
  <c r="K439" i="3"/>
  <c r="K443" i="3"/>
  <c r="K450" i="3"/>
  <c r="K454" i="3"/>
  <c r="K458" i="3"/>
  <c r="K465" i="3"/>
  <c r="K469" i="3"/>
  <c r="K478" i="3"/>
  <c r="K484" i="3"/>
  <c r="K488" i="3"/>
  <c r="K492" i="3"/>
  <c r="K496" i="3"/>
  <c r="K499" i="3"/>
  <c r="K503" i="3"/>
  <c r="K507" i="3"/>
  <c r="K510" i="3"/>
  <c r="K514" i="3"/>
  <c r="K517" i="3"/>
  <c r="K520" i="3"/>
  <c r="K524" i="3"/>
  <c r="K529" i="3"/>
  <c r="K536" i="3"/>
  <c r="K540" i="3"/>
  <c r="K543" i="3"/>
  <c r="K547" i="3"/>
  <c r="K407" i="3"/>
  <c r="K414" i="3"/>
  <c r="K418" i="3"/>
  <c r="K420" i="3"/>
  <c r="K424" i="3"/>
  <c r="K430" i="3"/>
  <c r="K433" i="3"/>
  <c r="K437" i="3"/>
  <c r="K440" i="3"/>
  <c r="K444" i="3"/>
  <c r="K447" i="3"/>
  <c r="K451" i="3"/>
  <c r="K455" i="3"/>
  <c r="K459" i="3"/>
  <c r="K462" i="3"/>
  <c r="K466" i="3"/>
  <c r="K470" i="3"/>
  <c r="K473" i="3"/>
  <c r="K475" i="3"/>
  <c r="K479" i="3"/>
  <c r="K485" i="3"/>
  <c r="K489" i="3"/>
  <c r="K493" i="3"/>
  <c r="K500" i="3"/>
  <c r="K504" i="3"/>
  <c r="K508" i="3"/>
  <c r="K511" i="3"/>
  <c r="K515" i="3"/>
  <c r="K518" i="3"/>
  <c r="K521" i="3"/>
  <c r="K525" i="3"/>
  <c r="K530" i="3"/>
  <c r="K533" i="3"/>
  <c r="K537" i="3"/>
  <c r="K541" i="3"/>
  <c r="K544" i="3"/>
  <c r="K408" i="3"/>
  <c r="K411" i="3"/>
  <c r="K415" i="3"/>
  <c r="K421" i="3"/>
  <c r="K425" i="3"/>
  <c r="K427" i="3"/>
  <c r="K431" i="3"/>
  <c r="K434" i="3"/>
  <c r="K441" i="3"/>
  <c r="K445" i="3"/>
  <c r="K448" i="3"/>
  <c r="K452" i="3"/>
  <c r="K456" i="3"/>
  <c r="K460" i="3"/>
  <c r="K463" i="3"/>
  <c r="K467" i="3"/>
  <c r="K471" i="3"/>
  <c r="K476" i="3"/>
  <c r="K480" i="3"/>
  <c r="K482" i="3"/>
  <c r="K486" i="3"/>
  <c r="K490" i="3"/>
  <c r="K494" i="3"/>
  <c r="K497" i="3"/>
  <c r="K501" i="3"/>
  <c r="K505" i="3"/>
  <c r="K509" i="3"/>
  <c r="K512" i="3"/>
  <c r="K516" i="3"/>
  <c r="K519" i="3"/>
  <c r="K522" i="3"/>
  <c r="K531" i="3"/>
  <c r="K534" i="3"/>
  <c r="K538" i="3"/>
  <c r="K542" i="3"/>
  <c r="K545" i="3"/>
  <c r="K405" i="3"/>
  <c r="K409" i="3"/>
  <c r="K412" i="3"/>
  <c r="K416" i="3"/>
  <c r="K422" i="3"/>
  <c r="K428" i="3"/>
  <c r="K435" i="3"/>
  <c r="K438" i="3"/>
  <c r="K442" i="3"/>
  <c r="K446" i="3"/>
  <c r="K449" i="3"/>
  <c r="K453" i="3"/>
  <c r="K457" i="3"/>
  <c r="K461" i="3"/>
  <c r="K464" i="3"/>
  <c r="K468" i="3"/>
  <c r="K472" i="3"/>
  <c r="K474" i="3"/>
  <c r="K477" i="3"/>
  <c r="K483" i="3"/>
  <c r="K487" i="3"/>
  <c r="K491" i="3"/>
  <c r="K495" i="3"/>
  <c r="K498" i="3"/>
  <c r="K502" i="3"/>
  <c r="K506" i="3"/>
  <c r="K513" i="3"/>
  <c r="K523" i="3"/>
  <c r="K526" i="3"/>
  <c r="K528" i="3"/>
  <c r="K532" i="3"/>
  <c r="K535" i="3"/>
  <c r="K539" i="3"/>
  <c r="K546" i="3"/>
  <c r="K343" i="3"/>
  <c r="K348" i="3"/>
  <c r="K229" i="3"/>
  <c r="K347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50" i="3"/>
  <c r="K346" i="3"/>
  <c r="K349" i="3"/>
  <c r="K345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29" i="3"/>
  <c r="K313" i="3"/>
  <c r="K298" i="3"/>
  <c r="K283" i="3"/>
  <c r="K233" i="3"/>
  <c r="K210" i="3"/>
  <c r="K341" i="3"/>
  <c r="K325" i="3"/>
  <c r="K310" i="3"/>
  <c r="K294" i="3"/>
  <c r="K279" i="3"/>
  <c r="K207" i="3"/>
  <c r="K337" i="3"/>
  <c r="K321" i="3"/>
  <c r="K306" i="3"/>
  <c r="K290" i="3"/>
  <c r="K275" i="3"/>
  <c r="K224" i="3"/>
  <c r="K333" i="3"/>
  <c r="K317" i="3"/>
  <c r="K302" i="3"/>
  <c r="K287" i="3"/>
  <c r="K255" i="3"/>
  <c r="K211" i="3"/>
  <c r="K271" i="3"/>
  <c r="K267" i="3"/>
  <c r="K263" i="3"/>
  <c r="K259" i="3"/>
  <c r="K251" i="3"/>
  <c r="K247" i="3"/>
  <c r="K243" i="3"/>
  <c r="K239" i="3"/>
  <c r="K235" i="3"/>
  <c r="K231" i="3"/>
  <c r="K227" i="3"/>
  <c r="K223" i="3"/>
  <c r="K219" i="3"/>
  <c r="K215" i="3"/>
  <c r="K344" i="3"/>
  <c r="K340" i="3"/>
  <c r="K336" i="3"/>
  <c r="K332" i="3"/>
  <c r="K328" i="3"/>
  <c r="K324" i="3"/>
  <c r="K320" i="3"/>
  <c r="K316" i="3"/>
  <c r="K312" i="3"/>
  <c r="K309" i="3"/>
  <c r="K305" i="3"/>
  <c r="K301" i="3"/>
  <c r="K297" i="3"/>
  <c r="K293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06" i="3"/>
  <c r="K339" i="3"/>
  <c r="K335" i="3"/>
  <c r="K331" i="3"/>
  <c r="K327" i="3"/>
  <c r="K323" i="3"/>
  <c r="K319" i="3"/>
  <c r="K315" i="3"/>
  <c r="K308" i="3"/>
  <c r="K304" i="3"/>
  <c r="K300" i="3"/>
  <c r="K296" i="3"/>
  <c r="K292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25" i="3"/>
  <c r="K221" i="3"/>
  <c r="K217" i="3"/>
  <c r="K213" i="3"/>
  <c r="K209" i="3"/>
  <c r="K205" i="3"/>
  <c r="K342" i="3"/>
  <c r="K338" i="3"/>
  <c r="K334" i="3"/>
  <c r="K330" i="3"/>
  <c r="K326" i="3"/>
  <c r="K322" i="3"/>
  <c r="K318" i="3"/>
  <c r="K314" i="3"/>
  <c r="K311" i="3"/>
  <c r="K307" i="3"/>
  <c r="K303" i="3"/>
  <c r="K299" i="3"/>
  <c r="K295" i="3"/>
  <c r="K291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0" i="3"/>
  <c r="K216" i="3"/>
  <c r="K212" i="3"/>
  <c r="K208" i="3"/>
  <c r="K204" i="3"/>
  <c r="K820" i="3" l="1"/>
  <c r="J726" i="3"/>
  <c r="J730" i="3"/>
  <c r="J733" i="3"/>
  <c r="J737" i="3"/>
  <c r="J741" i="3"/>
  <c r="J749" i="3"/>
  <c r="J753" i="3"/>
  <c r="J757" i="3"/>
  <c r="J765" i="3"/>
  <c r="J725" i="3"/>
  <c r="J729" i="3"/>
  <c r="J736" i="3"/>
  <c r="J740" i="3"/>
  <c r="J744" i="3"/>
  <c r="J748" i="3"/>
  <c r="J752" i="3"/>
  <c r="J756" i="3"/>
  <c r="J760" i="3"/>
  <c r="J764" i="3"/>
  <c r="J724" i="3"/>
  <c r="J728" i="3"/>
  <c r="J732" i="3"/>
  <c r="J735" i="3"/>
  <c r="J739" i="3"/>
  <c r="J743" i="3"/>
  <c r="J747" i="3"/>
  <c r="J751" i="3"/>
  <c r="J759" i="3"/>
  <c r="J723" i="3"/>
  <c r="J727" i="3"/>
  <c r="J731" i="3"/>
  <c r="J734" i="3"/>
  <c r="J738" i="3"/>
  <c r="J742" i="3"/>
  <c r="J746" i="3"/>
  <c r="J750" i="3"/>
  <c r="J754" i="3"/>
  <c r="J758" i="3"/>
  <c r="J762" i="3"/>
  <c r="J549" i="3"/>
  <c r="J553" i="3"/>
  <c r="J557" i="3"/>
  <c r="J561" i="3"/>
  <c r="J565" i="3"/>
  <c r="J569" i="3"/>
  <c r="J573" i="3"/>
  <c r="J581" i="3"/>
  <c r="J585" i="3"/>
  <c r="J589" i="3"/>
  <c r="J593" i="3"/>
  <c r="J597" i="3"/>
  <c r="J601" i="3"/>
  <c r="J605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67" i="3"/>
  <c r="J771" i="3"/>
  <c r="J775" i="3"/>
  <c r="J779" i="3"/>
  <c r="J550" i="3"/>
  <c r="J554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4" i="3"/>
  <c r="J638" i="3"/>
  <c r="J646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68" i="3"/>
  <c r="J772" i="3"/>
  <c r="J776" i="3"/>
  <c r="J780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69" i="3"/>
  <c r="J773" i="3"/>
  <c r="J777" i="3"/>
  <c r="J781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72" i="3"/>
  <c r="J676" i="3"/>
  <c r="J680" i="3"/>
  <c r="J684" i="3"/>
  <c r="J688" i="3"/>
  <c r="J692" i="3"/>
  <c r="J696" i="3"/>
  <c r="J700" i="3"/>
  <c r="J704" i="3"/>
  <c r="J708" i="3"/>
  <c r="J716" i="3"/>
  <c r="J720" i="3"/>
  <c r="J766" i="3"/>
  <c r="J770" i="3"/>
  <c r="J774" i="3"/>
  <c r="J778" i="3"/>
  <c r="J782" i="3"/>
  <c r="J520" i="3"/>
  <c r="J438" i="3"/>
  <c r="J447" i="3"/>
  <c r="J497" i="3"/>
  <c r="J510" i="3"/>
  <c r="J432" i="3"/>
  <c r="J533" i="3"/>
  <c r="J482" i="3"/>
  <c r="J517" i="3"/>
  <c r="J528" i="3"/>
  <c r="J475" i="3"/>
  <c r="J400" i="3"/>
  <c r="J411" i="3"/>
  <c r="J526" i="3"/>
  <c r="J543" i="3"/>
  <c r="J404" i="3"/>
  <c r="J419" i="3"/>
  <c r="J481" i="3"/>
  <c r="J527" i="3"/>
  <c r="J405" i="3"/>
  <c r="J426" i="3"/>
  <c r="J474" i="3"/>
  <c r="J406" i="3"/>
  <c r="J420" i="3"/>
  <c r="J422" i="3"/>
  <c r="J424" i="3"/>
  <c r="J439" i="3"/>
  <c r="J441" i="3"/>
  <c r="J443" i="3"/>
  <c r="J445" i="3"/>
  <c r="J456" i="3"/>
  <c r="J458" i="3"/>
  <c r="J460" i="3"/>
  <c r="J472" i="3"/>
  <c r="J473" i="3"/>
  <c r="J477" i="3"/>
  <c r="J486" i="3"/>
  <c r="J488" i="3"/>
  <c r="J490" i="3"/>
  <c r="J492" i="3"/>
  <c r="J513" i="3"/>
  <c r="J515" i="3"/>
  <c r="J519" i="3"/>
  <c r="J521" i="3"/>
  <c r="J523" i="3"/>
  <c r="J525" i="3"/>
  <c r="J529" i="3"/>
  <c r="J538" i="3"/>
  <c r="J540" i="3"/>
  <c r="J544" i="3"/>
  <c r="J546" i="3"/>
  <c r="J408" i="3"/>
  <c r="J410" i="3"/>
  <c r="J412" i="3"/>
  <c r="J414" i="3"/>
  <c r="J416" i="3"/>
  <c r="J418" i="3"/>
  <c r="J428" i="3"/>
  <c r="J430" i="3"/>
  <c r="J434" i="3"/>
  <c r="J436" i="3"/>
  <c r="J449" i="3"/>
  <c r="J451" i="3"/>
  <c r="J453" i="3"/>
  <c r="J463" i="3"/>
  <c r="J465" i="3"/>
  <c r="J467" i="3"/>
  <c r="J469" i="3"/>
  <c r="J479" i="3"/>
  <c r="J483" i="3"/>
  <c r="J485" i="3"/>
  <c r="J494" i="3"/>
  <c r="J496" i="3"/>
  <c r="J498" i="3"/>
  <c r="J500" i="3"/>
  <c r="J502" i="3"/>
  <c r="J504" i="3"/>
  <c r="J506" i="3"/>
  <c r="J508" i="3"/>
  <c r="J512" i="3"/>
  <c r="J531" i="3"/>
  <c r="J535" i="3"/>
  <c r="J537" i="3"/>
  <c r="J545" i="3"/>
  <c r="J407" i="3"/>
  <c r="J421" i="3"/>
  <c r="J423" i="3"/>
  <c r="J425" i="3"/>
  <c r="J440" i="3"/>
  <c r="J442" i="3"/>
  <c r="J444" i="3"/>
  <c r="J446" i="3"/>
  <c r="J455" i="3"/>
  <c r="J457" i="3"/>
  <c r="J459" i="3"/>
  <c r="J461" i="3"/>
  <c r="J462" i="3"/>
  <c r="J471" i="3"/>
  <c r="J476" i="3"/>
  <c r="J487" i="3"/>
  <c r="J489" i="3"/>
  <c r="J491" i="3"/>
  <c r="J493" i="3"/>
  <c r="J514" i="3"/>
  <c r="J516" i="3"/>
  <c r="J518" i="3"/>
  <c r="J522" i="3"/>
  <c r="J524" i="3"/>
  <c r="J539" i="3"/>
  <c r="J541" i="3"/>
  <c r="J547" i="3"/>
  <c r="J409" i="3"/>
  <c r="J413" i="3"/>
  <c r="J415" i="3"/>
  <c r="J417" i="3"/>
  <c r="J427" i="3"/>
  <c r="J429" i="3"/>
  <c r="J431" i="3"/>
  <c r="J433" i="3"/>
  <c r="J435" i="3"/>
  <c r="J437" i="3"/>
  <c r="J448" i="3"/>
  <c r="J450" i="3"/>
  <c r="J452" i="3"/>
  <c r="J454" i="3"/>
  <c r="J464" i="3"/>
  <c r="J466" i="3"/>
  <c r="J468" i="3"/>
  <c r="J470" i="3"/>
  <c r="J478" i="3"/>
  <c r="J480" i="3"/>
  <c r="J484" i="3"/>
  <c r="J495" i="3"/>
  <c r="J499" i="3"/>
  <c r="J501" i="3"/>
  <c r="J503" i="3"/>
  <c r="J505" i="3"/>
  <c r="J507" i="3"/>
  <c r="J509" i="3"/>
  <c r="J511" i="3"/>
  <c r="J530" i="3"/>
  <c r="J532" i="3"/>
  <c r="J534" i="3"/>
  <c r="J536" i="3"/>
  <c r="J542" i="3"/>
  <c r="J397" i="3"/>
  <c r="J401" i="3"/>
  <c r="J402" i="3"/>
  <c r="J398" i="3"/>
  <c r="J403" i="3"/>
  <c r="J399" i="3"/>
  <c r="J820" i="3" l="1"/>
  <c r="I445" i="3" l="1"/>
  <c r="I450" i="3"/>
  <c r="I505" i="3"/>
  <c r="I490" i="3"/>
  <c r="I415" i="3"/>
  <c r="I449" i="3"/>
  <c r="I463" i="3"/>
  <c r="I514" i="3"/>
  <c r="I525" i="3"/>
  <c r="I537" i="3"/>
  <c r="I408" i="3"/>
  <c r="I438" i="3"/>
  <c r="I476" i="3"/>
  <c r="I489" i="3"/>
  <c r="I503" i="3"/>
  <c r="I412" i="3"/>
  <c r="I453" i="3"/>
  <c r="I466" i="3"/>
  <c r="I474" i="3"/>
  <c r="I517" i="3"/>
  <c r="I522" i="3"/>
  <c r="I401" i="3"/>
  <c r="I398" i="3"/>
  <c r="I405" i="3"/>
  <c r="I409" i="3"/>
  <c r="I413" i="3"/>
  <c r="I417" i="3"/>
  <c r="I420" i="3"/>
  <c r="I424" i="3"/>
  <c r="I428" i="3"/>
  <c r="I432" i="3"/>
  <c r="I436" i="3"/>
  <c r="I440" i="3"/>
  <c r="I444" i="3"/>
  <c r="I448" i="3"/>
  <c r="I452" i="3"/>
  <c r="I456" i="3"/>
  <c r="I460" i="3"/>
  <c r="I467" i="3"/>
  <c r="I471" i="3"/>
  <c r="I478" i="3"/>
  <c r="I482" i="3"/>
  <c r="I486" i="3"/>
  <c r="I494" i="3"/>
  <c r="I498" i="3"/>
  <c r="I502" i="3"/>
  <c r="I506" i="3"/>
  <c r="I510" i="3"/>
  <c r="I518" i="3"/>
  <c r="I526" i="3"/>
  <c r="I530" i="3"/>
  <c r="I534" i="3"/>
  <c r="I538" i="3"/>
  <c r="I542" i="3"/>
  <c r="I416" i="3"/>
  <c r="I419" i="3"/>
  <c r="I423" i="3"/>
  <c r="I427" i="3"/>
  <c r="I431" i="3"/>
  <c r="I435" i="3"/>
  <c r="I439" i="3"/>
  <c r="I443" i="3"/>
  <c r="I447" i="3"/>
  <c r="I451" i="3"/>
  <c r="I455" i="3"/>
  <c r="I459" i="3"/>
  <c r="I462" i="3"/>
  <c r="I470" i="3"/>
  <c r="I473" i="3"/>
  <c r="I477" i="3"/>
  <c r="I481" i="3"/>
  <c r="I485" i="3"/>
  <c r="I493" i="3"/>
  <c r="I497" i="3"/>
  <c r="I501" i="3"/>
  <c r="I509" i="3"/>
  <c r="I513" i="3"/>
  <c r="I521" i="3"/>
  <c r="I529" i="3"/>
  <c r="I533" i="3"/>
  <c r="I541" i="3"/>
  <c r="I545" i="3"/>
  <c r="I546" i="3"/>
  <c r="I411" i="3"/>
  <c r="I422" i="3"/>
  <c r="I426" i="3"/>
  <c r="I430" i="3"/>
  <c r="I434" i="3"/>
  <c r="I442" i="3"/>
  <c r="I446" i="3"/>
  <c r="I454" i="3"/>
  <c r="I458" i="3"/>
  <c r="I465" i="3"/>
  <c r="I469" i="3"/>
  <c r="I480" i="3"/>
  <c r="I484" i="3"/>
  <c r="I488" i="3"/>
  <c r="I492" i="3"/>
  <c r="I496" i="3"/>
  <c r="I500" i="3"/>
  <c r="I504" i="3"/>
  <c r="I508" i="3"/>
  <c r="I512" i="3"/>
  <c r="I516" i="3"/>
  <c r="I520" i="3"/>
  <c r="I524" i="3"/>
  <c r="I528" i="3"/>
  <c r="I532" i="3"/>
  <c r="I536" i="3"/>
  <c r="I540" i="3"/>
  <c r="I544" i="3"/>
  <c r="I547" i="3"/>
  <c r="I410" i="3"/>
  <c r="I414" i="3"/>
  <c r="I418" i="3"/>
  <c r="I421" i="3"/>
  <c r="I425" i="3"/>
  <c r="I429" i="3"/>
  <c r="I433" i="3"/>
  <c r="I437" i="3"/>
  <c r="I441" i="3"/>
  <c r="I457" i="3"/>
  <c r="I461" i="3"/>
  <c r="I464" i="3"/>
  <c r="I468" i="3"/>
  <c r="I472" i="3"/>
  <c r="I475" i="3"/>
  <c r="I479" i="3"/>
  <c r="I483" i="3"/>
  <c r="I487" i="3"/>
  <c r="I491" i="3"/>
  <c r="I495" i="3"/>
  <c r="I499" i="3"/>
  <c r="I507" i="3"/>
  <c r="I511" i="3"/>
  <c r="I515" i="3"/>
  <c r="I519" i="3"/>
  <c r="I523" i="3"/>
  <c r="I527" i="3"/>
  <c r="I531" i="3"/>
  <c r="I535" i="3"/>
  <c r="I539" i="3"/>
  <c r="I543" i="3"/>
  <c r="I397" i="3"/>
  <c r="I400" i="3"/>
  <c r="I404" i="3"/>
  <c r="I399" i="3"/>
  <c r="I403" i="3"/>
  <c r="I402" i="3"/>
  <c r="G784" i="3" l="1"/>
  <c r="G785" i="3"/>
  <c r="G789" i="3"/>
  <c r="G793" i="3"/>
  <c r="G797" i="3"/>
  <c r="G801" i="3"/>
  <c r="G805" i="3"/>
  <c r="G808" i="3"/>
  <c r="G812" i="3"/>
  <c r="G816" i="3"/>
  <c r="G790" i="3"/>
  <c r="G794" i="3"/>
  <c r="G798" i="3"/>
  <c r="G802" i="3"/>
  <c r="G806" i="3"/>
  <c r="G809" i="3"/>
  <c r="G813" i="3"/>
  <c r="G817" i="3"/>
  <c r="G783" i="3"/>
  <c r="G787" i="3"/>
  <c r="G791" i="3"/>
  <c r="G795" i="3"/>
  <c r="G799" i="3"/>
  <c r="G803" i="3"/>
  <c r="G807" i="3"/>
  <c r="G810" i="3"/>
  <c r="G814" i="3"/>
  <c r="G818" i="3"/>
  <c r="G788" i="3"/>
  <c r="G792" i="3"/>
  <c r="G796" i="3"/>
  <c r="G800" i="3"/>
  <c r="G804" i="3"/>
  <c r="G811" i="3"/>
  <c r="G815" i="3"/>
  <c r="G819" i="3"/>
  <c r="G786" i="3"/>
  <c r="G725" i="3"/>
  <c r="G729" i="3"/>
  <c r="G733" i="3"/>
  <c r="G737" i="3"/>
  <c r="G741" i="3"/>
  <c r="G745" i="3"/>
  <c r="G746" i="3"/>
  <c r="G751" i="3"/>
  <c r="G755" i="3"/>
  <c r="G756" i="3"/>
  <c r="G760" i="3"/>
  <c r="G726" i="3"/>
  <c r="G738" i="3"/>
  <c r="G742" i="3"/>
  <c r="G761" i="3"/>
  <c r="G724" i="3"/>
  <c r="G728" i="3"/>
  <c r="G732" i="3"/>
  <c r="G736" i="3"/>
  <c r="G740" i="3"/>
  <c r="G744" i="3"/>
  <c r="G750" i="3"/>
  <c r="G754" i="3"/>
  <c r="G759" i="3"/>
  <c r="G765" i="3"/>
  <c r="G752" i="3"/>
  <c r="G762" i="3"/>
  <c r="G723" i="3"/>
  <c r="G727" i="3"/>
  <c r="G731" i="3"/>
  <c r="G735" i="3"/>
  <c r="G739" i="3"/>
  <c r="G743" i="3"/>
  <c r="G748" i="3"/>
  <c r="G749" i="3"/>
  <c r="G753" i="3"/>
  <c r="G758" i="3"/>
  <c r="G763" i="3"/>
  <c r="G764" i="3"/>
  <c r="G730" i="3"/>
  <c r="G734" i="3"/>
  <c r="G747" i="3"/>
  <c r="G757" i="3"/>
  <c r="G549" i="3"/>
  <c r="G551" i="3"/>
  <c r="G560" i="3"/>
  <c r="G571" i="3"/>
  <c r="G573" i="3"/>
  <c r="G575" i="3"/>
  <c r="G577" i="3"/>
  <c r="G610" i="3"/>
  <c r="G612" i="3"/>
  <c r="G614" i="3"/>
  <c r="G616" i="3"/>
  <c r="G618" i="3"/>
  <c r="G631" i="3"/>
  <c r="G633" i="3"/>
  <c r="G635" i="3"/>
  <c r="G637" i="3"/>
  <c r="G639" i="3"/>
  <c r="G641" i="3"/>
  <c r="G652" i="3"/>
  <c r="G654" i="3"/>
  <c r="G656" i="3"/>
  <c r="G658" i="3"/>
  <c r="G660" i="3"/>
  <c r="G662" i="3"/>
  <c r="G664" i="3"/>
  <c r="G666" i="3"/>
  <c r="G668" i="3"/>
  <c r="G713" i="3"/>
  <c r="G715" i="3"/>
  <c r="G717" i="3"/>
  <c r="G719" i="3"/>
  <c r="G721" i="3"/>
  <c r="G766" i="3"/>
  <c r="G768" i="3"/>
  <c r="G770" i="3"/>
  <c r="G772" i="3"/>
  <c r="G774" i="3"/>
  <c r="G776" i="3"/>
  <c r="G778" i="3"/>
  <c r="G780" i="3"/>
  <c r="G782" i="3"/>
  <c r="G582" i="3"/>
  <c r="G588" i="3"/>
  <c r="G594" i="3"/>
  <c r="G602" i="3"/>
  <c r="G608" i="3"/>
  <c r="G623" i="3"/>
  <c r="G627" i="3"/>
  <c r="G644" i="3"/>
  <c r="G648" i="3"/>
  <c r="G669" i="3"/>
  <c r="G675" i="3"/>
  <c r="G679" i="3"/>
  <c r="G685" i="3"/>
  <c r="G689" i="3"/>
  <c r="G691" i="3"/>
  <c r="G693" i="3"/>
  <c r="G695" i="3"/>
  <c r="G697" i="3"/>
  <c r="G699" i="3"/>
  <c r="G701" i="3"/>
  <c r="G703" i="3"/>
  <c r="G707" i="3"/>
  <c r="G711" i="3"/>
  <c r="G553" i="3"/>
  <c r="G555" i="3"/>
  <c r="G557" i="3"/>
  <c r="G562" i="3"/>
  <c r="G564" i="3"/>
  <c r="G566" i="3"/>
  <c r="G568" i="3"/>
  <c r="G579" i="3"/>
  <c r="G581" i="3"/>
  <c r="G583" i="3"/>
  <c r="G585" i="3"/>
  <c r="G587" i="3"/>
  <c r="G589" i="3"/>
  <c r="G591" i="3"/>
  <c r="G593" i="3"/>
  <c r="G595" i="3"/>
  <c r="G597" i="3"/>
  <c r="G599" i="3"/>
  <c r="G601" i="3"/>
  <c r="G603" i="3"/>
  <c r="G605" i="3"/>
  <c r="G607" i="3"/>
  <c r="G609" i="3"/>
  <c r="G620" i="3"/>
  <c r="G622" i="3"/>
  <c r="G624" i="3"/>
  <c r="G626" i="3"/>
  <c r="G628" i="3"/>
  <c r="G630" i="3"/>
  <c r="G643" i="3"/>
  <c r="G645" i="3"/>
  <c r="G647" i="3"/>
  <c r="G649" i="3"/>
  <c r="G670" i="3"/>
  <c r="G672" i="3"/>
  <c r="G674" i="3"/>
  <c r="G676" i="3"/>
  <c r="G678" i="3"/>
  <c r="G680" i="3"/>
  <c r="G682" i="3"/>
  <c r="G684" i="3"/>
  <c r="G686" i="3"/>
  <c r="G688" i="3"/>
  <c r="G690" i="3"/>
  <c r="G692" i="3"/>
  <c r="G694" i="3"/>
  <c r="G696" i="3"/>
  <c r="G698" i="3"/>
  <c r="G700" i="3"/>
  <c r="G702" i="3"/>
  <c r="G704" i="3"/>
  <c r="G706" i="3"/>
  <c r="G708" i="3"/>
  <c r="G710" i="3"/>
  <c r="G712" i="3"/>
  <c r="G556" i="3"/>
  <c r="G561" i="3"/>
  <c r="G563" i="3"/>
  <c r="G567" i="3"/>
  <c r="G580" i="3"/>
  <c r="G586" i="3"/>
  <c r="G592" i="3"/>
  <c r="G598" i="3"/>
  <c r="G548" i="3"/>
  <c r="G550" i="3"/>
  <c r="G559" i="3"/>
  <c r="G570" i="3"/>
  <c r="G572" i="3"/>
  <c r="G574" i="3"/>
  <c r="G576" i="3"/>
  <c r="G611" i="3"/>
  <c r="G613" i="3"/>
  <c r="G615" i="3"/>
  <c r="G617" i="3"/>
  <c r="G619" i="3"/>
  <c r="G632" i="3"/>
  <c r="G634" i="3"/>
  <c r="G636" i="3"/>
  <c r="G638" i="3"/>
  <c r="G640" i="3"/>
  <c r="G642" i="3"/>
  <c r="G651" i="3"/>
  <c r="G653" i="3"/>
  <c r="G655" i="3"/>
  <c r="G657" i="3"/>
  <c r="G659" i="3"/>
  <c r="G661" i="3"/>
  <c r="G663" i="3"/>
  <c r="G665" i="3"/>
  <c r="G667" i="3"/>
  <c r="G714" i="3"/>
  <c r="G716" i="3"/>
  <c r="G718" i="3"/>
  <c r="G720" i="3"/>
  <c r="G722" i="3"/>
  <c r="G767" i="3"/>
  <c r="G769" i="3"/>
  <c r="G771" i="3"/>
  <c r="G773" i="3"/>
  <c r="G775" i="3"/>
  <c r="G777" i="3"/>
  <c r="G779" i="3"/>
  <c r="G781" i="3"/>
  <c r="G552" i="3"/>
  <c r="G554" i="3"/>
  <c r="G558" i="3"/>
  <c r="G565" i="3"/>
  <c r="G569" i="3"/>
  <c r="G578" i="3"/>
  <c r="G584" i="3"/>
  <c r="G590" i="3"/>
  <c r="G596" i="3"/>
  <c r="G600" i="3"/>
  <c r="G604" i="3"/>
  <c r="G606" i="3"/>
  <c r="G621" i="3"/>
  <c r="G625" i="3"/>
  <c r="G629" i="3"/>
  <c r="G646" i="3"/>
  <c r="G650" i="3"/>
  <c r="G671" i="3"/>
  <c r="G673" i="3"/>
  <c r="G677" i="3"/>
  <c r="G681" i="3"/>
  <c r="G683" i="3"/>
  <c r="G687" i="3"/>
  <c r="G705" i="3"/>
  <c r="G709" i="3"/>
  <c r="G407" i="3"/>
  <c r="G425" i="3"/>
  <c r="W425" i="3" s="1"/>
  <c r="G429" i="3"/>
  <c r="Z429" i="3" s="1"/>
  <c r="G433" i="3"/>
  <c r="W433" i="3" s="1"/>
  <c r="G437" i="3"/>
  <c r="G439" i="3"/>
  <c r="Y439" i="3" s="1"/>
  <c r="G443" i="3"/>
  <c r="Y443" i="3" s="1"/>
  <c r="G447" i="3"/>
  <c r="Y447" i="3" s="1"/>
  <c r="G451" i="3"/>
  <c r="G455" i="3"/>
  <c r="W455" i="3" s="1"/>
  <c r="G459" i="3"/>
  <c r="W459" i="3" s="1"/>
  <c r="G463" i="3"/>
  <c r="Y463" i="3" s="1"/>
  <c r="G465" i="3"/>
  <c r="G469" i="3"/>
  <c r="Y469" i="3" s="1"/>
  <c r="G473" i="3"/>
  <c r="G477" i="3"/>
  <c r="W477" i="3" s="1"/>
  <c r="G481" i="3"/>
  <c r="G485" i="3"/>
  <c r="Y485" i="3" s="1"/>
  <c r="G489" i="3"/>
  <c r="V489" i="3" s="1"/>
  <c r="G491" i="3"/>
  <c r="Z491" i="3" s="1"/>
  <c r="G495" i="3"/>
  <c r="G499" i="3"/>
  <c r="W499" i="3" s="1"/>
  <c r="G503" i="3"/>
  <c r="Y503" i="3" s="1"/>
  <c r="G507" i="3"/>
  <c r="W507" i="3" s="1"/>
  <c r="G511" i="3"/>
  <c r="G515" i="3"/>
  <c r="Z515" i="3" s="1"/>
  <c r="G519" i="3"/>
  <c r="V519" i="3" s="1"/>
  <c r="G523" i="3"/>
  <c r="W523" i="3" s="1"/>
  <c r="G527" i="3"/>
  <c r="G529" i="3"/>
  <c r="Z529" i="3" s="1"/>
  <c r="G533" i="3"/>
  <c r="Z533" i="3" s="1"/>
  <c r="G539" i="3"/>
  <c r="W539" i="3" s="1"/>
  <c r="G543" i="3"/>
  <c r="G547" i="3"/>
  <c r="Z547" i="3" s="1"/>
  <c r="G462" i="3"/>
  <c r="Z462" i="3" s="1"/>
  <c r="G470" i="3"/>
  <c r="Z470" i="3" s="1"/>
  <c r="G476" i="3"/>
  <c r="G484" i="3"/>
  <c r="Y484" i="3" s="1"/>
  <c r="G490" i="3"/>
  <c r="V490" i="3" s="1"/>
  <c r="G498" i="3"/>
  <c r="W498" i="3" s="1"/>
  <c r="G504" i="3"/>
  <c r="G510" i="3"/>
  <c r="V510" i="3" s="1"/>
  <c r="G516" i="3"/>
  <c r="Y516" i="3" s="1"/>
  <c r="G522" i="3"/>
  <c r="Y522" i="3" s="1"/>
  <c r="G526" i="3"/>
  <c r="G530" i="3"/>
  <c r="W530" i="3" s="1"/>
  <c r="G536" i="3"/>
  <c r="W536" i="3" s="1"/>
  <c r="G540" i="3"/>
  <c r="Y540" i="3" s="1"/>
  <c r="G546" i="3"/>
  <c r="G406" i="3"/>
  <c r="G409" i="3"/>
  <c r="G411" i="3"/>
  <c r="W411" i="3" s="1"/>
  <c r="G413" i="3"/>
  <c r="G415" i="3"/>
  <c r="W415" i="3" s="1"/>
  <c r="G417" i="3"/>
  <c r="W417" i="3" s="1"/>
  <c r="G419" i="3"/>
  <c r="V419" i="3" s="1"/>
  <c r="G421" i="3"/>
  <c r="G423" i="3"/>
  <c r="Y423" i="3" s="1"/>
  <c r="G427" i="3"/>
  <c r="Y427" i="3" s="1"/>
  <c r="G431" i="3"/>
  <c r="Y431" i="3" s="1"/>
  <c r="G435" i="3"/>
  <c r="G441" i="3"/>
  <c r="Z441" i="3" s="1"/>
  <c r="G445" i="3"/>
  <c r="W445" i="3" s="1"/>
  <c r="G449" i="3"/>
  <c r="Y449" i="3" s="1"/>
  <c r="G453" i="3"/>
  <c r="G457" i="3"/>
  <c r="V457" i="3" s="1"/>
  <c r="G461" i="3"/>
  <c r="Y461" i="3" s="1"/>
  <c r="G467" i="3"/>
  <c r="V467" i="3" s="1"/>
  <c r="G471" i="3"/>
  <c r="G475" i="3"/>
  <c r="W475" i="3" s="1"/>
  <c r="G479" i="3"/>
  <c r="W479" i="3" s="1"/>
  <c r="G483" i="3"/>
  <c r="Y483" i="3" s="1"/>
  <c r="G487" i="3"/>
  <c r="G493" i="3"/>
  <c r="Y493" i="3" s="1"/>
  <c r="G497" i="3"/>
  <c r="V497" i="3" s="1"/>
  <c r="G501" i="3"/>
  <c r="W501" i="3" s="1"/>
  <c r="G505" i="3"/>
  <c r="G509" i="3"/>
  <c r="Y509" i="3" s="1"/>
  <c r="G513" i="3"/>
  <c r="W513" i="3" s="1"/>
  <c r="G517" i="3"/>
  <c r="Y517" i="3" s="1"/>
  <c r="G521" i="3"/>
  <c r="G525" i="3"/>
  <c r="Z525" i="3" s="1"/>
  <c r="G531" i="3"/>
  <c r="V531" i="3" s="1"/>
  <c r="G535" i="3"/>
  <c r="Y535" i="3" s="1"/>
  <c r="G537" i="3"/>
  <c r="G541" i="3"/>
  <c r="W541" i="3" s="1"/>
  <c r="G545" i="3"/>
  <c r="Y545" i="3" s="1"/>
  <c r="G460" i="3"/>
  <c r="V460" i="3" s="1"/>
  <c r="G466" i="3"/>
  <c r="G472" i="3"/>
  <c r="Y472" i="3" s="1"/>
  <c r="G478" i="3"/>
  <c r="V478" i="3" s="1"/>
  <c r="G482" i="3"/>
  <c r="V482" i="3" s="1"/>
  <c r="G488" i="3"/>
  <c r="G494" i="3"/>
  <c r="V494" i="3" s="1"/>
  <c r="G500" i="3"/>
  <c r="W500" i="3" s="1"/>
  <c r="G506" i="3"/>
  <c r="V506" i="3" s="1"/>
  <c r="G512" i="3"/>
  <c r="G518" i="3"/>
  <c r="Z518" i="3" s="1"/>
  <c r="G542" i="3"/>
  <c r="W542" i="3" s="1"/>
  <c r="G405" i="3"/>
  <c r="W405" i="3" s="1"/>
  <c r="G408" i="3"/>
  <c r="G410" i="3"/>
  <c r="Z410" i="3" s="1"/>
  <c r="G412" i="3"/>
  <c r="Z412" i="3" s="1"/>
  <c r="G414" i="3"/>
  <c r="V414" i="3" s="1"/>
  <c r="G416" i="3"/>
  <c r="G418" i="3"/>
  <c r="V418" i="3" s="1"/>
  <c r="G420" i="3"/>
  <c r="G422" i="3"/>
  <c r="V422" i="3" s="1"/>
  <c r="G424" i="3"/>
  <c r="G426" i="3"/>
  <c r="Y426" i="3" s="1"/>
  <c r="G428" i="3"/>
  <c r="Y428" i="3" s="1"/>
  <c r="G430" i="3"/>
  <c r="W430" i="3" s="1"/>
  <c r="G432" i="3"/>
  <c r="G434" i="3"/>
  <c r="Z434" i="3" s="1"/>
  <c r="G436" i="3"/>
  <c r="Z436" i="3" s="1"/>
  <c r="G438" i="3"/>
  <c r="Z438" i="3" s="1"/>
  <c r="G440" i="3"/>
  <c r="G442" i="3"/>
  <c r="Y442" i="3" s="1"/>
  <c r="G444" i="3"/>
  <c r="Y444" i="3" s="1"/>
  <c r="G446" i="3"/>
  <c r="Y446" i="3" s="1"/>
  <c r="G448" i="3"/>
  <c r="G450" i="3"/>
  <c r="Y450" i="3" s="1"/>
  <c r="G452" i="3"/>
  <c r="V452" i="3" s="1"/>
  <c r="G454" i="3"/>
  <c r="Y454" i="3" s="1"/>
  <c r="G456" i="3"/>
  <c r="G458" i="3"/>
  <c r="V458" i="3" s="1"/>
  <c r="G464" i="3"/>
  <c r="G468" i="3"/>
  <c r="Z468" i="3" s="1"/>
  <c r="G474" i="3"/>
  <c r="G480" i="3"/>
  <c r="V480" i="3" s="1"/>
  <c r="G486" i="3"/>
  <c r="Y486" i="3" s="1"/>
  <c r="G492" i="3"/>
  <c r="V492" i="3" s="1"/>
  <c r="G496" i="3"/>
  <c r="G502" i="3"/>
  <c r="V502" i="3" s="1"/>
  <c r="G508" i="3"/>
  <c r="Y508" i="3" s="1"/>
  <c r="G514" i="3"/>
  <c r="W514" i="3" s="1"/>
  <c r="G520" i="3"/>
  <c r="G524" i="3"/>
  <c r="V524" i="3" s="1"/>
  <c r="G528" i="3"/>
  <c r="V528" i="3" s="1"/>
  <c r="G532" i="3"/>
  <c r="W532" i="3" s="1"/>
  <c r="G534" i="3"/>
  <c r="G538" i="3"/>
  <c r="V538" i="3" s="1"/>
  <c r="G544" i="3"/>
  <c r="Y544" i="3" s="1"/>
  <c r="W366" i="3"/>
  <c r="Y370" i="3"/>
  <c r="V375" i="3"/>
  <c r="Z379" i="3"/>
  <c r="Y383" i="3"/>
  <c r="W387" i="3"/>
  <c r="Y389" i="3"/>
  <c r="V391" i="3"/>
  <c r="V395" i="3"/>
  <c r="G397" i="3"/>
  <c r="Y397" i="3" s="1"/>
  <c r="G399" i="3"/>
  <c r="Z399" i="3" s="1"/>
  <c r="G401" i="3"/>
  <c r="Z401" i="3" s="1"/>
  <c r="G403" i="3"/>
  <c r="Z403" i="3" s="1"/>
  <c r="Y345" i="3"/>
  <c r="V347" i="3"/>
  <c r="Y353" i="3"/>
  <c r="V355" i="3"/>
  <c r="Y357" i="3"/>
  <c r="V361" i="3"/>
  <c r="Y392" i="3"/>
  <c r="Y396" i="3"/>
  <c r="G400" i="3"/>
  <c r="Z400" i="3" s="1"/>
  <c r="G404" i="3"/>
  <c r="Y348" i="3"/>
  <c r="V352" i="3"/>
  <c r="Y358" i="3"/>
  <c r="W367" i="3"/>
  <c r="Z369" i="3"/>
  <c r="W374" i="3"/>
  <c r="Y378" i="3"/>
  <c r="V382" i="3"/>
  <c r="Y384" i="3"/>
  <c r="W386" i="3"/>
  <c r="Y394" i="3"/>
  <c r="G398" i="3"/>
  <c r="Y398" i="3" s="1"/>
  <c r="G402" i="3"/>
  <c r="V402" i="3" s="1"/>
  <c r="V350" i="3"/>
  <c r="W354" i="3"/>
  <c r="Y356" i="3"/>
  <c r="Z364" i="3"/>
  <c r="V349" i="3"/>
  <c r="Z309" i="3"/>
  <c r="Z313" i="3"/>
  <c r="V317" i="3"/>
  <c r="V319" i="3"/>
  <c r="W321" i="3"/>
  <c r="Z325" i="3"/>
  <c r="V327" i="3"/>
  <c r="Z329" i="3"/>
  <c r="V333" i="3"/>
  <c r="W335" i="3"/>
  <c r="Z337" i="3"/>
  <c r="Z341" i="3"/>
  <c r="Y343" i="3"/>
  <c r="V263" i="3"/>
  <c r="V283" i="3"/>
  <c r="Y287" i="3"/>
  <c r="V291" i="3"/>
  <c r="W301" i="3"/>
  <c r="Y262" i="3"/>
  <c r="V266" i="3"/>
  <c r="V270" i="3"/>
  <c r="W274" i="3"/>
  <c r="Z276" i="3"/>
  <c r="Y278" i="3"/>
  <c r="W282" i="3"/>
  <c r="Y284" i="3"/>
  <c r="Z286" i="3"/>
  <c r="W290" i="3"/>
  <c r="Z292" i="3"/>
  <c r="W294" i="3"/>
  <c r="W298" i="3"/>
  <c r="Y300" i="3"/>
  <c r="W302" i="3"/>
  <c r="W308" i="3"/>
  <c r="Y310" i="3"/>
  <c r="V314" i="3"/>
  <c r="Y316" i="3"/>
  <c r="V318" i="3"/>
  <c r="Z322" i="3"/>
  <c r="Y324" i="3"/>
  <c r="V326" i="3"/>
  <c r="Z330" i="3"/>
  <c r="Y332" i="3"/>
  <c r="Y334" i="3"/>
  <c r="Y338" i="3"/>
  <c r="Y340" i="3"/>
  <c r="V342" i="3"/>
  <c r="Y261" i="3"/>
  <c r="W265" i="3"/>
  <c r="V267" i="3"/>
  <c r="Z271" i="3"/>
  <c r="Z273" i="3"/>
  <c r="Y275" i="3"/>
  <c r="V281" i="3"/>
  <c r="V285" i="3"/>
  <c r="W289" i="3"/>
  <c r="V297" i="3"/>
  <c r="V299" i="3"/>
  <c r="Y303" i="3"/>
  <c r="W196" i="3"/>
  <c r="Z198" i="3"/>
  <c r="V200" i="3"/>
  <c r="W202" i="3"/>
  <c r="Y204" i="3"/>
  <c r="Z206" i="3"/>
  <c r="Z215" i="3"/>
  <c r="W217" i="3"/>
  <c r="Z221" i="3"/>
  <c r="W225" i="3"/>
  <c r="V232" i="3"/>
  <c r="V234" i="3"/>
  <c r="W236" i="3"/>
  <c r="W243" i="3"/>
  <c r="V245" i="3"/>
  <c r="Z247" i="3"/>
  <c r="Y249" i="3"/>
  <c r="Z251" i="3"/>
  <c r="Y210" i="3"/>
  <c r="Z212" i="3"/>
  <c r="V227" i="3"/>
  <c r="Y229" i="3"/>
  <c r="W240" i="3"/>
  <c r="Z253" i="3"/>
  <c r="Z255" i="3"/>
  <c r="W257" i="3"/>
  <c r="Y259" i="3"/>
  <c r="Z197" i="3"/>
  <c r="Z201" i="3"/>
  <c r="Z203" i="3"/>
  <c r="Y205" i="3"/>
  <c r="Y214" i="3"/>
  <c r="W216" i="3"/>
  <c r="V220" i="3"/>
  <c r="Z222" i="3"/>
  <c r="W224" i="3"/>
  <c r="Y231" i="3"/>
  <c r="W233" i="3"/>
  <c r="Z235" i="3"/>
  <c r="Z237" i="3"/>
  <c r="V244" i="3"/>
  <c r="W246" i="3"/>
  <c r="V248" i="3"/>
  <c r="V256" i="3"/>
  <c r="Y209" i="3"/>
  <c r="W241" i="3"/>
  <c r="W254" i="3"/>
  <c r="Y258" i="3"/>
  <c r="W239" i="3"/>
  <c r="Z228" i="3"/>
  <c r="V264" i="3"/>
  <c r="W211" i="3"/>
  <c r="Z243" i="3"/>
  <c r="W198" i="3"/>
  <c r="V198" i="3"/>
  <c r="V261" i="3"/>
  <c r="I820" i="3"/>
  <c r="Y198" i="3"/>
  <c r="H820" i="3"/>
  <c r="Y264" i="3"/>
  <c r="Y206" i="3"/>
  <c r="V206" i="3"/>
  <c r="W232" i="3"/>
  <c r="Z211" i="3"/>
  <c r="Y211" i="3"/>
  <c r="Y240" i="3"/>
  <c r="Z264" i="3"/>
  <c r="Y243" i="3"/>
  <c r="W264" i="3"/>
  <c r="V211" i="3"/>
  <c r="W474" i="3"/>
  <c r="Z474" i="3"/>
  <c r="V474" i="3"/>
  <c r="Y474" i="3"/>
  <c r="Z408" i="3"/>
  <c r="W408" i="3"/>
  <c r="V408" i="3"/>
  <c r="Y408" i="3"/>
  <c r="W505" i="3"/>
  <c r="Z505" i="3"/>
  <c r="Y505" i="3"/>
  <c r="V505" i="3"/>
  <c r="V338" i="3"/>
  <c r="Y401" i="3"/>
  <c r="Y361" i="3"/>
  <c r="Z361" i="3"/>
  <c r="Z466" i="3"/>
  <c r="V466" i="3"/>
  <c r="W466" i="3"/>
  <c r="Y466" i="3"/>
  <c r="W537" i="3"/>
  <c r="Y537" i="3"/>
  <c r="V537" i="3"/>
  <c r="Z537" i="3"/>
  <c r="W450" i="3"/>
  <c r="Z450" i="3"/>
  <c r="Z307" i="3"/>
  <c r="Y307" i="3"/>
  <c r="V307" i="3"/>
  <c r="W307" i="3"/>
  <c r="Z277" i="3"/>
  <c r="Y277" i="3"/>
  <c r="V277" i="3"/>
  <c r="W277" i="3"/>
  <c r="Z392" i="3"/>
  <c r="Z388" i="3"/>
  <c r="V388" i="3"/>
  <c r="Y388" i="3"/>
  <c r="W388" i="3"/>
  <c r="Y453" i="3"/>
  <c r="W453" i="3"/>
  <c r="Z453" i="3"/>
  <c r="V453" i="3"/>
  <c r="Z476" i="3"/>
  <c r="W476" i="3"/>
  <c r="V476" i="3"/>
  <c r="Y476" i="3"/>
  <c r="Y525" i="3"/>
  <c r="V525" i="3"/>
  <c r="V415" i="3"/>
  <c r="Y415" i="3"/>
  <c r="Z415" i="3"/>
  <c r="Z301" i="3"/>
  <c r="W271" i="3"/>
  <c r="Z257" i="3"/>
  <c r="W210" i="3"/>
  <c r="W237" i="3"/>
  <c r="V251" i="3"/>
  <c r="Y295" i="3"/>
  <c r="W295" i="3"/>
  <c r="V295" i="3"/>
  <c r="Z295" i="3"/>
  <c r="Y280" i="3"/>
  <c r="Z280" i="3"/>
  <c r="W280" i="3"/>
  <c r="V280" i="3"/>
  <c r="Z331" i="3"/>
  <c r="W331" i="3"/>
  <c r="V331" i="3"/>
  <c r="Y331" i="3"/>
  <c r="W296" i="3"/>
  <c r="Z296" i="3"/>
  <c r="Y296" i="3"/>
  <c r="V296" i="3"/>
  <c r="Z269" i="3"/>
  <c r="V269" i="3"/>
  <c r="W269" i="3"/>
  <c r="Y269" i="3"/>
  <c r="W336" i="3"/>
  <c r="Z336" i="3"/>
  <c r="Y336" i="3"/>
  <c r="V336" i="3"/>
  <c r="W297" i="3"/>
  <c r="Y279" i="3"/>
  <c r="W279" i="3"/>
  <c r="V279" i="3"/>
  <c r="Z279" i="3"/>
  <c r="Z350" i="3"/>
  <c r="W350" i="3"/>
  <c r="Y362" i="3"/>
  <c r="Z362" i="3"/>
  <c r="V362" i="3"/>
  <c r="W362" i="3"/>
  <c r="Y363" i="3"/>
  <c r="V368" i="3"/>
  <c r="Y368" i="3"/>
  <c r="W368" i="3"/>
  <c r="Z368" i="3"/>
  <c r="Y385" i="3"/>
  <c r="W385" i="3"/>
  <c r="V385" i="3"/>
  <c r="Z385" i="3"/>
  <c r="W543" i="3"/>
  <c r="V543" i="3"/>
  <c r="Z543" i="3"/>
  <c r="Y543" i="3"/>
  <c r="Y527" i="3"/>
  <c r="W527" i="3"/>
  <c r="Z527" i="3"/>
  <c r="V527" i="3"/>
  <c r="W511" i="3"/>
  <c r="Y511" i="3"/>
  <c r="V511" i="3"/>
  <c r="Z511" i="3"/>
  <c r="Y475" i="3"/>
  <c r="V475" i="3"/>
  <c r="Z475" i="3"/>
  <c r="Z418" i="3"/>
  <c r="W418" i="3"/>
  <c r="W547" i="3"/>
  <c r="Y547" i="3"/>
  <c r="V547" i="3"/>
  <c r="V520" i="3"/>
  <c r="W520" i="3"/>
  <c r="Z520" i="3"/>
  <c r="Y520" i="3"/>
  <c r="W504" i="3"/>
  <c r="Z504" i="3"/>
  <c r="V504" i="3"/>
  <c r="Y504" i="3"/>
  <c r="Z488" i="3"/>
  <c r="Y488" i="3"/>
  <c r="V488" i="3"/>
  <c r="W488" i="3"/>
  <c r="W469" i="3"/>
  <c r="V469" i="3"/>
  <c r="Z469" i="3"/>
  <c r="W529" i="3"/>
  <c r="V529" i="3"/>
  <c r="Y529" i="3"/>
  <c r="W481" i="3"/>
  <c r="V481" i="3"/>
  <c r="Y481" i="3"/>
  <c r="Z481" i="3"/>
  <c r="V416" i="3"/>
  <c r="W416" i="3"/>
  <c r="Z416" i="3"/>
  <c r="Y416" i="3"/>
  <c r="Z534" i="3"/>
  <c r="V534" i="3"/>
  <c r="Y534" i="3"/>
  <c r="W534" i="3"/>
  <c r="Z510" i="3"/>
  <c r="W510" i="3"/>
  <c r="Y510" i="3"/>
  <c r="Y494" i="3"/>
  <c r="Z494" i="3"/>
  <c r="W494" i="3"/>
  <c r="W471" i="3"/>
  <c r="V471" i="3"/>
  <c r="Z471" i="3"/>
  <c r="Y471" i="3"/>
  <c r="W420" i="3"/>
  <c r="Z311" i="3"/>
  <c r="Z323" i="3"/>
  <c r="W323" i="3"/>
  <c r="V323" i="3"/>
  <c r="Y323" i="3"/>
  <c r="Y328" i="3"/>
  <c r="Z328" i="3"/>
  <c r="V328" i="3"/>
  <c r="W328" i="3"/>
  <c r="Z312" i="3"/>
  <c r="Y312" i="3"/>
  <c r="W312" i="3"/>
  <c r="V312" i="3"/>
  <c r="V293" i="3"/>
  <c r="Z293" i="3"/>
  <c r="Y293" i="3"/>
  <c r="W293" i="3"/>
  <c r="W333" i="3"/>
  <c r="W317" i="3"/>
  <c r="Y317" i="3"/>
  <c r="Z290" i="3"/>
  <c r="W346" i="3"/>
  <c r="V346" i="3"/>
  <c r="Y346" i="3"/>
  <c r="Z346" i="3"/>
  <c r="Y382" i="3"/>
  <c r="Z382" i="3"/>
  <c r="Z395" i="3"/>
  <c r="W395" i="3"/>
  <c r="Y395" i="3"/>
  <c r="Y379" i="3"/>
  <c r="W379" i="3"/>
  <c r="V379" i="3"/>
  <c r="Y359" i="3"/>
  <c r="W359" i="3"/>
  <c r="Z359" i="3"/>
  <c r="V359" i="3"/>
  <c r="Z348" i="3"/>
  <c r="V364" i="3"/>
  <c r="W364" i="3"/>
  <c r="V381" i="3"/>
  <c r="V353" i="3"/>
  <c r="Y487" i="3"/>
  <c r="V487" i="3"/>
  <c r="W487" i="3"/>
  <c r="Z487" i="3"/>
  <c r="W472" i="3"/>
  <c r="Z472" i="3"/>
  <c r="V472" i="3"/>
  <c r="Z457" i="3"/>
  <c r="W457" i="3"/>
  <c r="Y457" i="3"/>
  <c r="W484" i="3"/>
  <c r="V484" i="3"/>
  <c r="Z484" i="3"/>
  <c r="W465" i="3"/>
  <c r="V465" i="3"/>
  <c r="Z465" i="3"/>
  <c r="Y465" i="3"/>
  <c r="V426" i="3"/>
  <c r="W426" i="3"/>
  <c r="Z426" i="3"/>
  <c r="Y546" i="3"/>
  <c r="W546" i="3"/>
  <c r="Z546" i="3"/>
  <c r="V546" i="3"/>
  <c r="Z521" i="3"/>
  <c r="Y521" i="3"/>
  <c r="V521" i="3"/>
  <c r="W521" i="3"/>
  <c r="Y530" i="3"/>
  <c r="V530" i="3"/>
  <c r="Z530" i="3"/>
  <c r="V448" i="3"/>
  <c r="W448" i="3"/>
  <c r="Z448" i="3"/>
  <c r="Y448" i="3"/>
  <c r="Z432" i="3"/>
  <c r="W432" i="3"/>
  <c r="Y432" i="3"/>
  <c r="V432" i="3"/>
  <c r="V288" i="3"/>
  <c r="W288" i="3"/>
  <c r="Z288" i="3"/>
  <c r="Y288" i="3"/>
  <c r="W272" i="3"/>
  <c r="V272" i="3"/>
  <c r="Y272" i="3"/>
  <c r="Z272" i="3"/>
  <c r="W339" i="3"/>
  <c r="V339" i="3"/>
  <c r="Z339" i="3"/>
  <c r="Y339" i="3"/>
  <c r="Y319" i="3"/>
  <c r="V304" i="3"/>
  <c r="W304" i="3"/>
  <c r="Y304" i="3"/>
  <c r="Z304" i="3"/>
  <c r="V309" i="3"/>
  <c r="Z274" i="3"/>
  <c r="Y274" i="3"/>
  <c r="V404" i="3"/>
  <c r="Z404" i="3"/>
  <c r="Y404" i="3"/>
  <c r="W404" i="3"/>
  <c r="Z380" i="3"/>
  <c r="V380" i="3"/>
  <c r="W380" i="3"/>
  <c r="Y380" i="3"/>
  <c r="Y360" i="3"/>
  <c r="Z360" i="3"/>
  <c r="V360" i="3"/>
  <c r="W360" i="3"/>
  <c r="W377" i="3"/>
  <c r="Z377" i="3"/>
  <c r="V377" i="3"/>
  <c r="Y377" i="3"/>
  <c r="Z499" i="3"/>
  <c r="Y499" i="3"/>
  <c r="V499" i="3"/>
  <c r="V441" i="3"/>
  <c r="W441" i="3"/>
  <c r="Y441" i="3"/>
  <c r="Y425" i="3"/>
  <c r="V425" i="3"/>
  <c r="Z425" i="3"/>
  <c r="V410" i="3"/>
  <c r="Y410" i="3"/>
  <c r="W410" i="3"/>
  <c r="V512" i="3"/>
  <c r="Z512" i="3"/>
  <c r="W512" i="3"/>
  <c r="Y512" i="3"/>
  <c r="Z496" i="3"/>
  <c r="V496" i="3"/>
  <c r="Y496" i="3"/>
  <c r="W496" i="3"/>
  <c r="W480" i="3"/>
  <c r="Y480" i="3"/>
  <c r="Z480" i="3"/>
  <c r="V442" i="3"/>
  <c r="Z442" i="3"/>
  <c r="W442" i="3"/>
  <c r="Y541" i="3"/>
  <c r="Z541" i="3"/>
  <c r="V541" i="3"/>
  <c r="Z493" i="3"/>
  <c r="W493" i="3"/>
  <c r="V493" i="3"/>
  <c r="V473" i="3"/>
  <c r="V455" i="3"/>
  <c r="Z455" i="3"/>
  <c r="Y455" i="3"/>
  <c r="W439" i="3"/>
  <c r="Z439" i="3"/>
  <c r="V439" i="3"/>
  <c r="V423" i="3"/>
  <c r="Z423" i="3"/>
  <c r="W423" i="3"/>
  <c r="W526" i="3"/>
  <c r="Y526" i="3"/>
  <c r="Z526" i="3"/>
  <c r="V526" i="3"/>
  <c r="Z502" i="3"/>
  <c r="W502" i="3"/>
  <c r="Y502" i="3"/>
  <c r="Z413" i="3"/>
  <c r="V413" i="3"/>
  <c r="W413" i="3"/>
  <c r="Y413" i="3"/>
  <c r="V330" i="3"/>
  <c r="Z268" i="3"/>
  <c r="Z335" i="3"/>
  <c r="Z315" i="3"/>
  <c r="W315" i="3"/>
  <c r="Y315" i="3"/>
  <c r="V315" i="3"/>
  <c r="Z281" i="3"/>
  <c r="V344" i="3"/>
  <c r="W344" i="3"/>
  <c r="Z344" i="3"/>
  <c r="Y344" i="3"/>
  <c r="Y320" i="3"/>
  <c r="Z320" i="3"/>
  <c r="V320" i="3"/>
  <c r="W320" i="3"/>
  <c r="W305" i="3"/>
  <c r="W341" i="3"/>
  <c r="V325" i="3"/>
  <c r="W325" i="3"/>
  <c r="Y283" i="3"/>
  <c r="W390" i="3"/>
  <c r="V390" i="3"/>
  <c r="Z390" i="3"/>
  <c r="Y390" i="3"/>
  <c r="V370" i="3"/>
  <c r="Z370" i="3"/>
  <c r="W370" i="3"/>
  <c r="V403" i="3"/>
  <c r="W403" i="3"/>
  <c r="Y403" i="3"/>
  <c r="Z387" i="3"/>
  <c r="Y387" i="3"/>
  <c r="V387" i="3"/>
  <c r="V371" i="3"/>
  <c r="Y371" i="3"/>
  <c r="W371" i="3"/>
  <c r="Z371" i="3"/>
  <c r="W351" i="3"/>
  <c r="V351" i="3"/>
  <c r="Z351" i="3"/>
  <c r="Y351" i="3"/>
  <c r="Z376" i="3"/>
  <c r="Y352" i="3"/>
  <c r="W393" i="3"/>
  <c r="V393" i="3"/>
  <c r="Z393" i="3"/>
  <c r="Y393" i="3"/>
  <c r="W515" i="3"/>
  <c r="Y515" i="3"/>
  <c r="V515" i="3"/>
  <c r="V495" i="3"/>
  <c r="Z495" i="3"/>
  <c r="Y495" i="3"/>
  <c r="W495" i="3"/>
  <c r="Y464" i="3"/>
  <c r="Y437" i="3"/>
  <c r="W437" i="3"/>
  <c r="Z437" i="3"/>
  <c r="V437" i="3"/>
  <c r="Y421" i="3"/>
  <c r="Z421" i="3"/>
  <c r="W421" i="3"/>
  <c r="V421" i="3"/>
  <c r="Z524" i="3"/>
  <c r="Y524" i="3"/>
  <c r="W524" i="3"/>
  <c r="Y458" i="3"/>
  <c r="W458" i="3"/>
  <c r="Z458" i="3"/>
  <c r="Y434" i="3"/>
  <c r="V434" i="3"/>
  <c r="W434" i="3"/>
  <c r="Z509" i="3"/>
  <c r="V509" i="3"/>
  <c r="W509" i="3"/>
  <c r="W485" i="3"/>
  <c r="V485" i="3"/>
  <c r="Z485" i="3"/>
  <c r="W451" i="3"/>
  <c r="Y451" i="3"/>
  <c r="Z451" i="3"/>
  <c r="V451" i="3"/>
  <c r="Y435" i="3"/>
  <c r="W435" i="3"/>
  <c r="Z435" i="3"/>
  <c r="V435" i="3"/>
  <c r="Z538" i="3"/>
  <c r="Y538" i="3"/>
  <c r="W538" i="3"/>
  <c r="V518" i="3"/>
  <c r="W518" i="3"/>
  <c r="Y518" i="3"/>
  <c r="Z456" i="3"/>
  <c r="V456" i="3"/>
  <c r="Y456" i="3"/>
  <c r="W456" i="3"/>
  <c r="V440" i="3"/>
  <c r="Y440" i="3"/>
  <c r="W440" i="3"/>
  <c r="Z440" i="3"/>
  <c r="W424" i="3"/>
  <c r="Z424" i="3"/>
  <c r="V424" i="3"/>
  <c r="Y424" i="3"/>
  <c r="Z409" i="3"/>
  <c r="V542" i="3" l="1"/>
  <c r="W401" i="3"/>
  <c r="V401" i="3"/>
  <c r="Y418" i="3"/>
  <c r="W525" i="3"/>
  <c r="V450" i="3"/>
  <c r="W251" i="3"/>
  <c r="W206" i="3"/>
  <c r="X206" i="3" s="1"/>
  <c r="Y232" i="3"/>
  <c r="Z232" i="3"/>
  <c r="Y234" i="3"/>
  <c r="W244" i="3"/>
  <c r="X244" i="3" s="1"/>
  <c r="Y203" i="3"/>
  <c r="V282" i="3"/>
  <c r="V257" i="3"/>
  <c r="W314" i="3"/>
  <c r="X314" i="3" s="1"/>
  <c r="V243" i="3"/>
  <c r="Y251" i="3"/>
  <c r="V203" i="3"/>
  <c r="Y257" i="3"/>
  <c r="V224" i="3"/>
  <c r="W203" i="3"/>
  <c r="W235" i="3"/>
  <c r="W283" i="3"/>
  <c r="X283" i="3" s="1"/>
  <c r="Y341" i="3"/>
  <c r="W281" i="3"/>
  <c r="X281" i="3" s="1"/>
  <c r="W330" i="3"/>
  <c r="Y309" i="3"/>
  <c r="Z353" i="3"/>
  <c r="V348" i="3"/>
  <c r="Y290" i="3"/>
  <c r="Y333" i="3"/>
  <c r="V298" i="3"/>
  <c r="Y235" i="3"/>
  <c r="V374" i="3"/>
  <c r="Y322" i="3"/>
  <c r="W394" i="3"/>
  <c r="W266" i="3"/>
  <c r="X266" i="3" s="1"/>
  <c r="W248" i="3"/>
  <c r="Y248" i="3"/>
  <c r="Y224" i="3"/>
  <c r="Z220" i="3"/>
  <c r="V228" i="3"/>
  <c r="Y228" i="3"/>
  <c r="Y216" i="3"/>
  <c r="Z248" i="3"/>
  <c r="W228" i="3"/>
  <c r="X228" i="3" s="1"/>
  <c r="V462" i="3"/>
  <c r="Z210" i="3"/>
  <c r="V235" i="3"/>
  <c r="Z224" i="3"/>
  <c r="Z216" i="3"/>
  <c r="Z234" i="3"/>
  <c r="Y256" i="3"/>
  <c r="Z256" i="3"/>
  <c r="V216" i="3"/>
  <c r="X216" i="3" s="1"/>
  <c r="V210" i="3"/>
  <c r="Y285" i="3"/>
  <c r="W489" i="3"/>
  <c r="V240" i="3"/>
  <c r="X240" i="3" s="1"/>
  <c r="W256" i="3"/>
  <c r="Z240" i="3"/>
  <c r="W221" i="3"/>
  <c r="Y220" i="3"/>
  <c r="V284" i="3"/>
  <c r="V428" i="3"/>
  <c r="W497" i="3"/>
  <c r="V429" i="3"/>
  <c r="Z345" i="3"/>
  <c r="Z461" i="3"/>
  <c r="W332" i="3"/>
  <c r="Y247" i="3"/>
  <c r="W227" i="3"/>
  <c r="W316" i="3"/>
  <c r="V389" i="3"/>
  <c r="V254" i="3"/>
  <c r="X254" i="3" s="1"/>
  <c r="Y244" i="3"/>
  <c r="Y253" i="3"/>
  <c r="Z298" i="3"/>
  <c r="Z297" i="3"/>
  <c r="V271" i="3"/>
  <c r="V301" i="3"/>
  <c r="X301" i="3" s="1"/>
  <c r="V322" i="3"/>
  <c r="Z394" i="3"/>
  <c r="W245" i="3"/>
  <c r="Y245" i="3"/>
  <c r="Y266" i="3"/>
  <c r="V259" i="3"/>
  <c r="Y282" i="3"/>
  <c r="V221" i="3"/>
  <c r="Y374" i="3"/>
  <c r="W392" i="3"/>
  <c r="W338" i="3"/>
  <c r="Y314" i="3"/>
  <c r="Y221" i="3"/>
  <c r="Y241" i="3"/>
  <c r="W258" i="3"/>
  <c r="W261" i="3"/>
  <c r="X261" i="3" s="1"/>
  <c r="Z283" i="3"/>
  <c r="Y325" i="3"/>
  <c r="V341" i="3"/>
  <c r="Y281" i="3"/>
  <c r="Y330" i="3"/>
  <c r="V274" i="3"/>
  <c r="X274" i="3" s="1"/>
  <c r="W309" i="3"/>
  <c r="W353" i="3"/>
  <c r="X353" i="3" s="1"/>
  <c r="Y364" i="3"/>
  <c r="W348" i="3"/>
  <c r="W382" i="3"/>
  <c r="V290" i="3"/>
  <c r="X290" i="3" s="1"/>
  <c r="Z317" i="3"/>
  <c r="Z333" i="3"/>
  <c r="Y350" i="3"/>
  <c r="Y298" i="3"/>
  <c r="Z282" i="3"/>
  <c r="Y297" i="3"/>
  <c r="V237" i="3"/>
  <c r="Z374" i="3"/>
  <c r="Y271" i="3"/>
  <c r="Y301" i="3"/>
  <c r="V392" i="3"/>
  <c r="W322" i="3"/>
  <c r="W361" i="3"/>
  <c r="X361" i="3" s="1"/>
  <c r="Z338" i="3"/>
  <c r="V394" i="3"/>
  <c r="Z314" i="3"/>
  <c r="V241" i="3"/>
  <c r="X241" i="3" s="1"/>
  <c r="W197" i="3"/>
  <c r="W205" i="3"/>
  <c r="Z241" i="3"/>
  <c r="W231" i="3"/>
  <c r="W253" i="3"/>
  <c r="Z266" i="3"/>
  <c r="Y212" i="3"/>
  <c r="W212" i="3"/>
  <c r="Z245" i="3"/>
  <c r="Z207" i="3"/>
  <c r="V207" i="3"/>
  <c r="W207" i="3"/>
  <c r="Y207" i="3"/>
  <c r="Z223" i="3"/>
  <c r="Y223" i="3"/>
  <c r="Y202" i="3"/>
  <c r="V202" i="3"/>
  <c r="Z202" i="3"/>
  <c r="W299" i="3"/>
  <c r="X299" i="3" s="1"/>
  <c r="Y299" i="3"/>
  <c r="Y273" i="3"/>
  <c r="W273" i="3"/>
  <c r="W340" i="3"/>
  <c r="Z340" i="3"/>
  <c r="Z324" i="3"/>
  <c r="W324" i="3"/>
  <c r="Y308" i="3"/>
  <c r="V308" i="3"/>
  <c r="X308" i="3" s="1"/>
  <c r="W292" i="3"/>
  <c r="V292" i="3"/>
  <c r="X292" i="3" s="1"/>
  <c r="W276" i="3"/>
  <c r="V276" i="3"/>
  <c r="V305" i="3"/>
  <c r="Y305" i="3"/>
  <c r="V343" i="3"/>
  <c r="Z343" i="3"/>
  <c r="Z327" i="3"/>
  <c r="Y327" i="3"/>
  <c r="W311" i="3"/>
  <c r="V311" i="3"/>
  <c r="Z354" i="3"/>
  <c r="Y354" i="3"/>
  <c r="Z384" i="3"/>
  <c r="W384" i="3"/>
  <c r="Y367" i="3"/>
  <c r="Z367" i="3"/>
  <c r="W396" i="3"/>
  <c r="V396" i="3"/>
  <c r="W355" i="3"/>
  <c r="Z355" i="3"/>
  <c r="Z397" i="3"/>
  <c r="V397" i="3"/>
  <c r="W381" i="3"/>
  <c r="Z381" i="3"/>
  <c r="V544" i="3"/>
  <c r="W544" i="3"/>
  <c r="Z508" i="3"/>
  <c r="V508" i="3"/>
  <c r="W486" i="3"/>
  <c r="V486" i="3"/>
  <c r="Y452" i="3"/>
  <c r="Z452" i="3"/>
  <c r="Y436" i="3"/>
  <c r="W436" i="3"/>
  <c r="Z420" i="3"/>
  <c r="V420" i="3"/>
  <c r="X420" i="3" s="1"/>
  <c r="W412" i="3"/>
  <c r="Y412" i="3"/>
  <c r="Y500" i="3"/>
  <c r="Z500" i="3"/>
  <c r="W545" i="3"/>
  <c r="V545" i="3"/>
  <c r="V513" i="3"/>
  <c r="Y513" i="3"/>
  <c r="Z479" i="3"/>
  <c r="V479" i="3"/>
  <c r="Z445" i="3"/>
  <c r="V445" i="3"/>
  <c r="X445" i="3" s="1"/>
  <c r="Y417" i="3"/>
  <c r="V417" i="3"/>
  <c r="X417" i="3" s="1"/>
  <c r="Z536" i="3"/>
  <c r="Y536" i="3"/>
  <c r="Z490" i="3"/>
  <c r="W490" i="3"/>
  <c r="X490" i="3" s="1"/>
  <c r="V533" i="3"/>
  <c r="W533" i="3"/>
  <c r="V503" i="3"/>
  <c r="Z503" i="3"/>
  <c r="Z473" i="3"/>
  <c r="W473" i="3"/>
  <c r="W443" i="3"/>
  <c r="V443" i="3"/>
  <c r="W508" i="3"/>
  <c r="Z305" i="3"/>
  <c r="Z513" i="3"/>
  <c r="Z544" i="3"/>
  <c r="W397" i="3"/>
  <c r="V354" i="3"/>
  <c r="X354" i="3" s="1"/>
  <c r="V340" i="3"/>
  <c r="Z486" i="3"/>
  <c r="Z443" i="3"/>
  <c r="V500" i="3"/>
  <c r="X500" i="3" s="1"/>
  <c r="Y292" i="3"/>
  <c r="W343" i="3"/>
  <c r="Y311" i="3"/>
  <c r="V436" i="3"/>
  <c r="Z396" i="3"/>
  <c r="Z258" i="3"/>
  <c r="Y490" i="3"/>
  <c r="W327" i="3"/>
  <c r="X327" i="3" s="1"/>
  <c r="Z227" i="3"/>
  <c r="Y227" i="3"/>
  <c r="Z244" i="3"/>
  <c r="W247" i="3"/>
  <c r="Y254" i="3"/>
  <c r="Z254" i="3"/>
  <c r="V231" i="3"/>
  <c r="V249" i="3"/>
  <c r="Y239" i="3"/>
  <c r="V239" i="3"/>
  <c r="X239" i="3" s="1"/>
  <c r="Z239" i="3"/>
  <c r="W199" i="3"/>
  <c r="V199" i="3"/>
  <c r="Z199" i="3"/>
  <c r="X227" i="3"/>
  <c r="Z236" i="3"/>
  <c r="Y236" i="3"/>
  <c r="V236" i="3"/>
  <c r="X236" i="3" s="1"/>
  <c r="W215" i="3"/>
  <c r="Y215" i="3"/>
  <c r="V215" i="3"/>
  <c r="W285" i="3"/>
  <c r="X285" i="3" s="1"/>
  <c r="Z285" i="3"/>
  <c r="V265" i="3"/>
  <c r="Z265" i="3"/>
  <c r="V332" i="3"/>
  <c r="Z332" i="3"/>
  <c r="V316" i="3"/>
  <c r="X316" i="3" s="1"/>
  <c r="Z316" i="3"/>
  <c r="W300" i="3"/>
  <c r="Z300" i="3"/>
  <c r="W284" i="3"/>
  <c r="Z284" i="3"/>
  <c r="Y268" i="3"/>
  <c r="W268" i="3"/>
  <c r="V287" i="3"/>
  <c r="W287" i="3"/>
  <c r="Y335" i="3"/>
  <c r="V335" i="3"/>
  <c r="Z319" i="3"/>
  <c r="W319" i="3"/>
  <c r="X319" i="3" s="1"/>
  <c r="Y349" i="3"/>
  <c r="W349" i="3"/>
  <c r="V398" i="3"/>
  <c r="Z398" i="3"/>
  <c r="W376" i="3"/>
  <c r="Y376" i="3"/>
  <c r="W352" i="3"/>
  <c r="X352" i="3" s="1"/>
  <c r="Z352" i="3"/>
  <c r="W363" i="3"/>
  <c r="V363" i="3"/>
  <c r="W345" i="3"/>
  <c r="V345" i="3"/>
  <c r="Z389" i="3"/>
  <c r="W389" i="3"/>
  <c r="Y528" i="3"/>
  <c r="W528" i="3"/>
  <c r="X528" i="3" s="1"/>
  <c r="W464" i="3"/>
  <c r="Z464" i="3"/>
  <c r="W444" i="3"/>
  <c r="Z444" i="3"/>
  <c r="W428" i="3"/>
  <c r="Z428" i="3"/>
  <c r="Z542" i="3"/>
  <c r="Y542" i="3"/>
  <c r="Y478" i="3"/>
  <c r="Z478" i="3"/>
  <c r="Z531" i="3"/>
  <c r="Y531" i="3"/>
  <c r="Z497" i="3"/>
  <c r="Y497" i="3"/>
  <c r="V461" i="3"/>
  <c r="W461" i="3"/>
  <c r="Z427" i="3"/>
  <c r="V427" i="3"/>
  <c r="V409" i="3"/>
  <c r="Y409" i="3"/>
  <c r="W516" i="3"/>
  <c r="V516" i="3"/>
  <c r="W462" i="3"/>
  <c r="X462" i="3" s="1"/>
  <c r="Y462" i="3"/>
  <c r="Y519" i="3"/>
  <c r="Z519" i="3"/>
  <c r="Y489" i="3"/>
  <c r="Z489" i="3"/>
  <c r="Y459" i="3"/>
  <c r="Z459" i="3"/>
  <c r="Y429" i="3"/>
  <c r="W429" i="3"/>
  <c r="W478" i="3"/>
  <c r="X478" i="3" s="1"/>
  <c r="Y479" i="3"/>
  <c r="W409" i="3"/>
  <c r="X409" i="3" s="1"/>
  <c r="Y533" i="3"/>
  <c r="V464" i="3"/>
  <c r="W531" i="3"/>
  <c r="V376" i="3"/>
  <c r="V300" i="3"/>
  <c r="V268" i="3"/>
  <c r="Z299" i="3"/>
  <c r="V444" i="3"/>
  <c r="Y473" i="3"/>
  <c r="Z528" i="3"/>
  <c r="W519" i="3"/>
  <c r="Y355" i="3"/>
  <c r="Z287" i="3"/>
  <c r="V324" i="3"/>
  <c r="Z417" i="3"/>
  <c r="W427" i="3"/>
  <c r="V459" i="3"/>
  <c r="X459" i="3" s="1"/>
  <c r="Z545" i="3"/>
  <c r="Z516" i="3"/>
  <c r="Y381" i="3"/>
  <c r="V384" i="3"/>
  <c r="Z308" i="3"/>
  <c r="Y276" i="3"/>
  <c r="Y420" i="3"/>
  <c r="W452" i="3"/>
  <c r="X452" i="3" s="1"/>
  <c r="V536" i="3"/>
  <c r="X536" i="3" s="1"/>
  <c r="Z349" i="3"/>
  <c r="Z363" i="3"/>
  <c r="W220" i="3"/>
  <c r="X220" i="3" s="1"/>
  <c r="V412" i="3"/>
  <c r="Y445" i="3"/>
  <c r="W398" i="3"/>
  <c r="X398" i="3" s="1"/>
  <c r="W503" i="3"/>
  <c r="X503" i="3" s="1"/>
  <c r="V367" i="3"/>
  <c r="X367" i="3" s="1"/>
  <c r="V273" i="3"/>
  <c r="Y199" i="3"/>
  <c r="W223" i="3"/>
  <c r="V253" i="3"/>
  <c r="X253" i="3" s="1"/>
  <c r="Z231" i="3"/>
  <c r="V247" i="3"/>
  <c r="Y265" i="3"/>
  <c r="V223" i="3"/>
  <c r="V258" i="3"/>
  <c r="X258" i="3" s="1"/>
  <c r="Y197" i="3"/>
  <c r="Z261" i="3"/>
  <c r="V205" i="3"/>
  <c r="X205" i="3" s="1"/>
  <c r="V212" i="3"/>
  <c r="V197" i="3"/>
  <c r="X198" i="3"/>
  <c r="X264" i="3"/>
  <c r="X202" i="3"/>
  <c r="Y470" i="3"/>
  <c r="Y507" i="3"/>
  <c r="Z540" i="3"/>
  <c r="Z342" i="3"/>
  <c r="W422" i="3"/>
  <c r="X422" i="3" s="1"/>
  <c r="Z411" i="3"/>
  <c r="Z517" i="3"/>
  <c r="W329" i="3"/>
  <c r="V386" i="3"/>
  <c r="X386" i="3" s="1"/>
  <c r="V463" i="3"/>
  <c r="Z498" i="3"/>
  <c r="Y400" i="3"/>
  <c r="Z483" i="3"/>
  <c r="W467" i="3"/>
  <c r="X467" i="3" s="1"/>
  <c r="Z523" i="3"/>
  <c r="V431" i="3"/>
  <c r="Z433" i="3"/>
  <c r="V522" i="3"/>
  <c r="Z419" i="3"/>
  <c r="Y460" i="3"/>
  <c r="Z535" i="3"/>
  <c r="Y506" i="3"/>
  <c r="Y539" i="3"/>
  <c r="W447" i="3"/>
  <c r="V491" i="3"/>
  <c r="V449" i="3"/>
  <c r="Z366" i="3"/>
  <c r="Z262" i="3"/>
  <c r="W482" i="3"/>
  <c r="X482" i="3" s="1"/>
  <c r="V378" i="3"/>
  <c r="Y477" i="3"/>
  <c r="Z358" i="3"/>
  <c r="Y501" i="3"/>
  <c r="Z357" i="3"/>
  <c r="V196" i="3"/>
  <c r="X196" i="3" s="1"/>
  <c r="Z294" i="3"/>
  <c r="Z209" i="3"/>
  <c r="Y419" i="3"/>
  <c r="V470" i="3"/>
  <c r="W540" i="3"/>
  <c r="Z302" i="3"/>
  <c r="W460" i="3"/>
  <c r="X460" i="3" s="1"/>
  <c r="Z482" i="3"/>
  <c r="V468" i="3"/>
  <c r="V483" i="3"/>
  <c r="W535" i="3"/>
  <c r="Y402" i="3"/>
  <c r="V289" i="3"/>
  <c r="X289" i="3" s="1"/>
  <c r="Z467" i="3"/>
  <c r="Z477" i="3"/>
  <c r="Z446" i="3"/>
  <c r="Z507" i="3"/>
  <c r="V523" i="3"/>
  <c r="X523" i="3" s="1"/>
  <c r="Z539" i="3"/>
  <c r="W275" i="3"/>
  <c r="Z405" i="3"/>
  <c r="W431" i="3"/>
  <c r="Z447" i="3"/>
  <c r="Z501" i="3"/>
  <c r="Y411" i="3"/>
  <c r="Y433" i="3"/>
  <c r="Y491" i="3"/>
  <c r="Z347" i="3"/>
  <c r="Y321" i="3"/>
  <c r="V514" i="3"/>
  <c r="X514" i="3" s="1"/>
  <c r="V517" i="3"/>
  <c r="Z522" i="3"/>
  <c r="W449" i="3"/>
  <c r="W463" i="3"/>
  <c r="Y313" i="3"/>
  <c r="X211" i="3"/>
  <c r="Z225" i="3"/>
  <c r="V204" i="3"/>
  <c r="W259" i="3"/>
  <c r="Y237" i="3"/>
  <c r="W234" i="3"/>
  <c r="X234" i="3" s="1"/>
  <c r="Z200" i="3"/>
  <c r="W222" i="3"/>
  <c r="V214" i="3"/>
  <c r="Y217" i="3"/>
  <c r="Z259" i="3"/>
  <c r="Z270" i="3"/>
  <c r="Z460" i="3"/>
  <c r="Y482" i="3"/>
  <c r="W483" i="3"/>
  <c r="X483" i="3" s="1"/>
  <c r="V535" i="3"/>
  <c r="W375" i="3"/>
  <c r="X375" i="3" s="1"/>
  <c r="W267" i="3"/>
  <c r="X267" i="3" s="1"/>
  <c r="V303" i="3"/>
  <c r="Y467" i="3"/>
  <c r="V477" i="3"/>
  <c r="X477" i="3" s="1"/>
  <c r="Z532" i="3"/>
  <c r="V507" i="3"/>
  <c r="X507" i="3" s="1"/>
  <c r="Y523" i="3"/>
  <c r="V539" i="3"/>
  <c r="X539" i="3" s="1"/>
  <c r="Z278" i="3"/>
  <c r="Z431" i="3"/>
  <c r="V447" i="3"/>
  <c r="V501" i="3"/>
  <c r="X501" i="3" s="1"/>
  <c r="V411" i="3"/>
  <c r="X411" i="3" s="1"/>
  <c r="Y430" i="3"/>
  <c r="V433" i="3"/>
  <c r="X433" i="3" s="1"/>
  <c r="W491" i="3"/>
  <c r="W383" i="3"/>
  <c r="W337" i="3"/>
  <c r="V201" i="3"/>
  <c r="V438" i="3"/>
  <c r="W517" i="3"/>
  <c r="W522" i="3"/>
  <c r="Z449" i="3"/>
  <c r="Z463" i="3"/>
  <c r="Z326" i="3"/>
  <c r="W255" i="3"/>
  <c r="W249" i="3"/>
  <c r="V255" i="3"/>
  <c r="V498" i="3"/>
  <c r="X498" i="3" s="1"/>
  <c r="Y498" i="3"/>
  <c r="W419" i="3"/>
  <c r="W470" i="3"/>
  <c r="Y492" i="3"/>
  <c r="V540" i="3"/>
  <c r="Y369" i="3"/>
  <c r="W286" i="3"/>
  <c r="Z391" i="3"/>
  <c r="V310" i="3"/>
  <c r="W334" i="3"/>
  <c r="Z414" i="3"/>
  <c r="Z291" i="3"/>
  <c r="Z454" i="3"/>
  <c r="W399" i="3"/>
  <c r="W318" i="3"/>
  <c r="X318" i="3" s="1"/>
  <c r="Y263" i="3"/>
  <c r="Z356" i="3"/>
  <c r="Y200" i="3"/>
  <c r="Z205" i="3"/>
  <c r="V222" i="3"/>
  <c r="W200" i="3"/>
  <c r="X200" i="3" s="1"/>
  <c r="W229" i="3"/>
  <c r="V709" i="3"/>
  <c r="Y709" i="3"/>
  <c r="W709" i="3"/>
  <c r="Z709" i="3"/>
  <c r="V681" i="3"/>
  <c r="Y681" i="3"/>
  <c r="W681" i="3"/>
  <c r="Z681" i="3"/>
  <c r="W650" i="3"/>
  <c r="V650" i="3"/>
  <c r="Z650" i="3"/>
  <c r="Y650" i="3"/>
  <c r="Y621" i="3"/>
  <c r="Z621" i="3"/>
  <c r="V621" i="3"/>
  <c r="W621" i="3"/>
  <c r="Z596" i="3"/>
  <c r="Y596" i="3"/>
  <c r="W596" i="3"/>
  <c r="V596" i="3"/>
  <c r="Z569" i="3"/>
  <c r="V569" i="3"/>
  <c r="W569" i="3"/>
  <c r="Y569" i="3"/>
  <c r="Z552" i="3"/>
  <c r="Y552" i="3"/>
  <c r="W552" i="3"/>
  <c r="V552" i="3"/>
  <c r="Y775" i="3"/>
  <c r="Z775" i="3"/>
  <c r="V775" i="3"/>
  <c r="W775" i="3"/>
  <c r="V767" i="3"/>
  <c r="W767" i="3"/>
  <c r="Z767" i="3"/>
  <c r="Y767" i="3"/>
  <c r="Y716" i="3"/>
  <c r="W716" i="3"/>
  <c r="Z716" i="3"/>
  <c r="V716" i="3"/>
  <c r="Y663" i="3"/>
  <c r="Z663" i="3"/>
  <c r="W663" i="3"/>
  <c r="V663" i="3"/>
  <c r="Y655" i="3"/>
  <c r="V655" i="3"/>
  <c r="Z655" i="3"/>
  <c r="W655" i="3"/>
  <c r="Y640" i="3"/>
  <c r="V640" i="3"/>
  <c r="Z640" i="3"/>
  <c r="W640" i="3"/>
  <c r="W632" i="3"/>
  <c r="Y632" i="3"/>
  <c r="V632" i="3"/>
  <c r="Z632" i="3"/>
  <c r="Y613" i="3"/>
  <c r="V613" i="3"/>
  <c r="Z613" i="3"/>
  <c r="W613" i="3"/>
  <c r="V572" i="3"/>
  <c r="Z572" i="3"/>
  <c r="W572" i="3"/>
  <c r="Y572" i="3"/>
  <c r="V548" i="3"/>
  <c r="W548" i="3"/>
  <c r="Y548" i="3"/>
  <c r="Z548" i="3"/>
  <c r="Y580" i="3"/>
  <c r="W580" i="3"/>
  <c r="V580" i="3"/>
  <c r="Z580" i="3"/>
  <c r="V556" i="3"/>
  <c r="W556" i="3"/>
  <c r="Y556" i="3"/>
  <c r="Z556" i="3"/>
  <c r="Z706" i="3"/>
  <c r="Y706" i="3"/>
  <c r="W706" i="3"/>
  <c r="V706" i="3"/>
  <c r="V698" i="3"/>
  <c r="Z698" i="3"/>
  <c r="Y698" i="3"/>
  <c r="W698" i="3"/>
  <c r="W690" i="3"/>
  <c r="V690" i="3"/>
  <c r="Z690" i="3"/>
  <c r="Y690" i="3"/>
  <c r="V682" i="3"/>
  <c r="Y682" i="3"/>
  <c r="W682" i="3"/>
  <c r="Z682" i="3"/>
  <c r="W674" i="3"/>
  <c r="V674" i="3"/>
  <c r="Z674" i="3"/>
  <c r="Y674" i="3"/>
  <c r="V647" i="3"/>
  <c r="Z647" i="3"/>
  <c r="W647" i="3"/>
  <c r="Y647" i="3"/>
  <c r="V628" i="3"/>
  <c r="Z628" i="3"/>
  <c r="Y628" i="3"/>
  <c r="W628" i="3"/>
  <c r="Z620" i="3"/>
  <c r="Y620" i="3"/>
  <c r="V620" i="3"/>
  <c r="W620" i="3"/>
  <c r="Y603" i="3"/>
  <c r="Z603" i="3"/>
  <c r="V603" i="3"/>
  <c r="W603" i="3"/>
  <c r="V595" i="3"/>
  <c r="Z595" i="3"/>
  <c r="W595" i="3"/>
  <c r="Y595" i="3"/>
  <c r="Y587" i="3"/>
  <c r="V587" i="3"/>
  <c r="Z587" i="3"/>
  <c r="W587" i="3"/>
  <c r="Z579" i="3"/>
  <c r="W579" i="3"/>
  <c r="Y579" i="3"/>
  <c r="V579" i="3"/>
  <c r="Y562" i="3"/>
  <c r="V562" i="3"/>
  <c r="Z562" i="3"/>
  <c r="W562" i="3"/>
  <c r="Y711" i="3"/>
  <c r="Z711" i="3"/>
  <c r="W711" i="3"/>
  <c r="V711" i="3"/>
  <c r="Z699" i="3"/>
  <c r="W699" i="3"/>
  <c r="V699" i="3"/>
  <c r="Y699" i="3"/>
  <c r="Y691" i="3"/>
  <c r="Z691" i="3"/>
  <c r="W691" i="3"/>
  <c r="V691" i="3"/>
  <c r="Y675" i="3"/>
  <c r="W675" i="3"/>
  <c r="V675" i="3"/>
  <c r="Z675" i="3"/>
  <c r="Z627" i="3"/>
  <c r="V627" i="3"/>
  <c r="W627" i="3"/>
  <c r="Y627" i="3"/>
  <c r="W594" i="3"/>
  <c r="Y594" i="3"/>
  <c r="V594" i="3"/>
  <c r="Z594" i="3"/>
  <c r="Z780" i="3"/>
  <c r="W780" i="3"/>
  <c r="Y780" i="3"/>
  <c r="V780" i="3"/>
  <c r="Y772" i="3"/>
  <c r="V772" i="3"/>
  <c r="Z772" i="3"/>
  <c r="W772" i="3"/>
  <c r="W721" i="3"/>
  <c r="Z721" i="3"/>
  <c r="Y721" i="3"/>
  <c r="V721" i="3"/>
  <c r="Z713" i="3"/>
  <c r="V713" i="3"/>
  <c r="Y713" i="3"/>
  <c r="W713" i="3"/>
  <c r="V662" i="3"/>
  <c r="Z662" i="3"/>
  <c r="W662" i="3"/>
  <c r="Y662" i="3"/>
  <c r="W654" i="3"/>
  <c r="V654" i="3"/>
  <c r="Z654" i="3"/>
  <c r="Y654" i="3"/>
  <c r="Y637" i="3"/>
  <c r="V637" i="3"/>
  <c r="Z637" i="3"/>
  <c r="W637" i="3"/>
  <c r="Z618" i="3"/>
  <c r="V618" i="3"/>
  <c r="W618" i="3"/>
  <c r="Y618" i="3"/>
  <c r="Y610" i="3"/>
  <c r="W610" i="3"/>
  <c r="Z610" i="3"/>
  <c r="V610" i="3"/>
  <c r="Y571" i="3"/>
  <c r="V571" i="3"/>
  <c r="Z571" i="3"/>
  <c r="W571" i="3"/>
  <c r="W757" i="3"/>
  <c r="Y757" i="3"/>
  <c r="V757" i="3"/>
  <c r="Z757" i="3"/>
  <c r="V764" i="3"/>
  <c r="Y764" i="3"/>
  <c r="Z764" i="3"/>
  <c r="W764" i="3"/>
  <c r="V749" i="3"/>
  <c r="W749" i="3"/>
  <c r="Y749" i="3"/>
  <c r="Z749" i="3"/>
  <c r="Z735" i="3"/>
  <c r="W735" i="3"/>
  <c r="V735" i="3"/>
  <c r="Y735" i="3"/>
  <c r="Z762" i="3"/>
  <c r="Y762" i="3"/>
  <c r="W762" i="3"/>
  <c r="V762" i="3"/>
  <c r="Y754" i="3"/>
  <c r="W754" i="3"/>
  <c r="V754" i="3"/>
  <c r="Z754" i="3"/>
  <c r="W736" i="3"/>
  <c r="Z736" i="3"/>
  <c r="Y736" i="3"/>
  <c r="V736" i="3"/>
  <c r="W761" i="3"/>
  <c r="V761" i="3"/>
  <c r="Y761" i="3"/>
  <c r="Z761" i="3"/>
  <c r="Y760" i="3"/>
  <c r="V760" i="3"/>
  <c r="W760" i="3"/>
  <c r="Z760" i="3"/>
  <c r="W746" i="3"/>
  <c r="V746" i="3"/>
  <c r="Z746" i="3"/>
  <c r="Y746" i="3"/>
  <c r="W733" i="3"/>
  <c r="V733" i="3"/>
  <c r="Z733" i="3"/>
  <c r="Y733" i="3"/>
  <c r="W819" i="3"/>
  <c r="Y819" i="3"/>
  <c r="Z819" i="3"/>
  <c r="V819" i="3"/>
  <c r="V800" i="3"/>
  <c r="Z800" i="3"/>
  <c r="Y800" i="3"/>
  <c r="W800" i="3"/>
  <c r="V818" i="3"/>
  <c r="Z818" i="3"/>
  <c r="W818" i="3"/>
  <c r="Y818" i="3"/>
  <c r="Y803" i="3"/>
  <c r="Z803" i="3"/>
  <c r="W803" i="3"/>
  <c r="V803" i="3"/>
  <c r="W787" i="3"/>
  <c r="V787" i="3"/>
  <c r="Y787" i="3"/>
  <c r="Z787" i="3"/>
  <c r="V809" i="3"/>
  <c r="Z809" i="3"/>
  <c r="Y809" i="3"/>
  <c r="W809" i="3"/>
  <c r="W794" i="3"/>
  <c r="Y794" i="3"/>
  <c r="Z794" i="3"/>
  <c r="V794" i="3"/>
  <c r="V808" i="3"/>
  <c r="Z808" i="3"/>
  <c r="Y808" i="3"/>
  <c r="W808" i="3"/>
  <c r="V793" i="3"/>
  <c r="Z793" i="3"/>
  <c r="Y793" i="3"/>
  <c r="W793" i="3"/>
  <c r="Y260" i="3"/>
  <c r="W260" i="3"/>
  <c r="V260" i="3"/>
  <c r="Z260" i="3"/>
  <c r="V365" i="3"/>
  <c r="W365" i="3"/>
  <c r="Y365" i="3"/>
  <c r="Z365" i="3"/>
  <c r="Z492" i="3"/>
  <c r="W369" i="3"/>
  <c r="V400" i="3"/>
  <c r="V302" i="3"/>
  <c r="X302" i="3" s="1"/>
  <c r="Y270" i="3"/>
  <c r="Y286" i="3"/>
  <c r="Y422" i="3"/>
  <c r="Y468" i="3"/>
  <c r="Z375" i="3"/>
  <c r="Y391" i="3"/>
  <c r="Z378" i="3"/>
  <c r="Z402" i="3"/>
  <c r="Y267" i="3"/>
  <c r="Z310" i="3"/>
  <c r="Y329" i="3"/>
  <c r="Y289" i="3"/>
  <c r="Z303" i="3"/>
  <c r="Z334" i="3"/>
  <c r="W506" i="3"/>
  <c r="X506" i="3" s="1"/>
  <c r="W446" i="3"/>
  <c r="Y532" i="3"/>
  <c r="W414" i="3"/>
  <c r="X414" i="3" s="1"/>
  <c r="V358" i="3"/>
  <c r="V275" i="3"/>
  <c r="V278" i="3"/>
  <c r="W291" i="3"/>
  <c r="X291" i="3" s="1"/>
  <c r="W342" i="3"/>
  <c r="X342" i="3" s="1"/>
  <c r="V405" i="3"/>
  <c r="X405" i="3" s="1"/>
  <c r="V430" i="3"/>
  <c r="X430" i="3" s="1"/>
  <c r="W454" i="3"/>
  <c r="V357" i="3"/>
  <c r="Y347" i="3"/>
  <c r="V383" i="3"/>
  <c r="V399" i="3"/>
  <c r="Z386" i="3"/>
  <c r="V321" i="3"/>
  <c r="X321" i="3" s="1"/>
  <c r="Y337" i="3"/>
  <c r="Z318" i="3"/>
  <c r="W263" i="3"/>
  <c r="X263" i="3" s="1"/>
  <c r="Y196" i="3"/>
  <c r="Z263" i="3"/>
  <c r="Y514" i="3"/>
  <c r="Y438" i="3"/>
  <c r="V356" i="3"/>
  <c r="V294" i="3"/>
  <c r="X294" i="3" s="1"/>
  <c r="W313" i="3"/>
  <c r="W326" i="3"/>
  <c r="X326" i="3" s="1"/>
  <c r="Y366" i="3"/>
  <c r="Z229" i="3"/>
  <c r="W209" i="3"/>
  <c r="V233" i="3"/>
  <c r="X233" i="3" s="1"/>
  <c r="W201" i="3"/>
  <c r="X201" i="3" s="1"/>
  <c r="Y222" i="3"/>
  <c r="V262" i="3"/>
  <c r="Z214" i="3"/>
  <c r="W204" i="3"/>
  <c r="V246" i="3"/>
  <c r="X246" i="3" s="1"/>
  <c r="Y201" i="3"/>
  <c r="Y252" i="3"/>
  <c r="Z252" i="3"/>
  <c r="W252" i="3"/>
  <c r="V252" i="3"/>
  <c r="Z372" i="3"/>
  <c r="Y372" i="3"/>
  <c r="W372" i="3"/>
  <c r="V372" i="3"/>
  <c r="Y705" i="3"/>
  <c r="V705" i="3"/>
  <c r="W705" i="3"/>
  <c r="Z705" i="3"/>
  <c r="Z677" i="3"/>
  <c r="Y677" i="3"/>
  <c r="V677" i="3"/>
  <c r="W677" i="3"/>
  <c r="Z646" i="3"/>
  <c r="W646" i="3"/>
  <c r="Y646" i="3"/>
  <c r="V646" i="3"/>
  <c r="V606" i="3"/>
  <c r="Y606" i="3"/>
  <c r="Z606" i="3"/>
  <c r="W606" i="3"/>
  <c r="V590" i="3"/>
  <c r="W590" i="3"/>
  <c r="Y590" i="3"/>
  <c r="Z590" i="3"/>
  <c r="Y565" i="3"/>
  <c r="V565" i="3"/>
  <c r="W565" i="3"/>
  <c r="Z565" i="3"/>
  <c r="W781" i="3"/>
  <c r="V781" i="3"/>
  <c r="Z781" i="3"/>
  <c r="Y781" i="3"/>
  <c r="W773" i="3"/>
  <c r="Z773" i="3"/>
  <c r="Y773" i="3"/>
  <c r="V773" i="3"/>
  <c r="Z722" i="3"/>
  <c r="V722" i="3"/>
  <c r="W722" i="3"/>
  <c r="Y722" i="3"/>
  <c r="V714" i="3"/>
  <c r="Y714" i="3"/>
  <c r="W714" i="3"/>
  <c r="Z714" i="3"/>
  <c r="Z661" i="3"/>
  <c r="V661" i="3"/>
  <c r="W661" i="3"/>
  <c r="Y661" i="3"/>
  <c r="Y653" i="3"/>
  <c r="V653" i="3"/>
  <c r="Z653" i="3"/>
  <c r="W653" i="3"/>
  <c r="Z638" i="3"/>
  <c r="V638" i="3"/>
  <c r="Y638" i="3"/>
  <c r="W638" i="3"/>
  <c r="W619" i="3"/>
  <c r="Y619" i="3"/>
  <c r="Z619" i="3"/>
  <c r="V619" i="3"/>
  <c r="V611" i="3"/>
  <c r="Z611" i="3"/>
  <c r="Y611" i="3"/>
  <c r="W611" i="3"/>
  <c r="Z570" i="3"/>
  <c r="W570" i="3"/>
  <c r="V570" i="3"/>
  <c r="Y570" i="3"/>
  <c r="Z598" i="3"/>
  <c r="W598" i="3"/>
  <c r="Y598" i="3"/>
  <c r="V598" i="3"/>
  <c r="Y567" i="3"/>
  <c r="Z567" i="3"/>
  <c r="V567" i="3"/>
  <c r="W567" i="3"/>
  <c r="Y712" i="3"/>
  <c r="Z712" i="3"/>
  <c r="V712" i="3"/>
  <c r="W712" i="3"/>
  <c r="V704" i="3"/>
  <c r="Z704" i="3"/>
  <c r="Y704" i="3"/>
  <c r="W704" i="3"/>
  <c r="V696" i="3"/>
  <c r="Z696" i="3"/>
  <c r="W696" i="3"/>
  <c r="Y696" i="3"/>
  <c r="Y688" i="3"/>
  <c r="W688" i="3"/>
  <c r="V688" i="3"/>
  <c r="Z688" i="3"/>
  <c r="Z680" i="3"/>
  <c r="W680" i="3"/>
  <c r="Y680" i="3"/>
  <c r="V680" i="3"/>
  <c r="Z672" i="3"/>
  <c r="V672" i="3"/>
  <c r="Y672" i="3"/>
  <c r="W672" i="3"/>
  <c r="W645" i="3"/>
  <c r="Y645" i="3"/>
  <c r="V645" i="3"/>
  <c r="Z645" i="3"/>
  <c r="W626" i="3"/>
  <c r="Y626" i="3"/>
  <c r="Z626" i="3"/>
  <c r="V626" i="3"/>
  <c r="W609" i="3"/>
  <c r="Z609" i="3"/>
  <c r="Y609" i="3"/>
  <c r="V609" i="3"/>
  <c r="W601" i="3"/>
  <c r="Z601" i="3"/>
  <c r="Y601" i="3"/>
  <c r="V601" i="3"/>
  <c r="W593" i="3"/>
  <c r="Y593" i="3"/>
  <c r="V593" i="3"/>
  <c r="Z593" i="3"/>
  <c r="Y585" i="3"/>
  <c r="V585" i="3"/>
  <c r="Z585" i="3"/>
  <c r="W585" i="3"/>
  <c r="Z568" i="3"/>
  <c r="Y568" i="3"/>
  <c r="W568" i="3"/>
  <c r="V568" i="3"/>
  <c r="W557" i="3"/>
  <c r="Z557" i="3"/>
  <c r="Y557" i="3"/>
  <c r="V557" i="3"/>
  <c r="Y707" i="3"/>
  <c r="V707" i="3"/>
  <c r="W707" i="3"/>
  <c r="Z707" i="3"/>
  <c r="Z697" i="3"/>
  <c r="W697" i="3"/>
  <c r="Y697" i="3"/>
  <c r="V697" i="3"/>
  <c r="Z689" i="3"/>
  <c r="W689" i="3"/>
  <c r="V689" i="3"/>
  <c r="Y689" i="3"/>
  <c r="Z669" i="3"/>
  <c r="Y669" i="3"/>
  <c r="V669" i="3"/>
  <c r="W669" i="3"/>
  <c r="V623" i="3"/>
  <c r="Y623" i="3"/>
  <c r="W623" i="3"/>
  <c r="Z623" i="3"/>
  <c r="Y588" i="3"/>
  <c r="Z588" i="3"/>
  <c r="V588" i="3"/>
  <c r="W588" i="3"/>
  <c r="Z778" i="3"/>
  <c r="W778" i="3"/>
  <c r="V778" i="3"/>
  <c r="Y778" i="3"/>
  <c r="Z770" i="3"/>
  <c r="W770" i="3"/>
  <c r="V770" i="3"/>
  <c r="Y770" i="3"/>
  <c r="Z719" i="3"/>
  <c r="Y719" i="3"/>
  <c r="W719" i="3"/>
  <c r="V719" i="3"/>
  <c r="W668" i="3"/>
  <c r="Z668" i="3"/>
  <c r="Y668" i="3"/>
  <c r="V668" i="3"/>
  <c r="Y660" i="3"/>
  <c r="V660" i="3"/>
  <c r="W660" i="3"/>
  <c r="Z660" i="3"/>
  <c r="W652" i="3"/>
  <c r="V652" i="3"/>
  <c r="Y652" i="3"/>
  <c r="Z652" i="3"/>
  <c r="V635" i="3"/>
  <c r="Y635" i="3"/>
  <c r="W635" i="3"/>
  <c r="Z635" i="3"/>
  <c r="W616" i="3"/>
  <c r="Y616" i="3"/>
  <c r="V616" i="3"/>
  <c r="Z616" i="3"/>
  <c r="W577" i="3"/>
  <c r="Y577" i="3"/>
  <c r="V577" i="3"/>
  <c r="Z577" i="3"/>
  <c r="W560" i="3"/>
  <c r="Y560" i="3"/>
  <c r="V560" i="3"/>
  <c r="Z560" i="3"/>
  <c r="Y747" i="3"/>
  <c r="W747" i="3"/>
  <c r="Z747" i="3"/>
  <c r="V747" i="3"/>
  <c r="V763" i="3"/>
  <c r="Y763" i="3"/>
  <c r="W763" i="3"/>
  <c r="Z763" i="3"/>
  <c r="Y748" i="3"/>
  <c r="V748" i="3"/>
  <c r="Z748" i="3"/>
  <c r="W748" i="3"/>
  <c r="Y731" i="3"/>
  <c r="Z731" i="3"/>
  <c r="V731" i="3"/>
  <c r="W731" i="3"/>
  <c r="W752" i="3"/>
  <c r="Z752" i="3"/>
  <c r="V752" i="3"/>
  <c r="Y752" i="3"/>
  <c r="W750" i="3"/>
  <c r="Y750" i="3"/>
  <c r="Z750" i="3"/>
  <c r="V750" i="3"/>
  <c r="Y732" i="3"/>
  <c r="W732" i="3"/>
  <c r="Z732" i="3"/>
  <c r="V732" i="3"/>
  <c r="Y742" i="3"/>
  <c r="V742" i="3"/>
  <c r="Z742" i="3"/>
  <c r="W742" i="3"/>
  <c r="W756" i="3"/>
  <c r="Z756" i="3"/>
  <c r="Y756" i="3"/>
  <c r="V756" i="3"/>
  <c r="W745" i="3"/>
  <c r="V745" i="3"/>
  <c r="Y745" i="3"/>
  <c r="Z745" i="3"/>
  <c r="V729" i="3"/>
  <c r="Y729" i="3"/>
  <c r="W729" i="3"/>
  <c r="Z729" i="3"/>
  <c r="Z815" i="3"/>
  <c r="V815" i="3"/>
  <c r="Y815" i="3"/>
  <c r="W815" i="3"/>
  <c r="Z796" i="3"/>
  <c r="V796" i="3"/>
  <c r="W796" i="3"/>
  <c r="Y796" i="3"/>
  <c r="V814" i="3"/>
  <c r="Y814" i="3"/>
  <c r="W814" i="3"/>
  <c r="Z814" i="3"/>
  <c r="Z799" i="3"/>
  <c r="V799" i="3"/>
  <c r="W799" i="3"/>
  <c r="Y799" i="3"/>
  <c r="W783" i="3"/>
  <c r="Z783" i="3"/>
  <c r="V783" i="3"/>
  <c r="Y783" i="3"/>
  <c r="V806" i="3"/>
  <c r="W806" i="3"/>
  <c r="Z806" i="3"/>
  <c r="Y806" i="3"/>
  <c r="Y790" i="3"/>
  <c r="V790" i="3"/>
  <c r="Z790" i="3"/>
  <c r="W790" i="3"/>
  <c r="W805" i="3"/>
  <c r="Y805" i="3"/>
  <c r="V805" i="3"/>
  <c r="Z805" i="3"/>
  <c r="Y789" i="3"/>
  <c r="Z789" i="3"/>
  <c r="W789" i="3"/>
  <c r="V789" i="3"/>
  <c r="W400" i="3"/>
  <c r="X400" i="3" s="1"/>
  <c r="W270" i="3"/>
  <c r="X270" i="3" s="1"/>
  <c r="Z422" i="3"/>
  <c r="W468" i="3"/>
  <c r="Y375" i="3"/>
  <c r="W391" i="3"/>
  <c r="X391" i="3" s="1"/>
  <c r="W378" i="3"/>
  <c r="W402" i="3"/>
  <c r="X402" i="3" s="1"/>
  <c r="Z267" i="3"/>
  <c r="W310" i="3"/>
  <c r="V329" i="3"/>
  <c r="X329" i="3" s="1"/>
  <c r="Z289" i="3"/>
  <c r="W303" i="3"/>
  <c r="V334" i="3"/>
  <c r="Z506" i="3"/>
  <c r="V446" i="3"/>
  <c r="V532" i="3"/>
  <c r="X532" i="3" s="1"/>
  <c r="Y414" i="3"/>
  <c r="W358" i="3"/>
  <c r="Z275" i="3"/>
  <c r="W278" i="3"/>
  <c r="Y291" i="3"/>
  <c r="Y342" i="3"/>
  <c r="Y405" i="3"/>
  <c r="Z430" i="3"/>
  <c r="V454" i="3"/>
  <c r="W357" i="3"/>
  <c r="W347" i="3"/>
  <c r="X347" i="3" s="1"/>
  <c r="Z383" i="3"/>
  <c r="Y399" i="3"/>
  <c r="Y386" i="3"/>
  <c r="Z321" i="3"/>
  <c r="V337" i="3"/>
  <c r="Y318" i="3"/>
  <c r="X257" i="3"/>
  <c r="Z196" i="3"/>
  <c r="Z514" i="3"/>
  <c r="W438" i="3"/>
  <c r="W356" i="3"/>
  <c r="Y294" i="3"/>
  <c r="V313" i="3"/>
  <c r="Y326" i="3"/>
  <c r="V366" i="3"/>
  <c r="X366" i="3" s="1"/>
  <c r="V229" i="3"/>
  <c r="X229" i="3" s="1"/>
  <c r="V217" i="3"/>
  <c r="X217" i="3" s="1"/>
  <c r="V209" i="3"/>
  <c r="Z233" i="3"/>
  <c r="V225" i="3"/>
  <c r="X225" i="3" s="1"/>
  <c r="W262" i="3"/>
  <c r="Z246" i="3"/>
  <c r="W214" i="3"/>
  <c r="Y225" i="3"/>
  <c r="V230" i="3"/>
  <c r="W230" i="3"/>
  <c r="Z230" i="3"/>
  <c r="Y230" i="3"/>
  <c r="Y250" i="3"/>
  <c r="V250" i="3"/>
  <c r="W250" i="3"/>
  <c r="Z250" i="3"/>
  <c r="V226" i="3"/>
  <c r="W226" i="3"/>
  <c r="Z226" i="3"/>
  <c r="Y226" i="3"/>
  <c r="Z218" i="3"/>
  <c r="Y218" i="3"/>
  <c r="V218" i="3"/>
  <c r="W218" i="3"/>
  <c r="V242" i="3"/>
  <c r="W242" i="3"/>
  <c r="Z242" i="3"/>
  <c r="Y242" i="3"/>
  <c r="Y208" i="3"/>
  <c r="Z208" i="3"/>
  <c r="W208" i="3"/>
  <c r="V208" i="3"/>
  <c r="Y306" i="3"/>
  <c r="V306" i="3"/>
  <c r="Z306" i="3"/>
  <c r="W306" i="3"/>
  <c r="Y373" i="3"/>
  <c r="Z373" i="3"/>
  <c r="V373" i="3"/>
  <c r="W373" i="3"/>
  <c r="W406" i="3"/>
  <c r="Z406" i="3"/>
  <c r="V406" i="3"/>
  <c r="Y406" i="3"/>
  <c r="Z687" i="3"/>
  <c r="W687" i="3"/>
  <c r="V687" i="3"/>
  <c r="Y687" i="3"/>
  <c r="W673" i="3"/>
  <c r="Z673" i="3"/>
  <c r="V673" i="3"/>
  <c r="Y673" i="3"/>
  <c r="W629" i="3"/>
  <c r="Y629" i="3"/>
  <c r="V629" i="3"/>
  <c r="Z629" i="3"/>
  <c r="Z604" i="3"/>
  <c r="Y604" i="3"/>
  <c r="W604" i="3"/>
  <c r="V604" i="3"/>
  <c r="Z584" i="3"/>
  <c r="W584" i="3"/>
  <c r="V584" i="3"/>
  <c r="Y584" i="3"/>
  <c r="W558" i="3"/>
  <c r="Y558" i="3"/>
  <c r="Z558" i="3"/>
  <c r="V558" i="3"/>
  <c r="Z779" i="3"/>
  <c r="W779" i="3"/>
  <c r="Y779" i="3"/>
  <c r="V779" i="3"/>
  <c r="V771" i="3"/>
  <c r="W771" i="3"/>
  <c r="Z771" i="3"/>
  <c r="Y771" i="3"/>
  <c r="V720" i="3"/>
  <c r="Y720" i="3"/>
  <c r="W720" i="3"/>
  <c r="Z720" i="3"/>
  <c r="Z667" i="3"/>
  <c r="W667" i="3"/>
  <c r="V667" i="3"/>
  <c r="Y667" i="3"/>
  <c r="W659" i="3"/>
  <c r="Y659" i="3"/>
  <c r="Z659" i="3"/>
  <c r="V659" i="3"/>
  <c r="V651" i="3"/>
  <c r="Z651" i="3"/>
  <c r="W651" i="3"/>
  <c r="Y651" i="3"/>
  <c r="Z636" i="3"/>
  <c r="Y636" i="3"/>
  <c r="W636" i="3"/>
  <c r="V636" i="3"/>
  <c r="V617" i="3"/>
  <c r="Z617" i="3"/>
  <c r="W617" i="3"/>
  <c r="Y617" i="3"/>
  <c r="W576" i="3"/>
  <c r="V576" i="3"/>
  <c r="Z576" i="3"/>
  <c r="Y576" i="3"/>
  <c r="W559" i="3"/>
  <c r="Y559" i="3"/>
  <c r="Z559" i="3"/>
  <c r="V559" i="3"/>
  <c r="W592" i="3"/>
  <c r="Y592" i="3"/>
  <c r="V592" i="3"/>
  <c r="Z592" i="3"/>
  <c r="Z563" i="3"/>
  <c r="Y563" i="3"/>
  <c r="V563" i="3"/>
  <c r="W563" i="3"/>
  <c r="Z710" i="3"/>
  <c r="V710" i="3"/>
  <c r="W710" i="3"/>
  <c r="Y710" i="3"/>
  <c r="Z702" i="3"/>
  <c r="W702" i="3"/>
  <c r="Y702" i="3"/>
  <c r="V702" i="3"/>
  <c r="Y694" i="3"/>
  <c r="Z694" i="3"/>
  <c r="W694" i="3"/>
  <c r="V694" i="3"/>
  <c r="Z686" i="3"/>
  <c r="V686" i="3"/>
  <c r="Y686" i="3"/>
  <c r="W686" i="3"/>
  <c r="Y678" i="3"/>
  <c r="W678" i="3"/>
  <c r="V678" i="3"/>
  <c r="Z678" i="3"/>
  <c r="Z670" i="3"/>
  <c r="V670" i="3"/>
  <c r="Y670" i="3"/>
  <c r="W670" i="3"/>
  <c r="Z643" i="3"/>
  <c r="W643" i="3"/>
  <c r="Y643" i="3"/>
  <c r="V643" i="3"/>
  <c r="Y624" i="3"/>
  <c r="V624" i="3"/>
  <c r="W624" i="3"/>
  <c r="Z624" i="3"/>
  <c r="Y607" i="3"/>
  <c r="V607" i="3"/>
  <c r="W607" i="3"/>
  <c r="Z607" i="3"/>
  <c r="Y599" i="3"/>
  <c r="V599" i="3"/>
  <c r="Z599" i="3"/>
  <c r="W599" i="3"/>
  <c r="W591" i="3"/>
  <c r="Z591" i="3"/>
  <c r="V591" i="3"/>
  <c r="Y591" i="3"/>
  <c r="W583" i="3"/>
  <c r="V583" i="3"/>
  <c r="Z583" i="3"/>
  <c r="Y583" i="3"/>
  <c r="Z566" i="3"/>
  <c r="Y566" i="3"/>
  <c r="V566" i="3"/>
  <c r="W566" i="3"/>
  <c r="Y555" i="3"/>
  <c r="V555" i="3"/>
  <c r="Z555" i="3"/>
  <c r="W555" i="3"/>
  <c r="Y703" i="3"/>
  <c r="V703" i="3"/>
  <c r="Z703" i="3"/>
  <c r="W703" i="3"/>
  <c r="W695" i="3"/>
  <c r="Y695" i="3"/>
  <c r="Z695" i="3"/>
  <c r="V695" i="3"/>
  <c r="Z685" i="3"/>
  <c r="Y685" i="3"/>
  <c r="V685" i="3"/>
  <c r="W685" i="3"/>
  <c r="W648" i="3"/>
  <c r="Y648" i="3"/>
  <c r="V648" i="3"/>
  <c r="Z648" i="3"/>
  <c r="V608" i="3"/>
  <c r="W608" i="3"/>
  <c r="Y608" i="3"/>
  <c r="Z608" i="3"/>
  <c r="W582" i="3"/>
  <c r="Y582" i="3"/>
  <c r="V582" i="3"/>
  <c r="Z582" i="3"/>
  <c r="Z776" i="3"/>
  <c r="Y776" i="3"/>
  <c r="V776" i="3"/>
  <c r="W776" i="3"/>
  <c r="V768" i="3"/>
  <c r="Y768" i="3"/>
  <c r="Z768" i="3"/>
  <c r="W768" i="3"/>
  <c r="Z717" i="3"/>
  <c r="Y717" i="3"/>
  <c r="V717" i="3"/>
  <c r="W717" i="3"/>
  <c r="Z666" i="3"/>
  <c r="W666" i="3"/>
  <c r="Y666" i="3"/>
  <c r="V666" i="3"/>
  <c r="Z658" i="3"/>
  <c r="W658" i="3"/>
  <c r="Y658" i="3"/>
  <c r="V658" i="3"/>
  <c r="W641" i="3"/>
  <c r="Y641" i="3"/>
  <c r="Z641" i="3"/>
  <c r="V641" i="3"/>
  <c r="V633" i="3"/>
  <c r="Z633" i="3"/>
  <c r="W633" i="3"/>
  <c r="Y633" i="3"/>
  <c r="W614" i="3"/>
  <c r="Z614" i="3"/>
  <c r="V614" i="3"/>
  <c r="Y614" i="3"/>
  <c r="W575" i="3"/>
  <c r="V575" i="3"/>
  <c r="Y575" i="3"/>
  <c r="Z575" i="3"/>
  <c r="W551" i="3"/>
  <c r="Y551" i="3"/>
  <c r="V551" i="3"/>
  <c r="Z551" i="3"/>
  <c r="Y734" i="3"/>
  <c r="W734" i="3"/>
  <c r="V734" i="3"/>
  <c r="Z734" i="3"/>
  <c r="Z758" i="3"/>
  <c r="V758" i="3"/>
  <c r="Y758" i="3"/>
  <c r="W758" i="3"/>
  <c r="Y743" i="3"/>
  <c r="V743" i="3"/>
  <c r="W743" i="3"/>
  <c r="Z743" i="3"/>
  <c r="Y727" i="3"/>
  <c r="Z727" i="3"/>
  <c r="W727" i="3"/>
  <c r="V727" i="3"/>
  <c r="V765" i="3"/>
  <c r="Y765" i="3"/>
  <c r="Z765" i="3"/>
  <c r="W765" i="3"/>
  <c r="Y744" i="3"/>
  <c r="V744" i="3"/>
  <c r="Z744" i="3"/>
  <c r="W744" i="3"/>
  <c r="Y728" i="3"/>
  <c r="V728" i="3"/>
  <c r="W728" i="3"/>
  <c r="Z728" i="3"/>
  <c r="W738" i="3"/>
  <c r="Y738" i="3"/>
  <c r="V738" i="3"/>
  <c r="Z738" i="3"/>
  <c r="Y755" i="3"/>
  <c r="W755" i="3"/>
  <c r="V755" i="3"/>
  <c r="Z755" i="3"/>
  <c r="Z741" i="3"/>
  <c r="Y741" i="3"/>
  <c r="V741" i="3"/>
  <c r="W741" i="3"/>
  <c r="V725" i="3"/>
  <c r="Y725" i="3"/>
  <c r="W725" i="3"/>
  <c r="Z725" i="3"/>
  <c r="Y811" i="3"/>
  <c r="Z811" i="3"/>
  <c r="W811" i="3"/>
  <c r="V811" i="3"/>
  <c r="V792" i="3"/>
  <c r="Y792" i="3"/>
  <c r="Z792" i="3"/>
  <c r="W792" i="3"/>
  <c r="W810" i="3"/>
  <c r="V810" i="3"/>
  <c r="Y810" i="3"/>
  <c r="Z810" i="3"/>
  <c r="W795" i="3"/>
  <c r="Y795" i="3"/>
  <c r="Z795" i="3"/>
  <c r="V795" i="3"/>
  <c r="Z817" i="3"/>
  <c r="W817" i="3"/>
  <c r="V817" i="3"/>
  <c r="Y817" i="3"/>
  <c r="W802" i="3"/>
  <c r="Z802" i="3"/>
  <c r="Y802" i="3"/>
  <c r="V802" i="3"/>
  <c r="Z816" i="3"/>
  <c r="Y816" i="3"/>
  <c r="W816" i="3"/>
  <c r="V816" i="3"/>
  <c r="Y801" i="3"/>
  <c r="W801" i="3"/>
  <c r="V801" i="3"/>
  <c r="Z801" i="3"/>
  <c r="Z785" i="3"/>
  <c r="Y785" i="3"/>
  <c r="W785" i="3"/>
  <c r="V785" i="3"/>
  <c r="V238" i="3"/>
  <c r="W238" i="3"/>
  <c r="Z238" i="3"/>
  <c r="Y238" i="3"/>
  <c r="W492" i="3"/>
  <c r="X492" i="3" s="1"/>
  <c r="V369" i="3"/>
  <c r="Y302" i="3"/>
  <c r="V286" i="3"/>
  <c r="X286" i="3" s="1"/>
  <c r="X210" i="3"/>
  <c r="Y233" i="3"/>
  <c r="Z204" i="3"/>
  <c r="Y255" i="3"/>
  <c r="Z217" i="3"/>
  <c r="Z249" i="3"/>
  <c r="Y246" i="3"/>
  <c r="W213" i="3"/>
  <c r="Y213" i="3"/>
  <c r="Z213" i="3"/>
  <c r="V213" i="3"/>
  <c r="W219" i="3"/>
  <c r="V219" i="3"/>
  <c r="Y219" i="3"/>
  <c r="Z219" i="3"/>
  <c r="V407" i="3"/>
  <c r="W407" i="3"/>
  <c r="Z407" i="3"/>
  <c r="Y407" i="3"/>
  <c r="Z683" i="3"/>
  <c r="W683" i="3"/>
  <c r="V683" i="3"/>
  <c r="Y683" i="3"/>
  <c r="Z671" i="3"/>
  <c r="W671" i="3"/>
  <c r="V671" i="3"/>
  <c r="Y671" i="3"/>
  <c r="W625" i="3"/>
  <c r="Y625" i="3"/>
  <c r="V625" i="3"/>
  <c r="Z625" i="3"/>
  <c r="Y600" i="3"/>
  <c r="W600" i="3"/>
  <c r="V600" i="3"/>
  <c r="Z600" i="3"/>
  <c r="Z578" i="3"/>
  <c r="Y578" i="3"/>
  <c r="W578" i="3"/>
  <c r="V578" i="3"/>
  <c r="V554" i="3"/>
  <c r="Y554" i="3"/>
  <c r="Z554" i="3"/>
  <c r="W554" i="3"/>
  <c r="Z777" i="3"/>
  <c r="Y777" i="3"/>
  <c r="W777" i="3"/>
  <c r="V777" i="3"/>
  <c r="W769" i="3"/>
  <c r="Y769" i="3"/>
  <c r="Z769" i="3"/>
  <c r="V769" i="3"/>
  <c r="Y718" i="3"/>
  <c r="V718" i="3"/>
  <c r="W718" i="3"/>
  <c r="Z718" i="3"/>
  <c r="Z665" i="3"/>
  <c r="V665" i="3"/>
  <c r="W665" i="3"/>
  <c r="Y665" i="3"/>
  <c r="Z657" i="3"/>
  <c r="V657" i="3"/>
  <c r="Y657" i="3"/>
  <c r="W657" i="3"/>
  <c r="Y642" i="3"/>
  <c r="Z642" i="3"/>
  <c r="V642" i="3"/>
  <c r="W642" i="3"/>
  <c r="V634" i="3"/>
  <c r="W634" i="3"/>
  <c r="Y634" i="3"/>
  <c r="Z634" i="3"/>
  <c r="Y615" i="3"/>
  <c r="W615" i="3"/>
  <c r="Z615" i="3"/>
  <c r="V615" i="3"/>
  <c r="V574" i="3"/>
  <c r="Y574" i="3"/>
  <c r="Z574" i="3"/>
  <c r="W574" i="3"/>
  <c r="W550" i="3"/>
  <c r="Z550" i="3"/>
  <c r="Y550" i="3"/>
  <c r="V550" i="3"/>
  <c r="Z586" i="3"/>
  <c r="V586" i="3"/>
  <c r="W586" i="3"/>
  <c r="Y586" i="3"/>
  <c r="Y561" i="3"/>
  <c r="Z561" i="3"/>
  <c r="V561" i="3"/>
  <c r="W561" i="3"/>
  <c r="Z708" i="3"/>
  <c r="Y708" i="3"/>
  <c r="V708" i="3"/>
  <c r="W708" i="3"/>
  <c r="Y700" i="3"/>
  <c r="V700" i="3"/>
  <c r="Z700" i="3"/>
  <c r="W700" i="3"/>
  <c r="V692" i="3"/>
  <c r="Z692" i="3"/>
  <c r="W692" i="3"/>
  <c r="Y692" i="3"/>
  <c r="Y684" i="3"/>
  <c r="W684" i="3"/>
  <c r="Z684" i="3"/>
  <c r="V684" i="3"/>
  <c r="W676" i="3"/>
  <c r="V676" i="3"/>
  <c r="Z676" i="3"/>
  <c r="Y676" i="3"/>
  <c r="V649" i="3"/>
  <c r="Z649" i="3"/>
  <c r="W649" i="3"/>
  <c r="Y649" i="3"/>
  <c r="Y630" i="3"/>
  <c r="W630" i="3"/>
  <c r="Z630" i="3"/>
  <c r="V630" i="3"/>
  <c r="Y622" i="3"/>
  <c r="W622" i="3"/>
  <c r="Z622" i="3"/>
  <c r="V622" i="3"/>
  <c r="W605" i="3"/>
  <c r="Z605" i="3"/>
  <c r="Y605" i="3"/>
  <c r="V605" i="3"/>
  <c r="V597" i="3"/>
  <c r="Z597" i="3"/>
  <c r="Y597" i="3"/>
  <c r="W597" i="3"/>
  <c r="Z589" i="3"/>
  <c r="W589" i="3"/>
  <c r="Y589" i="3"/>
  <c r="V589" i="3"/>
  <c r="V581" i="3"/>
  <c r="Z581" i="3"/>
  <c r="W581" i="3"/>
  <c r="Y581" i="3"/>
  <c r="Z564" i="3"/>
  <c r="W564" i="3"/>
  <c r="Y564" i="3"/>
  <c r="V564" i="3"/>
  <c r="Z553" i="3"/>
  <c r="W553" i="3"/>
  <c r="V553" i="3"/>
  <c r="Y553" i="3"/>
  <c r="Z701" i="3"/>
  <c r="W701" i="3"/>
  <c r="Y701" i="3"/>
  <c r="V701" i="3"/>
  <c r="V693" i="3"/>
  <c r="Y693" i="3"/>
  <c r="W693" i="3"/>
  <c r="Z693" i="3"/>
  <c r="W679" i="3"/>
  <c r="V679" i="3"/>
  <c r="Y679" i="3"/>
  <c r="Z679" i="3"/>
  <c r="Y644" i="3"/>
  <c r="V644" i="3"/>
  <c r="W644" i="3"/>
  <c r="Z644" i="3"/>
  <c r="V602" i="3"/>
  <c r="Z602" i="3"/>
  <c r="W602" i="3"/>
  <c r="Y602" i="3"/>
  <c r="W782" i="3"/>
  <c r="Z782" i="3"/>
  <c r="V782" i="3"/>
  <c r="Y782" i="3"/>
  <c r="W774" i="3"/>
  <c r="Z774" i="3"/>
  <c r="Y774" i="3"/>
  <c r="V774" i="3"/>
  <c r="Z766" i="3"/>
  <c r="V766" i="3"/>
  <c r="W766" i="3"/>
  <c r="Y766" i="3"/>
  <c r="Z715" i="3"/>
  <c r="V715" i="3"/>
  <c r="W715" i="3"/>
  <c r="Y715" i="3"/>
  <c r="W664" i="3"/>
  <c r="Z664" i="3"/>
  <c r="V664" i="3"/>
  <c r="Y664" i="3"/>
  <c r="Z656" i="3"/>
  <c r="V656" i="3"/>
  <c r="Y656" i="3"/>
  <c r="W656" i="3"/>
  <c r="V639" i="3"/>
  <c r="Y639" i="3"/>
  <c r="W639" i="3"/>
  <c r="Z639" i="3"/>
  <c r="W631" i="3"/>
  <c r="Z631" i="3"/>
  <c r="V631" i="3"/>
  <c r="Y631" i="3"/>
  <c r="Z612" i="3"/>
  <c r="W612" i="3"/>
  <c r="Y612" i="3"/>
  <c r="V612" i="3"/>
  <c r="W573" i="3"/>
  <c r="Z573" i="3"/>
  <c r="Y573" i="3"/>
  <c r="V573" i="3"/>
  <c r="Y549" i="3"/>
  <c r="Z549" i="3"/>
  <c r="V549" i="3"/>
  <c r="W549" i="3"/>
  <c r="Z730" i="3"/>
  <c r="V730" i="3"/>
  <c r="W730" i="3"/>
  <c r="Y730" i="3"/>
  <c r="Y753" i="3"/>
  <c r="W753" i="3"/>
  <c r="Z753" i="3"/>
  <c r="V753" i="3"/>
  <c r="Z739" i="3"/>
  <c r="Y739" i="3"/>
  <c r="W739" i="3"/>
  <c r="V739" i="3"/>
  <c r="W723" i="3"/>
  <c r="V723" i="3"/>
  <c r="Y723" i="3"/>
  <c r="Z723" i="3"/>
  <c r="W759" i="3"/>
  <c r="Y759" i="3"/>
  <c r="V759" i="3"/>
  <c r="Z759" i="3"/>
  <c r="W740" i="3"/>
  <c r="Y740" i="3"/>
  <c r="Z740" i="3"/>
  <c r="V740" i="3"/>
  <c r="Z724" i="3"/>
  <c r="W724" i="3"/>
  <c r="V724" i="3"/>
  <c r="Y724" i="3"/>
  <c r="V726" i="3"/>
  <c r="Y726" i="3"/>
  <c r="W726" i="3"/>
  <c r="Z726" i="3"/>
  <c r="Z751" i="3"/>
  <c r="V751" i="3"/>
  <c r="Y751" i="3"/>
  <c r="W751" i="3"/>
  <c r="V737" i="3"/>
  <c r="W737" i="3"/>
  <c r="Y737" i="3"/>
  <c r="Z737" i="3"/>
  <c r="W786" i="3"/>
  <c r="Y786" i="3"/>
  <c r="Z786" i="3"/>
  <c r="V786" i="3"/>
  <c r="V804" i="3"/>
  <c r="Y804" i="3"/>
  <c r="Z804" i="3"/>
  <c r="W804" i="3"/>
  <c r="Z788" i="3"/>
  <c r="Y788" i="3"/>
  <c r="V788" i="3"/>
  <c r="W788" i="3"/>
  <c r="V807" i="3"/>
  <c r="Z807" i="3"/>
  <c r="Y807" i="3"/>
  <c r="W807" i="3"/>
  <c r="V791" i="3"/>
  <c r="Y791" i="3"/>
  <c r="Z791" i="3"/>
  <c r="W791" i="3"/>
  <c r="Z813" i="3"/>
  <c r="W813" i="3"/>
  <c r="V813" i="3"/>
  <c r="Y813" i="3"/>
  <c r="V798" i="3"/>
  <c r="W798" i="3"/>
  <c r="Z798" i="3"/>
  <c r="Y798" i="3"/>
  <c r="V812" i="3"/>
  <c r="W812" i="3"/>
  <c r="Y812" i="3"/>
  <c r="Z812" i="3"/>
  <c r="V797" i="3"/>
  <c r="W797" i="3"/>
  <c r="Z797" i="3"/>
  <c r="Y797" i="3"/>
  <c r="V784" i="3"/>
  <c r="Y784" i="3"/>
  <c r="Z784" i="3"/>
  <c r="W784" i="3"/>
  <c r="X265" i="3"/>
  <c r="X248" i="3"/>
  <c r="X243" i="3"/>
  <c r="X224" i="3"/>
  <c r="X256" i="3"/>
  <c r="X245" i="3"/>
  <c r="X232" i="3"/>
  <c r="X521" i="3"/>
  <c r="G820" i="3"/>
  <c r="X394" i="3"/>
  <c r="X499" i="3"/>
  <c r="X325" i="3"/>
  <c r="X496" i="3"/>
  <c r="X425" i="3"/>
  <c r="X360" i="3"/>
  <c r="X355" i="3"/>
  <c r="X534" i="3"/>
  <c r="X450" i="3"/>
  <c r="X466" i="3"/>
  <c r="X474" i="3"/>
  <c r="X423" i="3"/>
  <c r="X442" i="3"/>
  <c r="X404" i="3"/>
  <c r="X502" i="3"/>
  <c r="X512" i="3"/>
  <c r="X377" i="3"/>
  <c r="X370" i="3"/>
  <c r="X401" i="3"/>
  <c r="X524" i="3"/>
  <c r="X495" i="3"/>
  <c r="X381" i="3"/>
  <c r="X293" i="3"/>
  <c r="X475" i="3"/>
  <c r="X251" i="3"/>
  <c r="X271" i="3"/>
  <c r="X388" i="3"/>
  <c r="X277" i="3"/>
  <c r="X307" i="3"/>
  <c r="X328" i="3"/>
  <c r="X416" i="3"/>
  <c r="X481" i="3"/>
  <c r="X385" i="3"/>
  <c r="X476" i="3"/>
  <c r="X505" i="3"/>
  <c r="X525" i="3"/>
  <c r="X489" i="3"/>
  <c r="X338" i="3"/>
  <c r="X374" i="3"/>
  <c r="X415" i="3"/>
  <c r="X408" i="3"/>
  <c r="X453" i="3"/>
  <c r="X537" i="3"/>
  <c r="X488" i="3"/>
  <c r="X350" i="3"/>
  <c r="X479" i="3"/>
  <c r="X371" i="3"/>
  <c r="X410" i="3"/>
  <c r="X440" i="3"/>
  <c r="X518" i="3"/>
  <c r="X448" i="3"/>
  <c r="X520" i="3"/>
  <c r="X282" i="3"/>
  <c r="X237" i="3"/>
  <c r="X364" i="3"/>
  <c r="X297" i="3"/>
  <c r="X509" i="3"/>
  <c r="X434" i="3"/>
  <c r="X531" i="3"/>
  <c r="X413" i="3"/>
  <c r="X519" i="3"/>
  <c r="X380" i="3"/>
  <c r="X487" i="3"/>
  <c r="X317" i="3"/>
  <c r="X393" i="3"/>
  <c r="X351" i="3"/>
  <c r="X390" i="3"/>
  <c r="X473" i="3"/>
  <c r="X272" i="3"/>
  <c r="X419" i="3"/>
  <c r="X387" i="3"/>
  <c r="X320" i="3"/>
  <c r="X284" i="3"/>
  <c r="X362" i="3"/>
  <c r="X296" i="3"/>
  <c r="X426" i="3"/>
  <c r="X484" i="3"/>
  <c r="X346" i="3"/>
  <c r="X279" i="3"/>
  <c r="X331" i="3"/>
  <c r="X421" i="3"/>
  <c r="X305" i="3"/>
  <c r="X513" i="3"/>
  <c r="X541" i="3"/>
  <c r="X530" i="3"/>
  <c r="X497" i="3"/>
  <c r="X379" i="3"/>
  <c r="X395" i="3"/>
  <c r="X312" i="3"/>
  <c r="X494" i="3"/>
  <c r="X418" i="3"/>
  <c r="X368" i="3"/>
  <c r="X269" i="3"/>
  <c r="X280" i="3"/>
  <c r="X456" i="3"/>
  <c r="X435" i="3"/>
  <c r="X458" i="3"/>
  <c r="X508" i="3"/>
  <c r="X437" i="3"/>
  <c r="X403" i="3"/>
  <c r="X341" i="3"/>
  <c r="X344" i="3"/>
  <c r="X315" i="3"/>
  <c r="X335" i="3"/>
  <c r="X330" i="3"/>
  <c r="X542" i="3"/>
  <c r="X455" i="3"/>
  <c r="X493" i="3"/>
  <c r="X441" i="3"/>
  <c r="X397" i="3"/>
  <c r="X309" i="3"/>
  <c r="X304" i="3"/>
  <c r="X339" i="3"/>
  <c r="X288" i="3"/>
  <c r="X432" i="3"/>
  <c r="X546" i="3"/>
  <c r="X457" i="3"/>
  <c r="X359" i="3"/>
  <c r="X333" i="3"/>
  <c r="X323" i="3"/>
  <c r="X510" i="3"/>
  <c r="X527" i="3"/>
  <c r="X295" i="3"/>
  <c r="X538" i="3"/>
  <c r="X424" i="3"/>
  <c r="X451" i="3"/>
  <c r="X485" i="3"/>
  <c r="X515" i="3"/>
  <c r="X526" i="3"/>
  <c r="X439" i="3"/>
  <c r="X480" i="3"/>
  <c r="X465" i="3"/>
  <c r="X472" i="3"/>
  <c r="X382" i="3"/>
  <c r="X471" i="3"/>
  <c r="X529" i="3"/>
  <c r="X469" i="3"/>
  <c r="X504" i="3"/>
  <c r="X547" i="3"/>
  <c r="X511" i="3"/>
  <c r="X543" i="3"/>
  <c r="X349" i="3"/>
  <c r="X298" i="3"/>
  <c r="X336" i="3"/>
  <c r="X197" i="3" l="1"/>
  <c r="X428" i="3"/>
  <c r="X427" i="3"/>
  <c r="X533" i="3"/>
  <c r="X203" i="3"/>
  <c r="X215" i="3"/>
  <c r="X235" i="3"/>
  <c r="X221" i="3"/>
  <c r="X348" i="3"/>
  <c r="X389" i="3"/>
  <c r="X332" i="3"/>
  <c r="X363" i="3"/>
  <c r="X396" i="3"/>
  <c r="X231" i="3"/>
  <c r="X392" i="3"/>
  <c r="X449" i="3"/>
  <c r="X212" i="3"/>
  <c r="X300" i="3"/>
  <c r="X429" i="3"/>
  <c r="X443" i="3"/>
  <c r="X544" i="3"/>
  <c r="X311" i="3"/>
  <c r="X340" i="3"/>
  <c r="X207" i="3"/>
  <c r="X259" i="3"/>
  <c r="X491" i="3"/>
  <c r="X447" i="3"/>
  <c r="X461" i="3"/>
  <c r="X345" i="3"/>
  <c r="X287" i="3"/>
  <c r="X273" i="3"/>
  <c r="X322" i="3"/>
  <c r="X358" i="3"/>
  <c r="X412" i="3"/>
  <c r="X343" i="3"/>
  <c r="X545" i="3"/>
  <c r="X444" i="3"/>
  <c r="X247" i="3"/>
  <c r="X214" i="3"/>
  <c r="X223" i="3"/>
  <c r="X399" i="3"/>
  <c r="X275" i="3"/>
  <c r="X470" i="3"/>
  <c r="X324" i="3"/>
  <c r="X268" i="3"/>
  <c r="X516" i="3"/>
  <c r="X464" i="3"/>
  <c r="X376" i="3"/>
  <c r="X436" i="3"/>
  <c r="X486" i="3"/>
  <c r="X384" i="3"/>
  <c r="X276" i="3"/>
  <c r="X249" i="3"/>
  <c r="X199" i="3"/>
  <c r="X369" i="3"/>
  <c r="X209" i="3"/>
  <c r="X438" i="3"/>
  <c r="X719" i="3"/>
  <c r="X568" i="3"/>
  <c r="X372" i="3"/>
  <c r="X252" i="3"/>
  <c r="X675" i="3"/>
  <c r="X262" i="3"/>
  <c r="X313" i="3"/>
  <c r="X454" i="3"/>
  <c r="X334" i="3"/>
  <c r="X594" i="3"/>
  <c r="X632" i="3"/>
  <c r="X668" i="3"/>
  <c r="X378" i="3"/>
  <c r="X310" i="3"/>
  <c r="X463" i="3"/>
  <c r="X337" i="3"/>
  <c r="X278" i="3"/>
  <c r="X303" i="3"/>
  <c r="X383" i="3"/>
  <c r="X468" i="3"/>
  <c r="X431" i="3"/>
  <c r="X697" i="3"/>
  <c r="X757" i="3"/>
  <c r="X610" i="3"/>
  <c r="X780" i="3"/>
  <c r="X579" i="3"/>
  <c r="X716" i="3"/>
  <c r="X540" i="3"/>
  <c r="X680" i="3"/>
  <c r="X819" i="3"/>
  <c r="X736" i="3"/>
  <c r="X721" i="3"/>
  <c r="X255" i="3"/>
  <c r="X699" i="3"/>
  <c r="X517" i="3"/>
  <c r="X535" i="3"/>
  <c r="X598" i="3"/>
  <c r="X646" i="3"/>
  <c r="X356" i="3"/>
  <c r="X446" i="3"/>
  <c r="X557" i="3"/>
  <c r="X601" i="3"/>
  <c r="X609" i="3"/>
  <c r="X626" i="3"/>
  <c r="X619" i="3"/>
  <c r="X773" i="3"/>
  <c r="X775" i="3"/>
  <c r="X621" i="3"/>
  <c r="X357" i="3"/>
  <c r="X733" i="3"/>
  <c r="X746" i="3"/>
  <c r="X761" i="3"/>
  <c r="X522" i="3"/>
  <c r="X813" i="3"/>
  <c r="X724" i="3"/>
  <c r="X801" i="3"/>
  <c r="X817" i="3"/>
  <c r="X755" i="3"/>
  <c r="X734" i="3"/>
  <c r="X678" i="3"/>
  <c r="X584" i="3"/>
  <c r="X565" i="3"/>
  <c r="X705" i="3"/>
  <c r="X803" i="3"/>
  <c r="X760" i="3"/>
  <c r="X762" i="3"/>
  <c r="X691" i="3"/>
  <c r="X711" i="3"/>
  <c r="X726" i="3"/>
  <c r="X739" i="3"/>
  <c r="X639" i="3"/>
  <c r="X602" i="3"/>
  <c r="X693" i="3"/>
  <c r="X581" i="3"/>
  <c r="X649" i="3"/>
  <c r="X692" i="3"/>
  <c r="X777" i="3"/>
  <c r="X578" i="3"/>
  <c r="X785" i="3"/>
  <c r="X816" i="3"/>
  <c r="X811" i="3"/>
  <c r="X725" i="3"/>
  <c r="X727" i="3"/>
  <c r="X633" i="3"/>
  <c r="X694" i="3"/>
  <c r="X617" i="3"/>
  <c r="X636" i="3"/>
  <c r="X651" i="3"/>
  <c r="X720" i="3"/>
  <c r="X604" i="3"/>
  <c r="X208" i="3"/>
  <c r="X790" i="3"/>
  <c r="X815" i="3"/>
  <c r="X742" i="3"/>
  <c r="X748" i="3"/>
  <c r="X793" i="3"/>
  <c r="X808" i="3"/>
  <c r="X809" i="3"/>
  <c r="X620" i="3"/>
  <c r="X628" i="3"/>
  <c r="X797" i="3"/>
  <c r="X812" i="3"/>
  <c r="X798" i="3"/>
  <c r="X737" i="3"/>
  <c r="X753" i="3"/>
  <c r="X612" i="3"/>
  <c r="X701" i="3"/>
  <c r="X553" i="3"/>
  <c r="X564" i="3"/>
  <c r="X589" i="3"/>
  <c r="X622" i="3"/>
  <c r="X630" i="3"/>
  <c r="X684" i="3"/>
  <c r="X615" i="3"/>
  <c r="X634" i="3"/>
  <c r="X600" i="3"/>
  <c r="X671" i="3"/>
  <c r="X683" i="3"/>
  <c r="X407" i="3"/>
  <c r="X238" i="3"/>
  <c r="X658" i="3"/>
  <c r="X666" i="3"/>
  <c r="X608" i="3"/>
  <c r="X643" i="3"/>
  <c r="X702" i="3"/>
  <c r="X667" i="3"/>
  <c r="X771" i="3"/>
  <c r="X779" i="3"/>
  <c r="X687" i="3"/>
  <c r="X242" i="3"/>
  <c r="X226" i="3"/>
  <c r="X230" i="3"/>
  <c r="X789" i="3"/>
  <c r="X799" i="3"/>
  <c r="X814" i="3"/>
  <c r="X796" i="3"/>
  <c r="X729" i="3"/>
  <c r="X763" i="3"/>
  <c r="X635" i="3"/>
  <c r="X660" i="3"/>
  <c r="X623" i="3"/>
  <c r="X707" i="3"/>
  <c r="X696" i="3"/>
  <c r="X661" i="3"/>
  <c r="X714" i="3"/>
  <c r="X722" i="3"/>
  <c r="X818" i="3"/>
  <c r="X647" i="3"/>
  <c r="X682" i="3"/>
  <c r="X786" i="3"/>
  <c r="X740" i="3"/>
  <c r="X573" i="3"/>
  <c r="X774" i="3"/>
  <c r="X605" i="3"/>
  <c r="X550" i="3"/>
  <c r="X769" i="3"/>
  <c r="X213" i="3"/>
  <c r="X802" i="3"/>
  <c r="X641" i="3"/>
  <c r="X695" i="3"/>
  <c r="X806" i="3"/>
  <c r="X590" i="3"/>
  <c r="X204" i="3"/>
  <c r="X767" i="3"/>
  <c r="X222" i="3"/>
  <c r="X759" i="3"/>
  <c r="X723" i="3"/>
  <c r="X631" i="3"/>
  <c r="X664" i="3"/>
  <c r="X782" i="3"/>
  <c r="X679" i="3"/>
  <c r="X676" i="3"/>
  <c r="X625" i="3"/>
  <c r="X219" i="3"/>
  <c r="X795" i="3"/>
  <c r="X810" i="3"/>
  <c r="X738" i="3"/>
  <c r="X551" i="3"/>
  <c r="X575" i="3"/>
  <c r="X614" i="3"/>
  <c r="X582" i="3"/>
  <c r="X648" i="3"/>
  <c r="X583" i="3"/>
  <c r="X591" i="3"/>
  <c r="X592" i="3"/>
  <c r="X559" i="3"/>
  <c r="X576" i="3"/>
  <c r="X659" i="3"/>
  <c r="X558" i="3"/>
  <c r="X629" i="3"/>
  <c r="X673" i="3"/>
  <c r="X406" i="3"/>
  <c r="X732" i="3"/>
  <c r="X747" i="3"/>
  <c r="X770" i="3"/>
  <c r="X778" i="3"/>
  <c r="X689" i="3"/>
  <c r="X688" i="3"/>
  <c r="X570" i="3"/>
  <c r="X754" i="3"/>
  <c r="X735" i="3"/>
  <c r="X749" i="3"/>
  <c r="X556" i="3"/>
  <c r="X580" i="3"/>
  <c r="X548" i="3"/>
  <c r="X784" i="3"/>
  <c r="X791" i="3"/>
  <c r="X807" i="3"/>
  <c r="X788" i="3"/>
  <c r="X804" i="3"/>
  <c r="X751" i="3"/>
  <c r="X549" i="3"/>
  <c r="X656" i="3"/>
  <c r="X597" i="3"/>
  <c r="X700" i="3"/>
  <c r="X708" i="3"/>
  <c r="X561" i="3"/>
  <c r="X574" i="3"/>
  <c r="X642" i="3"/>
  <c r="X657" i="3"/>
  <c r="X554" i="3"/>
  <c r="X792" i="3"/>
  <c r="X741" i="3"/>
  <c r="X744" i="3"/>
  <c r="X765" i="3"/>
  <c r="X758" i="3"/>
  <c r="X717" i="3"/>
  <c r="X768" i="3"/>
  <c r="X776" i="3"/>
  <c r="X685" i="3"/>
  <c r="X703" i="3"/>
  <c r="X555" i="3"/>
  <c r="X566" i="3"/>
  <c r="X599" i="3"/>
  <c r="X670" i="3"/>
  <c r="X686" i="3"/>
  <c r="X563" i="3"/>
  <c r="X373" i="3"/>
  <c r="X306" i="3"/>
  <c r="X218" i="3"/>
  <c r="X805" i="3"/>
  <c r="X783" i="3"/>
  <c r="X745" i="3"/>
  <c r="X756" i="3"/>
  <c r="X750" i="3"/>
  <c r="X752" i="3"/>
  <c r="X560" i="3"/>
  <c r="X577" i="3"/>
  <c r="X616" i="3"/>
  <c r="X652" i="3"/>
  <c r="X593" i="3"/>
  <c r="X645" i="3"/>
  <c r="X781" i="3"/>
  <c r="X794" i="3"/>
  <c r="X787" i="3"/>
  <c r="X654" i="3"/>
  <c r="X674" i="3"/>
  <c r="X690" i="3"/>
  <c r="X650" i="3"/>
  <c r="X730" i="3"/>
  <c r="X715" i="3"/>
  <c r="X766" i="3"/>
  <c r="X644" i="3"/>
  <c r="X586" i="3"/>
  <c r="X665" i="3"/>
  <c r="X718" i="3"/>
  <c r="X728" i="3"/>
  <c r="X743" i="3"/>
  <c r="X607" i="3"/>
  <c r="X624" i="3"/>
  <c r="X710" i="3"/>
  <c r="X250" i="3"/>
  <c r="X731" i="3"/>
  <c r="X588" i="3"/>
  <c r="X669" i="3"/>
  <c r="X585" i="3"/>
  <c r="X672" i="3"/>
  <c r="X704" i="3"/>
  <c r="X712" i="3"/>
  <c r="X567" i="3"/>
  <c r="X611" i="3"/>
  <c r="X638" i="3"/>
  <c r="X653" i="3"/>
  <c r="X606" i="3"/>
  <c r="X677" i="3"/>
  <c r="X365" i="3"/>
  <c r="X260" i="3"/>
  <c r="X800" i="3"/>
  <c r="X764" i="3"/>
  <c r="X571" i="3"/>
  <c r="X637" i="3"/>
  <c r="X713" i="3"/>
  <c r="X772" i="3"/>
  <c r="X562" i="3"/>
  <c r="X587" i="3"/>
  <c r="X603" i="3"/>
  <c r="X698" i="3"/>
  <c r="X613" i="3"/>
  <c r="X640" i="3"/>
  <c r="X655" i="3"/>
  <c r="X618" i="3"/>
  <c r="X662" i="3"/>
  <c r="X627" i="3"/>
  <c r="X595" i="3"/>
  <c r="X706" i="3"/>
  <c r="X572" i="3"/>
  <c r="X663" i="3"/>
  <c r="X552" i="3"/>
  <c r="X569" i="3"/>
  <c r="X596" i="3"/>
  <c r="X681" i="3"/>
  <c r="X709" i="3"/>
  <c r="V195" i="3"/>
  <c r="W195" i="3"/>
  <c r="Y195" i="3"/>
  <c r="Z195" i="3"/>
  <c r="W194" i="3"/>
  <c r="V194" i="3"/>
  <c r="Y194" i="3"/>
  <c r="Z194" i="3"/>
  <c r="X194" i="3" l="1"/>
  <c r="X195" i="3"/>
  <c r="Y165" i="3" l="1"/>
  <c r="Y122" i="3"/>
  <c r="Z12" i="3"/>
  <c r="Y112" i="3"/>
  <c r="Z112" i="3"/>
  <c r="Z50" i="3"/>
  <c r="Y50" i="3"/>
  <c r="Y33" i="3"/>
  <c r="Z165" i="3"/>
  <c r="Z122" i="3"/>
  <c r="Y12" i="3"/>
  <c r="Z33" i="3"/>
  <c r="Z35" i="3"/>
  <c r="Y35" i="3"/>
  <c r="Y161" i="3"/>
  <c r="Z161" i="3"/>
  <c r="W33" i="3"/>
  <c r="V33" i="3"/>
  <c r="V165" i="3"/>
  <c r="W165" i="3"/>
  <c r="W161" i="3"/>
  <c r="V161" i="3"/>
  <c r="V122" i="3"/>
  <c r="W122" i="3"/>
  <c r="V12" i="3"/>
  <c r="W12" i="3"/>
  <c r="W35" i="3"/>
  <c r="V35" i="3"/>
  <c r="W112" i="3"/>
  <c r="V112" i="3"/>
  <c r="V50" i="3"/>
  <c r="W50" i="3"/>
  <c r="X12" i="3" l="1"/>
  <c r="X122" i="3"/>
  <c r="X165" i="3"/>
  <c r="X50" i="3"/>
  <c r="X112" i="3"/>
  <c r="X35" i="3"/>
  <c r="X161" i="3"/>
  <c r="X33" i="3"/>
  <c r="Y116" i="3" l="1"/>
  <c r="Z116" i="3"/>
  <c r="Z124" i="3"/>
  <c r="Y124" i="3"/>
  <c r="Z117" i="3"/>
  <c r="Y117" i="3"/>
  <c r="Y97" i="3"/>
  <c r="Z97" i="3"/>
  <c r="Z115" i="3"/>
  <c r="Y115" i="3"/>
  <c r="Z182" i="3"/>
  <c r="Y182" i="3"/>
  <c r="Z151" i="3"/>
  <c r="Y151" i="3"/>
  <c r="Z108" i="3"/>
  <c r="Y108" i="3"/>
  <c r="Z120" i="3"/>
  <c r="Y120" i="3"/>
  <c r="Y55" i="3"/>
  <c r="Z55" i="3"/>
  <c r="Y109" i="3"/>
  <c r="Z109" i="3"/>
  <c r="Z91" i="3"/>
  <c r="Y91" i="3"/>
  <c r="Z130" i="3"/>
  <c r="Y130" i="3"/>
  <c r="Z192" i="3"/>
  <c r="Y192" i="3"/>
  <c r="Z191" i="3"/>
  <c r="Y191" i="3"/>
  <c r="Z93" i="3"/>
  <c r="Y93" i="3"/>
  <c r="Y168" i="3"/>
  <c r="Z168" i="3"/>
  <c r="Y150" i="3"/>
  <c r="Z150" i="3"/>
  <c r="Y80" i="3"/>
  <c r="Z80" i="3"/>
  <c r="Y172" i="3"/>
  <c r="Z172" i="3"/>
  <c r="Z154" i="3"/>
  <c r="Y154" i="3"/>
  <c r="Y104" i="3"/>
  <c r="Z104" i="3"/>
  <c r="Y75" i="3"/>
  <c r="Z75" i="3"/>
  <c r="Y83" i="3"/>
  <c r="Z83" i="3"/>
  <c r="Y137" i="3"/>
  <c r="Z137" i="3"/>
  <c r="Z102" i="3"/>
  <c r="Y102" i="3"/>
  <c r="Z86" i="3"/>
  <c r="Y86" i="3"/>
  <c r="Y36" i="3"/>
  <c r="Z36" i="3"/>
  <c r="Y9" i="3"/>
  <c r="Z9" i="3"/>
  <c r="Y88" i="3"/>
  <c r="Z88" i="3"/>
  <c r="Y85" i="3"/>
  <c r="Z85" i="3"/>
  <c r="Z144" i="3"/>
  <c r="Y144" i="3"/>
  <c r="Z92" i="3"/>
  <c r="Y92" i="3"/>
  <c r="Z34" i="3"/>
  <c r="Y34" i="3"/>
  <c r="Y128" i="3"/>
  <c r="Z128" i="3"/>
  <c r="Z95" i="3"/>
  <c r="Y95" i="3"/>
  <c r="Z149" i="3"/>
  <c r="Y149" i="3"/>
  <c r="Z114" i="3"/>
  <c r="Y114" i="3"/>
  <c r="Y98" i="3"/>
  <c r="Z98" i="3"/>
  <c r="Z82" i="3"/>
  <c r="Y82" i="3"/>
  <c r="Z52" i="3"/>
  <c r="Y52" i="3"/>
  <c r="Z136" i="3"/>
  <c r="Y136" i="3"/>
  <c r="Y74" i="3"/>
  <c r="Z74" i="3"/>
  <c r="Y180" i="3"/>
  <c r="Z180" i="3"/>
  <c r="Y78" i="3"/>
  <c r="Z78" i="3"/>
  <c r="Z84" i="3"/>
  <c r="Y84" i="3"/>
  <c r="Z22" i="3"/>
  <c r="Y22" i="3"/>
  <c r="Y123" i="3"/>
  <c r="Z123" i="3"/>
  <c r="Z89" i="3"/>
  <c r="Y89" i="3"/>
  <c r="Y111" i="3"/>
  <c r="Z111" i="3"/>
  <c r="Y41" i="3"/>
  <c r="Z41" i="3"/>
  <c r="Z169" i="3"/>
  <c r="Y169" i="3"/>
  <c r="Y145" i="3"/>
  <c r="Z145" i="3"/>
  <c r="Y110" i="3"/>
  <c r="Z110" i="3"/>
  <c r="Y94" i="3"/>
  <c r="Z94" i="3"/>
  <c r="Y79" i="3"/>
  <c r="Z79" i="3"/>
  <c r="Y127" i="3"/>
  <c r="Z127" i="3"/>
  <c r="Z125" i="3"/>
  <c r="Y125" i="3"/>
  <c r="Z100" i="3"/>
  <c r="Y100" i="3"/>
  <c r="Z155" i="3"/>
  <c r="Y155" i="3"/>
  <c r="Y134" i="3"/>
  <c r="Z134" i="3"/>
  <c r="Z113" i="3"/>
  <c r="Y113" i="3"/>
  <c r="Y77" i="3"/>
  <c r="Z77" i="3"/>
  <c r="Z47" i="3"/>
  <c r="Y47" i="3"/>
  <c r="Z96" i="3"/>
  <c r="Y96" i="3"/>
  <c r="Y178" i="3"/>
  <c r="Z178" i="3"/>
  <c r="Y138" i="3"/>
  <c r="Z138" i="3"/>
  <c r="Y119" i="3"/>
  <c r="Z119" i="3"/>
  <c r="Y81" i="3"/>
  <c r="Z81" i="3"/>
  <c r="Y46" i="3"/>
  <c r="Z46" i="3"/>
  <c r="Z107" i="3"/>
  <c r="Y107" i="3"/>
  <c r="Z87" i="3"/>
  <c r="Y87" i="3"/>
  <c r="Y53" i="3"/>
  <c r="Z53" i="3"/>
  <c r="Y141" i="3"/>
  <c r="Z141" i="3"/>
  <c r="Y126" i="3"/>
  <c r="Z126" i="3"/>
  <c r="Y106" i="3"/>
  <c r="Z106" i="3"/>
  <c r="Z90" i="3"/>
  <c r="Y90" i="3"/>
  <c r="Y76" i="3"/>
  <c r="Z76" i="3"/>
  <c r="Z60" i="3"/>
  <c r="Y60" i="3"/>
  <c r="Y25" i="3"/>
  <c r="Z25" i="3"/>
  <c r="V192" i="3"/>
  <c r="W192" i="3"/>
  <c r="W127" i="3"/>
  <c r="V127" i="3"/>
  <c r="V100" i="3"/>
  <c r="W100" i="3"/>
  <c r="V155" i="3"/>
  <c r="W155" i="3"/>
  <c r="W134" i="3"/>
  <c r="V134" i="3"/>
  <c r="W113" i="3"/>
  <c r="V113" i="3"/>
  <c r="W77" i="3"/>
  <c r="V77" i="3"/>
  <c r="W47" i="3"/>
  <c r="V47" i="3"/>
  <c r="W96" i="3"/>
  <c r="V96" i="3"/>
  <c r="W123" i="3"/>
  <c r="V123" i="3"/>
  <c r="W89" i="3"/>
  <c r="V89" i="3"/>
  <c r="W111" i="3"/>
  <c r="V111" i="3"/>
  <c r="W91" i="3"/>
  <c r="V91" i="3"/>
  <c r="W41" i="3"/>
  <c r="V41" i="3"/>
  <c r="V149" i="3"/>
  <c r="W149" i="3"/>
  <c r="W114" i="3"/>
  <c r="V114" i="3"/>
  <c r="W98" i="3"/>
  <c r="V98" i="3"/>
  <c r="W82" i="3"/>
  <c r="V82" i="3"/>
  <c r="W52" i="3"/>
  <c r="V52" i="3"/>
  <c r="V191" i="3"/>
  <c r="W191" i="3"/>
  <c r="W93" i="3"/>
  <c r="V93" i="3"/>
  <c r="W80" i="3"/>
  <c r="V80" i="3"/>
  <c r="W178" i="3"/>
  <c r="V178" i="3"/>
  <c r="W138" i="3"/>
  <c r="V138" i="3"/>
  <c r="W119" i="3"/>
  <c r="V119" i="3"/>
  <c r="V81" i="3"/>
  <c r="W81" i="3"/>
  <c r="W46" i="3"/>
  <c r="V46" i="3"/>
  <c r="W87" i="3"/>
  <c r="V87" i="3"/>
  <c r="W53" i="3"/>
  <c r="V53" i="3"/>
  <c r="W169" i="3"/>
  <c r="V169" i="3"/>
  <c r="W145" i="3"/>
  <c r="V145" i="3"/>
  <c r="W130" i="3"/>
  <c r="V130" i="3"/>
  <c r="W110" i="3"/>
  <c r="V110" i="3"/>
  <c r="W94" i="3"/>
  <c r="V94" i="3"/>
  <c r="W79" i="3"/>
  <c r="V79" i="3"/>
  <c r="W136" i="3"/>
  <c r="V136" i="3"/>
  <c r="W182" i="3"/>
  <c r="V182" i="3"/>
  <c r="W88" i="3"/>
  <c r="V88" i="3"/>
  <c r="W116" i="3"/>
  <c r="V116" i="3"/>
  <c r="W85" i="3"/>
  <c r="V85" i="3"/>
  <c r="W144" i="3"/>
  <c r="V144" i="3"/>
  <c r="V124" i="3"/>
  <c r="W124" i="3"/>
  <c r="W92" i="3"/>
  <c r="V92" i="3"/>
  <c r="V34" i="3"/>
  <c r="W34" i="3"/>
  <c r="V117" i="3"/>
  <c r="W117" i="3"/>
  <c r="W172" i="3"/>
  <c r="V172" i="3"/>
  <c r="W154" i="3"/>
  <c r="V154" i="3"/>
  <c r="W104" i="3"/>
  <c r="V104" i="3"/>
  <c r="W75" i="3"/>
  <c r="V75" i="3"/>
  <c r="W83" i="3"/>
  <c r="V83" i="3"/>
  <c r="W141" i="3"/>
  <c r="V141" i="3"/>
  <c r="W126" i="3"/>
  <c r="V126" i="3"/>
  <c r="W106" i="3"/>
  <c r="V106" i="3"/>
  <c r="W90" i="3"/>
  <c r="V90" i="3"/>
  <c r="W76" i="3"/>
  <c r="V76" i="3"/>
  <c r="W60" i="3"/>
  <c r="V60" i="3"/>
  <c r="W74" i="3"/>
  <c r="V74" i="3"/>
  <c r="V180" i="3"/>
  <c r="W180" i="3"/>
  <c r="V151" i="3"/>
  <c r="W151" i="3"/>
  <c r="W78" i="3"/>
  <c r="V78" i="3"/>
  <c r="V120" i="3"/>
  <c r="W120" i="3"/>
  <c r="V84" i="3"/>
  <c r="W84" i="3"/>
  <c r="V109" i="3"/>
  <c r="W109" i="3"/>
  <c r="V128" i="3"/>
  <c r="W128" i="3"/>
  <c r="W97" i="3"/>
  <c r="V97" i="3"/>
  <c r="W115" i="3"/>
  <c r="V115" i="3"/>
  <c r="W95" i="3"/>
  <c r="V95" i="3"/>
  <c r="W25" i="3"/>
  <c r="V25" i="3"/>
  <c r="V137" i="3"/>
  <c r="W137" i="3"/>
  <c r="W102" i="3"/>
  <c r="V102" i="3"/>
  <c r="W86" i="3"/>
  <c r="V86" i="3"/>
  <c r="W36" i="3"/>
  <c r="V36" i="3"/>
  <c r="W9" i="3"/>
  <c r="V9" i="3"/>
  <c r="Y101" i="3" l="1"/>
  <c r="Z101" i="3"/>
  <c r="Y17" i="3"/>
  <c r="Z17" i="3"/>
  <c r="Y45" i="3"/>
  <c r="Z45" i="3"/>
  <c r="Z44" i="3"/>
  <c r="Y44" i="3"/>
  <c r="Z139" i="3"/>
  <c r="Y139" i="3"/>
  <c r="Z143" i="3"/>
  <c r="Y143" i="3"/>
  <c r="Y152" i="3"/>
  <c r="Z152" i="3"/>
  <c r="Y160" i="3"/>
  <c r="Z160" i="3"/>
  <c r="Y164" i="3"/>
  <c r="Z164" i="3"/>
  <c r="Y28" i="3"/>
  <c r="Z28" i="3"/>
  <c r="Z173" i="3"/>
  <c r="Y173" i="3"/>
  <c r="Y62" i="3"/>
  <c r="Z62" i="3"/>
  <c r="Y185" i="3"/>
  <c r="Z185" i="3"/>
  <c r="Z19" i="3"/>
  <c r="Y19" i="3"/>
  <c r="Y190" i="3"/>
  <c r="Z190" i="3"/>
  <c r="Z63" i="3"/>
  <c r="Y63" i="3"/>
  <c r="Z72" i="3"/>
  <c r="Y72" i="3"/>
  <c r="Y11" i="3"/>
  <c r="Z11" i="3"/>
  <c r="Y5" i="3"/>
  <c r="Z5" i="3"/>
  <c r="Z23" i="3"/>
  <c r="Y23" i="3"/>
  <c r="Z156" i="3"/>
  <c r="Y156" i="3"/>
  <c r="Y132" i="3"/>
  <c r="Z132" i="3"/>
  <c r="Y176" i="3"/>
  <c r="Z176" i="3"/>
  <c r="Z7" i="3"/>
  <c r="Y7" i="3"/>
  <c r="Y24" i="3"/>
  <c r="Z24" i="3"/>
  <c r="Z118" i="3"/>
  <c r="Y118" i="3"/>
  <c r="Y121" i="3"/>
  <c r="Z121" i="3"/>
  <c r="Z131" i="3"/>
  <c r="Y131" i="3"/>
  <c r="Z29" i="3"/>
  <c r="Y29" i="3"/>
  <c r="Y140" i="3"/>
  <c r="Z140" i="3"/>
  <c r="Z146" i="3"/>
  <c r="Y146" i="3"/>
  <c r="Y153" i="3"/>
  <c r="Z153" i="3"/>
  <c r="Z43" i="3"/>
  <c r="Y43" i="3"/>
  <c r="Z57" i="3"/>
  <c r="Y57" i="3"/>
  <c r="Z181" i="3"/>
  <c r="Y181" i="3"/>
  <c r="Z8" i="3"/>
  <c r="Y8" i="3"/>
  <c r="Z66" i="3"/>
  <c r="Y66" i="3"/>
  <c r="Z70" i="3"/>
  <c r="Y70" i="3"/>
  <c r="Z177" i="3"/>
  <c r="Y177" i="3"/>
  <c r="Z99" i="3"/>
  <c r="Y99" i="3"/>
  <c r="Z26" i="3"/>
  <c r="Y26" i="3"/>
  <c r="Z56" i="3"/>
  <c r="Y56" i="3"/>
  <c r="Y51" i="3"/>
  <c r="Z51" i="3"/>
  <c r="Y159" i="3"/>
  <c r="Z159" i="3"/>
  <c r="Y167" i="3"/>
  <c r="Z167" i="3"/>
  <c r="Z188" i="3"/>
  <c r="Y188" i="3"/>
  <c r="Z65" i="3"/>
  <c r="Y65" i="3"/>
  <c r="Y67" i="3"/>
  <c r="Z67" i="3"/>
  <c r="Y69" i="3"/>
  <c r="Z69" i="3"/>
  <c r="Z58" i="3"/>
  <c r="Y58" i="3"/>
  <c r="Y37" i="3"/>
  <c r="Z37" i="3"/>
  <c r="Y157" i="3"/>
  <c r="Z157" i="3"/>
  <c r="Y4" i="3"/>
  <c r="Z4" i="3"/>
  <c r="Z15" i="3"/>
  <c r="Y15" i="3"/>
  <c r="Y105" i="3"/>
  <c r="Z105" i="3"/>
  <c r="Y13" i="3"/>
  <c r="Z13" i="3"/>
  <c r="Y129" i="3"/>
  <c r="Z129" i="3"/>
  <c r="Z133" i="3"/>
  <c r="Y133" i="3"/>
  <c r="Z16" i="3"/>
  <c r="Y16" i="3"/>
  <c r="Y142" i="3"/>
  <c r="Z142" i="3"/>
  <c r="Y48" i="3"/>
  <c r="Z48" i="3"/>
  <c r="Z158" i="3"/>
  <c r="Y158" i="3"/>
  <c r="Z54" i="3"/>
  <c r="Y54" i="3"/>
  <c r="Z61" i="3"/>
  <c r="Y61" i="3"/>
  <c r="Z59" i="3"/>
  <c r="Y59" i="3"/>
  <c r="Z39" i="3"/>
  <c r="Y39" i="3"/>
  <c r="Y30" i="3"/>
  <c r="Z30" i="3"/>
  <c r="Z187" i="3"/>
  <c r="Y187" i="3"/>
  <c r="Z31" i="3"/>
  <c r="Y31" i="3"/>
  <c r="Y193" i="3"/>
  <c r="Z193" i="3"/>
  <c r="Y135" i="3"/>
  <c r="Z135" i="3"/>
  <c r="Y73" i="3"/>
  <c r="Z73" i="3"/>
  <c r="Z189" i="3"/>
  <c r="Y189" i="3"/>
  <c r="Z10" i="3"/>
  <c r="Y10" i="3"/>
  <c r="Y170" i="3"/>
  <c r="Z170" i="3"/>
  <c r="Y32" i="3"/>
  <c r="Z32" i="3"/>
  <c r="Y64" i="3"/>
  <c r="Z64" i="3"/>
  <c r="Y21" i="3"/>
  <c r="Z21" i="3"/>
  <c r="Y6" i="3"/>
  <c r="Z6" i="3"/>
  <c r="Y166" i="3"/>
  <c r="Z166" i="3"/>
  <c r="Y174" i="3"/>
  <c r="Z174" i="3"/>
  <c r="Y49" i="3"/>
  <c r="Z49" i="3"/>
  <c r="Y20" i="3"/>
  <c r="Z20" i="3"/>
  <c r="Z171" i="3"/>
  <c r="Y171" i="3"/>
  <c r="Y163" i="3"/>
  <c r="Z163" i="3"/>
  <c r="Z148" i="3"/>
  <c r="Y148" i="3"/>
  <c r="Z18" i="3"/>
  <c r="Y18" i="3"/>
  <c r="Y103" i="3"/>
  <c r="Z103" i="3"/>
  <c r="Z40" i="3"/>
  <c r="Y40" i="3"/>
  <c r="Y42" i="3"/>
  <c r="Z42" i="3"/>
  <c r="Y147" i="3"/>
  <c r="Z147" i="3"/>
  <c r="Z162" i="3"/>
  <c r="Y162" i="3"/>
  <c r="Y27" i="3"/>
  <c r="Z27" i="3"/>
  <c r="Z175" i="3"/>
  <c r="Y175" i="3"/>
  <c r="Z183" i="3"/>
  <c r="Y183" i="3"/>
  <c r="Y186" i="3"/>
  <c r="Z186" i="3"/>
  <c r="Z38" i="3"/>
  <c r="Y38" i="3"/>
  <c r="Y68" i="3"/>
  <c r="Z68" i="3"/>
  <c r="Y71" i="3"/>
  <c r="Z71" i="3"/>
  <c r="Z184" i="3"/>
  <c r="Y184" i="3"/>
  <c r="Y14" i="3"/>
  <c r="Z14" i="3"/>
  <c r="Y179" i="3"/>
  <c r="Z179" i="3"/>
  <c r="W40" i="3"/>
  <c r="W179" i="3"/>
  <c r="W168" i="3"/>
  <c r="W150" i="3"/>
  <c r="W107" i="3"/>
  <c r="V59" i="3"/>
  <c r="V55" i="3"/>
  <c r="V17" i="3"/>
  <c r="V43" i="3"/>
  <c r="V148" i="3"/>
  <c r="V103" i="3"/>
  <c r="V38" i="3"/>
  <c r="V184" i="3"/>
  <c r="W186" i="3"/>
  <c r="W125" i="3"/>
  <c r="V4" i="3"/>
  <c r="W187" i="3"/>
  <c r="W160" i="3"/>
  <c r="W185" i="3"/>
  <c r="V63" i="3"/>
  <c r="W156" i="3"/>
  <c r="X155" i="3"/>
  <c r="V150" i="3"/>
  <c r="V19" i="3"/>
  <c r="W55" i="3"/>
  <c r="X83" i="3"/>
  <c r="W22" i="3"/>
  <c r="V107" i="3"/>
  <c r="V168" i="3"/>
  <c r="V125" i="3"/>
  <c r="W108" i="3"/>
  <c r="V22" i="3"/>
  <c r="V108" i="3"/>
  <c r="W26" i="3"/>
  <c r="X92" i="3"/>
  <c r="X116" i="3"/>
  <c r="V139" i="3"/>
  <c r="X88" i="3"/>
  <c r="V129" i="3"/>
  <c r="X74" i="3"/>
  <c r="X60" i="3"/>
  <c r="X76" i="3"/>
  <c r="X90" i="3"/>
  <c r="X106" i="3"/>
  <c r="X126" i="3"/>
  <c r="X141" i="3"/>
  <c r="X182" i="3"/>
  <c r="V170" i="3"/>
  <c r="W146" i="3"/>
  <c r="V146" i="3"/>
  <c r="W57" i="3"/>
  <c r="V57" i="3"/>
  <c r="W8" i="3"/>
  <c r="V8" i="3"/>
  <c r="V5" i="3"/>
  <c r="W5" i="3"/>
  <c r="W103" i="3"/>
  <c r="V162" i="3"/>
  <c r="V183" i="3"/>
  <c r="W183" i="3"/>
  <c r="W38" i="3"/>
  <c r="W68" i="3"/>
  <c r="V68" i="3"/>
  <c r="W71" i="3"/>
  <c r="V71" i="3"/>
  <c r="W69" i="3"/>
  <c r="V171" i="3"/>
  <c r="W171" i="3"/>
  <c r="W70" i="3"/>
  <c r="W189" i="3"/>
  <c r="V189" i="3"/>
  <c r="W14" i="3"/>
  <c r="V14" i="3"/>
  <c r="V157" i="3"/>
  <c r="W157" i="3"/>
  <c r="W56" i="3"/>
  <c r="W72" i="3"/>
  <c r="W118" i="3"/>
  <c r="W153" i="3"/>
  <c r="W177" i="3"/>
  <c r="V193" i="3"/>
  <c r="W45" i="3"/>
  <c r="W65" i="3"/>
  <c r="W67" i="3"/>
  <c r="W148" i="3"/>
  <c r="W167" i="3"/>
  <c r="W188" i="3"/>
  <c r="W59" i="3"/>
  <c r="W139" i="3"/>
  <c r="V179" i="3"/>
  <c r="V152" i="3"/>
  <c r="V142" i="3"/>
  <c r="V70" i="3"/>
  <c r="W24" i="3"/>
  <c r="V24" i="3"/>
  <c r="V29" i="3"/>
  <c r="W29" i="3"/>
  <c r="W43" i="3"/>
  <c r="W49" i="3"/>
  <c r="W66" i="3"/>
  <c r="V66" i="3"/>
  <c r="W23" i="3"/>
  <c r="V23" i="3"/>
  <c r="V18" i="3"/>
  <c r="W18" i="3"/>
  <c r="W99" i="3"/>
  <c r="V99" i="3"/>
  <c r="W42" i="3"/>
  <c r="V42" i="3"/>
  <c r="V159" i="3"/>
  <c r="W27" i="3"/>
  <c r="V27" i="3"/>
  <c r="V13" i="3"/>
  <c r="W13" i="3"/>
  <c r="W16" i="3"/>
  <c r="W48" i="3"/>
  <c r="V48" i="3"/>
  <c r="V54" i="3"/>
  <c r="W54" i="3"/>
  <c r="W39" i="3"/>
  <c r="W31" i="3"/>
  <c r="V31" i="3"/>
  <c r="V58" i="3"/>
  <c r="W58" i="3"/>
  <c r="W184" i="3"/>
  <c r="V156" i="3"/>
  <c r="V10" i="3"/>
  <c r="W10" i="3"/>
  <c r="W170" i="3"/>
  <c r="V32" i="3"/>
  <c r="W32" i="3"/>
  <c r="W64" i="3"/>
  <c r="V64" i="3"/>
  <c r="V56" i="3"/>
  <c r="V72" i="3"/>
  <c r="V118" i="3"/>
  <c r="V153" i="3"/>
  <c r="V177" i="3"/>
  <c r="W193" i="3"/>
  <c r="V45" i="3"/>
  <c r="V65" i="3"/>
  <c r="V67" i="3"/>
  <c r="V167" i="3"/>
  <c r="V188" i="3"/>
  <c r="W4" i="3"/>
  <c r="V16" i="3"/>
  <c r="V69" i="3"/>
  <c r="V39" i="3"/>
  <c r="W7" i="3"/>
  <c r="V7" i="3"/>
  <c r="W121" i="3"/>
  <c r="V121" i="3"/>
  <c r="W131" i="3"/>
  <c r="W140" i="3"/>
  <c r="V140" i="3"/>
  <c r="W166" i="3"/>
  <c r="V166" i="3"/>
  <c r="W174" i="3"/>
  <c r="V174" i="3"/>
  <c r="V181" i="3"/>
  <c r="W181" i="3"/>
  <c r="W20" i="3"/>
  <c r="V20" i="3"/>
  <c r="V11" i="3"/>
  <c r="W73" i="3"/>
  <c r="V73" i="3"/>
  <c r="W37" i="3"/>
  <c r="V37" i="3"/>
  <c r="V26" i="3"/>
  <c r="W51" i="3"/>
  <c r="V51" i="3"/>
  <c r="V147" i="3"/>
  <c r="W147" i="3"/>
  <c r="W175" i="3"/>
  <c r="V175" i="3"/>
  <c r="V186" i="3"/>
  <c r="W15" i="3"/>
  <c r="V15" i="3"/>
  <c r="W105" i="3"/>
  <c r="W129" i="3"/>
  <c r="W133" i="3"/>
  <c r="V133" i="3"/>
  <c r="W142" i="3"/>
  <c r="W158" i="3"/>
  <c r="V158" i="3"/>
  <c r="W61" i="3"/>
  <c r="V61" i="3"/>
  <c r="V30" i="3"/>
  <c r="W30" i="3"/>
  <c r="V187" i="3"/>
  <c r="W21" i="3"/>
  <c r="V21" i="3"/>
  <c r="W101" i="3"/>
  <c r="V101" i="3"/>
  <c r="W17" i="3"/>
  <c r="W6" i="3"/>
  <c r="V6" i="3"/>
  <c r="W44" i="3"/>
  <c r="V44" i="3"/>
  <c r="V143" i="3"/>
  <c r="W143" i="3"/>
  <c r="W152" i="3"/>
  <c r="W164" i="3"/>
  <c r="V164" i="3"/>
  <c r="V28" i="3"/>
  <c r="W28" i="3"/>
  <c r="W173" i="3"/>
  <c r="V173" i="3"/>
  <c r="V62" i="3"/>
  <c r="W62" i="3"/>
  <c r="V185" i="3"/>
  <c r="W19" i="3"/>
  <c r="W190" i="3"/>
  <c r="V190" i="3"/>
  <c r="W63" i="3"/>
  <c r="W135" i="3"/>
  <c r="V135" i="3"/>
  <c r="W163" i="3"/>
  <c r="V163" i="3"/>
  <c r="V132" i="3"/>
  <c r="W132" i="3"/>
  <c r="V176" i="3"/>
  <c r="W176" i="3"/>
  <c r="V160" i="3"/>
  <c r="V131" i="3"/>
  <c r="V40" i="3"/>
  <c r="V49" i="3"/>
  <c r="W11" i="3"/>
  <c r="W162" i="3"/>
  <c r="W159" i="3"/>
  <c r="V105" i="3"/>
  <c r="X86" i="3"/>
  <c r="X102" i="3"/>
  <c r="X95" i="3"/>
  <c r="X115" i="3"/>
  <c r="X128" i="3"/>
  <c r="X180" i="3"/>
  <c r="X117" i="3"/>
  <c r="X81" i="3"/>
  <c r="X100" i="3"/>
  <c r="X191" i="3"/>
  <c r="X149" i="3"/>
  <c r="X25" i="3"/>
  <c r="X104" i="3"/>
  <c r="X85" i="3"/>
  <c r="X52" i="3"/>
  <c r="X36" i="3"/>
  <c r="X124" i="3"/>
  <c r="X192" i="3"/>
  <c r="X9" i="3"/>
  <c r="X97" i="3"/>
  <c r="X78" i="3"/>
  <c r="X75" i="3"/>
  <c r="X154" i="3"/>
  <c r="X172" i="3"/>
  <c r="X144" i="3"/>
  <c r="X136" i="3"/>
  <c r="X137" i="3"/>
  <c r="X109" i="3"/>
  <c r="X84" i="3"/>
  <c r="X120" i="3"/>
  <c r="X151" i="3"/>
  <c r="X34" i="3"/>
  <c r="X79" i="3"/>
  <c r="X94" i="3"/>
  <c r="X110" i="3"/>
  <c r="X130" i="3"/>
  <c r="X145" i="3"/>
  <c r="X169" i="3"/>
  <c r="X53" i="3"/>
  <c r="X87" i="3"/>
  <c r="X46" i="3"/>
  <c r="X119" i="3"/>
  <c r="X138" i="3"/>
  <c r="X178" i="3"/>
  <c r="X80" i="3"/>
  <c r="X93" i="3"/>
  <c r="X82" i="3"/>
  <c r="X98" i="3"/>
  <c r="X114" i="3"/>
  <c r="X41" i="3"/>
  <c r="X91" i="3"/>
  <c r="X111" i="3"/>
  <c r="X89" i="3"/>
  <c r="X123" i="3"/>
  <c r="X96" i="3"/>
  <c r="X47" i="3"/>
  <c r="X77" i="3"/>
  <c r="X113" i="3"/>
  <c r="X134" i="3"/>
  <c r="X127" i="3"/>
  <c r="Z820" i="3" l="1"/>
  <c r="Y820" i="3"/>
  <c r="V820" i="3"/>
  <c r="W820" i="3"/>
  <c r="X55" i="3"/>
  <c r="X150" i="3"/>
  <c r="X40" i="3"/>
  <c r="X160" i="3"/>
  <c r="X148" i="3"/>
  <c r="X185" i="3"/>
  <c r="X4" i="3"/>
  <c r="X186" i="3"/>
  <c r="X17" i="3"/>
  <c r="X168" i="3"/>
  <c r="X125" i="3"/>
  <c r="X59" i="3"/>
  <c r="X103" i="3"/>
  <c r="X184" i="3"/>
  <c r="X43" i="3"/>
  <c r="X179" i="3"/>
  <c r="X63" i="3"/>
  <c r="X187" i="3"/>
  <c r="X156" i="3"/>
  <c r="X107" i="3"/>
  <c r="X38" i="3"/>
  <c r="X159" i="3"/>
  <c r="X108" i="3"/>
  <c r="X142" i="3"/>
  <c r="X22" i="3"/>
  <c r="X19" i="3"/>
  <c r="X146" i="3"/>
  <c r="X131" i="3"/>
  <c r="X190" i="3"/>
  <c r="X164" i="3"/>
  <c r="X21" i="3"/>
  <c r="X16" i="3"/>
  <c r="X32" i="3"/>
  <c r="X66" i="3"/>
  <c r="X105" i="3"/>
  <c r="X51" i="3"/>
  <c r="X166" i="3"/>
  <c r="X140" i="3"/>
  <c r="X121" i="3"/>
  <c r="X167" i="3"/>
  <c r="X45" i="3"/>
  <c r="X193" i="3"/>
  <c r="X72" i="3"/>
  <c r="X31" i="3"/>
  <c r="X162" i="3"/>
  <c r="X64" i="3"/>
  <c r="X23" i="3"/>
  <c r="X139" i="3"/>
  <c r="X183" i="3"/>
  <c r="X129" i="3"/>
  <c r="X143" i="3"/>
  <c r="X170" i="3"/>
  <c r="X39" i="3"/>
  <c r="X70" i="3"/>
  <c r="X177" i="3"/>
  <c r="X56" i="3"/>
  <c r="X26" i="3"/>
  <c r="X163" i="3"/>
  <c r="X175" i="3"/>
  <c r="X152" i="3"/>
  <c r="X71" i="3"/>
  <c r="X153" i="3"/>
  <c r="X11" i="3"/>
  <c r="X69" i="3"/>
  <c r="X135" i="3"/>
  <c r="X7" i="3"/>
  <c r="X57" i="3"/>
  <c r="X176" i="3"/>
  <c r="X62" i="3"/>
  <c r="X173" i="3"/>
  <c r="X101" i="3"/>
  <c r="X30" i="3"/>
  <c r="X158" i="3"/>
  <c r="X133" i="3"/>
  <c r="X15" i="3"/>
  <c r="X147" i="3"/>
  <c r="X37" i="3"/>
  <c r="X73" i="3"/>
  <c r="X174" i="3"/>
  <c r="X67" i="3"/>
  <c r="X10" i="3"/>
  <c r="X58" i="3"/>
  <c r="X54" i="3"/>
  <c r="X48" i="3"/>
  <c r="X42" i="3"/>
  <c r="X99" i="3"/>
  <c r="X18" i="3"/>
  <c r="X49" i="3"/>
  <c r="X29" i="3"/>
  <c r="X24" i="3"/>
  <c r="X188" i="3"/>
  <c r="X65" i="3"/>
  <c r="X118" i="3"/>
  <c r="X14" i="3"/>
  <c r="X189" i="3"/>
  <c r="X68" i="3"/>
  <c r="X5" i="3"/>
  <c r="X132" i="3"/>
  <c r="X20" i="3"/>
  <c r="X6" i="3"/>
  <c r="X13" i="3"/>
  <c r="X27" i="3"/>
  <c r="X157" i="3"/>
  <c r="X171" i="3"/>
  <c r="X28" i="3"/>
  <c r="X44" i="3"/>
  <c r="X61" i="3"/>
  <c r="X181" i="3"/>
  <c r="X8" i="3"/>
  <c r="X820" i="3" l="1"/>
</calcChain>
</file>

<file path=xl/sharedStrings.xml><?xml version="1.0" encoding="utf-8"?>
<sst xmlns="http://schemas.openxmlformats.org/spreadsheetml/2006/main" count="3449" uniqueCount="1608">
  <si>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</si>
  <si>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</si>
  <si>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</si>
  <si>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</si>
  <si>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</si>
  <si>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</si>
  <si>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</si>
  <si>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</si>
  <si>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</si>
  <si>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</si>
  <si>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Andrius Murauskas</t>
  </si>
  <si>
    <t>Mantas Marcinkevičius</t>
  </si>
  <si>
    <t>Kęstutis Steponavičius</t>
  </si>
  <si>
    <t>Mantas Bartkus</t>
  </si>
  <si>
    <t>Audrius Rudys</t>
  </si>
  <si>
    <t>Juozas Kieras</t>
  </si>
  <si>
    <t>Klubas</t>
  </si>
  <si>
    <t>Kaunas</t>
  </si>
  <si>
    <t>Mindaugas Rudys</t>
  </si>
  <si>
    <t>Romutis Ančlauskas</t>
  </si>
  <si>
    <t>Adomas Pesliakas</t>
  </si>
  <si>
    <t>Titas Pumputis</t>
  </si>
  <si>
    <t>Linas Samaška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</si>
  <si>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</si>
  <si>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</si>
  <si>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</si>
  <si>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</si>
  <si>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</si>
  <si>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</si>
  <si>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</si>
  <si>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</si>
  <si>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</si>
  <si>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</si>
  <si>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Runglorious Bastards</t>
  </si>
  <si>
    <t>EW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</si>
  <si>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</si>
  <si>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</si>
  <si>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</si>
  <si>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</si>
  <si>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</si>
  <si>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</si>
  <si>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</si>
  <si>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</si>
  <si>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</si>
  <si>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Karolina Lukšytė</t>
  </si>
  <si>
    <t>V3M</t>
  </si>
  <si>
    <t>Kaišiadorys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</si>
  <si>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</si>
  <si>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</si>
  <si>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</si>
  <si>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</si>
  <si>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</si>
  <si>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</si>
  <si>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</si>
  <si>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</si>
  <si>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TSK "Darna"</t>
  </si>
  <si>
    <t>MGW</t>
  </si>
  <si>
    <t>AM</t>
  </si>
  <si>
    <t>AW</t>
  </si>
  <si>
    <t>Brigita Šniukštaitė</t>
  </si>
  <si>
    <t>Laurynas Narkevičius</t>
  </si>
  <si>
    <t>Unė Narkūnaitė</t>
  </si>
  <si>
    <t>Urtė Šukytė</t>
  </si>
  <si>
    <t>Viltė Narkūnaitė</t>
  </si>
  <si>
    <t>Žilvinas Grigaitis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</si>
  <si>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</si>
  <si>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</si>
  <si>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</si>
  <si>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</si>
  <si>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</si>
  <si>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</si>
  <si>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V40</t>
  </si>
  <si>
    <t>M</t>
  </si>
  <si>
    <t>DNF</t>
  </si>
  <si>
    <t>M40</t>
  </si>
  <si>
    <t>V60</t>
  </si>
  <si>
    <t>Gytenis Rasickas</t>
  </si>
  <si>
    <t>Trakai</t>
  </si>
  <si>
    <t>Narūnas Jusius</t>
  </si>
  <si>
    <t>Jonava</t>
  </si>
  <si>
    <t>Dviratai-Daistatus</t>
  </si>
  <si>
    <t>Tauragė</t>
  </si>
  <si>
    <t>Viktoras Lukaševičius</t>
  </si>
  <si>
    <t>Alytus</t>
  </si>
  <si>
    <t>MTB Riders club</t>
  </si>
  <si>
    <t>Rytis Jakučionis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</si>
  <si>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</si>
  <si>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</si>
  <si>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</si>
  <si>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</si>
  <si>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</si>
  <si>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</si>
  <si>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</si>
  <si>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</si>
  <si>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</si>
  <si>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</si>
  <si>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</si>
  <si>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</si>
  <si>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</si>
  <si>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Plaukimas</t>
  </si>
  <si>
    <t>Beatričė Vinciūnaitė</t>
  </si>
  <si>
    <t>Smiltė Plytnykaitė</t>
  </si>
  <si>
    <t>Tadas Sereika</t>
  </si>
  <si>
    <t>10 geriausių rezultatų suma</t>
  </si>
  <si>
    <t>JM</t>
  </si>
  <si>
    <t>Linas Šakalys</t>
  </si>
  <si>
    <t>Nikita Žukas</t>
  </si>
  <si>
    <t>Druskininkai</t>
  </si>
  <si>
    <t>JW</t>
  </si>
  <si>
    <t>MGM</t>
  </si>
  <si>
    <t>V4M</t>
  </si>
  <si>
    <t>V1W</t>
  </si>
  <si>
    <t>3 club</t>
  </si>
  <si>
    <t>3club</t>
  </si>
  <si>
    <t>Andrius Backevičius</t>
  </si>
  <si>
    <t>Genadijus  Petrikas</t>
  </si>
  <si>
    <t>Miroslav Korvel</t>
  </si>
  <si>
    <t>Ekoterra</t>
  </si>
  <si>
    <t>Tomas Jurgulis</t>
  </si>
  <si>
    <t>Pagervė</t>
  </si>
  <si>
    <t>Evaldas Prižginas</t>
  </si>
  <si>
    <t>Andrius Jadzevicius</t>
  </si>
  <si>
    <t>Vaida Reinartaitė</t>
  </si>
  <si>
    <t>Montis Magia</t>
  </si>
  <si>
    <t>Darius Meškauskas</t>
  </si>
  <si>
    <t>Anna Kiaušas</t>
  </si>
  <si>
    <t>Aras Kliukas</t>
  </si>
  <si>
    <t>Aronas Stepanovas</t>
  </si>
  <si>
    <t>Audrius Jaraminas</t>
  </si>
  <si>
    <t>Dainius Kanaporis</t>
  </si>
  <si>
    <t>Dainius Šimkaitis</t>
  </si>
  <si>
    <t>Darius Tijūnonis</t>
  </si>
  <si>
    <t>Elijus Kenstavičius</t>
  </si>
  <si>
    <t>Ignas Vasilevicius</t>
  </si>
  <si>
    <t>Julius Sakalauskas</t>
  </si>
  <si>
    <t>Juozas Vasilevicius</t>
  </si>
  <si>
    <t>Justinas Babkin</t>
  </si>
  <si>
    <t>Kristupas Kenstavičius</t>
  </si>
  <si>
    <t>Lukas Kontrimavičius</t>
  </si>
  <si>
    <t>Mantas Jankevičius</t>
  </si>
  <si>
    <t>Matas Kvietkauskas</t>
  </si>
  <si>
    <t>Milda Ažusenytė</t>
  </si>
  <si>
    <t>Simas Vasilevicius</t>
  </si>
  <si>
    <t>Titas Jakštas</t>
  </si>
  <si>
    <t>Titas Vaitukaitis</t>
  </si>
  <si>
    <t>Ugnė Stepanova</t>
  </si>
  <si>
    <t>Vytas Vasilevičius</t>
  </si>
  <si>
    <t>Zigmas Reisas</t>
  </si>
  <si>
    <t>Vardas Pavardė</t>
  </si>
  <si>
    <t>Bėgimas</t>
  </si>
  <si>
    <t>Artjoms Gajevskis</t>
  </si>
  <si>
    <t>Arvis Grencbergs</t>
  </si>
  <si>
    <t>Emilė Steponėnaitė</t>
  </si>
  <si>
    <t>Ernesta Paškevičiūtė</t>
  </si>
  <si>
    <t>Gediminas Pajėda</t>
  </si>
  <si>
    <t>Kristupas Rimkus</t>
  </si>
  <si>
    <t>Pijus Dapkus</t>
  </si>
  <si>
    <t>Sandis Kornijenko</t>
  </si>
  <si>
    <t>Titas Kartanas</t>
  </si>
  <si>
    <t>Tomas Dambrauskas</t>
  </si>
  <si>
    <t>Ugnė Paurytė</t>
  </si>
  <si>
    <t>Audrius Perminas</t>
  </si>
  <si>
    <t>Kasparas Žiūraitis</t>
  </si>
  <si>
    <t>Martynas Judickas</t>
  </si>
  <si>
    <t>Raimondas Pasternackis</t>
  </si>
  <si>
    <t>Vytautas Jazepčikas</t>
  </si>
  <si>
    <t>Elektrėnai</t>
  </si>
  <si>
    <t>Zarasai</t>
  </si>
  <si>
    <t>Antanas Norkevičius</t>
  </si>
  <si>
    <t>Ernestas Česonis</t>
  </si>
  <si>
    <t>Irmantas Grubinskas</t>
  </si>
  <si>
    <t>Monika Juodeškaitė</t>
  </si>
  <si>
    <t>Plateliai</t>
  </si>
  <si>
    <t>Daivis Urba</t>
  </si>
  <si>
    <t>Ieva Urbonavičiūtė</t>
  </si>
  <si>
    <t>Laura Narkutė</t>
  </si>
  <si>
    <t>Sigita Šidlauskienė</t>
  </si>
  <si>
    <t>Tomas Būdvytis</t>
  </si>
  <si>
    <t>Veisiejai</t>
  </si>
  <si>
    <t>Linas Jocius</t>
  </si>
  <si>
    <t>Ieva Želvytė</t>
  </si>
  <si>
    <t>Rytis Grašys</t>
  </si>
  <si>
    <t>SD</t>
  </si>
  <si>
    <t>Kristijonas Bekampis</t>
  </si>
  <si>
    <t>Vida Dolgovienė</t>
  </si>
  <si>
    <t>Data</t>
  </si>
  <si>
    <t>Pavadinimas</t>
  </si>
  <si>
    <t>Rungtis</t>
  </si>
  <si>
    <t>Distancijos</t>
  </si>
  <si>
    <t>Organizatorius</t>
  </si>
  <si>
    <t>Registracija</t>
  </si>
  <si>
    <t>LTT 1 etapas</t>
  </si>
  <si>
    <t>LTT 2 etapas</t>
  </si>
  <si>
    <t>LTT 3 etapas</t>
  </si>
  <si>
    <t>Lietuvos akvatlono čempionatas</t>
  </si>
  <si>
    <t>Trakų triatlonas</t>
  </si>
  <si>
    <t>LTT 4 etapas</t>
  </si>
  <si>
    <t>Lietuvos triatlono sprinto čempionatas</t>
  </si>
  <si>
    <t>LTT 5 etapas</t>
  </si>
  <si>
    <t>LTT 6 etapas</t>
  </si>
  <si>
    <t>LTT 7 etapas</t>
  </si>
  <si>
    <t>Kupiškis</t>
  </si>
  <si>
    <t>Žąsliai</t>
  </si>
  <si>
    <t>Lietuvos žiemos akvatlono čempionatas</t>
  </si>
  <si>
    <t>Akvatlonas</t>
  </si>
  <si>
    <t>https://dbsportas.lt/lt/varz/2018020</t>
  </si>
  <si>
    <t>https://www.triatlonotaure.lt/stages/20/registration</t>
  </si>
  <si>
    <t>Triatlonas</t>
  </si>
  <si>
    <t>SD, OD, Tri-Fun</t>
  </si>
  <si>
    <t>Lietuvos Triatlono Taurė</t>
  </si>
  <si>
    <t>https://www.triatlonotaure.lt/stages/21/registration</t>
  </si>
  <si>
    <t>https://www.triatlonotaure.lt/stages/22/registration</t>
  </si>
  <si>
    <t>https://www.triatlonotaure.lt/stages/24/registration</t>
  </si>
  <si>
    <t>https://www.triatlonotaure.lt/stages/23/registration</t>
  </si>
  <si>
    <t>https://www.triatlonotaure.lt/stages/26/registration</t>
  </si>
  <si>
    <t>https://www.triatlonotaure.lt/stages/25/registration</t>
  </si>
  <si>
    <t>Half-Ironman</t>
  </si>
  <si>
    <t>B.Abramaičio triatlono taurė. Baltic cup 2018 etapas</t>
  </si>
  <si>
    <t>Baseino Triatlonas</t>
  </si>
  <si>
    <t>Lietuvos triatlono kroso čempionatas</t>
  </si>
  <si>
    <t>VŠĮ "Sporto renginiai"</t>
  </si>
  <si>
    <t>Kroso Triatlonas</t>
  </si>
  <si>
    <t>Baltijos regiono čempionatas</t>
  </si>
  <si>
    <t>SD, OD</t>
  </si>
  <si>
    <t>http://trakutriatlonas.lt/registracija/</t>
  </si>
  <si>
    <t>VšĮ „Tarptautinis maratonas“</t>
  </si>
  <si>
    <t>Lietuvos triatlono federacija</t>
  </si>
  <si>
    <t>Created: 2018.04.10</t>
  </si>
  <si>
    <t>Last update: 2018.04.10</t>
  </si>
  <si>
    <t>Juodšilių duatlonas</t>
  </si>
  <si>
    <t>duatlonas</t>
  </si>
  <si>
    <t>Juodšiliai</t>
  </si>
  <si>
    <t>Asociacija Sporto renginiai</t>
  </si>
  <si>
    <t>2017-04-07 Akvatlonas</t>
  </si>
  <si>
    <t>2017-04-07  Juodšilių duatlonas</t>
  </si>
  <si>
    <t>Grupės AM, AW</t>
  </si>
  <si>
    <t>Trasa 1 d. 0.1 km, 2 d. 0.4 km</t>
  </si>
  <si>
    <t>Pavardė, Vardas</t>
  </si>
  <si>
    <t>Šalis</t>
  </si>
  <si>
    <t>Klubas, Miestas</t>
  </si>
  <si>
    <t>suma</t>
  </si>
  <si>
    <t>Babkin Justinas</t>
  </si>
  <si>
    <t> LTU</t>
  </si>
  <si>
    <t>TPK Ruoniai, Vilnius</t>
  </si>
  <si>
    <t>1:32.0 (  1)</t>
  </si>
  <si>
    <t>1:31.8 (  2)</t>
  </si>
  <si>
    <t>Plytnykas Joringis</t>
  </si>
  <si>
    <t>TPK Ruoniai, Nemenčinė</t>
  </si>
  <si>
    <t>2:11.0 (  2)</t>
  </si>
  <si>
    <t>1:40.0 (  4)</t>
  </si>
  <si>
    <t>Užusienis Karolis</t>
  </si>
  <si>
    <t>PKKSC, Panevėžys</t>
  </si>
  <si>
    <t>2:22.5 (  3)</t>
  </si>
  <si>
    <t>1:32.5 (  3)</t>
  </si>
  <si>
    <t>Kiaušas Saulė</t>
  </si>
  <si>
    <t>TRItonas, Vilnius</t>
  </si>
  <si>
    <t>2:29.0 (  4)</t>
  </si>
  <si>
    <t>1:28.3 (  1)</t>
  </si>
  <si>
    <t>Pasternackis Adrianas</t>
  </si>
  <si>
    <t>2:33.0 (  5)</t>
  </si>
  <si>
    <t>1:44.1 (  6)</t>
  </si>
  <si>
    <t>Tijūnonis Tomas</t>
  </si>
  <si>
    <t>2:46.0 (  6)</t>
  </si>
  <si>
    <t>1:47.9 (  7)</t>
  </si>
  <si>
    <t>Knizekevičiūtė Emilė</t>
  </si>
  <si>
    <t>3:07.0 (  7)</t>
  </si>
  <si>
    <t>2:05.2 (  9)</t>
  </si>
  <si>
    <t>Sabalytė Urtė</t>
  </si>
  <si>
    <t>3:37.0 (  8)</t>
  </si>
  <si>
    <t>1:41.9 (  5)</t>
  </si>
  <si>
    <t>Zauraitė Andreja</t>
  </si>
  <si>
    <t>3:40.0 (  9)</t>
  </si>
  <si>
    <t>2:04.5 (  8)</t>
  </si>
  <si>
    <t>Chorenka Kajus</t>
  </si>
  <si>
    <t>dns</t>
  </si>
  <si>
    <t>dnf</t>
  </si>
  <si>
    <t>Balčiūnaitė Sandra</t>
  </si>
  <si>
    <t>KKSC, Panevėžys</t>
  </si>
  <si>
    <t>Klimavičiūtė Emilė</t>
  </si>
  <si>
    <t>Mečkauskas Artūras</t>
  </si>
  <si>
    <t>Grupės MGM, MGW</t>
  </si>
  <si>
    <t>Trasa 1 d. 0.2 km, 2 d. 2.0 km 2 KP</t>
  </si>
  <si>
    <t>Grašys Rytis</t>
  </si>
  <si>
    <t>Panevėžio Triatlono klubas, Panevėžys</t>
  </si>
  <si>
    <t>2:42.0 (  1)</t>
  </si>
  <si>
    <t>7:33.7 (  3)</t>
  </si>
  <si>
    <t>Jocius Linas</t>
  </si>
  <si>
    <t>5:00.0 (  6)</t>
  </si>
  <si>
    <t>6:38.6 (  1)</t>
  </si>
  <si>
    <t>Pasternackis Raimondas</t>
  </si>
  <si>
    <t>Woxx Barbers, Vilnius</t>
  </si>
  <si>
    <t>4:56.6 (  5)</t>
  </si>
  <si>
    <t>6:53.4 (  2)</t>
  </si>
  <si>
    <t>Veikutytė Gerda</t>
  </si>
  <si>
    <t>Sakas, Šiauliai</t>
  </si>
  <si>
    <t>3:28.3 (  2)</t>
  </si>
  <si>
    <t>8:51.7 (  6)</t>
  </si>
  <si>
    <t>Vasilevicius Ignas</t>
  </si>
  <si>
    <t> ___</t>
  </si>
  <si>
    <t>OK Klajunas, Vilnius</t>
  </si>
  <si>
    <t>4:02.0 (  3)</t>
  </si>
  <si>
    <t>8:46.8 (  5)</t>
  </si>
  <si>
    <t>Daraškevičiūtė Kotryna</t>
  </si>
  <si>
    <t>Panevėžio triatlono klubas, Panevėžys</t>
  </si>
  <si>
    <t>4:11.9 (  4)</t>
  </si>
  <si>
    <t>8:54.3 (  7)</t>
  </si>
  <si>
    <t>Vasilevicius Juozas</t>
  </si>
  <si>
    <t>5:12.4 (  7)</t>
  </si>
  <si>
    <t>8:46.1 (  4)</t>
  </si>
  <si>
    <t>Vasilevicius Simas</t>
  </si>
  <si>
    <t>5:34.0 (  8)</t>
  </si>
  <si>
    <t>10:26.4 (  8)</t>
  </si>
  <si>
    <t>Daraškevičiūtė Elena</t>
  </si>
  <si>
    <t>6:39.0 (  9)</t>
  </si>
  <si>
    <t>Palionytė Ugnė</t>
  </si>
  <si>
    <t>Mažvilaitė Sandra</t>
  </si>
  <si>
    <t>Mažeika Augustas</t>
  </si>
  <si>
    <t>Baltmiškis Vytautas</t>
  </si>
  <si>
    <t>Keuri kaliuoše, Kretinga</t>
  </si>
  <si>
    <t>Grupės BM, BW</t>
  </si>
  <si>
    <t>Trasa 1 d. 0.2 km, 2 d. 1.0 km</t>
  </si>
  <si>
    <t>Plytnykaitė Smiltė</t>
  </si>
  <si>
    <t>2:29.7 (  1)</t>
  </si>
  <si>
    <t>3:39.3 (  1)</t>
  </si>
  <si>
    <t>Žigarkovs Sebastians</t>
  </si>
  <si>
    <t> LAT</t>
  </si>
  <si>
    <t>DTC Jaunība, Daugavpils</t>
  </si>
  <si>
    <t>3:02.0 (  3)</t>
  </si>
  <si>
    <t>3:54.8 (  3)</t>
  </si>
  <si>
    <t>Narkutė Laura</t>
  </si>
  <si>
    <t>3:01.1 (  2)</t>
  </si>
  <si>
    <t>4:19.4 (  9)</t>
  </si>
  <si>
    <t>Kuncaitis Kostas</t>
  </si>
  <si>
    <t>3:09.0 (  5)</t>
  </si>
  <si>
    <t>4:15.0 (  7)</t>
  </si>
  <si>
    <t>Kliukas Aras</t>
  </si>
  <si>
    <t>3:05.0 (  4)</t>
  </si>
  <si>
    <t>4:20.7 (10)</t>
  </si>
  <si>
    <t>Jonaitis Jonas Saulius</t>
  </si>
  <si>
    <t>3:17.6 (  7)</t>
  </si>
  <si>
    <t>4:14.0 (  6)</t>
  </si>
  <si>
    <t>Ažusenytė Milda</t>
  </si>
  <si>
    <t>3:39.0 (  9)</t>
  </si>
  <si>
    <t>3:53.7 (  2)</t>
  </si>
  <si>
    <t>Juška Karolis</t>
  </si>
  <si>
    <t>3:15.9 (  6)</t>
  </si>
  <si>
    <t>4:23.3 (12)</t>
  </si>
  <si>
    <t>Kvietkauskas Matas</t>
  </si>
  <si>
    <t>3:30.0 (  8)</t>
  </si>
  <si>
    <t>4:09.8 (  5)</t>
  </si>
  <si>
    <t>Lukauskas Tomas</t>
  </si>
  <si>
    <t>S.Ramoškevičiūtė, Kaunas</t>
  </si>
  <si>
    <t>3:49.6 (11)</t>
  </si>
  <si>
    <t>4:21.8 (11)</t>
  </si>
  <si>
    <t>Kenstavičius Kristupas</t>
  </si>
  <si>
    <t>3:56.0 (12)</t>
  </si>
  <si>
    <t>4:15.5 (  8)</t>
  </si>
  <si>
    <t>Grudinskij Dominik</t>
  </si>
  <si>
    <t>3:41.4 (10)</t>
  </si>
  <si>
    <t>4:39.1 (13)</t>
  </si>
  <si>
    <t>Trumpickas Karolis</t>
  </si>
  <si>
    <t>4:01.2 (13)</t>
  </si>
  <si>
    <t>4:39.2 (14)</t>
  </si>
  <si>
    <t>Pečiukas Ernestas</t>
  </si>
  <si>
    <t>4:44.6 (15)</t>
  </si>
  <si>
    <t>4:08.7 (  4)</t>
  </si>
  <si>
    <t>Šukytė Urtė</t>
  </si>
  <si>
    <t>4:10.0 (14)</t>
  </si>
  <si>
    <t>4:48.2 (15)</t>
  </si>
  <si>
    <t>Stepanova Ugnė</t>
  </si>
  <si>
    <t>4:58.3 (16)</t>
  </si>
  <si>
    <t>5:33.9 (16)</t>
  </si>
  <si>
    <t>Šukytė Arijana</t>
  </si>
  <si>
    <t>5:38.0 (19)</t>
  </si>
  <si>
    <t>5:51.8 (18)</t>
  </si>
  <si>
    <t>Vaškytė Urtė</t>
  </si>
  <si>
    <t>5:32.0 (18)</t>
  </si>
  <si>
    <t>6:03.7 (19)</t>
  </si>
  <si>
    <t>Šukytė Vėjūnė</t>
  </si>
  <si>
    <t>6:03.4 (20)</t>
  </si>
  <si>
    <t>5:48.7 (17)</t>
  </si>
  <si>
    <t>Misevičius Aivaras</t>
  </si>
  <si>
    <t>5:20.0 (17)</t>
  </si>
  <si>
    <t>6:32.9 (20)</t>
  </si>
  <si>
    <t>Seikauskas Emilis</t>
  </si>
  <si>
    <t>7:00.7 (21)</t>
  </si>
  <si>
    <t>6:33.1 (21)</t>
  </si>
  <si>
    <t>Malinauskas Benas</t>
  </si>
  <si>
    <t>Balčiūnas Vytautas</t>
  </si>
  <si>
    <t>Lysionok Ernestas</t>
  </si>
  <si>
    <t>Impuls, Vilnius</t>
  </si>
  <si>
    <t>Šarka Zigmas</t>
  </si>
  <si>
    <t>panevezys</t>
  </si>
  <si>
    <t>Čiuplys Karolis</t>
  </si>
  <si>
    <t>Balčiūnaitė Kornelija</t>
  </si>
  <si>
    <t>Linkevičiūtė Vesta</t>
  </si>
  <si>
    <t>Bertašiūtė Viltė</t>
  </si>
  <si>
    <t>KPM Vilija, Kaunas</t>
  </si>
  <si>
    <t>Krakelytė Enrika</t>
  </si>
  <si>
    <t>Notari Martina</t>
  </si>
  <si>
    <t>Balčiūnaitė Rūta</t>
  </si>
  <si>
    <t>Grupės CM, CW, DM, DW, V4M</t>
  </si>
  <si>
    <t>Trasa 1 d. 0.4 km, 2 d. 2.0 km 2 KP</t>
  </si>
  <si>
    <t>Kornijenko Sandis</t>
  </si>
  <si>
    <t>4:47.0 (  1)</t>
  </si>
  <si>
    <t>6:14.7 (  1)</t>
  </si>
  <si>
    <t>Apkievičius Kasparas</t>
  </si>
  <si>
    <t>R. Sargūno sporto gimnazija, Panevėžys</t>
  </si>
  <si>
    <t>5:15.0 (  4)</t>
  </si>
  <si>
    <t>7:15.3 (  8)</t>
  </si>
  <si>
    <t>Jakštas Titas</t>
  </si>
  <si>
    <t>5:56.7 (11)</t>
  </si>
  <si>
    <t>6:42.8 (  2)</t>
  </si>
  <si>
    <t>Steponėnaitė Emilė</t>
  </si>
  <si>
    <t>5:26.0 (  6)</t>
  </si>
  <si>
    <t>7:15.6 (  9)</t>
  </si>
  <si>
    <t>Šakalys Linas</t>
  </si>
  <si>
    <t>5:33.2 (  7)</t>
  </si>
  <si>
    <t>7:09.0 (  6)</t>
  </si>
  <si>
    <t>Gegužis Robertas</t>
  </si>
  <si>
    <t>5:50.0 (  9)</t>
  </si>
  <si>
    <t>6:56.0 (  5)</t>
  </si>
  <si>
    <t>Kairys Matas</t>
  </si>
  <si>
    <t>5:08.6 (  2)</t>
  </si>
  <si>
    <t>7:44.1 (14)</t>
  </si>
  <si>
    <t>Rimkus Kristupas</t>
  </si>
  <si>
    <t>6:07.7 (14)</t>
  </si>
  <si>
    <t>6:47.3 (  4)</t>
  </si>
  <si>
    <t>Kondraškaitė Patricija</t>
  </si>
  <si>
    <t>7:55.1 (15)</t>
  </si>
  <si>
    <t>Šniukštaitė Brigita</t>
  </si>
  <si>
    <t>5:44.0 (  8)</t>
  </si>
  <si>
    <t>7:26.7 (11)</t>
  </si>
  <si>
    <t>Vinciūnaitė Beatričė</t>
  </si>
  <si>
    <t>6:02.0 (13)</t>
  </si>
  <si>
    <t>7:11.9 (  7)</t>
  </si>
  <si>
    <t>Vaitukaitis Titas</t>
  </si>
  <si>
    <t>TPK Ruonai, Vilnius</t>
  </si>
  <si>
    <t>5:09.1 (  3)</t>
  </si>
  <si>
    <t>8:18.2 (21)</t>
  </si>
  <si>
    <t>Paurytė Ugnė</t>
  </si>
  <si>
    <t>6:13.0 (15)</t>
  </si>
  <si>
    <t>7:16.6 (10)</t>
  </si>
  <si>
    <t>Dambrauskas Tomas</t>
  </si>
  <si>
    <t>6:55.0 (27)</t>
  </si>
  <si>
    <t>6:45.5 (  3)</t>
  </si>
  <si>
    <t>Dapkus Pijus</t>
  </si>
  <si>
    <t>6:19.7 (19)</t>
  </si>
  <si>
    <t>7:29.9 (12)</t>
  </si>
  <si>
    <t>Reisas Zigmas</t>
  </si>
  <si>
    <t>5:58.0 (12)</t>
  </si>
  <si>
    <t>7:56.6 (16)</t>
  </si>
  <si>
    <t>Velika Una</t>
  </si>
  <si>
    <t>6:14.4 (17)</t>
  </si>
  <si>
    <t>7:41.5 (13)</t>
  </si>
  <si>
    <t>Barzdenytė Deimantė</t>
  </si>
  <si>
    <t>5:50.1 (10)</t>
  </si>
  <si>
    <t>8:15.2 (20)</t>
  </si>
  <si>
    <t>Rimėaitė Gustė</t>
  </si>
  <si>
    <t>6:35.0 (22)</t>
  </si>
  <si>
    <t>8:10.8 (19)</t>
  </si>
  <si>
    <t>Kenstavičius Elijus</t>
  </si>
  <si>
    <t>6:47.8 (24)</t>
  </si>
  <si>
    <t>8:31.6 (22)</t>
  </si>
  <si>
    <t>Kiškaitė Kamilė</t>
  </si>
  <si>
    <t>6:37.6 (23)</t>
  </si>
  <si>
    <t>8:46.2 (25)</t>
  </si>
  <si>
    <t>Beļeviča Darja</t>
  </si>
  <si>
    <t>6:54.9 (26)</t>
  </si>
  <si>
    <t>8:33.9 (23)</t>
  </si>
  <si>
    <t>Urbanavičius Ainis</t>
  </si>
  <si>
    <t>Vilniaus krepšinio mokykla, Vilnius</t>
  </si>
  <si>
    <t>6:14.6 (18)</t>
  </si>
  <si>
    <t>9:15.4 (27)</t>
  </si>
  <si>
    <t>Prokopavičius Domas</t>
  </si>
  <si>
    <t>7:29.3 (30)</t>
  </si>
  <si>
    <t>8:08.2 (18)</t>
  </si>
  <si>
    <t>Mikoliūnaitė Saulė</t>
  </si>
  <si>
    <t>6:49.0 (25)</t>
  </si>
  <si>
    <t>9:05.6 (26)</t>
  </si>
  <si>
    <t>Žukas Nikita</t>
  </si>
  <si>
    <t>9:47.2 (30)</t>
  </si>
  <si>
    <t>Stepanovas Aronas</t>
  </si>
  <si>
    <t>6:31.7 (21)</t>
  </si>
  <si>
    <t>9:48.3 (31)</t>
  </si>
  <si>
    <t>Juzėnas Kajus</t>
  </si>
  <si>
    <t>7:55.0 (31)</t>
  </si>
  <si>
    <t>8:43.3 (24)</t>
  </si>
  <si>
    <t>Žabaitė Liepa</t>
  </si>
  <si>
    <t>7:01.5 (28)</t>
  </si>
  <si>
    <t>10:05.5 (34)</t>
  </si>
  <si>
    <t>Bekampis Kristijonas</t>
  </si>
  <si>
    <t>9:14.7 (36)</t>
  </si>
  <si>
    <t>7:58.4 (17)</t>
  </si>
  <si>
    <t>Urba Justinas</t>
  </si>
  <si>
    <t>Kauno maratono klubas, Kaunas</t>
  </si>
  <si>
    <t>6:29.0 (20)</t>
  </si>
  <si>
    <t>11:03.5 (36)</t>
  </si>
  <si>
    <t>Gruzdys Erikas</t>
  </si>
  <si>
    <t>8:10.5 (32)</t>
  </si>
  <si>
    <t>9:26.8 (28)</t>
  </si>
  <si>
    <t>Stakėnas Patrikas</t>
  </si>
  <si>
    <t>8:40.1 (34)</t>
  </si>
  <si>
    <t>9:54.0 (33)</t>
  </si>
  <si>
    <t>Palujanskas Pijus</t>
  </si>
  <si>
    <t>8:50.8 (35)</t>
  </si>
  <si>
    <t>9:51.4 (32)</t>
  </si>
  <si>
    <t>Norvilas Ignas</t>
  </si>
  <si>
    <t>8:34.0 (33)</t>
  </si>
  <si>
    <t>10:15.0 (35)</t>
  </si>
  <si>
    <t>Jankauskas Mantas</t>
  </si>
  <si>
    <t>10:16.0 (37)</t>
  </si>
  <si>
    <t>9:45.8 (29)</t>
  </si>
  <si>
    <t>Kieras Juozas</t>
  </si>
  <si>
    <t>TSK Darna, Vilnius</t>
  </si>
  <si>
    <t>11:08.6 (38)</t>
  </si>
  <si>
    <t>12:32.0 (37)</t>
  </si>
  <si>
    <t>Kašūba Vijus</t>
  </si>
  <si>
    <t>7:20.0 (29)</t>
  </si>
  <si>
    <t>Kartanas Titas</t>
  </si>
  <si>
    <t>Paškevičiūtė Ernesta</t>
  </si>
  <si>
    <t>Gružinskas Airidas</t>
  </si>
  <si>
    <t>Jankauskas Kasparas</t>
  </si>
  <si>
    <t>Stasiukaitis Benas</t>
  </si>
  <si>
    <t>Radzevičiūtė Akvilė</t>
  </si>
  <si>
    <t>Vaitkevičiūtė Beatričė</t>
  </si>
  <si>
    <t>Proščinko Daņila</t>
  </si>
  <si>
    <t>Urbanavičiutė Arūne</t>
  </si>
  <si>
    <t>Gama, Vilnius</t>
  </si>
  <si>
    <t>Grupės IM, IW, JM, JW, V3M, V3W</t>
  </si>
  <si>
    <t>Trasa 1 d. 0.8 km, 2 d. 4.0 km 4 KP</t>
  </si>
  <si>
    <t>Prokopavičius Lukas</t>
  </si>
  <si>
    <t>10:37.0 (  2)</t>
  </si>
  <si>
    <t>12:37.9 (  1)</t>
  </si>
  <si>
    <t>Pīnups Mārcis</t>
  </si>
  <si>
    <t>10:42.9 (  3)</t>
  </si>
  <si>
    <t>13:40.1 (  2)</t>
  </si>
  <si>
    <t>Sereika Tadas</t>
  </si>
  <si>
    <t>10:12.4 (  1)</t>
  </si>
  <si>
    <t>15:12.6 (  5)</t>
  </si>
  <si>
    <t>Banys Mykolas</t>
  </si>
  <si>
    <t>R. Sargūno sporto gimnazija, Telšiai</t>
  </si>
  <si>
    <t>13:27.0 (  6)</t>
  </si>
  <si>
    <t>13:53.0 (  3)</t>
  </si>
  <si>
    <t>Mažeika Justinas</t>
  </si>
  <si>
    <t>13:32.0 (  7)</t>
  </si>
  <si>
    <t>14:45.1 (  4)</t>
  </si>
  <si>
    <t>Narkūnaitė Unė</t>
  </si>
  <si>
    <t>13:32.5 (  8)</t>
  </si>
  <si>
    <t>15:44.2 (  7)</t>
  </si>
  <si>
    <t>Kanaporis Dainius</t>
  </si>
  <si>
    <t>14:10.0 (11)</t>
  </si>
  <si>
    <t>15:39.8 (  6)</t>
  </si>
  <si>
    <t>Narkūnaitė Viltė</t>
  </si>
  <si>
    <t>13:39.3 (  9)</t>
  </si>
  <si>
    <t>16:20.2 (  8)</t>
  </si>
  <si>
    <t>Daniļeviča Sofija</t>
  </si>
  <si>
    <t>12:30.7 (  4)</t>
  </si>
  <si>
    <t>18:26.0 (11)</t>
  </si>
  <si>
    <t>Markevičius Rytis</t>
  </si>
  <si>
    <t>12:57.0 (  5)</t>
  </si>
  <si>
    <t>18:39.5 (12)</t>
  </si>
  <si>
    <t>Lukšytė Karolina</t>
  </si>
  <si>
    <t>13:43.4 (10)</t>
  </si>
  <si>
    <t>17:55.8 (  9)</t>
  </si>
  <si>
    <t>Ruškys Vytautas</t>
  </si>
  <si>
    <t>Akmenės SC, Naujoji Akmenė</t>
  </si>
  <si>
    <t>20:02.0 (12)</t>
  </si>
  <si>
    <t>18:11.4 (10)</t>
  </si>
  <si>
    <t>Kartočius Algimantas</t>
  </si>
  <si>
    <t>individualiai, Vilnius</t>
  </si>
  <si>
    <t>26:35.0 (13)</t>
  </si>
  <si>
    <t>21:40.7 (13)</t>
  </si>
  <si>
    <t>Barzdenys Matas</t>
  </si>
  <si>
    <t>Grupės EM, EW, V1M, V1W, V2M, V2W</t>
  </si>
  <si>
    <t>Trasa 1 d. 1.0 km, 2 d. 5.0 km 5 KP</t>
  </si>
  <si>
    <t>Pumputis Titas</t>
  </si>
  <si>
    <t>12:42.7 (  3)</t>
  </si>
  <si>
    <t>15:40.5 (  3)</t>
  </si>
  <si>
    <t>Gajevskis Artjoms</t>
  </si>
  <si>
    <t>12:09.9 (  1)</t>
  </si>
  <si>
    <t>16:23.1 (  5)</t>
  </si>
  <si>
    <t>Stazdas Jaunius</t>
  </si>
  <si>
    <t>14:28.8 (11)</t>
  </si>
  <si>
    <t>15:03.3 (  1)</t>
  </si>
  <si>
    <t>Gruslys Tomas</t>
  </si>
  <si>
    <t>12:40.7 (  2)</t>
  </si>
  <si>
    <t>17:47.4 (14)</t>
  </si>
  <si>
    <t>Grigaitis Žilvinas</t>
  </si>
  <si>
    <t>Marijampolės triatlono draugija, Marijampolė</t>
  </si>
  <si>
    <t>12:54.4 (  5)</t>
  </si>
  <si>
    <t>17:38.1 (12)</t>
  </si>
  <si>
    <t>Želvytė Ieva</t>
  </si>
  <si>
    <t>Robinzonada, Kaunas</t>
  </si>
  <si>
    <t>12:43.0 (  4)</t>
  </si>
  <si>
    <t>17:54.2 (15)</t>
  </si>
  <si>
    <t>Murauskas Andrius</t>
  </si>
  <si>
    <t>14:01.0 (10)</t>
  </si>
  <si>
    <t>17:05.7 (  8)</t>
  </si>
  <si>
    <t>Kontrimavičius Lukas</t>
  </si>
  <si>
    <t>13:14.0 (  7)</t>
  </si>
  <si>
    <t>18:03.4 (17)</t>
  </si>
  <si>
    <t>Pajėda Gediminas</t>
  </si>
  <si>
    <t>AplenkSave.lt / F.O.C.U.S. running, Vilnius</t>
  </si>
  <si>
    <t>15:43.8 (14)</t>
  </si>
  <si>
    <t>15:33.7 (  2)</t>
  </si>
  <si>
    <t>Vasilevičius Vytas</t>
  </si>
  <si>
    <t>15:12.7 (12)</t>
  </si>
  <si>
    <t>16:24.9 (  6)</t>
  </si>
  <si>
    <t>Tomkevičiūtė Evelina</t>
  </si>
  <si>
    <t>13:38.6 (  9)</t>
  </si>
  <si>
    <t>18:18.2 (18)</t>
  </si>
  <si>
    <t>Jazepčikas Vytautas</t>
  </si>
  <si>
    <t>16:19.0 (17)</t>
  </si>
  <si>
    <t>16:08.0 (  4)</t>
  </si>
  <si>
    <t>Marcinkevičius Mantas</t>
  </si>
  <si>
    <t>16:16.0 (16)</t>
  </si>
  <si>
    <t>16:48.4 (  7)</t>
  </si>
  <si>
    <t>Bartkus Mantas</t>
  </si>
  <si>
    <t>Orkos, Kaunas</t>
  </si>
  <si>
    <t>16:22.0 (18)</t>
  </si>
  <si>
    <t>17:17.5 (  9)</t>
  </si>
  <si>
    <t>Steponavičius Kęstutis</t>
  </si>
  <si>
    <t>13:21.0 (  8)</t>
  </si>
  <si>
    <t>20:25.6 (25)</t>
  </si>
  <si>
    <t>Urba Daivis</t>
  </si>
  <si>
    <t>15:30.1 (13)</t>
  </si>
  <si>
    <t>19:05.8 (20)</t>
  </si>
  <si>
    <t>Šimkaitis Dainius</t>
  </si>
  <si>
    <t>17:01.0 (19)</t>
  </si>
  <si>
    <t>17:40.3 (13)</t>
  </si>
  <si>
    <t>Česonis Ernestas</t>
  </si>
  <si>
    <t>19:04.0 (26)</t>
  </si>
  <si>
    <t>17:29.5 (10)</t>
  </si>
  <si>
    <t>Grubinskas Irmantas</t>
  </si>
  <si>
    <t>18:08.0 (22)</t>
  </si>
  <si>
    <t>18:37.3 (19)</t>
  </si>
  <si>
    <t>Navickas Egidijus</t>
  </si>
  <si>
    <t>Šviesos kariai, Vilnius</t>
  </si>
  <si>
    <t>19:34.0 (29)</t>
  </si>
  <si>
    <t>17:57.7 (16)</t>
  </si>
  <si>
    <t>Nikitinaitė Lina</t>
  </si>
  <si>
    <t>Robinzonada</t>
  </si>
  <si>
    <t>13:06.0 (  6)</t>
  </si>
  <si>
    <t>24:26.3 (34)</t>
  </si>
  <si>
    <t>Narkevičius Laurynas</t>
  </si>
  <si>
    <t>18:39.4 (24)</t>
  </si>
  <si>
    <t>19:23.8 (21)</t>
  </si>
  <si>
    <t>Jankevičius Mantas</t>
  </si>
  <si>
    <t>17:50.0 (21)</t>
  </si>
  <si>
    <t>20:37.6 (26)</t>
  </si>
  <si>
    <t>Samaška Linas</t>
  </si>
  <si>
    <t>17:25.0 (20)</t>
  </si>
  <si>
    <t>21:08.5 (28)</t>
  </si>
  <si>
    <t>Ančlauskas Romutis</t>
  </si>
  <si>
    <t>18:11.0 (23)</t>
  </si>
  <si>
    <t>20:25.4 (24)</t>
  </si>
  <si>
    <t>Norkevičius Antanas</t>
  </si>
  <si>
    <t>18:41.0 (25)</t>
  </si>
  <si>
    <t>20:59.9 (27)</t>
  </si>
  <si>
    <t>Backevičius Andrius</t>
  </si>
  <si>
    <t>19:27.2 (28)</t>
  </si>
  <si>
    <t>20:19.9 (23)</t>
  </si>
  <si>
    <t>Šidlauskienė Sigita</t>
  </si>
  <si>
    <t>15:52.0 (15)</t>
  </si>
  <si>
    <t>24:24.9 (33)</t>
  </si>
  <si>
    <t>Judickas Martynas</t>
  </si>
  <si>
    <t>23:00.4 (33)</t>
  </si>
  <si>
    <t>17:35.6 (11)</t>
  </si>
  <si>
    <t>Tijūnonis Darius</t>
  </si>
  <si>
    <t>19:17.8 (27)</t>
  </si>
  <si>
    <t>21:46.1 (30)</t>
  </si>
  <si>
    <t>Sakalauskas Julius</t>
  </si>
  <si>
    <t>23:50.2 (34)</t>
  </si>
  <si>
    <t>21:20.8 (29)</t>
  </si>
  <si>
    <t>Bernatavičius Julius</t>
  </si>
  <si>
    <t>Panevėžys, Panevėžys</t>
  </si>
  <si>
    <t>22:00.0 (32)</t>
  </si>
  <si>
    <t>23:14.0 (32)</t>
  </si>
  <si>
    <t>Jaraminas Audrius</t>
  </si>
  <si>
    <t>Tritonas, Vilnius</t>
  </si>
  <si>
    <t>24:00.0 (35)</t>
  </si>
  <si>
    <t>22:09.3 (31)</t>
  </si>
  <si>
    <t>Kiaušas Anna</t>
  </si>
  <si>
    <t>19:43.0 (30)</t>
  </si>
  <si>
    <t>27:41.5 (35)</t>
  </si>
  <si>
    <t>Vyšniauskas Kęstutis</t>
  </si>
  <si>
    <t>28:06.0 (36)</t>
  </si>
  <si>
    <t>20:19.1 (22)</t>
  </si>
  <si>
    <t>Karpuvienė Joana</t>
  </si>
  <si>
    <t>21:54.0 (31)</t>
  </si>
  <si>
    <t>34:39.2 (36)</t>
  </si>
  <si>
    <t>Perminas Audrius</t>
  </si>
  <si>
    <t>ORKOS, Kaunas</t>
  </si>
  <si>
    <t>Grencbergs Arvis</t>
  </si>
  <si>
    <t>SK Tērauds, Rīga</t>
  </si>
  <si>
    <t>Aukselytė Inga</t>
  </si>
  <si>
    <t>Urbanavičiutė Austė</t>
  </si>
  <si>
    <t>Serapinaitė Ieva</t>
  </si>
  <si>
    <t>Šiuolaikinės penkiakovės federacija, Vilnius</t>
  </si>
  <si>
    <t>Urbonavičiūtė Ieva</t>
  </si>
  <si>
    <t>Juodeškaitė Monika</t>
  </si>
  <si>
    <t>Kalinaitis Šarūnas</t>
  </si>
  <si>
    <t>Darna, Panevėžys</t>
  </si>
  <si>
    <t>Urbanavičienė Audronė</t>
  </si>
  <si>
    <t>Januškytė Sigita</t>
  </si>
  <si>
    <t>Delfinas, Šiauliai</t>
  </si>
  <si>
    <t>2018 m. balandžio 7 d.</t>
  </si>
  <si>
    <t>15 km dviračiu</t>
  </si>
  <si>
    <t>30 km dviračiu</t>
  </si>
  <si>
    <t>Trakų KKSC - Velonova Bioracer</t>
  </si>
  <si>
    <t>Mindaugas Zlatkus</t>
  </si>
  <si>
    <t>TRItonas</t>
  </si>
  <si>
    <t>Paulius Mačiulevičius</t>
  </si>
  <si>
    <t>Godopoco</t>
  </si>
  <si>
    <t>VILNIUS</t>
  </si>
  <si>
    <t>Justinas Biekša</t>
  </si>
  <si>
    <t>Dzūkijos brokeris</t>
  </si>
  <si>
    <t>varėna</t>
  </si>
  <si>
    <t>Capital Runners Vilnius</t>
  </si>
  <si>
    <t>Antanas Mačionis</t>
  </si>
  <si>
    <t>Kitas Reikalas</t>
  </si>
  <si>
    <t>Martynas Gindrėnas</t>
  </si>
  <si>
    <t>Andrius Cicėnas</t>
  </si>
  <si>
    <t>Vilniaus BK Jonas Maratonas</t>
  </si>
  <si>
    <t>Stajeris</t>
  </si>
  <si>
    <t>Raimondas Braziulis</t>
  </si>
  <si>
    <t>Ignalina</t>
  </si>
  <si>
    <t>Top Team</t>
  </si>
  <si>
    <t>Renata Paulauskienė</t>
  </si>
  <si>
    <t>Barclays</t>
  </si>
  <si>
    <t>Andrius Trunovas</t>
  </si>
  <si>
    <t>CEMETY</t>
  </si>
  <si>
    <t>Pavel Šilobrit</t>
  </si>
  <si>
    <t>LKPT</t>
  </si>
  <si>
    <t>Rimantas Melnikas</t>
  </si>
  <si>
    <t>J. Grigo bėgimo akademija</t>
  </si>
  <si>
    <t>Otas Aleksejevas</t>
  </si>
  <si>
    <t xml:space="preserve">Liudmila  Iniakina </t>
  </si>
  <si>
    <t xml:space="preserve">Vilnius </t>
  </si>
  <si>
    <t xml:space="preserve"> -</t>
  </si>
  <si>
    <t>Vitoldas Milius</t>
  </si>
  <si>
    <t>Petras Kiušas</t>
  </si>
  <si>
    <t>V70</t>
  </si>
  <si>
    <t>Kitas reikalas</t>
  </si>
  <si>
    <t>Steponas Varkulevičius</t>
  </si>
  <si>
    <t>Algirdas Mameniškis</t>
  </si>
  <si>
    <t>Vilniaus universiteto dainų ir šokių ansamblis</t>
  </si>
  <si>
    <t>Velonova-Bioracer</t>
  </si>
  <si>
    <t>Darius Čepauskas</t>
  </si>
  <si>
    <t xml:space="preserve">Impuls Racing Team </t>
  </si>
  <si>
    <t>Joringis Plytnykas</t>
  </si>
  <si>
    <t>Karolis Užusienis</t>
  </si>
  <si>
    <t>Saulė Kiaušas</t>
  </si>
  <si>
    <t>Adrianas Pasternackis</t>
  </si>
  <si>
    <t>Tomas Tijūnonis</t>
  </si>
  <si>
    <t>Emilė Knizekevičiūtė</t>
  </si>
  <si>
    <t>Urtė Sabalytė</t>
  </si>
  <si>
    <t>Andreja Zauraitė</t>
  </si>
  <si>
    <t>Kajus Chorenka</t>
  </si>
  <si>
    <t>Sandra Balčiūnaitė</t>
  </si>
  <si>
    <t>Emilė Klimavičiūtė</t>
  </si>
  <si>
    <t>Artūras Mečkauskas</t>
  </si>
  <si>
    <t>Sebastians Žigarkovs</t>
  </si>
  <si>
    <t>Kostas Kuncaitis</t>
  </si>
  <si>
    <t>Jonas Saulius Jonaitis</t>
  </si>
  <si>
    <t>Karolis Juška</t>
  </si>
  <si>
    <t>Tomas Lukauskas</t>
  </si>
  <si>
    <t>Dominik Grudinskij</t>
  </si>
  <si>
    <t>Karolis Trumpickas</t>
  </si>
  <si>
    <t>Ernestas Pečiukas</t>
  </si>
  <si>
    <t>Arijana Šukytė</t>
  </si>
  <si>
    <t>Urtė Vaškytė</t>
  </si>
  <si>
    <t>Vėjūnė Šukytė</t>
  </si>
  <si>
    <t>Aivaras Misevičius</t>
  </si>
  <si>
    <t>Emilis Seikauskas</t>
  </si>
  <si>
    <t>Benas Malinauskas</t>
  </si>
  <si>
    <t>Vytautas Balčiūnas</t>
  </si>
  <si>
    <t>Ernestas Lysionok</t>
  </si>
  <si>
    <t>Zigmas Šarka</t>
  </si>
  <si>
    <t>Karolis Čiuplys</t>
  </si>
  <si>
    <t>Kornelija Balčiūnaitė</t>
  </si>
  <si>
    <t>Vesta Linkevičiūtė</t>
  </si>
  <si>
    <t>Viltė Bertašiūtė</t>
  </si>
  <si>
    <t>Enrika Krakelytė</t>
  </si>
  <si>
    <t>Martina Notari</t>
  </si>
  <si>
    <t>Rūta Balčiūnaitė</t>
  </si>
  <si>
    <t>Gerda Veikutytė</t>
  </si>
  <si>
    <t>Kotryna Daraškevičiūtė</t>
  </si>
  <si>
    <t>Elena Daraškevičiūtė</t>
  </si>
  <si>
    <t>Ugnė Palionytė</t>
  </si>
  <si>
    <t>Sandra Mažvilaitė</t>
  </si>
  <si>
    <t>Augustas Mažeika</t>
  </si>
  <si>
    <t>Vytautas Baltmiškis</t>
  </si>
  <si>
    <t>Robertas Gegužis</t>
  </si>
  <si>
    <t>Matas Kairys</t>
  </si>
  <si>
    <t>Patricija Kondraškaitė</t>
  </si>
  <si>
    <t>Una Velika</t>
  </si>
  <si>
    <t>Gustė Rimėaitė</t>
  </si>
  <si>
    <t>Kamilė Kiškaitė</t>
  </si>
  <si>
    <t>Darja Beļeviča</t>
  </si>
  <si>
    <t>Ainis Urbanavičius</t>
  </si>
  <si>
    <t>Saulė Mikoliūnaitė</t>
  </si>
  <si>
    <t>Kajus Juzėnas</t>
  </si>
  <si>
    <t>Liepa Žabaitė</t>
  </si>
  <si>
    <t>Justinas Urba</t>
  </si>
  <si>
    <t>Erikas Gruzdys</t>
  </si>
  <si>
    <t>Patrikas Stakėnas</t>
  </si>
  <si>
    <t>Pijus Palujanskas</t>
  </si>
  <si>
    <t>Ignas Norvilas</t>
  </si>
  <si>
    <t>Mantas Jankauskas</t>
  </si>
  <si>
    <t>Vijus Kašūba</t>
  </si>
  <si>
    <t>Airidas Gružinskas</t>
  </si>
  <si>
    <t>Kasparas Jankauskas</t>
  </si>
  <si>
    <t>Benas Stasiukaitis</t>
  </si>
  <si>
    <t>Akvilė Radzevičiūtė</t>
  </si>
  <si>
    <t>Beatričė Vaitkevičiūtė</t>
  </si>
  <si>
    <t>Daņila Proščinko</t>
  </si>
  <si>
    <t>Arūne Urbanavičiutė</t>
  </si>
  <si>
    <t>Mārcis Pīnups</t>
  </si>
  <si>
    <t>Mykolas Banys</t>
  </si>
  <si>
    <t>Justinas Mažeika</t>
  </si>
  <si>
    <t>Sofija Daniļeviča</t>
  </si>
  <si>
    <t>Rytis Markevičius</t>
  </si>
  <si>
    <t>Vytautas Ruškys</t>
  </si>
  <si>
    <t>Algimantas Kartočius</t>
  </si>
  <si>
    <t>Jaunius Stazdas</t>
  </si>
  <si>
    <t>Tomas Gruslys</t>
  </si>
  <si>
    <t>Egidijus Navickas</t>
  </si>
  <si>
    <t>Lina Nikitinaitė</t>
  </si>
  <si>
    <t>Julius Bernatavičius</t>
  </si>
  <si>
    <t>Kęstutis Vyšniauskas</t>
  </si>
  <si>
    <t>Joana Karpuvienė</t>
  </si>
  <si>
    <t>Austė Urbanavičiutė</t>
  </si>
  <si>
    <t>Ieva Serapinaitė</t>
  </si>
  <si>
    <t>Šarūnas Kalinaitis</t>
  </si>
  <si>
    <t>Audronė Urbanavičienė</t>
  </si>
  <si>
    <t>Sigita Januškytė</t>
  </si>
  <si>
    <t>Nr</t>
  </si>
  <si>
    <t>5/19/2018</t>
  </si>
  <si>
    <t>5/26/2018</t>
  </si>
  <si>
    <t>6/16/2018</t>
  </si>
  <si>
    <t>6/29/2018</t>
  </si>
  <si>
    <t>6/29/20182</t>
  </si>
  <si>
    <t>7/8/2018</t>
  </si>
  <si>
    <t>7/21/2018</t>
  </si>
  <si>
    <t>8/4/2018</t>
  </si>
  <si>
    <t>8/5/2018</t>
  </si>
  <si>
    <t>8/18/2018</t>
  </si>
  <si>
    <t>9/1/2018</t>
  </si>
  <si>
    <t>FIRST NAME</t>
  </si>
  <si>
    <t>LAST NAME</t>
  </si>
  <si>
    <t>Gimimo data</t>
  </si>
  <si>
    <t>POS</t>
  </si>
  <si>
    <t>GROUP POS</t>
  </si>
  <si>
    <t>GENDER POS</t>
  </si>
  <si>
    <t>BIB</t>
  </si>
  <si>
    <t>AGE GROUP</t>
  </si>
  <si>
    <t>GENDER</t>
  </si>
  <si>
    <t>CITY</t>
  </si>
  <si>
    <t>CLUB</t>
  </si>
  <si>
    <t>Swim pos</t>
  </si>
  <si>
    <t>SWIM</t>
  </si>
  <si>
    <t>PACE (min/100m)</t>
  </si>
  <si>
    <t>T1</t>
  </si>
  <si>
    <t>Bike pos</t>
  </si>
  <si>
    <t>BIKE</t>
  </si>
  <si>
    <t>AVG. SPEED (km/h)</t>
  </si>
  <si>
    <t>T2</t>
  </si>
  <si>
    <t>Run pos</t>
  </si>
  <si>
    <t>RUN</t>
  </si>
  <si>
    <t>PACE (min/1km)</t>
  </si>
  <si>
    <t>TOTAL</t>
  </si>
  <si>
    <t>Marijus</t>
  </si>
  <si>
    <t>Butrimavičius</t>
  </si>
  <si>
    <t>-</t>
  </si>
  <si>
    <t>Velonova - Bioracer team</t>
  </si>
  <si>
    <t>Gediminas</t>
  </si>
  <si>
    <t>Pajėda</t>
  </si>
  <si>
    <t>AplenkSave.lt / F.O.C.U.S. running</t>
  </si>
  <si>
    <t>Andrius</t>
  </si>
  <si>
    <t>Murauskas</t>
  </si>
  <si>
    <t>Marijampolė</t>
  </si>
  <si>
    <t>Marijampolės triatlono draugija</t>
  </si>
  <si>
    <t>Edvard</t>
  </si>
  <si>
    <t>Sokolovskij</t>
  </si>
  <si>
    <t>3Club</t>
  </si>
  <si>
    <t>Laurynas</t>
  </si>
  <si>
    <t>Mykolaitis</t>
  </si>
  <si>
    <t>Dapkevičius</t>
  </si>
  <si>
    <t>Marijampolės Triatlono Draugija</t>
  </si>
  <si>
    <t>Vytas</t>
  </si>
  <si>
    <t>Vasilevičius</t>
  </si>
  <si>
    <t>Ignas</t>
  </si>
  <si>
    <t>Gelžinis</t>
  </si>
  <si>
    <t>Jutaracing-Specialized</t>
  </si>
  <si>
    <t>Donatas</t>
  </si>
  <si>
    <t>Stulgys</t>
  </si>
  <si>
    <t>S-Sportas/Lietuvos kariuomenė</t>
  </si>
  <si>
    <t>Saulius</t>
  </si>
  <si>
    <t>OD-V40</t>
  </si>
  <si>
    <t>Jevgenijus</t>
  </si>
  <si>
    <t>Tolstokorovas</t>
  </si>
  <si>
    <t>Vytautas</t>
  </si>
  <si>
    <t>Vaičiulis</t>
  </si>
  <si>
    <t>Justas</t>
  </si>
  <si>
    <t>Stanys</t>
  </si>
  <si>
    <t>KG Group</t>
  </si>
  <si>
    <t>Bertašavičius</t>
  </si>
  <si>
    <t>Kauno maratono klubas</t>
  </si>
  <si>
    <t>Marko</t>
  </si>
  <si>
    <t>Seppä</t>
  </si>
  <si>
    <t>OD-V50</t>
  </si>
  <si>
    <t>Inga</t>
  </si>
  <si>
    <t>Aukselyte</t>
  </si>
  <si>
    <t>Domas</t>
  </si>
  <si>
    <t>Bagdonavičius</t>
  </si>
  <si>
    <t>Velonova - Bioracer</t>
  </si>
  <si>
    <t>Marius</t>
  </si>
  <si>
    <t>Skučas</t>
  </si>
  <si>
    <t>Garliava</t>
  </si>
  <si>
    <t>Airidas</t>
  </si>
  <si>
    <t>Gražinskis</t>
  </si>
  <si>
    <t>Aleksej</t>
  </si>
  <si>
    <t>Kaminskij</t>
  </si>
  <si>
    <t>Vaidas</t>
  </si>
  <si>
    <t>Velutis</t>
  </si>
  <si>
    <t>Teleičių kaimas</t>
  </si>
  <si>
    <t>Rasius</t>
  </si>
  <si>
    <t>Kerbedis</t>
  </si>
  <si>
    <t>Jaukus Būstas</t>
  </si>
  <si>
    <t>Povilas</t>
  </si>
  <si>
    <t>Kvajauskas</t>
  </si>
  <si>
    <t xml:space="preserve"> Vilnius</t>
  </si>
  <si>
    <t>Audrius</t>
  </si>
  <si>
    <t>Žakas</t>
  </si>
  <si>
    <t>Runglorious Bastards-Sportland-SiS TriTeam</t>
  </si>
  <si>
    <t>Egidijus</t>
  </si>
  <si>
    <t>Navickas</t>
  </si>
  <si>
    <t>Šviesos kariai</t>
  </si>
  <si>
    <t>Liutauras</t>
  </si>
  <si>
    <t>Šakalis</t>
  </si>
  <si>
    <t>Kauno r.</t>
  </si>
  <si>
    <t>Orkos</t>
  </si>
  <si>
    <t>Arvydas</t>
  </si>
  <si>
    <t>Čiužas</t>
  </si>
  <si>
    <t>Evaldas</t>
  </si>
  <si>
    <t>Morkūnas</t>
  </si>
  <si>
    <t>Perminas</t>
  </si>
  <si>
    <t>ORKOS</t>
  </si>
  <si>
    <t>Rolandas</t>
  </si>
  <si>
    <t>Kriugžda</t>
  </si>
  <si>
    <t>Kaišiadorys BĖGA</t>
  </si>
  <si>
    <t>Skeiverys</t>
  </si>
  <si>
    <t>Tikkurila</t>
  </si>
  <si>
    <t>Andrej</t>
  </si>
  <si>
    <t>Vidinevič</t>
  </si>
  <si>
    <t>Kestutis</t>
  </si>
  <si>
    <t>Kaupas</t>
  </si>
  <si>
    <t>Deividas</t>
  </si>
  <si>
    <t>Klovas</t>
  </si>
  <si>
    <t>Vygantas</t>
  </si>
  <si>
    <t>Vitkus</t>
  </si>
  <si>
    <t>Antanas</t>
  </si>
  <si>
    <t>Edvinas</t>
  </si>
  <si>
    <t>Paulauskas</t>
  </si>
  <si>
    <t>Vasiljevas</t>
  </si>
  <si>
    <t>Renatas</t>
  </si>
  <si>
    <t>Belevicius</t>
  </si>
  <si>
    <t>Krušinskas</t>
  </si>
  <si>
    <t>Mantautas</t>
  </si>
  <si>
    <t>Bieliauskas</t>
  </si>
  <si>
    <t>Vainius</t>
  </si>
  <si>
    <t>Cetrauskas</t>
  </si>
  <si>
    <t>plyteles247.lt</t>
  </si>
  <si>
    <t>Buika</t>
  </si>
  <si>
    <t>Dipolis</t>
  </si>
  <si>
    <t>Tomas</t>
  </si>
  <si>
    <t>Kalinas</t>
  </si>
  <si>
    <t>Swedbank</t>
  </si>
  <si>
    <t>Darius</t>
  </si>
  <si>
    <t>Jonaitis</t>
  </si>
  <si>
    <t>Mažeikiai</t>
  </si>
  <si>
    <t>Elena</t>
  </si>
  <si>
    <t>Šimaitienė</t>
  </si>
  <si>
    <t>Vitalijus</t>
  </si>
  <si>
    <t>Žilys</t>
  </si>
  <si>
    <t>Best Team</t>
  </si>
  <si>
    <t>Mintautas</t>
  </si>
  <si>
    <t>Šukys</t>
  </si>
  <si>
    <t>Lietuvos kariuomenė</t>
  </si>
  <si>
    <t>Polina</t>
  </si>
  <si>
    <t>Čachovskaja</t>
  </si>
  <si>
    <t>Jonkus</t>
  </si>
  <si>
    <t>Volvere Run</t>
  </si>
  <si>
    <t>Linas</t>
  </si>
  <si>
    <t>Vaupšas</t>
  </si>
  <si>
    <t>Elektrenai</t>
  </si>
  <si>
    <t>Rimantas</t>
  </si>
  <si>
    <t>Butkevičius</t>
  </si>
  <si>
    <t>Gytis</t>
  </si>
  <si>
    <t>Gadišauskas</t>
  </si>
  <si>
    <t>Kerza</t>
  </si>
  <si>
    <t>Susisiekimo ministerija</t>
  </si>
  <si>
    <t>Sigitas</t>
  </si>
  <si>
    <t>Ciukša</t>
  </si>
  <si>
    <t>Sveicarija</t>
  </si>
  <si>
    <t>BK Maratonas</t>
  </si>
  <si>
    <t>Benas</t>
  </si>
  <si>
    <t>Pabilionis</t>
  </si>
  <si>
    <t>Kazakauskas</t>
  </si>
  <si>
    <t>Softera</t>
  </si>
  <si>
    <t>City Boxing</t>
  </si>
  <si>
    <t>Vasiliauskas</t>
  </si>
  <si>
    <t>Tadas</t>
  </si>
  <si>
    <t>Šlentneris</t>
  </si>
  <si>
    <t>Beišys</t>
  </si>
  <si>
    <t>Jonas</t>
  </si>
  <si>
    <t>Čeponis</t>
  </si>
  <si>
    <t>Kavaliauskas</t>
  </si>
  <si>
    <t>Adomaitis</t>
  </si>
  <si>
    <t>Mikalauskas</t>
  </si>
  <si>
    <t>OK Labirintas</t>
  </si>
  <si>
    <t>Anna</t>
  </si>
  <si>
    <t>Kiausas</t>
  </si>
  <si>
    <t>Dainius</t>
  </si>
  <si>
    <t>Kinderis</t>
  </si>
  <si>
    <t>Mantas</t>
  </si>
  <si>
    <t>Jonikas</t>
  </si>
  <si>
    <t>Titas</t>
  </si>
  <si>
    <t>Pumputis</t>
  </si>
  <si>
    <t>Pilipavičius</t>
  </si>
  <si>
    <t>OD</t>
  </si>
  <si>
    <t>Lukas</t>
  </si>
  <si>
    <t>Prokopavičius</t>
  </si>
  <si>
    <t>Bartkus</t>
  </si>
  <si>
    <t>Žilvinas</t>
  </si>
  <si>
    <t>Grigaitis</t>
  </si>
  <si>
    <t>Torpedos/Marijampolės triatlono draugija</t>
  </si>
  <si>
    <t>Gerasimov</t>
  </si>
  <si>
    <t>Evelina</t>
  </si>
  <si>
    <t>Tomkeviciute</t>
  </si>
  <si>
    <t>Kęstutis</t>
  </si>
  <si>
    <t>Binkauskas</t>
  </si>
  <si>
    <t>SD-V40</t>
  </si>
  <si>
    <t>Lunskis</t>
  </si>
  <si>
    <t>Klaipėda</t>
  </si>
  <si>
    <t>Sereika</t>
  </si>
  <si>
    <t>Raimondas</t>
  </si>
  <si>
    <t>Gincas</t>
  </si>
  <si>
    <t>Vilius</t>
  </si>
  <si>
    <t>Dičmonas</t>
  </si>
  <si>
    <t>Tauragės BMK</t>
  </si>
  <si>
    <t>Giedrius</t>
  </si>
  <si>
    <t>Žiogas</t>
  </si>
  <si>
    <t>Aurimas</t>
  </si>
  <si>
    <t>Skirgaila</t>
  </si>
  <si>
    <t>Vilniaus Bėgimo Klubas</t>
  </si>
  <si>
    <t>Robertas</t>
  </si>
  <si>
    <t>Interesovas</t>
  </si>
  <si>
    <t>Impuls Racing Team</t>
  </si>
  <si>
    <t>Petrulis</t>
  </si>
  <si>
    <t>Telšiai</t>
  </si>
  <si>
    <t>Skaisgirys</t>
  </si>
  <si>
    <t>Triatletas</t>
  </si>
  <si>
    <t>Tijūnonis</t>
  </si>
  <si>
    <t>Romutis</t>
  </si>
  <si>
    <t>Ančlauskas</t>
  </si>
  <si>
    <t>SD-V50</t>
  </si>
  <si>
    <t>Jaujininkas</t>
  </si>
  <si>
    <t>Vitalis</t>
  </si>
  <si>
    <t>Gricius</t>
  </si>
  <si>
    <t>Beatričė</t>
  </si>
  <si>
    <t>Vinciūnaitė</t>
  </si>
  <si>
    <t>Tarasonis</t>
  </si>
  <si>
    <t>Bulotas</t>
  </si>
  <si>
    <t>Martynas</t>
  </si>
  <si>
    <t>Judickas</t>
  </si>
  <si>
    <t>Telšinskas</t>
  </si>
  <si>
    <t>Kaunas/Plateliai</t>
  </si>
  <si>
    <t>Rugilė</t>
  </si>
  <si>
    <t>Girštautaitė</t>
  </si>
  <si>
    <t>Panevėžio rajonas</t>
  </si>
  <si>
    <t>TSK Darna</t>
  </si>
  <si>
    <t>Kentra</t>
  </si>
  <si>
    <t>Juozulevičius</t>
  </si>
  <si>
    <t>Martinas</t>
  </si>
  <si>
    <t>Venskaitis</t>
  </si>
  <si>
    <t>Gedvilas</t>
  </si>
  <si>
    <t>Nedas</t>
  </si>
  <si>
    <t>Kardelis</t>
  </si>
  <si>
    <t xml:space="preserve">Runglorious Bastards-Sportland-SiS TriTeam </t>
  </si>
  <si>
    <t>Daivis</t>
  </si>
  <si>
    <t>Urba</t>
  </si>
  <si>
    <t>Mindaugas</t>
  </si>
  <si>
    <t>Janulionis</t>
  </si>
  <si>
    <t>Edgaras</t>
  </si>
  <si>
    <t>Malachovskis</t>
  </si>
  <si>
    <t>Kanaporis</t>
  </si>
  <si>
    <t>Gabija</t>
  </si>
  <si>
    <t>Daraškevičiūtė</t>
  </si>
  <si>
    <t>Jankevičius</t>
  </si>
  <si>
    <t>Laimis</t>
  </si>
  <si>
    <t>Indrišiūnas</t>
  </si>
  <si>
    <t>Sanmark</t>
  </si>
  <si>
    <t>Jurijus</t>
  </si>
  <si>
    <t>Krivičius</t>
  </si>
  <si>
    <t>Unė</t>
  </si>
  <si>
    <t>Narkūnaitė</t>
  </si>
  <si>
    <t>Ambrulaitis</t>
  </si>
  <si>
    <t>Aloyzas</t>
  </si>
  <si>
    <t>Urbikas</t>
  </si>
  <si>
    <t>Taurage</t>
  </si>
  <si>
    <t>Taurages bmk</t>
  </si>
  <si>
    <t>Pašvenskas</t>
  </si>
  <si>
    <t>Jankauskas</t>
  </si>
  <si>
    <t>Giraitės k., Kauno r.</t>
  </si>
  <si>
    <t>Arturas</t>
  </si>
  <si>
    <t>Jasinskas</t>
  </si>
  <si>
    <t>Zutkis</t>
  </si>
  <si>
    <t>Geras</t>
  </si>
  <si>
    <t>Olegas</t>
  </si>
  <si>
    <t>Ivanovas</t>
  </si>
  <si>
    <t>IKIGAI team. Honest club</t>
  </si>
  <si>
    <t>Karolina</t>
  </si>
  <si>
    <t>Lukšytė</t>
  </si>
  <si>
    <t>Laimonas</t>
  </si>
  <si>
    <t>Krivickas</t>
  </si>
  <si>
    <t>Nerijus</t>
  </si>
  <si>
    <t>Brazionis</t>
  </si>
  <si>
    <t>Valdas</t>
  </si>
  <si>
    <t>Rapševičius</t>
  </si>
  <si>
    <t>Sinkevičius</t>
  </si>
  <si>
    <t>M.S.</t>
  </si>
  <si>
    <t>Danėlius</t>
  </si>
  <si>
    <t>Dzidzevičius</t>
  </si>
  <si>
    <t>Žygimantas</t>
  </si>
  <si>
    <t>Zaleckas</t>
  </si>
  <si>
    <t>Gintautas</t>
  </si>
  <si>
    <t>Rytis</t>
  </si>
  <si>
    <t>Lietuvos kariuomenė / LKA</t>
  </si>
  <si>
    <t>Sigita</t>
  </si>
  <si>
    <t>Šidlauskienė</t>
  </si>
  <si>
    <t>Mingailė</t>
  </si>
  <si>
    <t>Greičiūtė</t>
  </si>
  <si>
    <t>Juknevičius</t>
  </si>
  <si>
    <t>ju2ju2</t>
  </si>
  <si>
    <t>Ovidijus</t>
  </si>
  <si>
    <t>Grigonis</t>
  </si>
  <si>
    <t>STOKKER Team</t>
  </si>
  <si>
    <t>Stasiukynas</t>
  </si>
  <si>
    <t>Rūta</t>
  </si>
  <si>
    <t>Juškevičiūtė</t>
  </si>
  <si>
    <t>Viktorija</t>
  </si>
  <si>
    <t>Vasiliauskienė</t>
  </si>
  <si>
    <t>Korsakovas</t>
  </si>
  <si>
    <t>Aivaras</t>
  </si>
  <si>
    <t>Kotryna</t>
  </si>
  <si>
    <t>Martinaitienė</t>
  </si>
  <si>
    <t>SD-M40</t>
  </si>
  <si>
    <t>Mockus</t>
  </si>
  <si>
    <t>Žiaukas</t>
  </si>
  <si>
    <t>Artūras</t>
  </si>
  <si>
    <t>Mačionis</t>
  </si>
  <si>
    <t>Lazdijų sporto centras</t>
  </si>
  <si>
    <t>Milašius</t>
  </si>
  <si>
    <t>Jungtinis alpinistų klubas</t>
  </si>
  <si>
    <t>Skusevičius</t>
  </si>
  <si>
    <t>Sandra</t>
  </si>
  <si>
    <t>Valančauskaitė</t>
  </si>
  <si>
    <t>Jurgita</t>
  </si>
  <si>
    <t>Paulauskienė</t>
  </si>
  <si>
    <t>Justina</t>
  </si>
  <si>
    <t>Tomkevičiūtė</t>
  </si>
  <si>
    <t>Źintikas</t>
  </si>
  <si>
    <t>Lina</t>
  </si>
  <si>
    <t>Gvazdauskaitė</t>
  </si>
  <si>
    <t>F.O.C.U.S. running</t>
  </si>
  <si>
    <t>Lietuvos Respublikos Seimas</t>
  </si>
  <si>
    <t>Juozas</t>
  </si>
  <si>
    <t>Kieras</t>
  </si>
  <si>
    <t>SD-V60</t>
  </si>
  <si>
    <t>Rasa</t>
  </si>
  <si>
    <t>Šulčiūtė</t>
  </si>
  <si>
    <t>TRI-FUN</t>
  </si>
  <si>
    <t>NO</t>
  </si>
  <si>
    <t>Pečiukonis</t>
  </si>
  <si>
    <t>1995-10-21</t>
  </si>
  <si>
    <t>TRI-FUN-VM</t>
  </si>
  <si>
    <t>MyBike</t>
  </si>
  <si>
    <t>Gudaitis</t>
  </si>
  <si>
    <t>1986-03-11</t>
  </si>
  <si>
    <t>Maculevičius</t>
  </si>
  <si>
    <t>1994-02-26</t>
  </si>
  <si>
    <t>Kristupas</t>
  </si>
  <si>
    <t>Rimkus</t>
  </si>
  <si>
    <t>2004-12-24</t>
  </si>
  <si>
    <t>TRI-FUN-V14</t>
  </si>
  <si>
    <t>Kasparas</t>
  </si>
  <si>
    <t>Apkievičius</t>
  </si>
  <si>
    <t>2003-05-11</t>
  </si>
  <si>
    <t>TRI-FUN-VS</t>
  </si>
  <si>
    <t>Mykolas</t>
  </si>
  <si>
    <t>Banys</t>
  </si>
  <si>
    <t>2002-01-02</t>
  </si>
  <si>
    <t>Borisas</t>
  </si>
  <si>
    <t>1990-06-18</t>
  </si>
  <si>
    <t>Brigita</t>
  </si>
  <si>
    <t>Šniukštaitė</t>
  </si>
  <si>
    <t>2004-06-15</t>
  </si>
  <si>
    <t>TRI-FUN-M14</t>
  </si>
  <si>
    <t>Pijus</t>
  </si>
  <si>
    <t>Dapkus</t>
  </si>
  <si>
    <t>2004-08-12</t>
  </si>
  <si>
    <t>Jakštas</t>
  </si>
  <si>
    <t>2003-06-16</t>
  </si>
  <si>
    <t>Irmantas</t>
  </si>
  <si>
    <t>Kubilius</t>
  </si>
  <si>
    <t>1978-10-04</t>
  </si>
  <si>
    <t>Ugnė</t>
  </si>
  <si>
    <t>Paurytė</t>
  </si>
  <si>
    <t>2004-06-29</t>
  </si>
  <si>
    <t>Kastytis</t>
  </si>
  <si>
    <t>Gausa</t>
  </si>
  <si>
    <t>1994-04-11</t>
  </si>
  <si>
    <t>Savičius</t>
  </si>
  <si>
    <t>1974-02-12</t>
  </si>
  <si>
    <t>Kalvelytė</t>
  </si>
  <si>
    <t>1990-04-06</t>
  </si>
  <si>
    <t>TRI-FUN-MM</t>
  </si>
  <si>
    <t>Velomanai Team</t>
  </si>
  <si>
    <t>Deimantė</t>
  </si>
  <si>
    <t>Barzdenytė</t>
  </si>
  <si>
    <t>2005-05-12</t>
  </si>
  <si>
    <t>Kartanas</t>
  </si>
  <si>
    <t>2003-03-29</t>
  </si>
  <si>
    <t>Baukys</t>
  </si>
  <si>
    <t>1980-12-02</t>
  </si>
  <si>
    <t>Vitkauskas</t>
  </si>
  <si>
    <t>Draugystė</t>
  </si>
  <si>
    <t>Jocius</t>
  </si>
  <si>
    <t>1984-09-06</t>
  </si>
  <si>
    <t>Romualdas</t>
  </si>
  <si>
    <t>Griskevicius</t>
  </si>
  <si>
    <t>1980-03-01</t>
  </si>
  <si>
    <t>Nikitinaitė</t>
  </si>
  <si>
    <t>1990-04-26</t>
  </si>
  <si>
    <t>Ričard</t>
  </si>
  <si>
    <t>Račinskij</t>
  </si>
  <si>
    <t>1980-05-14</t>
  </si>
  <si>
    <t>Neringa</t>
  </si>
  <si>
    <t>Kriščiūnienė</t>
  </si>
  <si>
    <t>1993-08-20</t>
  </si>
  <si>
    <t>Arnas</t>
  </si>
  <si>
    <t>Šimonis</t>
  </si>
  <si>
    <t>1990-04-09</t>
  </si>
  <si>
    <t>2006-05-22</t>
  </si>
  <si>
    <t>Aleksas</t>
  </si>
  <si>
    <t>1999-05-02</t>
  </si>
  <si>
    <t>Mariana</t>
  </si>
  <si>
    <t>Portianko</t>
  </si>
  <si>
    <t>1974-06-19</t>
  </si>
  <si>
    <t>Vadoklytė</t>
  </si>
  <si>
    <t>1988-08-24</t>
  </si>
  <si>
    <t>Svajonė</t>
  </si>
  <si>
    <t>Karalukienė</t>
  </si>
  <si>
    <t>1970-06-05</t>
  </si>
  <si>
    <t>Vardas</t>
  </si>
  <si>
    <t>Pavardė</t>
  </si>
  <si>
    <t>Starto Nr.</t>
  </si>
  <si>
    <t>Dviratis</t>
  </si>
  <si>
    <t>Bendras laikas</t>
  </si>
  <si>
    <t>Vieta amžiaus grupėje</t>
  </si>
  <si>
    <t>Amžiaus grupė</t>
  </si>
  <si>
    <t>Savēlijs</t>
  </si>
  <si>
    <t>Suharževskis</t>
  </si>
  <si>
    <t>Artjoms</t>
  </si>
  <si>
    <t>Gajevskis</t>
  </si>
  <si>
    <t>Arvis</t>
  </si>
  <si>
    <t>Grencbergs</t>
  </si>
  <si>
    <t>Marcinkevičius</t>
  </si>
  <si>
    <t>Mārcis</t>
  </si>
  <si>
    <t>Pīnups</t>
  </si>
  <si>
    <t>Māris</t>
  </si>
  <si>
    <t>Liepa</t>
  </si>
  <si>
    <t>Janis</t>
  </si>
  <si>
    <t>Ozolins</t>
  </si>
  <si>
    <t>Aukselytė</t>
  </si>
  <si>
    <t>Batavičius</t>
  </si>
  <si>
    <t>Šimkaitis</t>
  </si>
  <si>
    <t>Daniela</t>
  </si>
  <si>
    <t>Leitane</t>
  </si>
  <si>
    <t>Paplauskė</t>
  </si>
  <si>
    <t>Mažeika</t>
  </si>
  <si>
    <t>Arūnas</t>
  </si>
  <si>
    <t>Maciulevičius</t>
  </si>
  <si>
    <t>Viesturs</t>
  </si>
  <si>
    <t xml:space="preserve">Dūzis </t>
  </si>
  <si>
    <t>Aveli</t>
  </si>
  <si>
    <t>Tättar</t>
  </si>
  <si>
    <t>Kaja</t>
  </si>
  <si>
    <t>Evita</t>
  </si>
  <si>
    <t>Jelena</t>
  </si>
  <si>
    <t>Bondarchuk</t>
  </si>
  <si>
    <t>Plaukimas 750 m – Dviratis 20 km (5 ratai) – Bėgimas 5 km (10 ratai)</t>
  </si>
  <si>
    <t>Artūrs</t>
  </si>
  <si>
    <t>Sandis</t>
  </si>
  <si>
    <t>Kornijenko</t>
  </si>
  <si>
    <t>Jakabs</t>
  </si>
  <si>
    <t>Audzevičs</t>
  </si>
  <si>
    <t>Matvejs</t>
  </si>
  <si>
    <t>Markus</t>
  </si>
  <si>
    <t>Ubavičs</t>
  </si>
  <si>
    <t>Leonid</t>
  </si>
  <si>
    <t>MM</t>
  </si>
  <si>
    <t>Raimonds</t>
  </si>
  <si>
    <t>Levickis</t>
  </si>
  <si>
    <t>Aivars</t>
  </si>
  <si>
    <t>Uzols</t>
  </si>
  <si>
    <t>Kristaps</t>
  </si>
  <si>
    <t>Dūzis</t>
  </si>
  <si>
    <t>Gegužis</t>
  </si>
  <si>
    <t xml:space="preserve"> Purytė</t>
  </si>
  <si>
    <t>Garenčiks</t>
  </si>
  <si>
    <t>Linda</t>
  </si>
  <si>
    <t>Silina</t>
  </si>
  <si>
    <t>Emilė</t>
  </si>
  <si>
    <t>Steponėnaitė</t>
  </si>
  <si>
    <t>Eihmane</t>
  </si>
  <si>
    <t>Mickeliūnas</t>
  </si>
  <si>
    <t>Darja</t>
  </si>
  <si>
    <t>Biļeviča</t>
  </si>
  <si>
    <t>Žabaitė</t>
  </si>
  <si>
    <t>Una</t>
  </si>
  <si>
    <t>Velika</t>
  </si>
  <si>
    <t>DSQ</t>
  </si>
  <si>
    <t>Plaukimas 400 m – Dviratis 12 km (3 ratai) – Bėgimas  2.5 km (5 ratai)</t>
  </si>
  <si>
    <t>Ivan</t>
  </si>
  <si>
    <t>Zigmas</t>
  </si>
  <si>
    <t>Reisas</t>
  </si>
  <si>
    <t>Elvins</t>
  </si>
  <si>
    <t>Freijs</t>
  </si>
  <si>
    <t>NiksAksels</t>
  </si>
  <si>
    <t>Janovičs</t>
  </si>
  <si>
    <t>Šakalys</t>
  </si>
  <si>
    <t>Valerijs</t>
  </si>
  <si>
    <t>Barinovs</t>
  </si>
  <si>
    <t>Beate</t>
  </si>
  <si>
    <t>Bula</t>
  </si>
  <si>
    <t>Smiltė</t>
  </si>
  <si>
    <t>Plytnykaitė</t>
  </si>
  <si>
    <t>Ralfs</t>
  </si>
  <si>
    <t>Vistinš</t>
  </si>
  <si>
    <t>Jansone</t>
  </si>
  <si>
    <t>Elijs</t>
  </si>
  <si>
    <t>Aleksejevs</t>
  </si>
  <si>
    <t>Bulko</t>
  </si>
  <si>
    <t>Andrians</t>
  </si>
  <si>
    <t>Karlis</t>
  </si>
  <si>
    <t>Kirilka</t>
  </si>
  <si>
    <t>Kenstavičius</t>
  </si>
  <si>
    <t>Milda</t>
  </si>
  <si>
    <t>Ažusenytė</t>
  </si>
  <si>
    <t>Kamilė</t>
  </si>
  <si>
    <t>Kiškytė</t>
  </si>
  <si>
    <t>Nikita</t>
  </si>
  <si>
    <t>Žukas</t>
  </si>
  <si>
    <t>Klavs</t>
  </si>
  <si>
    <t>Joja</t>
  </si>
  <si>
    <t>Karolis</t>
  </si>
  <si>
    <t>Trumpickas</t>
  </si>
  <si>
    <t>Plaukimas 200 m – Dviratis 8 km (2 ratai) – Bėgimas  1 km (2 ratai)</t>
  </si>
  <si>
    <t>Augustas</t>
  </si>
  <si>
    <t>Ganelinas</t>
  </si>
  <si>
    <t>M15A</t>
  </si>
  <si>
    <t>Gustė</t>
  </si>
  <si>
    <t>Rimšaitė</t>
  </si>
  <si>
    <t>W15A</t>
  </si>
  <si>
    <t>M20A</t>
  </si>
  <si>
    <t>W16A</t>
  </si>
  <si>
    <t>Biraitė</t>
  </si>
  <si>
    <t>Kristijonas</t>
  </si>
  <si>
    <t>Erikas</t>
  </si>
  <si>
    <t xml:space="preserve">Gruzdys            </t>
  </si>
  <si>
    <t>Raudonytė</t>
  </si>
  <si>
    <t>Jukštas</t>
  </si>
  <si>
    <t>Gabrielė</t>
  </si>
  <si>
    <t>Paškauskaitė</t>
  </si>
  <si>
    <t>Urtė</t>
  </si>
  <si>
    <t>Šukytė</t>
  </si>
  <si>
    <t>Kepalaitė</t>
  </si>
  <si>
    <t>Akvilė</t>
  </si>
  <si>
    <t>Jokūbas</t>
  </si>
  <si>
    <t>Stagis</t>
  </si>
  <si>
    <t>Greta</t>
  </si>
  <si>
    <t>Petrauskaitė</t>
  </si>
  <si>
    <t>Eva</t>
  </si>
  <si>
    <t>Baranauskaitė</t>
  </si>
  <si>
    <t>Algirdas</t>
  </si>
  <si>
    <t>Kaminskas</t>
  </si>
  <si>
    <t>Vaznonytė</t>
  </si>
  <si>
    <t>Čemolonskaitė</t>
  </si>
  <si>
    <t>Plaukimas  100 m – Bėgimas 1 km (2 ratai)</t>
  </si>
  <si>
    <t>vardas pavardė</t>
  </si>
  <si>
    <t>Norkevičius</t>
  </si>
  <si>
    <t>Bekampis</t>
  </si>
  <si>
    <t>Saulius Batavičius</t>
  </si>
  <si>
    <t>Airidas Gražinskis</t>
  </si>
  <si>
    <t>Aivaras Kiausas</t>
  </si>
  <si>
    <t>Aivars Uzols</t>
  </si>
  <si>
    <t>Akvilė Kepalaitė</t>
  </si>
  <si>
    <t>Aleksas Stanys</t>
  </si>
  <si>
    <t>Aleksej Kaminskij</t>
  </si>
  <si>
    <t>Algirdas Kaminskas</t>
  </si>
  <si>
    <t>Aloyzas Urbikas</t>
  </si>
  <si>
    <t>Andrej Gerasimov</t>
  </si>
  <si>
    <t>Andrej Vidinevič</t>
  </si>
  <si>
    <t>Andrians Bulko</t>
  </si>
  <si>
    <t>Andrius Baukys</t>
  </si>
  <si>
    <t>Andrius Dapkevičius</t>
  </si>
  <si>
    <t>Andrius Mikalauskas</t>
  </si>
  <si>
    <t>Anna Kiausas</t>
  </si>
  <si>
    <t>Arnas Šimonis</t>
  </si>
  <si>
    <t>Arturas Jasinskas</t>
  </si>
  <si>
    <t>Artūras Mačionis</t>
  </si>
  <si>
    <t>Artūrs Liepa</t>
  </si>
  <si>
    <t>Arūnas Maciulevičius</t>
  </si>
  <si>
    <t>Arvydas Čiužas</t>
  </si>
  <si>
    <t>Audrius Žakas</t>
  </si>
  <si>
    <t>Augustas Ganelinas</t>
  </si>
  <si>
    <t>Aurimas Gudaitis</t>
  </si>
  <si>
    <t>Aurimas Skirgaila</t>
  </si>
  <si>
    <t>Aveli Tättar</t>
  </si>
  <si>
    <t>Beate Bula</t>
  </si>
  <si>
    <t>Beate Jansone</t>
  </si>
  <si>
    <t>Benas Kentra</t>
  </si>
  <si>
    <t>Benas Pabilionis</t>
  </si>
  <si>
    <t>Dainius Kinderis</t>
  </si>
  <si>
    <t>Daniela Leitane</t>
  </si>
  <si>
    <t>Darius Borisas</t>
  </si>
  <si>
    <t>Darius Jonaitis</t>
  </si>
  <si>
    <t>Darius Milašius</t>
  </si>
  <si>
    <t>Darius Skusevičius</t>
  </si>
  <si>
    <t>Darja Biļeviča</t>
  </si>
  <si>
    <t>Deividas Klovas</t>
  </si>
  <si>
    <t>Domas Bagdonavičius</t>
  </si>
  <si>
    <t>Domas Jukštas</t>
  </si>
  <si>
    <t>Domas Kavaliauskas</t>
  </si>
  <si>
    <t>Domas Skeiverys</t>
  </si>
  <si>
    <t>Donatas Kazakauskas</t>
  </si>
  <si>
    <t>Donatas Korsakovas</t>
  </si>
  <si>
    <t>Donatas Mockus</t>
  </si>
  <si>
    <t>Donatas Stulgys</t>
  </si>
  <si>
    <t>Edgaras Malachovskis</t>
  </si>
  <si>
    <t>Edvard Sokolovskij</t>
  </si>
  <si>
    <t>Edvinas Paulauskas</t>
  </si>
  <si>
    <t>Egidijus Buika</t>
  </si>
  <si>
    <t>Egidijus Lunskis</t>
  </si>
  <si>
    <t>Egidijus Źintikas</t>
  </si>
  <si>
    <t>Elena Šimaitienė</t>
  </si>
  <si>
    <t>Elijs Aleksejevs</t>
  </si>
  <si>
    <t>Elvins Freijs</t>
  </si>
  <si>
    <t xml:space="preserve">Erikas Gruzdys            </t>
  </si>
  <si>
    <t>Eva Baranauskaitė</t>
  </si>
  <si>
    <t>Evaldas Maculevičius</t>
  </si>
  <si>
    <t>Evaldas Morkūnas</t>
  </si>
  <si>
    <t>Evaldas Zutkis</t>
  </si>
  <si>
    <t>Evelina Tomkeviciute</t>
  </si>
  <si>
    <t>Evita Leitane</t>
  </si>
  <si>
    <t>Gabija Biraitė</t>
  </si>
  <si>
    <t>Gabija Daraškevičiūtė</t>
  </si>
  <si>
    <t>Gabija Petrauskaitė</t>
  </si>
  <si>
    <t>Gabrielė Kepalaitė</t>
  </si>
  <si>
    <t>Gabrielė Paškauskaitė</t>
  </si>
  <si>
    <t>Gediminas Vasiliauskas</t>
  </si>
  <si>
    <t>Giedrius Danėlius</t>
  </si>
  <si>
    <t>Giedrius Žiogas</t>
  </si>
  <si>
    <t>Gintautas Jonaitis</t>
  </si>
  <si>
    <t>Greta Paškauskaitė</t>
  </si>
  <si>
    <t>Gustė Rimšaitė</t>
  </si>
  <si>
    <t>Gytis Gadišauskas</t>
  </si>
  <si>
    <t>Ignas Gelžinis</t>
  </si>
  <si>
    <t>Inga Aukselyte</t>
  </si>
  <si>
    <t>Inga Paplauskė</t>
  </si>
  <si>
    <t>Irmantas Kubilius</t>
  </si>
  <si>
    <t>Ivan Bondarchuk</t>
  </si>
  <si>
    <t>Jakabs Audzevičs</t>
  </si>
  <si>
    <t>Janis Ozolins</t>
  </si>
  <si>
    <t>Jelena Bondarchuk</t>
  </si>
  <si>
    <t>Jevgenijus Tolstokorovas</t>
  </si>
  <si>
    <t>Jevgenijus Vasiljevas</t>
  </si>
  <si>
    <t>Jokūbas Stagis</t>
  </si>
  <si>
    <t>Jonas Čeponis</t>
  </si>
  <si>
    <t>Jonas Mickeliūnas</t>
  </si>
  <si>
    <t>Jonas Stasiukynas</t>
  </si>
  <si>
    <t>Jurgita Paulauskienė</t>
  </si>
  <si>
    <t>Jurijus Krivičius</t>
  </si>
  <si>
    <t>Justas Mažeika</t>
  </si>
  <si>
    <t>Justas Stanys</t>
  </si>
  <si>
    <t>Justina Tomkevičiūtė</t>
  </si>
  <si>
    <t>Kaja Tättar</t>
  </si>
  <si>
    <t>Kamilė Kiškytė</t>
  </si>
  <si>
    <t>Kamilė Vaznonytė</t>
  </si>
  <si>
    <t>Karlis Kirilka</t>
  </si>
  <si>
    <t>Karolina Bulko</t>
  </si>
  <si>
    <t>Kastytis Gausa</t>
  </si>
  <si>
    <t>Kęstutis Binkauskas</t>
  </si>
  <si>
    <t>Kestutis Kaupas</t>
  </si>
  <si>
    <t>Kęstutis Vitkauskas</t>
  </si>
  <si>
    <t>Klavs Dūzis</t>
  </si>
  <si>
    <t>Kotryna Martinaitienė</t>
  </si>
  <si>
    <t>Kristaps Dūzis</t>
  </si>
  <si>
    <t>Kristaps Joja</t>
  </si>
  <si>
    <t>Laimis Indrišiūnas</t>
  </si>
  <si>
    <t>Laimonas Krivickas</t>
  </si>
  <si>
    <t>Laurynas Bertašavičius</t>
  </si>
  <si>
    <t>Laurynas Mykolaitis</t>
  </si>
  <si>
    <t>Leonid Bondarchuk</t>
  </si>
  <si>
    <t>Lina Gvazdauskaitė</t>
  </si>
  <si>
    <t>Linas Dzidzevičius</t>
  </si>
  <si>
    <t>Linas Tarasonis</t>
  </si>
  <si>
    <t>Linas Vaupšas</t>
  </si>
  <si>
    <t>Linas Žiaukas</t>
  </si>
  <si>
    <t>Linda Eihmane</t>
  </si>
  <si>
    <t>Linda Silina</t>
  </si>
  <si>
    <t>Liutauras Šakalis</t>
  </si>
  <si>
    <t>Mantas Jonikas</t>
  </si>
  <si>
    <t>Mantas Juozulevičius</t>
  </si>
  <si>
    <t>Mantas Pilipavičius</t>
  </si>
  <si>
    <t>Mantautas Bieliauskas</t>
  </si>
  <si>
    <t>Mariana Portianko</t>
  </si>
  <si>
    <t>Māris Liepa</t>
  </si>
  <si>
    <t>Marius Skaisgirys</t>
  </si>
  <si>
    <t>Marius Skučas</t>
  </si>
  <si>
    <t>Marko Seppä</t>
  </si>
  <si>
    <t>Markus Ubavičs</t>
  </si>
  <si>
    <t>Martinas Venskaitis</t>
  </si>
  <si>
    <t>Matvejs Suharževskis</t>
  </si>
  <si>
    <t>Mindaugas Janulionis</t>
  </si>
  <si>
    <t>Mindaugas Pašvenskas</t>
  </si>
  <si>
    <t>Mindaugas Savičius</t>
  </si>
  <si>
    <t>Mindaugas Sinkevičius</t>
  </si>
  <si>
    <t>Mingailė Greičiūtė</t>
  </si>
  <si>
    <t>Mintautas Šukys</t>
  </si>
  <si>
    <t>Nedas Kardelis</t>
  </si>
  <si>
    <t>Nerijus Brazionis</t>
  </si>
  <si>
    <t>Neringa Kriščiūnienė</t>
  </si>
  <si>
    <t>NiksAksels Janovičs</t>
  </si>
  <si>
    <t>Olegas Ivanovas</t>
  </si>
  <si>
    <t>Ovidijus Grigonis</t>
  </si>
  <si>
    <t>Polina Čachovskaja</t>
  </si>
  <si>
    <t>Povilas Beišys</t>
  </si>
  <si>
    <t>Povilas Kvajauskas</t>
  </si>
  <si>
    <t>Povilas Pečiukonis</t>
  </si>
  <si>
    <t>Raimondas Ambrulaitis</t>
  </si>
  <si>
    <t>Raimondas Gincas</t>
  </si>
  <si>
    <t>Raimonds Garenčiks</t>
  </si>
  <si>
    <t>Raimonds Levickis</t>
  </si>
  <si>
    <t>Ralfs Vistinš</t>
  </si>
  <si>
    <t>Rasa Šulčiūtė</t>
  </si>
  <si>
    <t>Rasius Kerbedis</t>
  </si>
  <si>
    <t>Renatas Belevicius</t>
  </si>
  <si>
    <t>Ričard Račinskij</t>
  </si>
  <si>
    <t>Rimantas Butkevičius</t>
  </si>
  <si>
    <t>Robertas Interesovas</t>
  </si>
  <si>
    <t>Rolandas Jankauskas</t>
  </si>
  <si>
    <t>Rolandas Kriugžda</t>
  </si>
  <si>
    <t>Rolandas Krušinskas</t>
  </si>
  <si>
    <t>Romualdas Griskevicius</t>
  </si>
  <si>
    <t>Rugilė Girštautaitė</t>
  </si>
  <si>
    <t>Rūta Juškevičiūtė</t>
  </si>
  <si>
    <t>Rūta Vadoklytė</t>
  </si>
  <si>
    <t>Rytis Vasiliauskas</t>
  </si>
  <si>
    <t>Sandra Valančauskaitė</t>
  </si>
  <si>
    <t>Saulius Kerza</t>
  </si>
  <si>
    <t>Savēlijs Suharževskis</t>
  </si>
  <si>
    <t>Sigitas Ciukša</t>
  </si>
  <si>
    <t>Svajonė Karalukienė</t>
  </si>
  <si>
    <t>Tadas Juknevičius</t>
  </si>
  <si>
    <t>Tadas Šlentneris</t>
  </si>
  <si>
    <t>Tomas Adomaitis</t>
  </si>
  <si>
    <t>Tomas Bulotas</t>
  </si>
  <si>
    <t>Tomas Gedvilas</t>
  </si>
  <si>
    <t>Tomas Jonkus</t>
  </si>
  <si>
    <t>Tomas Kalinas</t>
  </si>
  <si>
    <t>Ugnė  Purytė</t>
  </si>
  <si>
    <t>Ugnė Raudonytė</t>
  </si>
  <si>
    <t>Vaidas Telšinskas</t>
  </si>
  <si>
    <t>Vaidas Velutis</t>
  </si>
  <si>
    <t>Vainius Cetrauskas</t>
  </si>
  <si>
    <t>Valdas Rapševičius</t>
  </si>
  <si>
    <t>Valerijs Barinovs</t>
  </si>
  <si>
    <t xml:space="preserve">Viesturs Dūzis </t>
  </si>
  <si>
    <t>Viktorija Čemolonskaitė</t>
  </si>
  <si>
    <t>Viktorija Kalvelytė</t>
  </si>
  <si>
    <t>Viktorija Vasiliauskienė</t>
  </si>
  <si>
    <t>Vilius Dičmonas</t>
  </si>
  <si>
    <t>Vilius Jaujininkas</t>
  </si>
  <si>
    <t>Vitalijus Petrulis</t>
  </si>
  <si>
    <t>Vitalijus Vasiljevas</t>
  </si>
  <si>
    <t>Vitalijus Žilys</t>
  </si>
  <si>
    <t>Vitalis Gricius</t>
  </si>
  <si>
    <t>Vygantas Vitkus</t>
  </si>
  <si>
    <t>Vytautas Vaičiulis</t>
  </si>
  <si>
    <t>Vytautas Vasiliauskas</t>
  </si>
  <si>
    <t>Žygimantas Zaleckas</t>
  </si>
  <si>
    <t>2017-04-21  LTT Elektrėnai</t>
  </si>
  <si>
    <t>2017-04-28 Abramaitis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</si>
</sst>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-* #,##0.00\ _€_-;\-* #,##0.00\ _€_-;_-* &quot;-&quot;??\ _€_-;_-@_-"/>
    <numFmt numFmtId="166" formatCode="yyyy&quot;-&quot;mm&quot;-&quot;dd"/>
    <numFmt numFmtId="167" formatCode="hh:mm:ss.0"/>
    <numFmt numFmtId="168" formatCode="_-* #,##0.00\ _€_-;\-* #,##0.00\ _€_-;_-* &quot;-&quot;??\ _€_-;_-@"/>
    <numFmt numFmtId="169" formatCode="hh:mm:ss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2">
    <xf numFmtId="0" fontId="0" fillId="0" borderId="0"/>
    <xf numFmtId="0" fontId="1" fillId="0" borderId="0"/>
    <xf numFmtId="0" fontId="2" fillId="0" borderId="0"/>
    <xf numFmtId="0" fontId="3" fillId="0" borderId="0"/>
    <xf numFmtId="0" fontId="1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17" applyNumberFormat="0" applyAlignment="0" applyProtection="0"/>
    <xf numFmtId="0" fontId="28" fillId="7" borderId="18" applyNumberFormat="0" applyAlignment="0" applyProtection="0"/>
    <xf numFmtId="0" fontId="29" fillId="7" borderId="17" applyNumberFormat="0" applyAlignment="0" applyProtection="0"/>
    <xf numFmtId="0" fontId="30" fillId="0" borderId="19" applyNumberFormat="0" applyFill="0" applyAlignment="0" applyProtection="0"/>
    <xf numFmtId="0" fontId="31" fillId="8" borderId="20" applyNumberFormat="0" applyAlignment="0" applyProtection="0"/>
    <xf numFmtId="0" fontId="32" fillId="0" borderId="0" applyNumberFormat="0" applyFill="0" applyBorder="0" applyAlignment="0" applyProtection="0"/>
    <xf numFmtId="0" fontId="1" fillId="9" borderId="21" applyNumberFormat="0" applyFont="0" applyAlignment="0" applyProtection="0"/>
    <xf numFmtId="0" fontId="33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6" fillId="0" borderId="0"/>
    <xf numFmtId="0" fontId="37" fillId="0" borderId="0"/>
    <xf numFmtId="165" fontId="37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21" fontId="9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21" fontId="8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Border="1"/>
    <xf numFmtId="0" fontId="13" fillId="0" borderId="1" xfId="0" applyFont="1" applyFill="1" applyBorder="1"/>
    <xf numFmtId="47" fontId="0" fillId="0" borderId="1" xfId="0" applyNumberFormat="1" applyBorder="1"/>
    <xf numFmtId="0" fontId="13" fillId="0" borderId="1" xfId="0" applyFont="1" applyBorder="1"/>
    <xf numFmtId="21" fontId="9" fillId="0" borderId="0" xfId="0" applyNumberFormat="1" applyFont="1"/>
    <xf numFmtId="0" fontId="8" fillId="0" borderId="25" xfId="0" applyFont="1" applyBorder="1"/>
    <xf numFmtId="0" fontId="13" fillId="0" borderId="25" xfId="0" applyFont="1" applyBorder="1"/>
    <xf numFmtId="0" fontId="13" fillId="0" borderId="23" xfId="0" applyFont="1" applyBorder="1"/>
    <xf numFmtId="0" fontId="8" fillId="0" borderId="24" xfId="0" applyFont="1" applyBorder="1" applyAlignment="1">
      <alignment horizontal="center"/>
    </xf>
    <xf numFmtId="0" fontId="0" fillId="34" borderId="1" xfId="0" applyFill="1" applyBorder="1"/>
    <xf numFmtId="14" fontId="0" fillId="34" borderId="1" xfId="0" applyNumberFormat="1" applyFill="1" applyBorder="1"/>
    <xf numFmtId="14" fontId="0" fillId="0" borderId="1" xfId="0" applyNumberFormat="1" applyBorder="1"/>
    <xf numFmtId="0" fontId="40" fillId="34" borderId="1" xfId="51" applyFont="1" applyFill="1" applyBorder="1"/>
    <xf numFmtId="0" fontId="39" fillId="0" borderId="1" xfId="0" applyFont="1" applyBorder="1"/>
    <xf numFmtId="0" fontId="39" fillId="34" borderId="1" xfId="0" applyFont="1" applyFill="1" applyBorder="1"/>
    <xf numFmtId="0" fontId="39" fillId="0" borderId="1" xfId="0" applyFont="1" applyFill="1" applyBorder="1"/>
    <xf numFmtId="0" fontId="0" fillId="3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41" fillId="35" borderId="32" xfId="0" applyFont="1" applyFill="1" applyBorder="1" applyAlignment="1">
      <alignment horizontal="center" vertical="center"/>
    </xf>
    <xf numFmtId="166" fontId="41" fillId="35" borderId="32" xfId="0" applyNumberFormat="1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 wrapText="1"/>
    </xf>
    <xf numFmtId="0" fontId="41" fillId="36" borderId="32" xfId="0" applyFont="1" applyFill="1" applyBorder="1" applyAlignment="1">
      <alignment horizontal="center" vertical="center" wrapText="1"/>
    </xf>
    <xf numFmtId="49" fontId="41" fillId="36" borderId="32" xfId="0" applyNumberFormat="1" applyFont="1" applyFill="1" applyBorder="1" applyAlignment="1">
      <alignment horizontal="center" vertical="center"/>
    </xf>
    <xf numFmtId="0" fontId="43" fillId="37" borderId="32" xfId="0" applyFont="1" applyFill="1" applyBorder="1" applyAlignment="1">
      <alignment horizontal="center" vertical="center" wrapText="1"/>
    </xf>
    <xf numFmtId="21" fontId="41" fillId="38" borderId="32" xfId="0" applyNumberFormat="1" applyFont="1" applyFill="1" applyBorder="1" applyAlignment="1">
      <alignment horizontal="center" vertical="center"/>
    </xf>
    <xf numFmtId="21" fontId="41" fillId="38" borderId="32" xfId="0" applyNumberFormat="1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166" fontId="43" fillId="0" borderId="32" xfId="0" applyNumberFormat="1" applyFont="1" applyBorder="1" applyAlignment="1">
      <alignment horizontal="left"/>
    </xf>
    <xf numFmtId="0" fontId="43" fillId="0" borderId="32" xfId="0" applyFont="1" applyBorder="1" applyAlignment="1">
      <alignment horizontal="center" wrapText="1"/>
    </xf>
    <xf numFmtId="14" fontId="43" fillId="0" borderId="32" xfId="0" applyNumberFormat="1" applyFont="1" applyBorder="1" applyAlignment="1">
      <alignment horizontal="center"/>
    </xf>
    <xf numFmtId="1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/>
    </xf>
    <xf numFmtId="167" fontId="43" fillId="0" borderId="32" xfId="0" applyNumberFormat="1" applyFont="1" applyBorder="1" applyAlignment="1">
      <alignment horizontal="center" vertical="center"/>
    </xf>
    <xf numFmtId="168" fontId="43" fillId="0" borderId="32" xfId="0" applyNumberFormat="1" applyFont="1" applyBorder="1" applyAlignment="1">
      <alignment horizontal="center" vertical="center"/>
    </xf>
    <xf numFmtId="0" fontId="44" fillId="37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/>
    </xf>
    <xf numFmtId="14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 vertical="center"/>
    </xf>
    <xf numFmtId="0" fontId="45" fillId="39" borderId="33" xfId="0" applyFont="1" applyFill="1" applyBorder="1" applyAlignment="1">
      <alignment horizontal="center" vertical="center" wrapText="1"/>
    </xf>
    <xf numFmtId="0" fontId="45" fillId="39" borderId="31" xfId="0" applyFont="1" applyFill="1" applyBorder="1" applyAlignment="1">
      <alignment horizontal="center" vertical="center" wrapText="1"/>
    </xf>
    <xf numFmtId="0" fontId="46" fillId="39" borderId="33" xfId="0" applyFont="1" applyFill="1" applyBorder="1" applyAlignment="1">
      <alignment horizontal="center" vertical="center" wrapText="1"/>
    </xf>
    <xf numFmtId="0" fontId="46" fillId="39" borderId="31" xfId="0" applyFont="1" applyFill="1" applyBorder="1" applyAlignment="1">
      <alignment horizontal="center" vertical="center" wrapText="1"/>
    </xf>
    <xf numFmtId="0" fontId="45" fillId="40" borderId="34" xfId="0" applyFont="1" applyFill="1" applyBorder="1" applyAlignment="1">
      <alignment horizontal="center" vertical="center" wrapText="1"/>
    </xf>
    <xf numFmtId="0" fontId="39" fillId="0" borderId="35" xfId="0" applyFont="1" applyBorder="1" applyAlignment="1">
      <alignment horizontal="center"/>
    </xf>
    <xf numFmtId="167" fontId="39" fillId="0" borderId="35" xfId="0" applyNumberFormat="1" applyFont="1" applyBorder="1" applyAlignment="1">
      <alignment horizontal="center" vertical="center"/>
    </xf>
    <xf numFmtId="169" fontId="39" fillId="0" borderId="35" xfId="0" applyNumberFormat="1" applyFont="1" applyBorder="1" applyAlignment="1">
      <alignment horizontal="center"/>
    </xf>
    <xf numFmtId="14" fontId="39" fillId="0" borderId="35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67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0" fontId="39" fillId="0" borderId="35" xfId="0" applyFont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167" fontId="43" fillId="0" borderId="36" xfId="0" applyNumberFormat="1" applyFont="1" applyBorder="1" applyAlignment="1">
      <alignment horizontal="center" vertical="center"/>
    </xf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41" fillId="35" borderId="36" xfId="0" applyFont="1" applyFill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2" fillId="35" borderId="37" xfId="0" applyFont="1" applyFill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166" fontId="41" fillId="35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left"/>
    </xf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Hyperlink" xfId="51" builtinId="8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Z820" totalsRowShown="0" headerRowDxfId="43" headerRowBorderDxfId="42" tableBorderDxfId="41">
  <tableColumns count="26">
    <tableColumn id="1" xr3:uid="{00000000-0010-0000-0000-000001000000}" name="Nr."/>
    <tableColumn id="2" xr3:uid="{00000000-0010-0000-0000-000002000000}" name="Dalyvis" dataDxfId="40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39"/>
    <tableColumn id="7" xr3:uid="{00000000-0010-0000-0000-000007000000}" name="2017-04-07 Akvatlonas" dataDxfId="38"/>
    <tableColumn id="8" xr3:uid="{00000000-0010-0000-0000-000008000000}" name="2017-04-07  Juodšilių duatlonas" dataDxfId="37"/>
    <tableColumn id="9" xr3:uid="{00000000-0010-0000-0000-000009000000}" name="2017-04-21  LTT Elektrėnai" dataDxfId="36"/>
    <tableColumn id="24" xr3:uid="{00000000-0010-0000-0000-000018000000}" name="2017-04-28 Abramaitis" dataDxfId="35"/>
    <tableColumn id="22" xr3:uid="{00000000-0010-0000-0000-000016000000}" name="5/19/2018" dataDxfId="34"/>
    <tableColumn id="10" xr3:uid="{00000000-0010-0000-0000-00000A000000}" name="5/26/2018" dataDxfId="33"/>
    <tableColumn id="11" xr3:uid="{00000000-0010-0000-0000-00000B000000}" name="6/16/2018" dataDxfId="32"/>
    <tableColumn id="12" xr3:uid="{00000000-0010-0000-0000-00000C000000}" name="6/29/2018" dataDxfId="31"/>
    <tableColumn id="16" xr3:uid="{00000000-0010-0000-0000-000010000000}" name="6/29/20182" dataDxfId="30">
      <calculatedColumnFormula>IFERROR(INDEX(#REF!,MATCH(B4,#REF!,0),0),"")</calculatedColumnFormula>
    </tableColumn>
    <tableColumn id="13" xr3:uid="{00000000-0010-0000-0000-00000D000000}" name="7/8/2018" dataDxfId="29"/>
    <tableColumn id="27" xr3:uid="{00000000-0010-0000-0000-00001B000000}" name="7/21/2018" dataDxfId="28"/>
    <tableColumn id="26" xr3:uid="{00000000-0010-0000-0000-00001A000000}" name="8/4/2018" dataDxfId="27">
      <calculatedColumnFormula>IFERROR(INDEX(#REF!,MATCH(B4,#REF!,0),0),"")</calculatedColumnFormula>
    </tableColumn>
    <tableColumn id="14" xr3:uid="{00000000-0010-0000-0000-00000E000000}" name="8/5/2018" dataDxfId="26">
      <calculatedColumnFormula>IFERROR(INDEX(#REF!,MATCH(B4,#REF!,0),0),"")</calculatedColumnFormula>
    </tableColumn>
    <tableColumn id="15" xr3:uid="{00000000-0010-0000-0000-00000F000000}" name="8/18/2018" dataDxfId="25"/>
    <tableColumn id="29" xr3:uid="{00000000-0010-0000-0000-00001D000000}" name="9/1/2018" dataDxfId="24">
      <calculatedColumnFormula>IFERROR(INDEX(#REF!,MATCH(B4,#REF!,0),0),"")</calculatedColumnFormula>
    </tableColumn>
    <tableColumn id="17" xr3:uid="{00000000-0010-0000-0000-000011000000}" name="Varžybų skaičius" dataDxfId="23"/>
    <tableColumn id="18" xr3:uid="{00000000-0010-0000-0000-000012000000}" name="Visų taškų suma" dataDxfId="22"/>
    <tableColumn id="19" xr3:uid="{00000000-0010-0000-0000-000013000000}" name="Taškų vidurkis" dataDxfId="21"/>
    <tableColumn id="20" xr3:uid="{00000000-0010-0000-0000-000014000000}" name="5 geriausių rezultatų suma" dataDxfId="20"/>
    <tableColumn id="21" xr3:uid="{00000000-0010-0000-0000-000015000000}" name="10 geriausių rezultatų suma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opLeftCell="A161" workbookViewId="0">
      <selection activeCell="D171" sqref="D171"/>
    </sheetView>
  </sheetViews>
  <sheetFormatPr defaultRowHeight="15" x14ac:dyDescent="0.25"/>
  <cols>
    <col min="1" max="1" width="10.7109375" customWidth="1"/>
    <col min="2" max="2" width="9.140625" style="25"/>
    <col min="3" max="3" width="26.140625" customWidth="1"/>
    <col min="4" max="4" width="11" customWidth="1"/>
    <col min="5" max="5" width="28.7109375" hidden="1" customWidth="1"/>
    <col min="6" max="6" width="12.140625" customWidth="1"/>
    <col min="7" max="7" width="11.85546875" customWidth="1"/>
    <col min="8" max="8" width="13.85546875" customWidth="1"/>
    <col min="9" max="9" width="11.5703125" customWidth="1"/>
  </cols>
  <sheetData>
    <row r="1" spans="1:11" x14ac:dyDescent="0.25">
      <c r="A1" s="25"/>
      <c r="C1" s="25"/>
      <c r="D1" s="25"/>
      <c r="E1" s="25"/>
      <c r="F1" s="25"/>
      <c r="G1" s="25"/>
      <c r="H1" s="25"/>
      <c r="I1" s="20"/>
    </row>
    <row r="2" spans="1:11" x14ac:dyDescent="0.25">
      <c r="A2" s="20" t="s">
        <v>235</v>
      </c>
      <c r="C2" s="25"/>
      <c r="D2" s="25"/>
      <c r="E2" s="25"/>
      <c r="F2" s="25"/>
      <c r="G2" s="25"/>
      <c r="H2" s="25"/>
      <c r="I2" s="20"/>
    </row>
    <row r="3" spans="1:11" x14ac:dyDescent="0.25">
      <c r="A3" s="25" t="s">
        <v>236</v>
      </c>
      <c r="C3" s="25"/>
      <c r="D3" s="25"/>
      <c r="E3" s="25"/>
      <c r="F3" s="25"/>
      <c r="G3" s="25"/>
      <c r="H3" s="25"/>
      <c r="I3" s="20"/>
    </row>
    <row r="4" spans="1:11" x14ac:dyDescent="0.25">
      <c r="A4" s="49" t="s">
        <v>1</v>
      </c>
      <c r="B4" s="49" t="s">
        <v>4</v>
      </c>
      <c r="C4" s="49" t="s">
        <v>237</v>
      </c>
      <c r="D4" s="49" t="s">
        <v>238</v>
      </c>
      <c r="E4" s="49" t="s">
        <v>239</v>
      </c>
      <c r="F4" s="49" t="s">
        <v>240</v>
      </c>
      <c r="G4" s="49" t="s">
        <v>99</v>
      </c>
      <c r="H4" s="49" t="s">
        <v>149</v>
      </c>
      <c r="I4" s="50" t="s">
        <v>0</v>
      </c>
      <c r="K4" t="s">
        <v>148</v>
      </c>
    </row>
    <row r="5" spans="1:11" x14ac:dyDescent="0.25">
      <c r="A5" s="49">
        <v>1</v>
      </c>
      <c r="B5" s="49" t="s">
        <v>57</v>
      </c>
      <c r="C5" s="49" t="s">
        <v>241</v>
      </c>
      <c r="D5" s="49" t="s">
        <v>242</v>
      </c>
      <c r="E5" s="49" t="s">
        <v>243</v>
      </c>
      <c r="F5" s="51">
        <v>2.127314814814815E-3</v>
      </c>
      <c r="G5" s="49" t="s">
        <v>244</v>
      </c>
      <c r="H5" s="49" t="s">
        <v>245</v>
      </c>
      <c r="I5" s="52">
        <f>IFERROR(ROUND($F$5/F5*500,0),0)</f>
        <v>500</v>
      </c>
      <c r="K5" t="str">
        <f>RIGHT(C5,(LEN(C5)-FIND(" ",C5,1)))&amp;" "&amp;LEFT(C5,(FIND(" ",C5)-1))</f>
        <v>Justinas Babkin</v>
      </c>
    </row>
    <row r="6" spans="1:11" x14ac:dyDescent="0.25">
      <c r="A6" s="49">
        <v>2</v>
      </c>
      <c r="B6" s="49" t="s">
        <v>57</v>
      </c>
      <c r="C6" s="49" t="s">
        <v>246</v>
      </c>
      <c r="D6" s="49" t="s">
        <v>242</v>
      </c>
      <c r="E6" s="49" t="s">
        <v>247</v>
      </c>
      <c r="F6" s="51">
        <v>2.673611111111111E-3</v>
      </c>
      <c r="G6" s="49" t="s">
        <v>248</v>
      </c>
      <c r="H6" s="49" t="s">
        <v>249</v>
      </c>
      <c r="I6" s="52">
        <f t="shared" ref="I6:I17" si="0">IFERROR(ROUND($F$5/F6*500,0),0)</f>
        <v>398</v>
      </c>
      <c r="K6" s="25" t="str">
        <f t="shared" ref="K6:K68" si="1">RIGHT(C6,(LEN(C6)-FIND(" ",C6,1)))&amp;" "&amp;LEFT(C6,(FIND(" ",C6)-1))</f>
        <v>Joringis Plytnykas</v>
      </c>
    </row>
    <row r="7" spans="1:11" x14ac:dyDescent="0.25">
      <c r="A7" s="49">
        <v>3</v>
      </c>
      <c r="B7" s="49" t="s">
        <v>57</v>
      </c>
      <c r="C7" s="49" t="s">
        <v>250</v>
      </c>
      <c r="D7" s="49" t="s">
        <v>242</v>
      </c>
      <c r="E7" s="49" t="s">
        <v>251</v>
      </c>
      <c r="F7" s="51">
        <v>2.7199074074074074E-3</v>
      </c>
      <c r="G7" s="49" t="s">
        <v>252</v>
      </c>
      <c r="H7" s="49" t="s">
        <v>253</v>
      </c>
      <c r="I7" s="52">
        <f t="shared" si="0"/>
        <v>391</v>
      </c>
      <c r="K7" s="25" t="str">
        <f t="shared" si="1"/>
        <v>Karolis Užusienis</v>
      </c>
    </row>
    <row r="8" spans="1:11" x14ac:dyDescent="0.25">
      <c r="A8" s="49">
        <v>4</v>
      </c>
      <c r="B8" s="49" t="s">
        <v>58</v>
      </c>
      <c r="C8" s="49" t="s">
        <v>254</v>
      </c>
      <c r="D8" s="49" t="s">
        <v>242</v>
      </c>
      <c r="E8" s="49" t="s">
        <v>255</v>
      </c>
      <c r="F8" s="51">
        <v>2.7465277777777779E-3</v>
      </c>
      <c r="G8" s="49" t="s">
        <v>256</v>
      </c>
      <c r="H8" s="49" t="s">
        <v>257</v>
      </c>
      <c r="I8" s="52">
        <f t="shared" si="0"/>
        <v>387</v>
      </c>
      <c r="K8" s="25" t="str">
        <f t="shared" si="1"/>
        <v>Saulė Kiaušas</v>
      </c>
    </row>
    <row r="9" spans="1:11" x14ac:dyDescent="0.25">
      <c r="A9" s="49">
        <v>5</v>
      </c>
      <c r="B9" s="49" t="s">
        <v>57</v>
      </c>
      <c r="C9" s="49" t="s">
        <v>258</v>
      </c>
      <c r="D9" s="49" t="s">
        <v>242</v>
      </c>
      <c r="E9" s="49" t="s">
        <v>243</v>
      </c>
      <c r="F9" s="51">
        <v>2.9756944444444444E-3</v>
      </c>
      <c r="G9" s="49" t="s">
        <v>259</v>
      </c>
      <c r="H9" s="49" t="s">
        <v>260</v>
      </c>
      <c r="I9" s="52">
        <f t="shared" si="0"/>
        <v>357</v>
      </c>
      <c r="K9" s="25" t="str">
        <f t="shared" si="1"/>
        <v>Adrianas Pasternackis</v>
      </c>
    </row>
    <row r="10" spans="1:11" x14ac:dyDescent="0.25">
      <c r="A10" s="49">
        <v>6</v>
      </c>
      <c r="B10" s="49" t="s">
        <v>57</v>
      </c>
      <c r="C10" s="49" t="s">
        <v>261</v>
      </c>
      <c r="D10" s="49" t="s">
        <v>242</v>
      </c>
      <c r="E10" s="49" t="s">
        <v>8</v>
      </c>
      <c r="F10" s="51">
        <v>3.1701388888888886E-3</v>
      </c>
      <c r="G10" s="49" t="s">
        <v>262</v>
      </c>
      <c r="H10" s="49" t="s">
        <v>263</v>
      </c>
      <c r="I10" s="52">
        <f t="shared" si="0"/>
        <v>336</v>
      </c>
      <c r="K10" s="25" t="str">
        <f t="shared" si="1"/>
        <v>Tomas Tijūnonis</v>
      </c>
    </row>
    <row r="11" spans="1:11" x14ac:dyDescent="0.25">
      <c r="A11" s="49">
        <v>7</v>
      </c>
      <c r="B11" s="49" t="s">
        <v>58</v>
      </c>
      <c r="C11" s="49" t="s">
        <v>264</v>
      </c>
      <c r="D11" s="49" t="s">
        <v>242</v>
      </c>
      <c r="E11" s="49" t="s">
        <v>251</v>
      </c>
      <c r="F11" s="51">
        <v>3.6134259259259257E-3</v>
      </c>
      <c r="G11" s="49" t="s">
        <v>265</v>
      </c>
      <c r="H11" s="49" t="s">
        <v>266</v>
      </c>
      <c r="I11" s="52">
        <f t="shared" si="0"/>
        <v>294</v>
      </c>
      <c r="K11" s="25" t="str">
        <f t="shared" si="1"/>
        <v>Emilė Knizekevičiūtė</v>
      </c>
    </row>
    <row r="12" spans="1:11" x14ac:dyDescent="0.25">
      <c r="A12" s="49">
        <v>8</v>
      </c>
      <c r="B12" s="49" t="s">
        <v>58</v>
      </c>
      <c r="C12" s="49" t="s">
        <v>267</v>
      </c>
      <c r="D12" s="49" t="s">
        <v>242</v>
      </c>
      <c r="E12" s="49" t="s">
        <v>251</v>
      </c>
      <c r="F12" s="51">
        <v>3.6909722222222222E-3</v>
      </c>
      <c r="G12" s="49" t="s">
        <v>268</v>
      </c>
      <c r="H12" s="49" t="s">
        <v>269</v>
      </c>
      <c r="I12" s="52">
        <f t="shared" si="0"/>
        <v>288</v>
      </c>
      <c r="K12" s="25" t="str">
        <f t="shared" si="1"/>
        <v>Urtė Sabalytė</v>
      </c>
    </row>
    <row r="13" spans="1:11" x14ac:dyDescent="0.25">
      <c r="A13" s="49">
        <v>9</v>
      </c>
      <c r="B13" s="49" t="s">
        <v>58</v>
      </c>
      <c r="C13" s="49" t="s">
        <v>270</v>
      </c>
      <c r="D13" s="49" t="s">
        <v>242</v>
      </c>
      <c r="E13" s="49" t="s">
        <v>17</v>
      </c>
      <c r="F13" s="51">
        <v>3.9872685185185193E-3</v>
      </c>
      <c r="G13" s="49" t="s">
        <v>271</v>
      </c>
      <c r="H13" s="49" t="s">
        <v>272</v>
      </c>
      <c r="I13" s="52">
        <f t="shared" si="0"/>
        <v>267</v>
      </c>
      <c r="K13" s="25" t="str">
        <f t="shared" si="1"/>
        <v>Andreja Zauraitė</v>
      </c>
    </row>
    <row r="14" spans="1:11" x14ac:dyDescent="0.25">
      <c r="A14" s="49">
        <v>10</v>
      </c>
      <c r="B14" s="49" t="s">
        <v>57</v>
      </c>
      <c r="C14" s="49" t="s">
        <v>273</v>
      </c>
      <c r="D14" s="49" t="s">
        <v>242</v>
      </c>
      <c r="E14" s="49" t="s">
        <v>251</v>
      </c>
      <c r="F14" s="49"/>
      <c r="G14" s="49" t="s">
        <v>274</v>
      </c>
      <c r="H14" s="49" t="s">
        <v>275</v>
      </c>
      <c r="I14" s="52">
        <f t="shared" si="0"/>
        <v>0</v>
      </c>
      <c r="K14" s="25" t="str">
        <f t="shared" si="1"/>
        <v>Kajus Chorenka</v>
      </c>
    </row>
    <row r="15" spans="1:11" x14ac:dyDescent="0.25">
      <c r="A15" s="49">
        <v>10</v>
      </c>
      <c r="B15" s="49" t="s">
        <v>58</v>
      </c>
      <c r="C15" s="49" t="s">
        <v>276</v>
      </c>
      <c r="D15" s="49" t="s">
        <v>242</v>
      </c>
      <c r="E15" s="49" t="s">
        <v>277</v>
      </c>
      <c r="F15" s="49"/>
      <c r="G15" s="49" t="s">
        <v>275</v>
      </c>
      <c r="H15" s="49" t="s">
        <v>275</v>
      </c>
      <c r="I15" s="52">
        <f t="shared" si="0"/>
        <v>0</v>
      </c>
      <c r="K15" s="25" t="str">
        <f t="shared" si="1"/>
        <v>Sandra Balčiūnaitė</v>
      </c>
    </row>
    <row r="16" spans="1:11" x14ac:dyDescent="0.25">
      <c r="A16" s="49">
        <v>10</v>
      </c>
      <c r="B16" s="49" t="s">
        <v>58</v>
      </c>
      <c r="C16" s="49" t="s">
        <v>278</v>
      </c>
      <c r="D16" s="49" t="s">
        <v>242</v>
      </c>
      <c r="E16" s="49" t="s">
        <v>251</v>
      </c>
      <c r="F16" s="49"/>
      <c r="G16" s="49" t="s">
        <v>274</v>
      </c>
      <c r="H16" s="49" t="s">
        <v>275</v>
      </c>
      <c r="I16" s="52">
        <f t="shared" si="0"/>
        <v>0</v>
      </c>
      <c r="K16" s="25" t="str">
        <f t="shared" si="1"/>
        <v>Emilė Klimavičiūtė</v>
      </c>
    </row>
    <row r="17" spans="1:11" x14ac:dyDescent="0.25">
      <c r="A17" s="49">
        <v>10</v>
      </c>
      <c r="B17" s="49" t="s">
        <v>57</v>
      </c>
      <c r="C17" s="49" t="s">
        <v>279</v>
      </c>
      <c r="D17" s="49" t="s">
        <v>242</v>
      </c>
      <c r="E17" s="49" t="s">
        <v>277</v>
      </c>
      <c r="F17" s="49"/>
      <c r="G17" s="49" t="s">
        <v>274</v>
      </c>
      <c r="H17" s="49" t="s">
        <v>275</v>
      </c>
      <c r="I17" s="52">
        <f t="shared" si="0"/>
        <v>0</v>
      </c>
      <c r="K17" s="25" t="str">
        <f t="shared" si="1"/>
        <v>Artūras Mečkauskas</v>
      </c>
    </row>
    <row r="18" spans="1:11" x14ac:dyDescent="0.25">
      <c r="A18" s="25"/>
      <c r="C18" s="25"/>
      <c r="D18" s="25"/>
      <c r="E18" s="25"/>
      <c r="F18" s="25"/>
      <c r="G18" s="25"/>
      <c r="H18" s="25"/>
      <c r="I18" s="20"/>
      <c r="K18" s="25"/>
    </row>
    <row r="19" spans="1:11" s="25" customFormat="1" x14ac:dyDescent="0.25">
      <c r="I19" s="20"/>
    </row>
    <row r="20" spans="1:11" s="25" customFormat="1" x14ac:dyDescent="0.25">
      <c r="A20" s="20" t="s">
        <v>319</v>
      </c>
      <c r="I20" s="20"/>
    </row>
    <row r="21" spans="1:11" s="25" customFormat="1" x14ac:dyDescent="0.25">
      <c r="A21" s="25" t="s">
        <v>320</v>
      </c>
      <c r="I21" s="20"/>
    </row>
    <row r="22" spans="1:11" s="25" customFormat="1" x14ac:dyDescent="0.25">
      <c r="A22" s="49" t="s">
        <v>1</v>
      </c>
      <c r="B22" s="49" t="s">
        <v>4</v>
      </c>
      <c r="C22" s="49" t="s">
        <v>237</v>
      </c>
      <c r="D22" s="49" t="s">
        <v>238</v>
      </c>
      <c r="E22" s="49" t="s">
        <v>239</v>
      </c>
      <c r="F22" s="49" t="s">
        <v>240</v>
      </c>
      <c r="G22" s="49" t="s">
        <v>99</v>
      </c>
      <c r="H22" s="49" t="s">
        <v>149</v>
      </c>
      <c r="I22" s="50" t="s">
        <v>0</v>
      </c>
    </row>
    <row r="23" spans="1:11" s="25" customFormat="1" x14ac:dyDescent="0.25">
      <c r="A23" s="49">
        <v>1</v>
      </c>
      <c r="B23" s="49" t="s">
        <v>51</v>
      </c>
      <c r="C23" s="49" t="s">
        <v>321</v>
      </c>
      <c r="D23" s="49" t="s">
        <v>242</v>
      </c>
      <c r="E23" s="49" t="s">
        <v>247</v>
      </c>
      <c r="F23" s="51">
        <v>4.2708333333333339E-3</v>
      </c>
      <c r="G23" s="49" t="s">
        <v>322</v>
      </c>
      <c r="H23" s="49" t="s">
        <v>323</v>
      </c>
      <c r="I23" s="52">
        <f t="shared" ref="I23:I54" si="2">IFERROR(ROUND($F$23/F23*600,0),0)</f>
        <v>600</v>
      </c>
      <c r="K23" s="25" t="str">
        <f t="shared" si="1"/>
        <v>Smiltė Plytnykaitė</v>
      </c>
    </row>
    <row r="24" spans="1:11" s="25" customFormat="1" x14ac:dyDescent="0.25">
      <c r="A24" s="49">
        <v>2</v>
      </c>
      <c r="B24" s="49" t="s">
        <v>53</v>
      </c>
      <c r="C24" s="49" t="s">
        <v>324</v>
      </c>
      <c r="D24" s="49" t="s">
        <v>325</v>
      </c>
      <c r="E24" s="49" t="s">
        <v>326</v>
      </c>
      <c r="F24" s="51">
        <v>4.8240740740740735E-3</v>
      </c>
      <c r="G24" s="49" t="s">
        <v>327</v>
      </c>
      <c r="H24" s="49" t="s">
        <v>328</v>
      </c>
      <c r="I24" s="52">
        <f t="shared" si="2"/>
        <v>531</v>
      </c>
      <c r="K24" s="25" t="str">
        <f t="shared" si="1"/>
        <v>Sebastians Žigarkovs</v>
      </c>
    </row>
    <row r="25" spans="1:11" s="25" customFormat="1" x14ac:dyDescent="0.25">
      <c r="A25" s="49">
        <v>3</v>
      </c>
      <c r="B25" s="49" t="s">
        <v>51</v>
      </c>
      <c r="C25" s="49" t="s">
        <v>329</v>
      </c>
      <c r="D25" s="49" t="s">
        <v>242</v>
      </c>
      <c r="E25" s="49" t="s">
        <v>243</v>
      </c>
      <c r="F25" s="51">
        <v>5.0983796296296298E-3</v>
      </c>
      <c r="G25" s="49" t="s">
        <v>330</v>
      </c>
      <c r="H25" s="49" t="s">
        <v>331</v>
      </c>
      <c r="I25" s="52">
        <f t="shared" si="2"/>
        <v>503</v>
      </c>
      <c r="K25" s="25" t="str">
        <f t="shared" si="1"/>
        <v>Laura Narkutė</v>
      </c>
    </row>
    <row r="26" spans="1:11" s="25" customFormat="1" x14ac:dyDescent="0.25">
      <c r="A26" s="49">
        <v>4</v>
      </c>
      <c r="B26" s="49" t="s">
        <v>53</v>
      </c>
      <c r="C26" s="49" t="s">
        <v>332</v>
      </c>
      <c r="D26" s="49" t="s">
        <v>242</v>
      </c>
      <c r="E26" s="49" t="s">
        <v>243</v>
      </c>
      <c r="F26" s="51">
        <v>5.138888888888889E-3</v>
      </c>
      <c r="G26" s="49" t="s">
        <v>333</v>
      </c>
      <c r="H26" s="49" t="s">
        <v>334</v>
      </c>
      <c r="I26" s="52">
        <f t="shared" si="2"/>
        <v>499</v>
      </c>
      <c r="K26" s="25" t="str">
        <f t="shared" si="1"/>
        <v>Kostas Kuncaitis</v>
      </c>
    </row>
    <row r="27" spans="1:11" s="25" customFormat="1" x14ac:dyDescent="0.25">
      <c r="A27" s="49">
        <v>5</v>
      </c>
      <c r="B27" s="49" t="s">
        <v>53</v>
      </c>
      <c r="C27" s="49" t="s">
        <v>335</v>
      </c>
      <c r="D27" s="49" t="s">
        <v>242</v>
      </c>
      <c r="E27" s="49" t="s">
        <v>243</v>
      </c>
      <c r="F27" s="51">
        <v>5.1585648148148146E-3</v>
      </c>
      <c r="G27" s="49" t="s">
        <v>336</v>
      </c>
      <c r="H27" s="49" t="s">
        <v>337</v>
      </c>
      <c r="I27" s="52">
        <f t="shared" si="2"/>
        <v>497</v>
      </c>
      <c r="K27" s="25" t="str">
        <f t="shared" si="1"/>
        <v>Aras Kliukas</v>
      </c>
    </row>
    <row r="28" spans="1:11" s="25" customFormat="1" x14ac:dyDescent="0.25">
      <c r="A28" s="49">
        <v>6</v>
      </c>
      <c r="B28" s="49" t="s">
        <v>53</v>
      </c>
      <c r="C28" s="49" t="s">
        <v>338</v>
      </c>
      <c r="D28" s="49" t="s">
        <v>242</v>
      </c>
      <c r="E28" s="49" t="s">
        <v>243</v>
      </c>
      <c r="F28" s="51">
        <v>5.2268518518518515E-3</v>
      </c>
      <c r="G28" s="49" t="s">
        <v>339</v>
      </c>
      <c r="H28" s="49" t="s">
        <v>340</v>
      </c>
      <c r="I28" s="52">
        <f t="shared" si="2"/>
        <v>490</v>
      </c>
      <c r="K28" s="25" t="str">
        <f t="shared" si="1"/>
        <v>Jonas Saulius Jonaitis</v>
      </c>
    </row>
    <row r="29" spans="1:11" s="25" customFormat="1" x14ac:dyDescent="0.25">
      <c r="A29" s="49">
        <v>7</v>
      </c>
      <c r="B29" s="49" t="s">
        <v>51</v>
      </c>
      <c r="C29" s="49" t="s">
        <v>341</v>
      </c>
      <c r="D29" s="49" t="s">
        <v>242</v>
      </c>
      <c r="E29" s="49" t="s">
        <v>303</v>
      </c>
      <c r="F29" s="51">
        <v>5.2395833333333331E-3</v>
      </c>
      <c r="G29" s="49" t="s">
        <v>342</v>
      </c>
      <c r="H29" s="49" t="s">
        <v>343</v>
      </c>
      <c r="I29" s="52">
        <f t="shared" si="2"/>
        <v>489</v>
      </c>
      <c r="K29" s="25" t="str">
        <f t="shared" si="1"/>
        <v>Milda Ažusenytė</v>
      </c>
    </row>
    <row r="30" spans="1:11" s="25" customFormat="1" x14ac:dyDescent="0.25">
      <c r="A30" s="49">
        <v>8</v>
      </c>
      <c r="B30" s="49" t="s">
        <v>53</v>
      </c>
      <c r="C30" s="49" t="s">
        <v>344</v>
      </c>
      <c r="D30" s="49" t="s">
        <v>242</v>
      </c>
      <c r="E30" s="49" t="s">
        <v>243</v>
      </c>
      <c r="F30" s="51">
        <v>5.3148148148148147E-3</v>
      </c>
      <c r="G30" s="49" t="s">
        <v>345</v>
      </c>
      <c r="H30" s="49" t="s">
        <v>346</v>
      </c>
      <c r="I30" s="52">
        <f t="shared" si="2"/>
        <v>482</v>
      </c>
      <c r="K30" s="25" t="str">
        <f t="shared" si="1"/>
        <v>Karolis Juška</v>
      </c>
    </row>
    <row r="31" spans="1:11" s="25" customFormat="1" x14ac:dyDescent="0.25">
      <c r="A31" s="49">
        <v>9</v>
      </c>
      <c r="B31" s="49" t="s">
        <v>53</v>
      </c>
      <c r="C31" s="49" t="s">
        <v>347</v>
      </c>
      <c r="D31" s="49" t="s">
        <v>242</v>
      </c>
      <c r="E31" s="49" t="s">
        <v>243</v>
      </c>
      <c r="F31" s="51">
        <v>5.3217592592592587E-3</v>
      </c>
      <c r="G31" s="49" t="s">
        <v>348</v>
      </c>
      <c r="H31" s="49" t="s">
        <v>349</v>
      </c>
      <c r="I31" s="52">
        <f t="shared" si="2"/>
        <v>482</v>
      </c>
      <c r="K31" s="25" t="str">
        <f t="shared" si="1"/>
        <v>Matas Kvietkauskas</v>
      </c>
    </row>
    <row r="32" spans="1:11" s="25" customFormat="1" x14ac:dyDescent="0.25">
      <c r="A32" s="49">
        <v>10</v>
      </c>
      <c r="B32" s="49" t="s">
        <v>53</v>
      </c>
      <c r="C32" s="49" t="s">
        <v>350</v>
      </c>
      <c r="D32" s="49" t="s">
        <v>242</v>
      </c>
      <c r="E32" s="49" t="s">
        <v>351</v>
      </c>
      <c r="F32" s="51">
        <v>5.687499999999999E-3</v>
      </c>
      <c r="G32" s="49" t="s">
        <v>352</v>
      </c>
      <c r="H32" s="49" t="s">
        <v>353</v>
      </c>
      <c r="I32" s="52">
        <f t="shared" si="2"/>
        <v>451</v>
      </c>
      <c r="K32" s="25" t="str">
        <f t="shared" si="1"/>
        <v>Tomas Lukauskas</v>
      </c>
    </row>
    <row r="33" spans="1:11" s="25" customFormat="1" x14ac:dyDescent="0.25">
      <c r="A33" s="49">
        <v>11</v>
      </c>
      <c r="B33" s="49" t="s">
        <v>53</v>
      </c>
      <c r="C33" s="49" t="s">
        <v>354</v>
      </c>
      <c r="D33" s="49" t="s">
        <v>242</v>
      </c>
      <c r="E33" s="49" t="s">
        <v>243</v>
      </c>
      <c r="F33" s="51">
        <v>5.688657407407407E-3</v>
      </c>
      <c r="G33" s="49" t="s">
        <v>355</v>
      </c>
      <c r="H33" s="49" t="s">
        <v>356</v>
      </c>
      <c r="I33" s="52">
        <f t="shared" si="2"/>
        <v>450</v>
      </c>
      <c r="K33" s="25" t="str">
        <f t="shared" si="1"/>
        <v>Kristupas Kenstavičius</v>
      </c>
    </row>
    <row r="34" spans="1:11" s="25" customFormat="1" x14ac:dyDescent="0.25">
      <c r="A34" s="49">
        <v>12</v>
      </c>
      <c r="B34" s="49" t="s">
        <v>53</v>
      </c>
      <c r="C34" s="49" t="s">
        <v>357</v>
      </c>
      <c r="D34" s="49" t="s">
        <v>242</v>
      </c>
      <c r="E34" s="49" t="s">
        <v>243</v>
      </c>
      <c r="F34" s="51">
        <v>5.7928240740740744E-3</v>
      </c>
      <c r="G34" s="49" t="s">
        <v>358</v>
      </c>
      <c r="H34" s="49" t="s">
        <v>359</v>
      </c>
      <c r="I34" s="52">
        <f t="shared" si="2"/>
        <v>442</v>
      </c>
      <c r="K34" s="25" t="str">
        <f t="shared" si="1"/>
        <v>Dominik Grudinskij</v>
      </c>
    </row>
    <row r="35" spans="1:11" s="25" customFormat="1" x14ac:dyDescent="0.25">
      <c r="A35" s="49">
        <v>13</v>
      </c>
      <c r="B35" s="49" t="s">
        <v>53</v>
      </c>
      <c r="C35" s="49" t="s">
        <v>360</v>
      </c>
      <c r="D35" s="49" t="s">
        <v>242</v>
      </c>
      <c r="E35" s="49" t="s">
        <v>303</v>
      </c>
      <c r="F35" s="51">
        <v>6.023148148148149E-3</v>
      </c>
      <c r="G35" s="49" t="s">
        <v>361</v>
      </c>
      <c r="H35" s="49" t="s">
        <v>362</v>
      </c>
      <c r="I35" s="52">
        <f t="shared" si="2"/>
        <v>425</v>
      </c>
      <c r="K35" s="25" t="str">
        <f t="shared" si="1"/>
        <v>Karolis Trumpickas</v>
      </c>
    </row>
    <row r="36" spans="1:11" s="25" customFormat="1" x14ac:dyDescent="0.25">
      <c r="A36" s="49">
        <v>14</v>
      </c>
      <c r="B36" s="49" t="s">
        <v>53</v>
      </c>
      <c r="C36" s="49" t="s">
        <v>363</v>
      </c>
      <c r="D36" s="49" t="s">
        <v>242</v>
      </c>
      <c r="E36" s="49" t="s">
        <v>277</v>
      </c>
      <c r="F36" s="51">
        <v>6.1724537037037043E-3</v>
      </c>
      <c r="G36" s="49" t="s">
        <v>364</v>
      </c>
      <c r="H36" s="49" t="s">
        <v>365</v>
      </c>
      <c r="I36" s="52">
        <f t="shared" si="2"/>
        <v>415</v>
      </c>
      <c r="K36" s="25" t="str">
        <f t="shared" si="1"/>
        <v>Ernestas Pečiukas</v>
      </c>
    </row>
    <row r="37" spans="1:11" s="25" customFormat="1" x14ac:dyDescent="0.25">
      <c r="A37" s="49">
        <v>15</v>
      </c>
      <c r="B37" s="49" t="s">
        <v>51</v>
      </c>
      <c r="C37" s="49" t="s">
        <v>366</v>
      </c>
      <c r="D37" s="49" t="s">
        <v>242</v>
      </c>
      <c r="E37" s="49" t="s">
        <v>277</v>
      </c>
      <c r="F37" s="51">
        <v>6.2291666666666676E-3</v>
      </c>
      <c r="G37" s="49" t="s">
        <v>367</v>
      </c>
      <c r="H37" s="49" t="s">
        <v>368</v>
      </c>
      <c r="I37" s="52">
        <f t="shared" si="2"/>
        <v>411</v>
      </c>
      <c r="K37" s="25" t="str">
        <f t="shared" si="1"/>
        <v>Urtė Šukytė</v>
      </c>
    </row>
    <row r="38" spans="1:11" s="25" customFormat="1" x14ac:dyDescent="0.25">
      <c r="A38" s="49">
        <v>16</v>
      </c>
      <c r="B38" s="49" t="s">
        <v>51</v>
      </c>
      <c r="C38" s="49" t="s">
        <v>369</v>
      </c>
      <c r="D38" s="49" t="s">
        <v>242</v>
      </c>
      <c r="E38" s="49" t="s">
        <v>277</v>
      </c>
      <c r="F38" s="51">
        <v>7.3171296296296292E-3</v>
      </c>
      <c r="G38" s="49" t="s">
        <v>370</v>
      </c>
      <c r="H38" s="49" t="s">
        <v>371</v>
      </c>
      <c r="I38" s="52">
        <f t="shared" si="2"/>
        <v>350</v>
      </c>
      <c r="K38" s="25" t="str">
        <f t="shared" si="1"/>
        <v>Ugnė Stepanova</v>
      </c>
    </row>
    <row r="39" spans="1:11" s="25" customFormat="1" x14ac:dyDescent="0.25">
      <c r="A39" s="49">
        <v>17</v>
      </c>
      <c r="B39" s="49" t="s">
        <v>51</v>
      </c>
      <c r="C39" s="49" t="s">
        <v>372</v>
      </c>
      <c r="D39" s="49" t="s">
        <v>242</v>
      </c>
      <c r="E39" s="49" t="s">
        <v>251</v>
      </c>
      <c r="F39" s="51">
        <v>7.9837962962962961E-3</v>
      </c>
      <c r="G39" s="49" t="s">
        <v>373</v>
      </c>
      <c r="H39" s="49" t="s">
        <v>374</v>
      </c>
      <c r="I39" s="52">
        <f t="shared" si="2"/>
        <v>321</v>
      </c>
      <c r="K39" s="25" t="str">
        <f t="shared" si="1"/>
        <v>Arijana Šukytė</v>
      </c>
    </row>
    <row r="40" spans="1:11" s="25" customFormat="1" x14ac:dyDescent="0.25">
      <c r="A40" s="49">
        <v>18</v>
      </c>
      <c r="B40" s="49" t="s">
        <v>51</v>
      </c>
      <c r="C40" s="49" t="s">
        <v>375</v>
      </c>
      <c r="D40" s="49" t="s">
        <v>242</v>
      </c>
      <c r="E40" s="49" t="s">
        <v>351</v>
      </c>
      <c r="F40" s="51">
        <v>8.052083333333333E-3</v>
      </c>
      <c r="G40" s="49" t="s">
        <v>376</v>
      </c>
      <c r="H40" s="49" t="s">
        <v>377</v>
      </c>
      <c r="I40" s="52">
        <f t="shared" si="2"/>
        <v>318</v>
      </c>
      <c r="K40" s="25" t="str">
        <f t="shared" si="1"/>
        <v>Urtė Vaškytė</v>
      </c>
    </row>
    <row r="41" spans="1:11" s="25" customFormat="1" x14ac:dyDescent="0.25">
      <c r="A41" s="49">
        <v>19</v>
      </c>
      <c r="B41" s="49" t="s">
        <v>51</v>
      </c>
      <c r="C41" s="49" t="s">
        <v>378</v>
      </c>
      <c r="D41" s="49" t="s">
        <v>242</v>
      </c>
      <c r="E41" s="49" t="s">
        <v>277</v>
      </c>
      <c r="F41" s="51">
        <v>8.2418981481481492E-3</v>
      </c>
      <c r="G41" s="49" t="s">
        <v>379</v>
      </c>
      <c r="H41" s="49" t="s">
        <v>380</v>
      </c>
      <c r="I41" s="52">
        <f t="shared" si="2"/>
        <v>311</v>
      </c>
      <c r="K41" s="25" t="str">
        <f t="shared" si="1"/>
        <v>Vėjūnė Šukytė</v>
      </c>
    </row>
    <row r="42" spans="1:11" s="25" customFormat="1" x14ac:dyDescent="0.25">
      <c r="A42" s="49">
        <v>20</v>
      </c>
      <c r="B42" s="49" t="s">
        <v>53</v>
      </c>
      <c r="C42" s="49" t="s">
        <v>381</v>
      </c>
      <c r="D42" s="49" t="s">
        <v>242</v>
      </c>
      <c r="E42" s="49" t="s">
        <v>251</v>
      </c>
      <c r="F42" s="51">
        <v>8.2511574074074067E-3</v>
      </c>
      <c r="G42" s="49" t="s">
        <v>382</v>
      </c>
      <c r="H42" s="49" t="s">
        <v>383</v>
      </c>
      <c r="I42" s="52">
        <f t="shared" si="2"/>
        <v>311</v>
      </c>
      <c r="K42" s="25" t="str">
        <f t="shared" si="1"/>
        <v>Aivaras Misevičius</v>
      </c>
    </row>
    <row r="43" spans="1:11" s="25" customFormat="1" x14ac:dyDescent="0.25">
      <c r="A43" s="49">
        <v>21</v>
      </c>
      <c r="B43" s="49" t="s">
        <v>53</v>
      </c>
      <c r="C43" s="49" t="s">
        <v>384</v>
      </c>
      <c r="D43" s="49" t="s">
        <v>242</v>
      </c>
      <c r="E43" s="49" t="s">
        <v>251</v>
      </c>
      <c r="F43" s="51">
        <v>9.4189814814814813E-3</v>
      </c>
      <c r="G43" s="49" t="s">
        <v>385</v>
      </c>
      <c r="H43" s="49" t="s">
        <v>386</v>
      </c>
      <c r="I43" s="52">
        <f t="shared" si="2"/>
        <v>272</v>
      </c>
      <c r="K43" s="25" t="str">
        <f t="shared" si="1"/>
        <v>Emilis Seikauskas</v>
      </c>
    </row>
    <row r="44" spans="1:11" s="25" customFormat="1" x14ac:dyDescent="0.25">
      <c r="A44" s="49">
        <v>22</v>
      </c>
      <c r="B44" s="49" t="s">
        <v>53</v>
      </c>
      <c r="C44" s="49" t="s">
        <v>387</v>
      </c>
      <c r="D44" s="49" t="s">
        <v>242</v>
      </c>
      <c r="E44" s="49" t="s">
        <v>251</v>
      </c>
      <c r="F44" s="49"/>
      <c r="G44" s="49" t="s">
        <v>275</v>
      </c>
      <c r="H44" s="49" t="s">
        <v>275</v>
      </c>
      <c r="I44" s="52">
        <f t="shared" si="2"/>
        <v>0</v>
      </c>
      <c r="K44" s="25" t="str">
        <f t="shared" si="1"/>
        <v>Benas Malinauskas</v>
      </c>
    </row>
    <row r="45" spans="1:11" s="25" customFormat="1" x14ac:dyDescent="0.25">
      <c r="A45" s="49">
        <v>22</v>
      </c>
      <c r="B45" s="49" t="s">
        <v>53</v>
      </c>
      <c r="C45" s="49" t="s">
        <v>388</v>
      </c>
      <c r="D45" s="49" t="s">
        <v>242</v>
      </c>
      <c r="E45" s="49" t="s">
        <v>251</v>
      </c>
      <c r="F45" s="49"/>
      <c r="G45" s="49" t="s">
        <v>274</v>
      </c>
      <c r="H45" s="49" t="s">
        <v>275</v>
      </c>
      <c r="I45" s="52">
        <f t="shared" si="2"/>
        <v>0</v>
      </c>
      <c r="K45" s="25" t="str">
        <f t="shared" si="1"/>
        <v>Vytautas Balčiūnas</v>
      </c>
    </row>
    <row r="46" spans="1:11" s="25" customFormat="1" x14ac:dyDescent="0.25">
      <c r="A46" s="49">
        <v>22</v>
      </c>
      <c r="B46" s="49" t="s">
        <v>53</v>
      </c>
      <c r="C46" s="49" t="s">
        <v>389</v>
      </c>
      <c r="D46" s="49" t="s">
        <v>242</v>
      </c>
      <c r="E46" s="49" t="s">
        <v>390</v>
      </c>
      <c r="F46" s="49"/>
      <c r="G46" s="49" t="s">
        <v>274</v>
      </c>
      <c r="H46" s="49" t="s">
        <v>275</v>
      </c>
      <c r="I46" s="52">
        <f t="shared" si="2"/>
        <v>0</v>
      </c>
      <c r="K46" s="25" t="str">
        <f t="shared" si="1"/>
        <v>Ernestas Lysionok</v>
      </c>
    </row>
    <row r="47" spans="1:11" s="25" customFormat="1" x14ac:dyDescent="0.25">
      <c r="A47" s="49">
        <v>22</v>
      </c>
      <c r="B47" s="49" t="s">
        <v>53</v>
      </c>
      <c r="C47" s="49" t="s">
        <v>391</v>
      </c>
      <c r="D47" s="49" t="s">
        <v>242</v>
      </c>
      <c r="E47" s="49" t="s">
        <v>392</v>
      </c>
      <c r="F47" s="49"/>
      <c r="G47" s="49" t="s">
        <v>274</v>
      </c>
      <c r="H47" s="49" t="s">
        <v>275</v>
      </c>
      <c r="I47" s="52">
        <f t="shared" si="2"/>
        <v>0</v>
      </c>
      <c r="K47" s="25" t="str">
        <f t="shared" si="1"/>
        <v>Zigmas Šarka</v>
      </c>
    </row>
    <row r="48" spans="1:11" s="25" customFormat="1" x14ac:dyDescent="0.25">
      <c r="A48" s="49">
        <v>22</v>
      </c>
      <c r="B48" s="49" t="s">
        <v>53</v>
      </c>
      <c r="C48" s="49" t="s">
        <v>393</v>
      </c>
      <c r="D48" s="49" t="s">
        <v>242</v>
      </c>
      <c r="E48" s="49" t="s">
        <v>351</v>
      </c>
      <c r="F48" s="49"/>
      <c r="G48" s="49" t="s">
        <v>274</v>
      </c>
      <c r="H48" s="49" t="s">
        <v>275</v>
      </c>
      <c r="I48" s="52">
        <f t="shared" si="2"/>
        <v>0</v>
      </c>
      <c r="K48" s="25" t="str">
        <f t="shared" si="1"/>
        <v>Karolis Čiuplys</v>
      </c>
    </row>
    <row r="49" spans="1:11" s="25" customFormat="1" x14ac:dyDescent="0.25">
      <c r="A49" s="49">
        <v>22</v>
      </c>
      <c r="B49" s="49" t="s">
        <v>51</v>
      </c>
      <c r="C49" s="49" t="s">
        <v>394</v>
      </c>
      <c r="D49" s="49" t="s">
        <v>242</v>
      </c>
      <c r="E49" s="49" t="s">
        <v>277</v>
      </c>
      <c r="F49" s="49"/>
      <c r="G49" s="49" t="s">
        <v>275</v>
      </c>
      <c r="H49" s="49" t="s">
        <v>275</v>
      </c>
      <c r="I49" s="52">
        <f t="shared" si="2"/>
        <v>0</v>
      </c>
      <c r="K49" s="25" t="str">
        <f t="shared" si="1"/>
        <v>Kornelija Balčiūnaitė</v>
      </c>
    </row>
    <row r="50" spans="1:11" s="25" customFormat="1" x14ac:dyDescent="0.25">
      <c r="A50" s="49">
        <v>22</v>
      </c>
      <c r="B50" s="49" t="s">
        <v>51</v>
      </c>
      <c r="C50" s="49" t="s">
        <v>395</v>
      </c>
      <c r="D50" s="49" t="s">
        <v>242</v>
      </c>
      <c r="E50" s="49" t="s">
        <v>277</v>
      </c>
      <c r="F50" s="49"/>
      <c r="G50" s="49" t="s">
        <v>275</v>
      </c>
      <c r="H50" s="49" t="s">
        <v>275</v>
      </c>
      <c r="I50" s="52">
        <f t="shared" si="2"/>
        <v>0</v>
      </c>
      <c r="K50" s="25" t="str">
        <f t="shared" si="1"/>
        <v>Vesta Linkevičiūtė</v>
      </c>
    </row>
    <row r="51" spans="1:11" s="25" customFormat="1" x14ac:dyDescent="0.25">
      <c r="A51" s="49">
        <v>22</v>
      </c>
      <c r="B51" s="49" t="s">
        <v>51</v>
      </c>
      <c r="C51" s="49" t="s">
        <v>396</v>
      </c>
      <c r="D51" s="49" t="s">
        <v>242</v>
      </c>
      <c r="E51" s="49" t="s">
        <v>397</v>
      </c>
      <c r="F51" s="49"/>
      <c r="G51" s="49" t="s">
        <v>274</v>
      </c>
      <c r="H51" s="49" t="s">
        <v>275</v>
      </c>
      <c r="I51" s="52">
        <f t="shared" si="2"/>
        <v>0</v>
      </c>
      <c r="K51" s="25" t="str">
        <f t="shared" si="1"/>
        <v>Viltė Bertašiūtė</v>
      </c>
    </row>
    <row r="52" spans="1:11" s="25" customFormat="1" x14ac:dyDescent="0.25">
      <c r="A52" s="49">
        <v>22</v>
      </c>
      <c r="B52" s="49" t="s">
        <v>51</v>
      </c>
      <c r="C52" s="49" t="s">
        <v>398</v>
      </c>
      <c r="D52" s="49" t="s">
        <v>242</v>
      </c>
      <c r="E52" s="49" t="s">
        <v>243</v>
      </c>
      <c r="F52" s="49"/>
      <c r="G52" s="49" t="s">
        <v>274</v>
      </c>
      <c r="H52" s="49" t="s">
        <v>275</v>
      </c>
      <c r="I52" s="52">
        <f t="shared" si="2"/>
        <v>0</v>
      </c>
      <c r="K52" s="25" t="str">
        <f t="shared" si="1"/>
        <v>Enrika Krakelytė</v>
      </c>
    </row>
    <row r="53" spans="1:11" s="25" customFormat="1" x14ac:dyDescent="0.25">
      <c r="A53" s="49">
        <v>22</v>
      </c>
      <c r="B53" s="49" t="s">
        <v>51</v>
      </c>
      <c r="C53" s="49" t="s">
        <v>399</v>
      </c>
      <c r="D53" s="49" t="s">
        <v>242</v>
      </c>
      <c r="E53" s="49" t="s">
        <v>243</v>
      </c>
      <c r="F53" s="49"/>
      <c r="G53" s="49" t="s">
        <v>274</v>
      </c>
      <c r="H53" s="49" t="s">
        <v>275</v>
      </c>
      <c r="I53" s="52">
        <f t="shared" si="2"/>
        <v>0</v>
      </c>
      <c r="K53" s="25" t="str">
        <f t="shared" si="1"/>
        <v>Martina Notari</v>
      </c>
    </row>
    <row r="54" spans="1:11" s="25" customFormat="1" x14ac:dyDescent="0.25">
      <c r="A54" s="49">
        <v>22</v>
      </c>
      <c r="B54" s="49" t="s">
        <v>51</v>
      </c>
      <c r="C54" s="49" t="s">
        <v>400</v>
      </c>
      <c r="D54" s="49" t="s">
        <v>242</v>
      </c>
      <c r="E54" s="49" t="s">
        <v>243</v>
      </c>
      <c r="F54" s="49"/>
      <c r="G54" s="49" t="s">
        <v>274</v>
      </c>
      <c r="H54" s="49" t="s">
        <v>275</v>
      </c>
      <c r="I54" s="52">
        <f t="shared" si="2"/>
        <v>0</v>
      </c>
      <c r="K54" s="25" t="str">
        <f t="shared" si="1"/>
        <v>Rūta Balčiūnaitė</v>
      </c>
    </row>
    <row r="55" spans="1:11" s="25" customFormat="1" x14ac:dyDescent="0.25">
      <c r="I55" s="20"/>
    </row>
    <row r="56" spans="1:11" s="25" customFormat="1" x14ac:dyDescent="0.25">
      <c r="I56" s="20"/>
    </row>
    <row r="57" spans="1:11" x14ac:dyDescent="0.25">
      <c r="A57" s="25"/>
      <c r="C57" s="25"/>
      <c r="D57" s="25"/>
      <c r="E57" s="25"/>
      <c r="F57" s="25"/>
      <c r="G57" s="25"/>
      <c r="H57" s="25"/>
      <c r="I57" s="20"/>
      <c r="K57" s="25"/>
    </row>
    <row r="58" spans="1:11" x14ac:dyDescent="0.25">
      <c r="A58" s="20" t="s">
        <v>280</v>
      </c>
      <c r="C58" s="25"/>
      <c r="D58" s="25"/>
      <c r="E58" s="25"/>
      <c r="F58" s="25"/>
      <c r="G58" s="25"/>
      <c r="H58" s="25"/>
      <c r="I58" s="20"/>
      <c r="K58" s="25"/>
    </row>
    <row r="59" spans="1:11" x14ac:dyDescent="0.25">
      <c r="A59" s="25" t="s">
        <v>281</v>
      </c>
      <c r="C59" s="25"/>
      <c r="D59" s="25"/>
      <c r="E59" s="25"/>
      <c r="F59" s="25"/>
      <c r="G59" s="25"/>
      <c r="H59" s="25"/>
      <c r="I59" s="20"/>
      <c r="K59" s="25"/>
    </row>
    <row r="60" spans="1:11" x14ac:dyDescent="0.25">
      <c r="A60" s="49" t="s">
        <v>1</v>
      </c>
      <c r="B60" s="49" t="s">
        <v>4</v>
      </c>
      <c r="C60" s="49" t="s">
        <v>237</v>
      </c>
      <c r="D60" s="49" t="s">
        <v>238</v>
      </c>
      <c r="E60" s="49" t="s">
        <v>239</v>
      </c>
      <c r="F60" s="49" t="s">
        <v>240</v>
      </c>
      <c r="G60" s="49" t="s">
        <v>99</v>
      </c>
      <c r="H60" s="49" t="s">
        <v>149</v>
      </c>
      <c r="I60" s="50" t="s">
        <v>0</v>
      </c>
      <c r="K60" s="25"/>
    </row>
    <row r="61" spans="1:11" x14ac:dyDescent="0.25">
      <c r="A61" s="49">
        <v>1</v>
      </c>
      <c r="B61" s="49" t="s">
        <v>109</v>
      </c>
      <c r="C61" s="49" t="s">
        <v>282</v>
      </c>
      <c r="D61" s="49" t="s">
        <v>242</v>
      </c>
      <c r="E61" s="49" t="s">
        <v>283</v>
      </c>
      <c r="F61" s="51">
        <v>7.1261574074074074E-3</v>
      </c>
      <c r="G61" s="49" t="s">
        <v>284</v>
      </c>
      <c r="H61" s="49" t="s">
        <v>285</v>
      </c>
      <c r="I61" s="52">
        <f>IFERROR(ROUND($F$61/F61*700,0),0)</f>
        <v>700</v>
      </c>
      <c r="K61" s="25" t="str">
        <f t="shared" si="1"/>
        <v>Rytis Grašys</v>
      </c>
    </row>
    <row r="62" spans="1:11" x14ac:dyDescent="0.25">
      <c r="A62" s="49">
        <v>2</v>
      </c>
      <c r="B62" s="49" t="s">
        <v>109</v>
      </c>
      <c r="C62" s="49" t="s">
        <v>286</v>
      </c>
      <c r="D62" s="49" t="s">
        <v>242</v>
      </c>
      <c r="E62" s="49" t="s">
        <v>255</v>
      </c>
      <c r="F62" s="51">
        <v>8.0856481481481474E-3</v>
      </c>
      <c r="G62" s="49" t="s">
        <v>287</v>
      </c>
      <c r="H62" s="49" t="s">
        <v>288</v>
      </c>
      <c r="I62" s="52">
        <f t="shared" ref="I62:I73" si="3">IFERROR(ROUND($F$61/F62*700,0),0)</f>
        <v>617</v>
      </c>
      <c r="K62" s="25" t="str">
        <f t="shared" si="1"/>
        <v>Linas Jocius</v>
      </c>
    </row>
    <row r="63" spans="1:11" x14ac:dyDescent="0.25">
      <c r="A63" s="49">
        <v>3</v>
      </c>
      <c r="B63" s="49" t="s">
        <v>109</v>
      </c>
      <c r="C63" s="49" t="s">
        <v>289</v>
      </c>
      <c r="D63" s="49" t="s">
        <v>242</v>
      </c>
      <c r="E63" s="49" t="s">
        <v>290</v>
      </c>
      <c r="F63" s="51">
        <v>8.217592592592594E-3</v>
      </c>
      <c r="G63" s="49" t="s">
        <v>291</v>
      </c>
      <c r="H63" s="49" t="s">
        <v>292</v>
      </c>
      <c r="I63" s="52">
        <f t="shared" si="3"/>
        <v>607</v>
      </c>
      <c r="K63" s="25" t="str">
        <f t="shared" si="1"/>
        <v>Raimondas Pasternackis</v>
      </c>
    </row>
    <row r="64" spans="1:11" x14ac:dyDescent="0.25">
      <c r="A64" s="49">
        <v>4</v>
      </c>
      <c r="B64" s="49" t="s">
        <v>56</v>
      </c>
      <c r="C64" s="49" t="s">
        <v>293</v>
      </c>
      <c r="D64" s="49" t="s">
        <v>242</v>
      </c>
      <c r="E64" s="49" t="s">
        <v>294</v>
      </c>
      <c r="F64" s="51">
        <v>8.564814814814815E-3</v>
      </c>
      <c r="G64" s="49" t="s">
        <v>295</v>
      </c>
      <c r="H64" s="49" t="s">
        <v>296</v>
      </c>
      <c r="I64" s="52">
        <f t="shared" si="3"/>
        <v>582</v>
      </c>
      <c r="K64" s="25" t="str">
        <f t="shared" si="1"/>
        <v>Gerda Veikutytė</v>
      </c>
    </row>
    <row r="65" spans="1:11" x14ac:dyDescent="0.25">
      <c r="A65" s="49">
        <v>5</v>
      </c>
      <c r="B65" s="49" t="s">
        <v>109</v>
      </c>
      <c r="C65" s="49" t="s">
        <v>297</v>
      </c>
      <c r="D65" s="49" t="s">
        <v>298</v>
      </c>
      <c r="E65" s="49" t="s">
        <v>299</v>
      </c>
      <c r="F65" s="51">
        <v>8.8981481481481481E-3</v>
      </c>
      <c r="G65" s="49" t="s">
        <v>300</v>
      </c>
      <c r="H65" s="49" t="s">
        <v>301</v>
      </c>
      <c r="I65" s="52">
        <f t="shared" si="3"/>
        <v>561</v>
      </c>
      <c r="K65" s="25" t="str">
        <f t="shared" si="1"/>
        <v>Ignas Vasilevicius</v>
      </c>
    </row>
    <row r="66" spans="1:11" x14ac:dyDescent="0.25">
      <c r="A66" s="49">
        <v>6</v>
      </c>
      <c r="B66" s="49" t="s">
        <v>56</v>
      </c>
      <c r="C66" s="49" t="s">
        <v>302</v>
      </c>
      <c r="D66" s="49" t="s">
        <v>242</v>
      </c>
      <c r="E66" s="49" t="s">
        <v>303</v>
      </c>
      <c r="F66" s="51">
        <v>9.0995370370370362E-3</v>
      </c>
      <c r="G66" s="49" t="s">
        <v>304</v>
      </c>
      <c r="H66" s="49" t="s">
        <v>305</v>
      </c>
      <c r="I66" s="52">
        <f t="shared" si="3"/>
        <v>548</v>
      </c>
      <c r="K66" s="25" t="str">
        <f t="shared" si="1"/>
        <v>Kotryna Daraškevičiūtė</v>
      </c>
    </row>
    <row r="67" spans="1:11" x14ac:dyDescent="0.25">
      <c r="A67" s="49">
        <v>7</v>
      </c>
      <c r="B67" s="49" t="s">
        <v>109</v>
      </c>
      <c r="C67" s="49" t="s">
        <v>306</v>
      </c>
      <c r="D67" s="49" t="s">
        <v>298</v>
      </c>
      <c r="E67" s="49" t="s">
        <v>299</v>
      </c>
      <c r="F67" s="51">
        <v>9.7048611111111103E-3</v>
      </c>
      <c r="G67" s="49" t="s">
        <v>307</v>
      </c>
      <c r="H67" s="49" t="s">
        <v>308</v>
      </c>
      <c r="I67" s="52">
        <f t="shared" si="3"/>
        <v>514</v>
      </c>
      <c r="K67" s="25" t="str">
        <f t="shared" si="1"/>
        <v>Juozas Vasilevicius</v>
      </c>
    </row>
    <row r="68" spans="1:11" x14ac:dyDescent="0.25">
      <c r="A68" s="49">
        <v>8</v>
      </c>
      <c r="B68" s="49" t="s">
        <v>109</v>
      </c>
      <c r="C68" s="49" t="s">
        <v>309</v>
      </c>
      <c r="D68" s="49" t="s">
        <v>298</v>
      </c>
      <c r="E68" s="49" t="s">
        <v>299</v>
      </c>
      <c r="F68" s="51">
        <v>1.111574074074074E-2</v>
      </c>
      <c r="G68" s="49" t="s">
        <v>310</v>
      </c>
      <c r="H68" s="49" t="s">
        <v>311</v>
      </c>
      <c r="I68" s="52">
        <f t="shared" si="3"/>
        <v>449</v>
      </c>
      <c r="K68" s="25" t="str">
        <f t="shared" si="1"/>
        <v>Simas Vasilevicius</v>
      </c>
    </row>
    <row r="69" spans="1:11" x14ac:dyDescent="0.25">
      <c r="A69" s="49">
        <v>9</v>
      </c>
      <c r="B69" s="49" t="s">
        <v>56</v>
      </c>
      <c r="C69" s="49" t="s">
        <v>312</v>
      </c>
      <c r="D69" s="49" t="s">
        <v>242</v>
      </c>
      <c r="E69" s="49" t="s">
        <v>303</v>
      </c>
      <c r="F69" s="51">
        <v>4.6180555555555558E-3</v>
      </c>
      <c r="G69" s="49" t="s">
        <v>313</v>
      </c>
      <c r="H69" s="49" t="s">
        <v>275</v>
      </c>
      <c r="I69" s="52">
        <v>0</v>
      </c>
      <c r="K69" s="25" t="str">
        <f t="shared" ref="K69:K127" si="4">RIGHT(C69,(LEN(C69)-FIND(" ",C69,1)))&amp;" "&amp;LEFT(C69,(FIND(" ",C69)-1))</f>
        <v>Elena Daraškevičiūtė</v>
      </c>
    </row>
    <row r="70" spans="1:11" x14ac:dyDescent="0.25">
      <c r="A70" s="49">
        <v>10</v>
      </c>
      <c r="B70" s="49" t="s">
        <v>56</v>
      </c>
      <c r="C70" s="49" t="s">
        <v>314</v>
      </c>
      <c r="D70" s="49" t="s">
        <v>242</v>
      </c>
      <c r="E70" s="49" t="s">
        <v>303</v>
      </c>
      <c r="F70" s="49"/>
      <c r="G70" s="49" t="s">
        <v>274</v>
      </c>
      <c r="H70" s="49" t="s">
        <v>275</v>
      </c>
      <c r="I70" s="52">
        <f t="shared" si="3"/>
        <v>0</v>
      </c>
      <c r="K70" s="25" t="str">
        <f t="shared" si="4"/>
        <v>Ugnė Palionytė</v>
      </c>
    </row>
    <row r="71" spans="1:11" x14ac:dyDescent="0.25">
      <c r="A71" s="49">
        <v>10</v>
      </c>
      <c r="B71" s="49" t="s">
        <v>56</v>
      </c>
      <c r="C71" s="49" t="s">
        <v>315</v>
      </c>
      <c r="D71" s="49" t="s">
        <v>242</v>
      </c>
      <c r="E71" s="49" t="s">
        <v>303</v>
      </c>
      <c r="F71" s="49"/>
      <c r="G71" s="49" t="s">
        <v>274</v>
      </c>
      <c r="H71" s="49" t="s">
        <v>275</v>
      </c>
      <c r="I71" s="52">
        <f t="shared" si="3"/>
        <v>0</v>
      </c>
      <c r="K71" s="25" t="str">
        <f t="shared" si="4"/>
        <v>Sandra Mažvilaitė</v>
      </c>
    </row>
    <row r="72" spans="1:11" x14ac:dyDescent="0.25">
      <c r="A72" s="49">
        <v>10</v>
      </c>
      <c r="B72" s="49" t="s">
        <v>109</v>
      </c>
      <c r="C72" s="49" t="s">
        <v>316</v>
      </c>
      <c r="D72" s="49" t="s">
        <v>242</v>
      </c>
      <c r="E72" s="49" t="s">
        <v>303</v>
      </c>
      <c r="F72" s="49"/>
      <c r="G72" s="49" t="s">
        <v>274</v>
      </c>
      <c r="H72" s="49" t="s">
        <v>275</v>
      </c>
      <c r="I72" s="52">
        <f t="shared" si="3"/>
        <v>0</v>
      </c>
      <c r="K72" s="25" t="str">
        <f t="shared" si="4"/>
        <v>Augustas Mažeika</v>
      </c>
    </row>
    <row r="73" spans="1:11" x14ac:dyDescent="0.25">
      <c r="A73" s="49">
        <v>10</v>
      </c>
      <c r="B73" s="49" t="s">
        <v>109</v>
      </c>
      <c r="C73" s="49" t="s">
        <v>317</v>
      </c>
      <c r="D73" s="49" t="s">
        <v>242</v>
      </c>
      <c r="E73" s="49" t="s">
        <v>318</v>
      </c>
      <c r="F73" s="49"/>
      <c r="G73" s="49" t="s">
        <v>274</v>
      </c>
      <c r="H73" s="49" t="s">
        <v>275</v>
      </c>
      <c r="I73" s="52">
        <f t="shared" si="3"/>
        <v>0</v>
      </c>
      <c r="K73" s="25" t="str">
        <f t="shared" si="4"/>
        <v>Vytautas Baltmiškis</v>
      </c>
    </row>
    <row r="74" spans="1:11" x14ac:dyDescent="0.25">
      <c r="A74" s="25"/>
      <c r="C74" s="25"/>
      <c r="D74" s="25"/>
      <c r="E74" s="25"/>
      <c r="F74" s="25"/>
      <c r="G74" s="25"/>
      <c r="H74" s="25"/>
      <c r="I74" s="20"/>
      <c r="K74" s="25"/>
    </row>
    <row r="75" spans="1:11" x14ac:dyDescent="0.25">
      <c r="K75" s="25"/>
    </row>
    <row r="76" spans="1:11" x14ac:dyDescent="0.25">
      <c r="A76" s="25"/>
      <c r="C76" s="25"/>
      <c r="D76" s="25"/>
      <c r="E76" s="25"/>
      <c r="F76" s="25"/>
      <c r="G76" s="25"/>
      <c r="H76" s="25"/>
      <c r="I76" s="20"/>
      <c r="K76" s="25"/>
    </row>
    <row r="77" spans="1:11" x14ac:dyDescent="0.25">
      <c r="A77" s="25"/>
      <c r="C77" s="25"/>
      <c r="D77" s="25"/>
      <c r="E77" s="25"/>
      <c r="F77" s="25"/>
      <c r="G77" s="25"/>
      <c r="H77" s="25"/>
      <c r="I77" s="20"/>
      <c r="K77" s="25"/>
    </row>
    <row r="78" spans="1:11" x14ac:dyDescent="0.25">
      <c r="A78" s="20" t="s">
        <v>401</v>
      </c>
      <c r="C78" s="25"/>
      <c r="D78" s="25"/>
      <c r="E78" s="25"/>
      <c r="F78" s="25"/>
      <c r="G78" s="25"/>
      <c r="H78" s="25"/>
      <c r="I78" s="20"/>
      <c r="K78" s="25"/>
    </row>
    <row r="79" spans="1:11" x14ac:dyDescent="0.25">
      <c r="A79" s="25" t="s">
        <v>402</v>
      </c>
      <c r="C79" s="25"/>
      <c r="D79" s="25"/>
      <c r="E79" s="25"/>
      <c r="F79" s="25"/>
      <c r="G79" s="25"/>
      <c r="H79" s="25"/>
      <c r="I79" s="20"/>
      <c r="K79" s="25"/>
    </row>
    <row r="80" spans="1:11" x14ac:dyDescent="0.25">
      <c r="A80" s="49" t="s">
        <v>1</v>
      </c>
      <c r="B80" s="49" t="s">
        <v>4</v>
      </c>
      <c r="C80" s="49" t="s">
        <v>237</v>
      </c>
      <c r="D80" s="49" t="s">
        <v>238</v>
      </c>
      <c r="E80" s="49" t="s">
        <v>239</v>
      </c>
      <c r="F80" s="49" t="s">
        <v>240</v>
      </c>
      <c r="G80" s="49" t="s">
        <v>99</v>
      </c>
      <c r="H80" s="49" t="s">
        <v>149</v>
      </c>
      <c r="I80" s="50" t="s">
        <v>0</v>
      </c>
      <c r="K80" s="25"/>
    </row>
    <row r="81" spans="1:11" x14ac:dyDescent="0.25">
      <c r="A81" s="49">
        <v>1</v>
      </c>
      <c r="B81" s="49" t="s">
        <v>37</v>
      </c>
      <c r="C81" s="49" t="s">
        <v>403</v>
      </c>
      <c r="D81" s="49" t="s">
        <v>325</v>
      </c>
      <c r="E81" s="49" t="s">
        <v>326</v>
      </c>
      <c r="F81" s="51">
        <v>7.658564814814816E-3</v>
      </c>
      <c r="G81" s="49" t="s">
        <v>404</v>
      </c>
      <c r="H81" s="49" t="s">
        <v>405</v>
      </c>
      <c r="I81" s="52">
        <f>IFERROR(ROUND($F$81/F81*800,0),0)</f>
        <v>800</v>
      </c>
      <c r="K81" s="25" t="str">
        <f t="shared" si="4"/>
        <v>Sandis Kornijenko</v>
      </c>
    </row>
    <row r="82" spans="1:11" x14ac:dyDescent="0.25">
      <c r="A82" s="49">
        <v>2</v>
      </c>
      <c r="B82" s="49" t="s">
        <v>37</v>
      </c>
      <c r="C82" s="49" t="s">
        <v>406</v>
      </c>
      <c r="D82" s="49" t="s">
        <v>242</v>
      </c>
      <c r="E82" s="49" t="s">
        <v>407</v>
      </c>
      <c r="F82" s="51">
        <v>8.6840277777777784E-3</v>
      </c>
      <c r="G82" s="49" t="s">
        <v>408</v>
      </c>
      <c r="H82" s="49" t="s">
        <v>409</v>
      </c>
      <c r="I82" s="52">
        <f t="shared" ref="I82:I127" si="5">IFERROR(ROUND($F$81/F82*800,0),0)</f>
        <v>706</v>
      </c>
      <c r="K82" s="25" t="str">
        <f t="shared" si="4"/>
        <v>Kasparas Apkievičius</v>
      </c>
    </row>
    <row r="83" spans="1:11" x14ac:dyDescent="0.25">
      <c r="A83" s="49">
        <v>3</v>
      </c>
      <c r="B83" s="49" t="s">
        <v>37</v>
      </c>
      <c r="C83" s="49" t="s">
        <v>410</v>
      </c>
      <c r="D83" s="49" t="s">
        <v>242</v>
      </c>
      <c r="E83" s="49" t="s">
        <v>303</v>
      </c>
      <c r="F83" s="51">
        <v>8.7905092592592601E-3</v>
      </c>
      <c r="G83" s="49" t="s">
        <v>411</v>
      </c>
      <c r="H83" s="49" t="s">
        <v>412</v>
      </c>
      <c r="I83" s="52">
        <f t="shared" si="5"/>
        <v>697</v>
      </c>
      <c r="K83" s="25" t="str">
        <f t="shared" si="4"/>
        <v>Titas Jakštas</v>
      </c>
    </row>
    <row r="84" spans="1:11" x14ac:dyDescent="0.25">
      <c r="A84" s="49">
        <v>4</v>
      </c>
      <c r="B84" s="49" t="s">
        <v>42</v>
      </c>
      <c r="C84" s="49" t="s">
        <v>413</v>
      </c>
      <c r="D84" s="49" t="s">
        <v>242</v>
      </c>
      <c r="E84" s="49" t="s">
        <v>243</v>
      </c>
      <c r="F84" s="51">
        <v>8.8148148148148153E-3</v>
      </c>
      <c r="G84" s="49" t="s">
        <v>414</v>
      </c>
      <c r="H84" s="49" t="s">
        <v>415</v>
      </c>
      <c r="I84" s="52">
        <f t="shared" si="5"/>
        <v>695</v>
      </c>
      <c r="K84" s="25" t="str">
        <f t="shared" si="4"/>
        <v>Emilė Steponėnaitė</v>
      </c>
    </row>
    <row r="85" spans="1:11" x14ac:dyDescent="0.25">
      <c r="A85" s="49">
        <v>5</v>
      </c>
      <c r="B85" s="49" t="s">
        <v>49</v>
      </c>
      <c r="C85" s="49" t="s">
        <v>416</v>
      </c>
      <c r="D85" s="49" t="s">
        <v>242</v>
      </c>
      <c r="E85" s="49" t="s">
        <v>243</v>
      </c>
      <c r="F85" s="51">
        <v>8.8217592592592601E-3</v>
      </c>
      <c r="G85" s="49" t="s">
        <v>417</v>
      </c>
      <c r="H85" s="49" t="s">
        <v>418</v>
      </c>
      <c r="I85" s="52">
        <f t="shared" si="5"/>
        <v>695</v>
      </c>
      <c r="K85" s="25" t="str">
        <f t="shared" si="4"/>
        <v>Linas Šakalys</v>
      </c>
    </row>
    <row r="86" spans="1:11" x14ac:dyDescent="0.25">
      <c r="A86" s="49">
        <v>6</v>
      </c>
      <c r="B86" s="49" t="s">
        <v>37</v>
      </c>
      <c r="C86" s="49" t="s">
        <v>419</v>
      </c>
      <c r="D86" s="49" t="s">
        <v>242</v>
      </c>
      <c r="E86" s="49" t="s">
        <v>243</v>
      </c>
      <c r="F86" s="51">
        <v>8.8657407407407417E-3</v>
      </c>
      <c r="G86" s="49" t="s">
        <v>420</v>
      </c>
      <c r="H86" s="49" t="s">
        <v>421</v>
      </c>
      <c r="I86" s="52">
        <f t="shared" si="5"/>
        <v>691</v>
      </c>
      <c r="K86" s="25" t="str">
        <f t="shared" si="4"/>
        <v>Robertas Gegužis</v>
      </c>
    </row>
    <row r="87" spans="1:11" x14ac:dyDescent="0.25">
      <c r="A87" s="49">
        <v>7</v>
      </c>
      <c r="B87" s="49" t="s">
        <v>49</v>
      </c>
      <c r="C87" s="49" t="s">
        <v>422</v>
      </c>
      <c r="D87" s="49" t="s">
        <v>242</v>
      </c>
      <c r="E87" s="49" t="s">
        <v>243</v>
      </c>
      <c r="F87" s="51">
        <v>8.9432870370370378E-3</v>
      </c>
      <c r="G87" s="49" t="s">
        <v>423</v>
      </c>
      <c r="H87" s="49" t="s">
        <v>424</v>
      </c>
      <c r="I87" s="52">
        <f t="shared" si="5"/>
        <v>685</v>
      </c>
      <c r="K87" s="25" t="str">
        <f t="shared" si="4"/>
        <v>Matas Kairys</v>
      </c>
    </row>
    <row r="88" spans="1:11" x14ac:dyDescent="0.25">
      <c r="A88" s="49">
        <v>8</v>
      </c>
      <c r="B88" s="49" t="s">
        <v>37</v>
      </c>
      <c r="C88" s="49" t="s">
        <v>425</v>
      </c>
      <c r="D88" s="49" t="s">
        <v>242</v>
      </c>
      <c r="E88" s="49" t="s">
        <v>303</v>
      </c>
      <c r="F88" s="51">
        <v>8.9699074074074073E-3</v>
      </c>
      <c r="G88" s="49" t="s">
        <v>426</v>
      </c>
      <c r="H88" s="49" t="s">
        <v>427</v>
      </c>
      <c r="I88" s="52">
        <f t="shared" si="5"/>
        <v>683</v>
      </c>
      <c r="K88" s="25" t="str">
        <f t="shared" si="4"/>
        <v>Kristupas Rimkus</v>
      </c>
    </row>
    <row r="89" spans="1:11" x14ac:dyDescent="0.25">
      <c r="A89" s="49">
        <v>9</v>
      </c>
      <c r="B89" s="49" t="s">
        <v>47</v>
      </c>
      <c r="C89" s="49" t="s">
        <v>428</v>
      </c>
      <c r="D89" s="49" t="s">
        <v>242</v>
      </c>
      <c r="E89" s="49" t="s">
        <v>243</v>
      </c>
      <c r="F89" s="51">
        <v>9.1446759259259259E-3</v>
      </c>
      <c r="G89" s="49" t="s">
        <v>408</v>
      </c>
      <c r="H89" s="49" t="s">
        <v>429</v>
      </c>
      <c r="I89" s="52">
        <f t="shared" si="5"/>
        <v>670</v>
      </c>
      <c r="K89" s="25" t="str">
        <f t="shared" si="4"/>
        <v>Patricija Kondraškaitė</v>
      </c>
    </row>
    <row r="90" spans="1:11" x14ac:dyDescent="0.25">
      <c r="A90" s="49">
        <v>10</v>
      </c>
      <c r="B90" s="49" t="s">
        <v>42</v>
      </c>
      <c r="C90" s="49" t="s">
        <v>430</v>
      </c>
      <c r="D90" s="49" t="s">
        <v>242</v>
      </c>
      <c r="E90" s="49" t="s">
        <v>303</v>
      </c>
      <c r="F90" s="51">
        <v>9.1516203703703707E-3</v>
      </c>
      <c r="G90" s="49" t="s">
        <v>431</v>
      </c>
      <c r="H90" s="49" t="s">
        <v>432</v>
      </c>
      <c r="I90" s="52">
        <f t="shared" si="5"/>
        <v>669</v>
      </c>
      <c r="K90" s="25" t="str">
        <f t="shared" si="4"/>
        <v>Brigita Šniukštaitė</v>
      </c>
    </row>
    <row r="91" spans="1:11" x14ac:dyDescent="0.25">
      <c r="A91" s="49">
        <v>11</v>
      </c>
      <c r="B91" s="49" t="s">
        <v>42</v>
      </c>
      <c r="C91" s="49" t="s">
        <v>433</v>
      </c>
      <c r="D91" s="49" t="s">
        <v>242</v>
      </c>
      <c r="E91" s="49" t="s">
        <v>303</v>
      </c>
      <c r="F91" s="51">
        <v>9.1886574074074075E-3</v>
      </c>
      <c r="G91" s="49" t="s">
        <v>434</v>
      </c>
      <c r="H91" s="49" t="s">
        <v>435</v>
      </c>
      <c r="I91" s="52">
        <f t="shared" si="5"/>
        <v>667</v>
      </c>
      <c r="K91" s="25" t="str">
        <f t="shared" si="4"/>
        <v>Beatričė Vinciūnaitė</v>
      </c>
    </row>
    <row r="92" spans="1:11" x14ac:dyDescent="0.25">
      <c r="A92" s="49">
        <v>12</v>
      </c>
      <c r="B92" s="49" t="s">
        <v>49</v>
      </c>
      <c r="C92" s="49" t="s">
        <v>436</v>
      </c>
      <c r="D92" s="49" t="s">
        <v>242</v>
      </c>
      <c r="E92" s="49" t="s">
        <v>437</v>
      </c>
      <c r="F92" s="51">
        <v>9.3437499999999996E-3</v>
      </c>
      <c r="G92" s="49" t="s">
        <v>438</v>
      </c>
      <c r="H92" s="49" t="s">
        <v>439</v>
      </c>
      <c r="I92" s="52">
        <f t="shared" si="5"/>
        <v>656</v>
      </c>
      <c r="K92" s="25" t="str">
        <f t="shared" si="4"/>
        <v>Titas Vaitukaitis</v>
      </c>
    </row>
    <row r="93" spans="1:11" x14ac:dyDescent="0.25">
      <c r="A93" s="49">
        <v>13</v>
      </c>
      <c r="B93" s="49" t="s">
        <v>42</v>
      </c>
      <c r="C93" s="49" t="s">
        <v>440</v>
      </c>
      <c r="D93" s="49" t="s">
        <v>242</v>
      </c>
      <c r="E93" s="49" t="s">
        <v>303</v>
      </c>
      <c r="F93" s="51">
        <v>9.3703703703703709E-3</v>
      </c>
      <c r="G93" s="49" t="s">
        <v>441</v>
      </c>
      <c r="H93" s="49" t="s">
        <v>442</v>
      </c>
      <c r="I93" s="52">
        <f t="shared" si="5"/>
        <v>654</v>
      </c>
      <c r="K93" s="25" t="str">
        <f t="shared" si="4"/>
        <v>Ugnė Paurytė</v>
      </c>
    </row>
    <row r="94" spans="1:11" x14ac:dyDescent="0.25">
      <c r="A94" s="49">
        <v>14</v>
      </c>
      <c r="B94" s="49" t="s">
        <v>37</v>
      </c>
      <c r="C94" s="49" t="s">
        <v>443</v>
      </c>
      <c r="D94" s="49" t="s">
        <v>242</v>
      </c>
      <c r="E94" s="49" t="s">
        <v>243</v>
      </c>
      <c r="F94" s="51">
        <v>9.4965277777777791E-3</v>
      </c>
      <c r="G94" s="49" t="s">
        <v>444</v>
      </c>
      <c r="H94" s="49" t="s">
        <v>445</v>
      </c>
      <c r="I94" s="52">
        <f t="shared" si="5"/>
        <v>645</v>
      </c>
      <c r="K94" s="25" t="str">
        <f t="shared" si="4"/>
        <v>Tomas Dambrauskas</v>
      </c>
    </row>
    <row r="95" spans="1:11" x14ac:dyDescent="0.25">
      <c r="A95" s="49">
        <v>15</v>
      </c>
      <c r="B95" s="49" t="s">
        <v>37</v>
      </c>
      <c r="C95" s="49" t="s">
        <v>446</v>
      </c>
      <c r="D95" s="49" t="s">
        <v>242</v>
      </c>
      <c r="E95" s="49" t="s">
        <v>303</v>
      </c>
      <c r="F95" s="51">
        <v>9.601851851851851E-3</v>
      </c>
      <c r="G95" s="49" t="s">
        <v>447</v>
      </c>
      <c r="H95" s="49" t="s">
        <v>448</v>
      </c>
      <c r="I95" s="52">
        <f t="shared" si="5"/>
        <v>638</v>
      </c>
      <c r="K95" s="25" t="str">
        <f t="shared" si="4"/>
        <v>Pijus Dapkus</v>
      </c>
    </row>
    <row r="96" spans="1:11" x14ac:dyDescent="0.25">
      <c r="A96" s="49">
        <v>16</v>
      </c>
      <c r="B96" s="49" t="s">
        <v>49</v>
      </c>
      <c r="C96" s="49" t="s">
        <v>449</v>
      </c>
      <c r="D96" s="49" t="s">
        <v>242</v>
      </c>
      <c r="E96" s="49" t="s">
        <v>243</v>
      </c>
      <c r="F96" s="51">
        <v>9.6597222222222223E-3</v>
      </c>
      <c r="G96" s="49" t="s">
        <v>450</v>
      </c>
      <c r="H96" s="49" t="s">
        <v>451</v>
      </c>
      <c r="I96" s="52">
        <f t="shared" si="5"/>
        <v>634</v>
      </c>
      <c r="K96" s="25" t="str">
        <f t="shared" si="4"/>
        <v>Zigmas Reisas</v>
      </c>
    </row>
    <row r="97" spans="1:11" x14ac:dyDescent="0.25">
      <c r="A97" s="49">
        <v>17</v>
      </c>
      <c r="B97" s="49" t="s">
        <v>42</v>
      </c>
      <c r="C97" s="49" t="s">
        <v>452</v>
      </c>
      <c r="D97" s="49" t="s">
        <v>325</v>
      </c>
      <c r="E97" s="49" t="s">
        <v>326</v>
      </c>
      <c r="F97" s="51">
        <v>9.6747685185185183E-3</v>
      </c>
      <c r="G97" s="49" t="s">
        <v>453</v>
      </c>
      <c r="H97" s="49" t="s">
        <v>454</v>
      </c>
      <c r="I97" s="52">
        <f t="shared" si="5"/>
        <v>633</v>
      </c>
      <c r="K97" s="25" t="str">
        <f t="shared" si="4"/>
        <v>Una Velika</v>
      </c>
    </row>
    <row r="98" spans="1:11" x14ac:dyDescent="0.25">
      <c r="A98" s="49">
        <v>18</v>
      </c>
      <c r="B98" s="49" t="s">
        <v>47</v>
      </c>
      <c r="C98" s="49" t="s">
        <v>455</v>
      </c>
      <c r="D98" s="49" t="s">
        <v>242</v>
      </c>
      <c r="E98" s="49" t="s">
        <v>303</v>
      </c>
      <c r="F98" s="51">
        <v>9.7835648148148144E-3</v>
      </c>
      <c r="G98" s="49" t="s">
        <v>456</v>
      </c>
      <c r="H98" s="49" t="s">
        <v>457</v>
      </c>
      <c r="I98" s="52">
        <f t="shared" si="5"/>
        <v>626</v>
      </c>
      <c r="K98" s="25" t="str">
        <f t="shared" si="4"/>
        <v>Deimantė Barzdenytė</v>
      </c>
    </row>
    <row r="99" spans="1:11" x14ac:dyDescent="0.25">
      <c r="A99" s="49">
        <v>19</v>
      </c>
      <c r="B99" s="49" t="s">
        <v>42</v>
      </c>
      <c r="C99" s="49" t="s">
        <v>458</v>
      </c>
      <c r="D99" s="49" t="s">
        <v>242</v>
      </c>
      <c r="E99" s="49" t="s">
        <v>351</v>
      </c>
      <c r="F99" s="51">
        <v>1.0252314814814815E-2</v>
      </c>
      <c r="G99" s="49" t="s">
        <v>459</v>
      </c>
      <c r="H99" s="49" t="s">
        <v>460</v>
      </c>
      <c r="I99" s="52">
        <f t="shared" si="5"/>
        <v>598</v>
      </c>
      <c r="K99" s="25" t="str">
        <f t="shared" si="4"/>
        <v>Gustė Rimėaitė</v>
      </c>
    </row>
    <row r="100" spans="1:11" x14ac:dyDescent="0.25">
      <c r="A100" s="49">
        <v>20</v>
      </c>
      <c r="B100" s="49" t="s">
        <v>49</v>
      </c>
      <c r="C100" s="49" t="s">
        <v>461</v>
      </c>
      <c r="D100" s="49" t="s">
        <v>242</v>
      </c>
      <c r="E100" s="49" t="s">
        <v>243</v>
      </c>
      <c r="F100" s="51">
        <v>1.0641203703703703E-2</v>
      </c>
      <c r="G100" s="49" t="s">
        <v>462</v>
      </c>
      <c r="H100" s="49" t="s">
        <v>463</v>
      </c>
      <c r="I100" s="52">
        <f t="shared" si="5"/>
        <v>576</v>
      </c>
      <c r="K100" s="25" t="str">
        <f t="shared" si="4"/>
        <v>Elijus Kenstavičius</v>
      </c>
    </row>
    <row r="101" spans="1:11" x14ac:dyDescent="0.25">
      <c r="A101" s="49">
        <v>21</v>
      </c>
      <c r="B101" s="49" t="s">
        <v>47</v>
      </c>
      <c r="C101" s="49" t="s">
        <v>464</v>
      </c>
      <c r="D101" s="49" t="s">
        <v>242</v>
      </c>
      <c r="E101" s="49" t="s">
        <v>303</v>
      </c>
      <c r="F101" s="51">
        <v>1.069212962962963E-2</v>
      </c>
      <c r="G101" s="49" t="s">
        <v>465</v>
      </c>
      <c r="H101" s="49" t="s">
        <v>466</v>
      </c>
      <c r="I101" s="52">
        <f t="shared" si="5"/>
        <v>573</v>
      </c>
      <c r="K101" s="25" t="str">
        <f t="shared" si="4"/>
        <v>Kamilė Kiškaitė</v>
      </c>
    </row>
    <row r="102" spans="1:11" x14ac:dyDescent="0.25">
      <c r="A102" s="49">
        <v>22</v>
      </c>
      <c r="B102" s="49" t="s">
        <v>42</v>
      </c>
      <c r="C102" s="49" t="s">
        <v>467</v>
      </c>
      <c r="D102" s="49" t="s">
        <v>325</v>
      </c>
      <c r="E102" s="49" t="s">
        <v>326</v>
      </c>
      <c r="F102" s="51">
        <v>1.0750000000000001E-2</v>
      </c>
      <c r="G102" s="49" t="s">
        <v>468</v>
      </c>
      <c r="H102" s="49" t="s">
        <v>469</v>
      </c>
      <c r="I102" s="52">
        <f t="shared" si="5"/>
        <v>570</v>
      </c>
      <c r="K102" s="25" t="str">
        <f t="shared" si="4"/>
        <v>Darja Beļeviča</v>
      </c>
    </row>
    <row r="103" spans="1:11" x14ac:dyDescent="0.25">
      <c r="A103" s="49">
        <v>23</v>
      </c>
      <c r="B103" s="49" t="s">
        <v>49</v>
      </c>
      <c r="C103" s="49" t="s">
        <v>470</v>
      </c>
      <c r="D103" s="49" t="s">
        <v>242</v>
      </c>
      <c r="E103" s="49" t="s">
        <v>471</v>
      </c>
      <c r="F103" s="51">
        <v>1.0763888888888891E-2</v>
      </c>
      <c r="G103" s="49" t="s">
        <v>472</v>
      </c>
      <c r="H103" s="49" t="s">
        <v>473</v>
      </c>
      <c r="I103" s="52">
        <f t="shared" si="5"/>
        <v>569</v>
      </c>
      <c r="K103" s="25" t="str">
        <f t="shared" si="4"/>
        <v>Ainis Urbanavičius</v>
      </c>
    </row>
    <row r="104" spans="1:11" x14ac:dyDescent="0.25">
      <c r="A104" s="49">
        <v>24</v>
      </c>
      <c r="B104" s="49" t="s">
        <v>49</v>
      </c>
      <c r="C104" s="49" t="s">
        <v>474</v>
      </c>
      <c r="D104" s="49" t="s">
        <v>242</v>
      </c>
      <c r="E104" s="49" t="s">
        <v>303</v>
      </c>
      <c r="F104" s="51">
        <v>1.0850694444444446E-2</v>
      </c>
      <c r="G104" s="49" t="s">
        <v>475</v>
      </c>
      <c r="H104" s="49" t="s">
        <v>476</v>
      </c>
      <c r="I104" s="52">
        <f t="shared" si="5"/>
        <v>565</v>
      </c>
      <c r="K104" s="25" t="str">
        <f t="shared" si="4"/>
        <v>Domas Prokopavičius</v>
      </c>
    </row>
    <row r="105" spans="1:11" x14ac:dyDescent="0.25">
      <c r="A105" s="49">
        <v>25</v>
      </c>
      <c r="B105" s="49" t="s">
        <v>47</v>
      </c>
      <c r="C105" s="49" t="s">
        <v>477</v>
      </c>
      <c r="D105" s="49" t="s">
        <v>242</v>
      </c>
      <c r="E105" s="49" t="s">
        <v>243</v>
      </c>
      <c r="F105" s="51">
        <v>1.1048611111111111E-2</v>
      </c>
      <c r="G105" s="49" t="s">
        <v>478</v>
      </c>
      <c r="H105" s="49" t="s">
        <v>479</v>
      </c>
      <c r="I105" s="52">
        <f t="shared" si="5"/>
        <v>555</v>
      </c>
      <c r="K105" s="25" t="str">
        <f t="shared" si="4"/>
        <v>Saulė Mikoliūnaitė</v>
      </c>
    </row>
    <row r="106" spans="1:11" x14ac:dyDescent="0.25">
      <c r="A106" s="49">
        <v>26</v>
      </c>
      <c r="B106" s="49" t="s">
        <v>49</v>
      </c>
      <c r="C106" s="49" t="s">
        <v>480</v>
      </c>
      <c r="D106" s="49" t="s">
        <v>242</v>
      </c>
      <c r="E106" s="49" t="s">
        <v>243</v>
      </c>
      <c r="F106" s="51">
        <v>1.1113425925925928E-2</v>
      </c>
      <c r="G106" s="49" t="s">
        <v>441</v>
      </c>
      <c r="H106" s="49" t="s">
        <v>481</v>
      </c>
      <c r="I106" s="52">
        <f t="shared" si="5"/>
        <v>551</v>
      </c>
      <c r="K106" s="25" t="str">
        <f t="shared" si="4"/>
        <v>Nikita Žukas</v>
      </c>
    </row>
    <row r="107" spans="1:11" x14ac:dyDescent="0.25">
      <c r="A107" s="49">
        <v>27</v>
      </c>
      <c r="B107" s="49" t="s">
        <v>49</v>
      </c>
      <c r="C107" s="49" t="s">
        <v>482</v>
      </c>
      <c r="D107" s="49" t="s">
        <v>242</v>
      </c>
      <c r="E107" s="49" t="s">
        <v>277</v>
      </c>
      <c r="F107" s="51">
        <v>1.1342592592592592E-2</v>
      </c>
      <c r="G107" s="49" t="s">
        <v>483</v>
      </c>
      <c r="H107" s="49" t="s">
        <v>484</v>
      </c>
      <c r="I107" s="52">
        <f t="shared" si="5"/>
        <v>540</v>
      </c>
      <c r="K107" s="25" t="str">
        <f t="shared" si="4"/>
        <v>Aronas Stepanovas</v>
      </c>
    </row>
    <row r="108" spans="1:11" x14ac:dyDescent="0.25">
      <c r="A108" s="49">
        <v>28</v>
      </c>
      <c r="B108" s="49" t="s">
        <v>49</v>
      </c>
      <c r="C108" s="49" t="s">
        <v>485</v>
      </c>
      <c r="D108" s="49" t="s">
        <v>242</v>
      </c>
      <c r="E108" s="49" t="s">
        <v>277</v>
      </c>
      <c r="F108" s="51">
        <v>1.1554398148148147E-2</v>
      </c>
      <c r="G108" s="49" t="s">
        <v>486</v>
      </c>
      <c r="H108" s="49" t="s">
        <v>487</v>
      </c>
      <c r="I108" s="52">
        <f t="shared" si="5"/>
        <v>530</v>
      </c>
      <c r="K108" s="25" t="str">
        <f t="shared" si="4"/>
        <v>Kajus Juzėnas</v>
      </c>
    </row>
    <row r="109" spans="1:11" x14ac:dyDescent="0.25">
      <c r="A109" s="49">
        <v>29</v>
      </c>
      <c r="B109" s="49" t="s">
        <v>47</v>
      </c>
      <c r="C109" s="49" t="s">
        <v>488</v>
      </c>
      <c r="D109" s="49" t="s">
        <v>242</v>
      </c>
      <c r="E109" s="49" t="s">
        <v>243</v>
      </c>
      <c r="F109" s="51">
        <v>1.1886574074074075E-2</v>
      </c>
      <c r="G109" s="49" t="s">
        <v>489</v>
      </c>
      <c r="H109" s="49" t="s">
        <v>490</v>
      </c>
      <c r="I109" s="52">
        <f t="shared" si="5"/>
        <v>515</v>
      </c>
      <c r="K109" s="25" t="str">
        <f t="shared" si="4"/>
        <v>Liepa Žabaitė</v>
      </c>
    </row>
    <row r="110" spans="1:11" x14ac:dyDescent="0.25">
      <c r="A110" s="49">
        <v>30</v>
      </c>
      <c r="B110" s="49" t="s">
        <v>37</v>
      </c>
      <c r="C110" s="49" t="s">
        <v>491</v>
      </c>
      <c r="D110" s="49" t="s">
        <v>242</v>
      </c>
      <c r="E110" s="49" t="s">
        <v>351</v>
      </c>
      <c r="F110" s="51">
        <v>1.1957175925925927E-2</v>
      </c>
      <c r="G110" s="49" t="s">
        <v>492</v>
      </c>
      <c r="H110" s="49" t="s">
        <v>493</v>
      </c>
      <c r="I110" s="52">
        <f t="shared" si="5"/>
        <v>512</v>
      </c>
      <c r="K110" s="25" t="str">
        <f t="shared" si="4"/>
        <v>Kristijonas Bekampis</v>
      </c>
    </row>
    <row r="111" spans="1:11" x14ac:dyDescent="0.25">
      <c r="A111" s="49">
        <v>31</v>
      </c>
      <c r="B111" s="49" t="s">
        <v>49</v>
      </c>
      <c r="C111" s="49" t="s">
        <v>494</v>
      </c>
      <c r="D111" s="49" t="s">
        <v>242</v>
      </c>
      <c r="E111" s="49" t="s">
        <v>495</v>
      </c>
      <c r="F111" s="51">
        <v>1.2181712962962964E-2</v>
      </c>
      <c r="G111" s="49" t="s">
        <v>496</v>
      </c>
      <c r="H111" s="49" t="s">
        <v>497</v>
      </c>
      <c r="I111" s="52">
        <f t="shared" si="5"/>
        <v>503</v>
      </c>
      <c r="K111" s="25" t="str">
        <f t="shared" si="4"/>
        <v>Justinas Urba</v>
      </c>
    </row>
    <row r="112" spans="1:11" x14ac:dyDescent="0.25">
      <c r="A112" s="49">
        <v>32</v>
      </c>
      <c r="B112" s="49" t="s">
        <v>37</v>
      </c>
      <c r="C112" s="49" t="s">
        <v>498</v>
      </c>
      <c r="D112" s="49" t="s">
        <v>242</v>
      </c>
      <c r="E112" s="49" t="s">
        <v>351</v>
      </c>
      <c r="F112" s="51">
        <v>1.2237268518518517E-2</v>
      </c>
      <c r="G112" s="49" t="s">
        <v>499</v>
      </c>
      <c r="H112" s="49" t="s">
        <v>500</v>
      </c>
      <c r="I112" s="52">
        <f t="shared" si="5"/>
        <v>501</v>
      </c>
      <c r="K112" s="25" t="str">
        <f t="shared" si="4"/>
        <v>Erikas Gruzdys</v>
      </c>
    </row>
    <row r="113" spans="1:11" x14ac:dyDescent="0.25">
      <c r="A113" s="49">
        <v>33</v>
      </c>
      <c r="B113" s="49" t="s">
        <v>49</v>
      </c>
      <c r="C113" s="49" t="s">
        <v>501</v>
      </c>
      <c r="D113" s="49" t="s">
        <v>242</v>
      </c>
      <c r="E113" s="49" t="s">
        <v>277</v>
      </c>
      <c r="F113" s="51">
        <v>1.2894675925925927E-2</v>
      </c>
      <c r="G113" s="49" t="s">
        <v>502</v>
      </c>
      <c r="H113" s="49" t="s">
        <v>503</v>
      </c>
      <c r="I113" s="52">
        <f t="shared" si="5"/>
        <v>475</v>
      </c>
      <c r="K113" s="25" t="str">
        <f t="shared" si="4"/>
        <v>Patrikas Stakėnas</v>
      </c>
    </row>
    <row r="114" spans="1:11" x14ac:dyDescent="0.25">
      <c r="A114" s="49">
        <v>34</v>
      </c>
      <c r="B114" s="49" t="s">
        <v>49</v>
      </c>
      <c r="C114" s="49" t="s">
        <v>504</v>
      </c>
      <c r="D114" s="49" t="s">
        <v>242</v>
      </c>
      <c r="E114" s="49" t="s">
        <v>277</v>
      </c>
      <c r="F114" s="51">
        <v>1.2988425925925926E-2</v>
      </c>
      <c r="G114" s="49" t="s">
        <v>505</v>
      </c>
      <c r="H114" s="49" t="s">
        <v>506</v>
      </c>
      <c r="I114" s="52">
        <f t="shared" si="5"/>
        <v>472</v>
      </c>
      <c r="K114" s="25" t="str">
        <f t="shared" si="4"/>
        <v>Pijus Palujanskas</v>
      </c>
    </row>
    <row r="115" spans="1:11" x14ac:dyDescent="0.25">
      <c r="A115" s="49">
        <v>35</v>
      </c>
      <c r="B115" s="49" t="s">
        <v>37</v>
      </c>
      <c r="C115" s="49" t="s">
        <v>507</v>
      </c>
      <c r="D115" s="49" t="s">
        <v>242</v>
      </c>
      <c r="E115" s="49" t="s">
        <v>277</v>
      </c>
      <c r="F115" s="51">
        <v>1.306712962962963E-2</v>
      </c>
      <c r="G115" s="49" t="s">
        <v>508</v>
      </c>
      <c r="H115" s="49" t="s">
        <v>509</v>
      </c>
      <c r="I115" s="52">
        <f t="shared" si="5"/>
        <v>469</v>
      </c>
      <c r="K115" s="25" t="str">
        <f t="shared" si="4"/>
        <v>Ignas Norvilas</v>
      </c>
    </row>
    <row r="116" spans="1:11" x14ac:dyDescent="0.25">
      <c r="A116" s="49">
        <v>36</v>
      </c>
      <c r="B116" s="49" t="s">
        <v>49</v>
      </c>
      <c r="C116" s="49" t="s">
        <v>510</v>
      </c>
      <c r="D116" s="49" t="s">
        <v>242</v>
      </c>
      <c r="E116" s="49" t="s">
        <v>351</v>
      </c>
      <c r="F116" s="51">
        <v>1.3909722222222224E-2</v>
      </c>
      <c r="G116" s="49" t="s">
        <v>511</v>
      </c>
      <c r="H116" s="49" t="s">
        <v>512</v>
      </c>
      <c r="I116" s="52">
        <f t="shared" si="5"/>
        <v>440</v>
      </c>
      <c r="K116" s="25" t="str">
        <f t="shared" si="4"/>
        <v>Mantas Jankauskas</v>
      </c>
    </row>
    <row r="117" spans="1:11" x14ac:dyDescent="0.25">
      <c r="A117" s="49">
        <v>37</v>
      </c>
      <c r="B117" s="49" t="s">
        <v>110</v>
      </c>
      <c r="C117" s="49" t="s">
        <v>513</v>
      </c>
      <c r="D117" s="49" t="s">
        <v>242</v>
      </c>
      <c r="E117" s="49" t="s">
        <v>514</v>
      </c>
      <c r="F117" s="51">
        <v>1.6442129629629629E-2</v>
      </c>
      <c r="G117" s="49" t="s">
        <v>515</v>
      </c>
      <c r="H117" s="49" t="s">
        <v>516</v>
      </c>
      <c r="I117" s="52">
        <f t="shared" si="5"/>
        <v>373</v>
      </c>
      <c r="K117" s="25" t="str">
        <f t="shared" si="4"/>
        <v>Juozas Kieras</v>
      </c>
    </row>
    <row r="118" spans="1:11" x14ac:dyDescent="0.25">
      <c r="A118" s="49">
        <v>38</v>
      </c>
      <c r="B118" s="49" t="s">
        <v>49</v>
      </c>
      <c r="C118" s="49" t="s">
        <v>517</v>
      </c>
      <c r="D118" s="49" t="s">
        <v>242</v>
      </c>
      <c r="E118" s="49" t="s">
        <v>277</v>
      </c>
      <c r="F118" s="51">
        <v>5.0925925925925921E-3</v>
      </c>
      <c r="G118" s="49" t="s">
        <v>518</v>
      </c>
      <c r="H118" s="49" t="s">
        <v>275</v>
      </c>
      <c r="I118" s="52">
        <v>0</v>
      </c>
      <c r="K118" s="25" t="str">
        <f t="shared" si="4"/>
        <v>Vijus Kašūba</v>
      </c>
    </row>
    <row r="119" spans="1:11" x14ac:dyDescent="0.25">
      <c r="A119" s="49">
        <v>39</v>
      </c>
      <c r="B119" s="49" t="s">
        <v>37</v>
      </c>
      <c r="C119" s="49" t="s">
        <v>519</v>
      </c>
      <c r="D119" s="49" t="s">
        <v>242</v>
      </c>
      <c r="E119" s="49" t="s">
        <v>303</v>
      </c>
      <c r="F119" s="49"/>
      <c r="G119" s="49" t="s">
        <v>274</v>
      </c>
      <c r="H119" s="49" t="s">
        <v>275</v>
      </c>
      <c r="I119" s="52">
        <f t="shared" si="5"/>
        <v>0</v>
      </c>
      <c r="K119" s="25" t="str">
        <f t="shared" si="4"/>
        <v>Titas Kartanas</v>
      </c>
    </row>
    <row r="120" spans="1:11" x14ac:dyDescent="0.25">
      <c r="A120" s="49">
        <v>39</v>
      </c>
      <c r="B120" s="49" t="s">
        <v>42</v>
      </c>
      <c r="C120" s="49" t="s">
        <v>520</v>
      </c>
      <c r="D120" s="49" t="s">
        <v>242</v>
      </c>
      <c r="E120" s="49" t="s">
        <v>303</v>
      </c>
      <c r="F120" s="49"/>
      <c r="G120" s="49" t="s">
        <v>274</v>
      </c>
      <c r="H120" s="49" t="s">
        <v>275</v>
      </c>
      <c r="I120" s="52">
        <f t="shared" si="5"/>
        <v>0</v>
      </c>
      <c r="K120" s="25" t="str">
        <f t="shared" si="4"/>
        <v>Ernesta Paškevičiūtė</v>
      </c>
    </row>
    <row r="121" spans="1:11" x14ac:dyDescent="0.25">
      <c r="A121" s="49">
        <v>39</v>
      </c>
      <c r="B121" s="49" t="s">
        <v>49</v>
      </c>
      <c r="C121" s="49" t="s">
        <v>521</v>
      </c>
      <c r="D121" s="49" t="s">
        <v>242</v>
      </c>
      <c r="E121" s="49" t="s">
        <v>251</v>
      </c>
      <c r="F121" s="49"/>
      <c r="G121" s="49" t="s">
        <v>275</v>
      </c>
      <c r="H121" s="49" t="s">
        <v>275</v>
      </c>
      <c r="I121" s="52">
        <f t="shared" si="5"/>
        <v>0</v>
      </c>
      <c r="K121" s="25" t="str">
        <f t="shared" si="4"/>
        <v>Airidas Gružinskas</v>
      </c>
    </row>
    <row r="122" spans="1:11" x14ac:dyDescent="0.25">
      <c r="A122" s="49">
        <v>39</v>
      </c>
      <c r="B122" s="49" t="s">
        <v>49</v>
      </c>
      <c r="C122" s="49" t="s">
        <v>522</v>
      </c>
      <c r="D122" s="49" t="s">
        <v>242</v>
      </c>
      <c r="E122" s="49" t="s">
        <v>243</v>
      </c>
      <c r="F122" s="49"/>
      <c r="G122" s="49" t="s">
        <v>274</v>
      </c>
      <c r="H122" s="49" t="s">
        <v>275</v>
      </c>
      <c r="I122" s="52">
        <f t="shared" si="5"/>
        <v>0</v>
      </c>
      <c r="K122" s="25" t="str">
        <f t="shared" si="4"/>
        <v>Kasparas Jankauskas</v>
      </c>
    </row>
    <row r="123" spans="1:11" x14ac:dyDescent="0.25">
      <c r="A123" s="49">
        <v>39</v>
      </c>
      <c r="B123" s="49" t="s">
        <v>49</v>
      </c>
      <c r="C123" s="49" t="s">
        <v>523</v>
      </c>
      <c r="D123" s="49" t="s">
        <v>242</v>
      </c>
      <c r="E123" s="49" t="s">
        <v>251</v>
      </c>
      <c r="F123" s="49"/>
      <c r="G123" s="49" t="s">
        <v>274</v>
      </c>
      <c r="H123" s="49" t="s">
        <v>275</v>
      </c>
      <c r="I123" s="52">
        <f t="shared" si="5"/>
        <v>0</v>
      </c>
      <c r="K123" s="25" t="str">
        <f t="shared" si="4"/>
        <v>Benas Stasiukaitis</v>
      </c>
    </row>
    <row r="124" spans="1:11" x14ac:dyDescent="0.25">
      <c r="A124" s="49">
        <v>39</v>
      </c>
      <c r="B124" s="49" t="s">
        <v>47</v>
      </c>
      <c r="C124" s="49" t="s">
        <v>524</v>
      </c>
      <c r="D124" s="49" t="s">
        <v>242</v>
      </c>
      <c r="E124" s="49" t="s">
        <v>277</v>
      </c>
      <c r="F124" s="49"/>
      <c r="G124" s="49" t="s">
        <v>274</v>
      </c>
      <c r="H124" s="49" t="s">
        <v>275</v>
      </c>
      <c r="I124" s="52">
        <f t="shared" si="5"/>
        <v>0</v>
      </c>
      <c r="K124" s="25" t="str">
        <f t="shared" si="4"/>
        <v>Akvilė Radzevičiūtė</v>
      </c>
    </row>
    <row r="125" spans="1:11" x14ac:dyDescent="0.25">
      <c r="A125" s="49">
        <v>39</v>
      </c>
      <c r="B125" s="49" t="s">
        <v>47</v>
      </c>
      <c r="C125" s="49" t="s">
        <v>525</v>
      </c>
      <c r="D125" s="49" t="s">
        <v>242</v>
      </c>
      <c r="E125" s="49" t="s">
        <v>277</v>
      </c>
      <c r="F125" s="49"/>
      <c r="G125" s="49" t="s">
        <v>274</v>
      </c>
      <c r="H125" s="49" t="s">
        <v>275</v>
      </c>
      <c r="I125" s="52">
        <f t="shared" si="5"/>
        <v>0</v>
      </c>
      <c r="K125" s="25" t="str">
        <f t="shared" si="4"/>
        <v>Beatričė Vaitkevičiūtė</v>
      </c>
    </row>
    <row r="126" spans="1:11" x14ac:dyDescent="0.25">
      <c r="A126" s="49">
        <v>39</v>
      </c>
      <c r="B126" s="49" t="s">
        <v>37</v>
      </c>
      <c r="C126" s="49" t="s">
        <v>526</v>
      </c>
      <c r="D126" s="49" t="s">
        <v>325</v>
      </c>
      <c r="E126" s="49" t="s">
        <v>326</v>
      </c>
      <c r="F126" s="49"/>
      <c r="G126" s="49" t="s">
        <v>274</v>
      </c>
      <c r="H126" s="49" t="s">
        <v>275</v>
      </c>
      <c r="I126" s="52">
        <f t="shared" si="5"/>
        <v>0</v>
      </c>
      <c r="K126" s="25" t="str">
        <f t="shared" si="4"/>
        <v>Daņila Proščinko</v>
      </c>
    </row>
    <row r="127" spans="1:11" x14ac:dyDescent="0.25">
      <c r="A127" s="49">
        <v>39</v>
      </c>
      <c r="B127" s="49" t="s">
        <v>42</v>
      </c>
      <c r="C127" s="49" t="s">
        <v>527</v>
      </c>
      <c r="D127" s="49" t="s">
        <v>242</v>
      </c>
      <c r="E127" s="49" t="s">
        <v>528</v>
      </c>
      <c r="F127" s="49"/>
      <c r="G127" s="49" t="s">
        <v>274</v>
      </c>
      <c r="H127" s="49" t="s">
        <v>275</v>
      </c>
      <c r="I127" s="52">
        <f t="shared" si="5"/>
        <v>0</v>
      </c>
      <c r="K127" s="25" t="str">
        <f t="shared" si="4"/>
        <v>Arūne Urbanavičiutė</v>
      </c>
    </row>
    <row r="128" spans="1:11" x14ac:dyDescent="0.25">
      <c r="A128" s="25"/>
      <c r="C128" s="25"/>
      <c r="D128" s="25"/>
      <c r="E128" s="25"/>
      <c r="F128" s="25"/>
      <c r="G128" s="25"/>
      <c r="H128" s="25"/>
      <c r="I128" s="20"/>
      <c r="K128" s="25"/>
    </row>
    <row r="129" spans="1:11" x14ac:dyDescent="0.25">
      <c r="A129" s="25"/>
      <c r="C129" s="25"/>
      <c r="D129" s="25"/>
      <c r="E129" s="25"/>
      <c r="F129" s="25"/>
      <c r="G129" s="25"/>
      <c r="H129" s="25"/>
      <c r="I129" s="20"/>
      <c r="K129" s="25"/>
    </row>
    <row r="130" spans="1:11" x14ac:dyDescent="0.25">
      <c r="A130" s="25"/>
      <c r="C130" s="25"/>
      <c r="D130" s="25"/>
      <c r="E130" s="25"/>
      <c r="F130" s="25"/>
      <c r="G130" s="25"/>
      <c r="H130" s="25"/>
      <c r="I130" s="20"/>
      <c r="K130" s="25"/>
    </row>
    <row r="131" spans="1:11" x14ac:dyDescent="0.25">
      <c r="A131" s="20" t="s">
        <v>529</v>
      </c>
      <c r="C131" s="25"/>
      <c r="D131" s="25"/>
      <c r="E131" s="25"/>
      <c r="F131" s="25"/>
      <c r="G131" s="25"/>
      <c r="H131" s="25"/>
      <c r="I131" s="20"/>
      <c r="K131" s="25"/>
    </row>
    <row r="132" spans="1:11" x14ac:dyDescent="0.25">
      <c r="A132" s="25" t="s">
        <v>530</v>
      </c>
      <c r="C132" s="25"/>
      <c r="D132" s="25"/>
      <c r="E132" s="25"/>
      <c r="F132" s="25"/>
      <c r="G132" s="25"/>
      <c r="H132" s="25"/>
      <c r="I132" s="20"/>
      <c r="K132" s="25"/>
    </row>
    <row r="133" spans="1:11" x14ac:dyDescent="0.25">
      <c r="A133" s="49" t="s">
        <v>1</v>
      </c>
      <c r="B133" s="49" t="s">
        <v>4</v>
      </c>
      <c r="C133" s="49" t="s">
        <v>237</v>
      </c>
      <c r="D133" s="49" t="s">
        <v>238</v>
      </c>
      <c r="E133" s="49" t="s">
        <v>239</v>
      </c>
      <c r="F133" s="49" t="s">
        <v>240</v>
      </c>
      <c r="G133" s="49" t="s">
        <v>99</v>
      </c>
      <c r="H133" s="49" t="s">
        <v>149</v>
      </c>
      <c r="I133" s="50" t="s">
        <v>0</v>
      </c>
      <c r="K133" s="25"/>
    </row>
    <row r="134" spans="1:11" x14ac:dyDescent="0.25">
      <c r="A134" s="49">
        <v>1</v>
      </c>
      <c r="B134" s="49" t="s">
        <v>35</v>
      </c>
      <c r="C134" s="49" t="s">
        <v>531</v>
      </c>
      <c r="D134" s="49" t="s">
        <v>242</v>
      </c>
      <c r="E134" s="49" t="s">
        <v>407</v>
      </c>
      <c r="F134" s="51">
        <v>1.6144675925925927E-2</v>
      </c>
      <c r="G134" s="49" t="s">
        <v>532</v>
      </c>
      <c r="H134" s="49" t="s">
        <v>533</v>
      </c>
      <c r="I134" s="52">
        <f>IFERROR(ROUND($F$134/F134*900,0),0)</f>
        <v>900</v>
      </c>
      <c r="K134" s="25" t="str">
        <f t="shared" ref="K134:K196" si="6">RIGHT(C134,(LEN(C134)-FIND(" ",C134,1)))&amp;" "&amp;LEFT(C134,(FIND(" ",C134)-1))</f>
        <v>Lukas Prokopavičius</v>
      </c>
    </row>
    <row r="135" spans="1:11" x14ac:dyDescent="0.25">
      <c r="A135" s="49">
        <v>2</v>
      </c>
      <c r="B135" s="49" t="s">
        <v>104</v>
      </c>
      <c r="C135" s="49" t="s">
        <v>534</v>
      </c>
      <c r="D135" s="49" t="s">
        <v>325</v>
      </c>
      <c r="E135" s="49" t="s">
        <v>326</v>
      </c>
      <c r="F135" s="51">
        <v>1.6932870370370369E-2</v>
      </c>
      <c r="G135" s="49" t="s">
        <v>535</v>
      </c>
      <c r="H135" s="49" t="s">
        <v>536</v>
      </c>
      <c r="I135" s="52">
        <f t="shared" ref="I135:I147" si="7">IFERROR(ROUND($F$134/F135*900,0),0)</f>
        <v>858</v>
      </c>
      <c r="K135" s="25" t="str">
        <f t="shared" si="6"/>
        <v>Mārcis Pīnups</v>
      </c>
    </row>
    <row r="136" spans="1:11" x14ac:dyDescent="0.25">
      <c r="A136" s="49">
        <v>3</v>
      </c>
      <c r="B136" s="49" t="s">
        <v>104</v>
      </c>
      <c r="C136" s="49" t="s">
        <v>537</v>
      </c>
      <c r="D136" s="49" t="s">
        <v>242</v>
      </c>
      <c r="E136" s="49" t="s">
        <v>303</v>
      </c>
      <c r="F136" s="51">
        <v>1.7650462962962962E-2</v>
      </c>
      <c r="G136" s="49" t="s">
        <v>538</v>
      </c>
      <c r="H136" s="49" t="s">
        <v>539</v>
      </c>
      <c r="I136" s="52">
        <f t="shared" si="7"/>
        <v>823</v>
      </c>
      <c r="K136" s="25" t="str">
        <f t="shared" si="6"/>
        <v>Tadas Sereika</v>
      </c>
    </row>
    <row r="137" spans="1:11" x14ac:dyDescent="0.25">
      <c r="A137" s="49">
        <v>4</v>
      </c>
      <c r="B137" s="49" t="s">
        <v>35</v>
      </c>
      <c r="C137" s="49" t="s">
        <v>540</v>
      </c>
      <c r="D137" s="49" t="s">
        <v>242</v>
      </c>
      <c r="E137" s="49" t="s">
        <v>541</v>
      </c>
      <c r="F137" s="51">
        <v>1.8981481481481481E-2</v>
      </c>
      <c r="G137" s="49" t="s">
        <v>542</v>
      </c>
      <c r="H137" s="49" t="s">
        <v>543</v>
      </c>
      <c r="I137" s="52">
        <f t="shared" si="7"/>
        <v>765</v>
      </c>
      <c r="K137" s="25" t="str">
        <f t="shared" si="6"/>
        <v>Mykolas Banys</v>
      </c>
    </row>
    <row r="138" spans="1:11" x14ac:dyDescent="0.25">
      <c r="A138" s="49">
        <v>5</v>
      </c>
      <c r="B138" s="49" t="s">
        <v>35</v>
      </c>
      <c r="C138" s="49" t="s">
        <v>544</v>
      </c>
      <c r="D138" s="49" t="s">
        <v>242</v>
      </c>
      <c r="E138" s="49" t="s">
        <v>303</v>
      </c>
      <c r="F138" s="51">
        <v>1.964236111111111E-2</v>
      </c>
      <c r="G138" s="49" t="s">
        <v>545</v>
      </c>
      <c r="H138" s="49" t="s">
        <v>546</v>
      </c>
      <c r="I138" s="52">
        <f t="shared" si="7"/>
        <v>740</v>
      </c>
      <c r="K138" s="25" t="str">
        <f t="shared" si="6"/>
        <v>Justinas Mažeika</v>
      </c>
    </row>
    <row r="139" spans="1:11" x14ac:dyDescent="0.25">
      <c r="A139" s="49">
        <v>6</v>
      </c>
      <c r="B139" s="49" t="s">
        <v>108</v>
      </c>
      <c r="C139" s="49" t="s">
        <v>547</v>
      </c>
      <c r="D139" s="49" t="s">
        <v>242</v>
      </c>
      <c r="E139" s="49" t="s">
        <v>303</v>
      </c>
      <c r="F139" s="51">
        <v>2.0332175925925924E-2</v>
      </c>
      <c r="G139" s="49" t="s">
        <v>548</v>
      </c>
      <c r="H139" s="49" t="s">
        <v>549</v>
      </c>
      <c r="I139" s="52">
        <f t="shared" si="7"/>
        <v>715</v>
      </c>
      <c r="K139" s="25" t="str">
        <f t="shared" si="6"/>
        <v>Unė Narkūnaitė</v>
      </c>
    </row>
    <row r="140" spans="1:11" x14ac:dyDescent="0.25">
      <c r="A140" s="49">
        <v>7</v>
      </c>
      <c r="B140" s="49" t="s">
        <v>35</v>
      </c>
      <c r="C140" s="49" t="s">
        <v>550</v>
      </c>
      <c r="D140" s="49" t="s">
        <v>242</v>
      </c>
      <c r="E140" s="49" t="s">
        <v>303</v>
      </c>
      <c r="F140" s="51">
        <v>2.0715277777777777E-2</v>
      </c>
      <c r="G140" s="49" t="s">
        <v>551</v>
      </c>
      <c r="H140" s="49" t="s">
        <v>552</v>
      </c>
      <c r="I140" s="52">
        <f t="shared" si="7"/>
        <v>701</v>
      </c>
      <c r="K140" s="25" t="str">
        <f t="shared" si="6"/>
        <v>Dainius Kanaporis</v>
      </c>
    </row>
    <row r="141" spans="1:11" x14ac:dyDescent="0.25">
      <c r="A141" s="49">
        <v>8</v>
      </c>
      <c r="B141" s="49" t="s">
        <v>108</v>
      </c>
      <c r="C141" s="49" t="s">
        <v>553</v>
      </c>
      <c r="D141" s="49" t="s">
        <v>242</v>
      </c>
      <c r="E141" s="49" t="s">
        <v>303</v>
      </c>
      <c r="F141" s="51">
        <v>2.0827546296296299E-2</v>
      </c>
      <c r="G141" s="49" t="s">
        <v>554</v>
      </c>
      <c r="H141" s="49" t="s">
        <v>555</v>
      </c>
      <c r="I141" s="52">
        <f t="shared" si="7"/>
        <v>698</v>
      </c>
      <c r="K141" s="25" t="str">
        <f t="shared" si="6"/>
        <v>Viltė Narkūnaitė</v>
      </c>
    </row>
    <row r="142" spans="1:11" x14ac:dyDescent="0.25">
      <c r="A142" s="49">
        <v>9</v>
      </c>
      <c r="B142" s="49" t="s">
        <v>38</v>
      </c>
      <c r="C142" s="49" t="s">
        <v>556</v>
      </c>
      <c r="D142" s="49" t="s">
        <v>325</v>
      </c>
      <c r="E142" s="49" t="s">
        <v>326</v>
      </c>
      <c r="F142" s="51">
        <v>2.1489583333333336E-2</v>
      </c>
      <c r="G142" s="49" t="s">
        <v>557</v>
      </c>
      <c r="H142" s="49" t="s">
        <v>558</v>
      </c>
      <c r="I142" s="52">
        <f t="shared" si="7"/>
        <v>676</v>
      </c>
      <c r="K142" s="25" t="str">
        <f t="shared" si="6"/>
        <v>Sofija Daniļeviča</v>
      </c>
    </row>
    <row r="143" spans="1:11" x14ac:dyDescent="0.25">
      <c r="A143" s="49">
        <v>10</v>
      </c>
      <c r="B143" s="49" t="s">
        <v>104</v>
      </c>
      <c r="C143" s="49" t="s">
        <v>559</v>
      </c>
      <c r="D143" s="49" t="s">
        <v>242</v>
      </c>
      <c r="E143" s="49" t="s">
        <v>243</v>
      </c>
      <c r="F143" s="51">
        <v>2.195023148148148E-2</v>
      </c>
      <c r="G143" s="49" t="s">
        <v>560</v>
      </c>
      <c r="H143" s="49" t="s">
        <v>561</v>
      </c>
      <c r="I143" s="52">
        <f t="shared" si="7"/>
        <v>662</v>
      </c>
      <c r="K143" s="25" t="str">
        <f t="shared" si="6"/>
        <v>Rytis Markevičius</v>
      </c>
    </row>
    <row r="144" spans="1:11" x14ac:dyDescent="0.25">
      <c r="A144" s="49">
        <v>11</v>
      </c>
      <c r="B144" s="49" t="s">
        <v>108</v>
      </c>
      <c r="C144" s="49" t="s">
        <v>562</v>
      </c>
      <c r="D144" s="49" t="s">
        <v>242</v>
      </c>
      <c r="E144" s="49" t="s">
        <v>407</v>
      </c>
      <c r="F144" s="51">
        <v>2.198148148148148E-2</v>
      </c>
      <c r="G144" s="49" t="s">
        <v>563</v>
      </c>
      <c r="H144" s="49" t="s">
        <v>564</v>
      </c>
      <c r="I144" s="52">
        <f t="shared" si="7"/>
        <v>661</v>
      </c>
      <c r="K144" s="25" t="str">
        <f t="shared" si="6"/>
        <v>Karolina Lukšytė</v>
      </c>
    </row>
    <row r="145" spans="1:11" x14ac:dyDescent="0.25">
      <c r="A145" s="49">
        <v>12</v>
      </c>
      <c r="B145" s="49" t="s">
        <v>45</v>
      </c>
      <c r="C145" s="49" t="s">
        <v>565</v>
      </c>
      <c r="D145" s="49" t="s">
        <v>242</v>
      </c>
      <c r="E145" s="49" t="s">
        <v>566</v>
      </c>
      <c r="F145" s="51">
        <v>2.6543981481481484E-2</v>
      </c>
      <c r="G145" s="49" t="s">
        <v>567</v>
      </c>
      <c r="H145" s="49" t="s">
        <v>568</v>
      </c>
      <c r="I145" s="52">
        <f t="shared" si="7"/>
        <v>547</v>
      </c>
      <c r="K145" s="25" t="str">
        <f t="shared" si="6"/>
        <v>Vytautas Ruškys</v>
      </c>
    </row>
    <row r="146" spans="1:11" x14ac:dyDescent="0.25">
      <c r="A146" s="49">
        <v>13</v>
      </c>
      <c r="B146" s="49" t="s">
        <v>45</v>
      </c>
      <c r="C146" s="49" t="s">
        <v>569</v>
      </c>
      <c r="D146" s="49" t="s">
        <v>242</v>
      </c>
      <c r="E146" s="49" t="s">
        <v>570</v>
      </c>
      <c r="F146" s="51">
        <v>3.3515046296296293E-2</v>
      </c>
      <c r="G146" s="49" t="s">
        <v>571</v>
      </c>
      <c r="H146" s="49" t="s">
        <v>572</v>
      </c>
      <c r="I146" s="52">
        <f t="shared" si="7"/>
        <v>434</v>
      </c>
      <c r="K146" s="25" t="str">
        <f t="shared" si="6"/>
        <v>Algimantas Kartočius</v>
      </c>
    </row>
    <row r="147" spans="1:11" x14ac:dyDescent="0.25">
      <c r="A147" s="49">
        <v>14</v>
      </c>
      <c r="B147" s="49" t="s">
        <v>104</v>
      </c>
      <c r="C147" s="49" t="s">
        <v>573</v>
      </c>
      <c r="D147" s="49" t="s">
        <v>242</v>
      </c>
      <c r="E147" s="49" t="s">
        <v>303</v>
      </c>
      <c r="F147" s="49"/>
      <c r="G147" s="49" t="s">
        <v>275</v>
      </c>
      <c r="H147" s="49" t="s">
        <v>275</v>
      </c>
      <c r="I147" s="52">
        <f t="shared" si="7"/>
        <v>0</v>
      </c>
      <c r="K147" s="25" t="str">
        <f t="shared" si="6"/>
        <v>Matas Barzdenys</v>
      </c>
    </row>
    <row r="148" spans="1:11" x14ac:dyDescent="0.25">
      <c r="A148" s="25"/>
      <c r="C148" s="25"/>
      <c r="D148" s="25"/>
      <c r="E148" s="25"/>
      <c r="F148" s="25"/>
      <c r="G148" s="25"/>
      <c r="H148" s="25"/>
      <c r="I148" s="20"/>
      <c r="K148" s="25"/>
    </row>
    <row r="149" spans="1:11" x14ac:dyDescent="0.25">
      <c r="A149" s="25"/>
      <c r="C149" s="25"/>
      <c r="D149" s="25"/>
      <c r="E149" s="25"/>
      <c r="F149" s="25"/>
      <c r="G149" s="25"/>
      <c r="H149" s="25"/>
      <c r="I149" s="20"/>
      <c r="K149" s="25"/>
    </row>
    <row r="150" spans="1:11" x14ac:dyDescent="0.25">
      <c r="A150" s="25"/>
      <c r="C150" s="25"/>
      <c r="D150" s="25"/>
      <c r="E150" s="25"/>
      <c r="F150" s="25"/>
      <c r="G150" s="25"/>
      <c r="H150" s="25"/>
      <c r="I150" s="20"/>
      <c r="K150" s="25"/>
    </row>
    <row r="151" spans="1:11" x14ac:dyDescent="0.25">
      <c r="A151" s="25"/>
      <c r="C151" s="25"/>
      <c r="D151" s="25"/>
      <c r="E151" s="25"/>
      <c r="F151" s="25"/>
      <c r="G151" s="25"/>
      <c r="H151" s="25"/>
      <c r="I151" s="20"/>
      <c r="K151" s="25"/>
    </row>
    <row r="152" spans="1:11" x14ac:dyDescent="0.25">
      <c r="A152" s="20" t="s">
        <v>574</v>
      </c>
      <c r="C152" s="25"/>
      <c r="D152" s="25"/>
      <c r="E152" s="25"/>
      <c r="F152" s="25"/>
      <c r="G152" s="25"/>
      <c r="H152" s="25"/>
      <c r="I152" s="20"/>
      <c r="K152" s="25"/>
    </row>
    <row r="153" spans="1:11" x14ac:dyDescent="0.25">
      <c r="A153" s="25" t="s">
        <v>575</v>
      </c>
      <c r="C153" s="25"/>
      <c r="D153" s="25"/>
      <c r="E153" s="25"/>
      <c r="F153" s="25"/>
      <c r="G153" s="25"/>
      <c r="H153" s="25"/>
      <c r="I153" s="20"/>
      <c r="K153" s="25"/>
    </row>
    <row r="154" spans="1:11" x14ac:dyDescent="0.25">
      <c r="A154" s="49" t="s">
        <v>1</v>
      </c>
      <c r="B154" s="49" t="s">
        <v>4</v>
      </c>
      <c r="C154" s="49" t="s">
        <v>237</v>
      </c>
      <c r="D154" s="49" t="s">
        <v>238</v>
      </c>
      <c r="E154" s="49" t="s">
        <v>239</v>
      </c>
      <c r="F154" s="49" t="s">
        <v>240</v>
      </c>
      <c r="G154" s="49" t="s">
        <v>99</v>
      </c>
      <c r="H154" s="49" t="s">
        <v>149</v>
      </c>
      <c r="I154" s="50" t="s">
        <v>0</v>
      </c>
      <c r="K154" s="25"/>
    </row>
    <row r="155" spans="1:11" x14ac:dyDescent="0.25">
      <c r="A155" s="49">
        <v>1</v>
      </c>
      <c r="B155" s="49" t="s">
        <v>30</v>
      </c>
      <c r="C155" s="49" t="s">
        <v>576</v>
      </c>
      <c r="D155" s="49" t="s">
        <v>242</v>
      </c>
      <c r="E155" s="49" t="s">
        <v>303</v>
      </c>
      <c r="F155" s="51">
        <v>1.9712962962962963E-2</v>
      </c>
      <c r="G155" s="49" t="s">
        <v>577</v>
      </c>
      <c r="H155" s="49" t="s">
        <v>578</v>
      </c>
      <c r="I155" s="52">
        <f t="shared" ref="I155:I200" si="8">IFERROR(ROUND($F$155/F155*1000,0),0)</f>
        <v>1000</v>
      </c>
      <c r="K155" s="25" t="str">
        <f t="shared" si="6"/>
        <v>Titas Pumputis</v>
      </c>
    </row>
    <row r="156" spans="1:11" x14ac:dyDescent="0.25">
      <c r="A156" s="49">
        <v>2</v>
      </c>
      <c r="B156" s="49" t="s">
        <v>30</v>
      </c>
      <c r="C156" s="49" t="s">
        <v>579</v>
      </c>
      <c r="D156" s="49" t="s">
        <v>325</v>
      </c>
      <c r="E156" s="49" t="s">
        <v>326</v>
      </c>
      <c r="F156" s="51">
        <v>1.982638888888889E-2</v>
      </c>
      <c r="G156" s="49" t="s">
        <v>580</v>
      </c>
      <c r="H156" s="49" t="s">
        <v>581</v>
      </c>
      <c r="I156" s="52">
        <f t="shared" si="8"/>
        <v>994</v>
      </c>
      <c r="K156" s="25" t="str">
        <f t="shared" si="6"/>
        <v>Artjoms Gajevskis</v>
      </c>
    </row>
    <row r="157" spans="1:11" x14ac:dyDescent="0.25">
      <c r="A157" s="49">
        <v>3</v>
      </c>
      <c r="B157" s="49" t="s">
        <v>30</v>
      </c>
      <c r="C157" s="49" t="s">
        <v>582</v>
      </c>
      <c r="D157" s="49" t="s">
        <v>242</v>
      </c>
      <c r="E157" s="49" t="s">
        <v>303</v>
      </c>
      <c r="F157" s="51">
        <v>2.0510416666666666E-2</v>
      </c>
      <c r="G157" s="49" t="s">
        <v>583</v>
      </c>
      <c r="H157" s="49" t="s">
        <v>584</v>
      </c>
      <c r="I157" s="52">
        <f t="shared" si="8"/>
        <v>961</v>
      </c>
      <c r="K157" s="25" t="str">
        <f t="shared" si="6"/>
        <v>Jaunius Stazdas</v>
      </c>
    </row>
    <row r="158" spans="1:11" x14ac:dyDescent="0.25">
      <c r="A158" s="49">
        <v>4</v>
      </c>
      <c r="B158" s="49" t="s">
        <v>30</v>
      </c>
      <c r="C158" s="49" t="s">
        <v>585</v>
      </c>
      <c r="D158" s="49" t="s">
        <v>242</v>
      </c>
      <c r="E158" s="49" t="s">
        <v>255</v>
      </c>
      <c r="F158" s="51">
        <v>2.1158564814814814E-2</v>
      </c>
      <c r="G158" s="49" t="s">
        <v>586</v>
      </c>
      <c r="H158" s="49" t="s">
        <v>587</v>
      </c>
      <c r="I158" s="52">
        <f t="shared" si="8"/>
        <v>932</v>
      </c>
      <c r="K158" s="25" t="str">
        <f t="shared" si="6"/>
        <v>Tomas Gruslys</v>
      </c>
    </row>
    <row r="159" spans="1:11" x14ac:dyDescent="0.25">
      <c r="A159" s="49">
        <v>5</v>
      </c>
      <c r="B159" s="49" t="s">
        <v>30</v>
      </c>
      <c r="C159" s="49" t="s">
        <v>588</v>
      </c>
      <c r="D159" s="49" t="s">
        <v>242</v>
      </c>
      <c r="E159" s="49" t="s">
        <v>589</v>
      </c>
      <c r="F159" s="51">
        <v>2.1209490740740741E-2</v>
      </c>
      <c r="G159" s="49" t="s">
        <v>590</v>
      </c>
      <c r="H159" s="49" t="s">
        <v>591</v>
      </c>
      <c r="I159" s="52">
        <f t="shared" si="8"/>
        <v>929</v>
      </c>
      <c r="K159" s="25" t="str">
        <f t="shared" si="6"/>
        <v>Žilvinas Grigaitis</v>
      </c>
    </row>
    <row r="160" spans="1:11" x14ac:dyDescent="0.25">
      <c r="A160" s="49">
        <v>6</v>
      </c>
      <c r="B160" s="49" t="s">
        <v>34</v>
      </c>
      <c r="C160" s="49" t="s">
        <v>592</v>
      </c>
      <c r="D160" s="49" t="s">
        <v>242</v>
      </c>
      <c r="E160" s="49" t="s">
        <v>593</v>
      </c>
      <c r="F160" s="51">
        <v>2.1263888888888888E-2</v>
      </c>
      <c r="G160" s="49" t="s">
        <v>594</v>
      </c>
      <c r="H160" s="49" t="s">
        <v>595</v>
      </c>
      <c r="I160" s="52">
        <f t="shared" si="8"/>
        <v>927</v>
      </c>
      <c r="K160" s="25" t="str">
        <f t="shared" si="6"/>
        <v>Ieva Želvytė</v>
      </c>
    </row>
    <row r="161" spans="1:11" x14ac:dyDescent="0.25">
      <c r="A161" s="49">
        <v>7</v>
      </c>
      <c r="B161" s="49" t="s">
        <v>30</v>
      </c>
      <c r="C161" s="49" t="s">
        <v>596</v>
      </c>
      <c r="D161" s="49" t="s">
        <v>242</v>
      </c>
      <c r="E161" s="49" t="s">
        <v>589</v>
      </c>
      <c r="F161" s="51">
        <v>2.1605324074074075E-2</v>
      </c>
      <c r="G161" s="49" t="s">
        <v>597</v>
      </c>
      <c r="H161" s="49" t="s">
        <v>598</v>
      </c>
      <c r="I161" s="52">
        <f t="shared" si="8"/>
        <v>912</v>
      </c>
      <c r="K161" s="25" t="str">
        <f t="shared" si="6"/>
        <v>Andrius Murauskas</v>
      </c>
    </row>
    <row r="162" spans="1:11" x14ac:dyDescent="0.25">
      <c r="A162" s="49">
        <v>8</v>
      </c>
      <c r="B162" s="49" t="s">
        <v>30</v>
      </c>
      <c r="C162" s="49" t="s">
        <v>599</v>
      </c>
      <c r="D162" s="49" t="s">
        <v>242</v>
      </c>
      <c r="E162" s="49" t="s">
        <v>243</v>
      </c>
      <c r="F162" s="51">
        <v>2.1729166666666664E-2</v>
      </c>
      <c r="G162" s="49" t="s">
        <v>600</v>
      </c>
      <c r="H162" s="49" t="s">
        <v>601</v>
      </c>
      <c r="I162" s="52">
        <f t="shared" si="8"/>
        <v>907</v>
      </c>
      <c r="K162" s="25" t="str">
        <f t="shared" si="6"/>
        <v>Lukas Kontrimavičius</v>
      </c>
    </row>
    <row r="163" spans="1:11" x14ac:dyDescent="0.25">
      <c r="A163" s="49">
        <v>9</v>
      </c>
      <c r="B163" s="49" t="s">
        <v>30</v>
      </c>
      <c r="C163" s="49" t="s">
        <v>602</v>
      </c>
      <c r="D163" s="49" t="s">
        <v>242</v>
      </c>
      <c r="E163" s="49" t="s">
        <v>603</v>
      </c>
      <c r="F163" s="51">
        <v>2.1730324074074076E-2</v>
      </c>
      <c r="G163" s="49" t="s">
        <v>604</v>
      </c>
      <c r="H163" s="49" t="s">
        <v>605</v>
      </c>
      <c r="I163" s="52">
        <f t="shared" si="8"/>
        <v>907</v>
      </c>
      <c r="K163" s="25" t="str">
        <f t="shared" si="6"/>
        <v>Gediminas Pajėda</v>
      </c>
    </row>
    <row r="164" spans="1:11" x14ac:dyDescent="0.25">
      <c r="A164" s="49">
        <v>10</v>
      </c>
      <c r="B164" s="49" t="s">
        <v>30</v>
      </c>
      <c r="C164" s="49" t="s">
        <v>606</v>
      </c>
      <c r="D164" s="49" t="s">
        <v>242</v>
      </c>
      <c r="E164" s="49" t="s">
        <v>255</v>
      </c>
      <c r="F164" s="51">
        <v>2.1962962962962962E-2</v>
      </c>
      <c r="G164" s="49" t="s">
        <v>607</v>
      </c>
      <c r="H164" s="49" t="s">
        <v>608</v>
      </c>
      <c r="I164" s="52">
        <f t="shared" si="8"/>
        <v>898</v>
      </c>
      <c r="K164" s="25" t="str">
        <f t="shared" si="6"/>
        <v>Vytas Vasilevičius</v>
      </c>
    </row>
    <row r="165" spans="1:11" x14ac:dyDescent="0.25">
      <c r="A165" s="49">
        <v>11</v>
      </c>
      <c r="B165" s="49" t="s">
        <v>34</v>
      </c>
      <c r="C165" s="49" t="s">
        <v>609</v>
      </c>
      <c r="D165" s="49" t="s">
        <v>242</v>
      </c>
      <c r="E165" s="49" t="s">
        <v>407</v>
      </c>
      <c r="F165" s="51">
        <v>2.2185185185185183E-2</v>
      </c>
      <c r="G165" s="49" t="s">
        <v>610</v>
      </c>
      <c r="H165" s="49" t="s">
        <v>611</v>
      </c>
      <c r="I165" s="52">
        <f t="shared" si="8"/>
        <v>889</v>
      </c>
      <c r="K165" s="25" t="str">
        <f t="shared" si="6"/>
        <v>Evelina Tomkevičiūtė</v>
      </c>
    </row>
    <row r="166" spans="1:11" x14ac:dyDescent="0.25">
      <c r="A166" s="49">
        <v>12</v>
      </c>
      <c r="B166" s="49" t="s">
        <v>30</v>
      </c>
      <c r="C166" s="49" t="s">
        <v>612</v>
      </c>
      <c r="D166" s="49" t="s">
        <v>242</v>
      </c>
      <c r="E166" s="49" t="s">
        <v>255</v>
      </c>
      <c r="F166" s="51">
        <v>2.2534722222222223E-2</v>
      </c>
      <c r="G166" s="49" t="s">
        <v>613</v>
      </c>
      <c r="H166" s="49" t="s">
        <v>614</v>
      </c>
      <c r="I166" s="52">
        <f t="shared" si="8"/>
        <v>875</v>
      </c>
      <c r="K166" s="25" t="str">
        <f t="shared" si="6"/>
        <v>Vytautas Jazepčikas</v>
      </c>
    </row>
    <row r="167" spans="1:11" x14ac:dyDescent="0.25">
      <c r="A167" s="49">
        <v>13</v>
      </c>
      <c r="B167" s="49" t="s">
        <v>30</v>
      </c>
      <c r="C167" s="49" t="s">
        <v>615</v>
      </c>
      <c r="D167" s="49" t="s">
        <v>242</v>
      </c>
      <c r="E167" s="49" t="s">
        <v>255</v>
      </c>
      <c r="F167" s="51">
        <v>2.2967592592592592E-2</v>
      </c>
      <c r="G167" s="49" t="s">
        <v>616</v>
      </c>
      <c r="H167" s="49" t="s">
        <v>617</v>
      </c>
      <c r="I167" s="52">
        <f t="shared" si="8"/>
        <v>858</v>
      </c>
      <c r="K167" s="25" t="str">
        <f t="shared" si="6"/>
        <v>Mantas Marcinkevičius</v>
      </c>
    </row>
    <row r="168" spans="1:11" x14ac:dyDescent="0.25">
      <c r="A168" s="49">
        <v>14</v>
      </c>
      <c r="B168" s="49" t="s">
        <v>30</v>
      </c>
      <c r="C168" s="49" t="s">
        <v>618</v>
      </c>
      <c r="D168" s="49" t="s">
        <v>242</v>
      </c>
      <c r="E168" s="49" t="s">
        <v>619</v>
      </c>
      <c r="F168" s="51">
        <v>2.3373842592592592E-2</v>
      </c>
      <c r="G168" s="49" t="s">
        <v>620</v>
      </c>
      <c r="H168" s="49" t="s">
        <v>621</v>
      </c>
      <c r="I168" s="52">
        <f t="shared" si="8"/>
        <v>843</v>
      </c>
      <c r="K168" s="25" t="str">
        <f t="shared" si="6"/>
        <v>Mantas Bartkus</v>
      </c>
    </row>
    <row r="169" spans="1:11" x14ac:dyDescent="0.25">
      <c r="A169" s="49">
        <v>15</v>
      </c>
      <c r="B169" s="49" t="s">
        <v>30</v>
      </c>
      <c r="C169" s="49" t="s">
        <v>622</v>
      </c>
      <c r="D169" s="49" t="s">
        <v>242</v>
      </c>
      <c r="E169" s="49" t="s">
        <v>243</v>
      </c>
      <c r="F169" s="51">
        <v>2.3456018518518515E-2</v>
      </c>
      <c r="G169" s="49" t="s">
        <v>623</v>
      </c>
      <c r="H169" s="49" t="s">
        <v>624</v>
      </c>
      <c r="I169" s="52">
        <f t="shared" si="8"/>
        <v>840</v>
      </c>
      <c r="K169" s="25" t="str">
        <f t="shared" si="6"/>
        <v>Kęstutis Steponavičius</v>
      </c>
    </row>
    <row r="170" spans="1:11" x14ac:dyDescent="0.25">
      <c r="A170" s="49">
        <v>16</v>
      </c>
      <c r="B170" s="49" t="s">
        <v>43</v>
      </c>
      <c r="C170" s="49" t="s">
        <v>625</v>
      </c>
      <c r="D170" s="49" t="s">
        <v>242</v>
      </c>
      <c r="E170" s="49" t="s">
        <v>495</v>
      </c>
      <c r="F170" s="51">
        <v>2.4026620370370372E-2</v>
      </c>
      <c r="G170" s="49" t="s">
        <v>626</v>
      </c>
      <c r="H170" s="49" t="s">
        <v>627</v>
      </c>
      <c r="I170" s="52">
        <f t="shared" si="8"/>
        <v>820</v>
      </c>
      <c r="K170" s="25" t="str">
        <f t="shared" si="6"/>
        <v>Daivis Urba</v>
      </c>
    </row>
    <row r="171" spans="1:11" x14ac:dyDescent="0.25">
      <c r="A171" s="49">
        <v>17</v>
      </c>
      <c r="B171" s="49" t="s">
        <v>30</v>
      </c>
      <c r="C171" s="49" t="s">
        <v>628</v>
      </c>
      <c r="D171" s="49" t="s">
        <v>242</v>
      </c>
      <c r="E171" s="49" t="s">
        <v>255</v>
      </c>
      <c r="F171" s="51">
        <v>2.4089120370370368E-2</v>
      </c>
      <c r="G171" s="49" t="s">
        <v>629</v>
      </c>
      <c r="H171" s="49" t="s">
        <v>630</v>
      </c>
      <c r="I171" s="52">
        <f t="shared" si="8"/>
        <v>818</v>
      </c>
      <c r="K171" s="25" t="str">
        <f t="shared" si="6"/>
        <v>Dainius Šimkaitis</v>
      </c>
    </row>
    <row r="172" spans="1:11" x14ac:dyDescent="0.25">
      <c r="A172" s="49">
        <v>18</v>
      </c>
      <c r="B172" s="49" t="s">
        <v>30</v>
      </c>
      <c r="C172" s="49" t="s">
        <v>631</v>
      </c>
      <c r="D172" s="49" t="s">
        <v>242</v>
      </c>
      <c r="E172" s="49" t="s">
        <v>243</v>
      </c>
      <c r="F172" s="51">
        <v>2.538773148148148E-2</v>
      </c>
      <c r="G172" s="49" t="s">
        <v>632</v>
      </c>
      <c r="H172" s="49" t="s">
        <v>633</v>
      </c>
      <c r="I172" s="52">
        <f t="shared" si="8"/>
        <v>776</v>
      </c>
      <c r="K172" s="25" t="str">
        <f t="shared" si="6"/>
        <v>Ernestas Česonis</v>
      </c>
    </row>
    <row r="173" spans="1:11" x14ac:dyDescent="0.25">
      <c r="A173" s="49">
        <v>19</v>
      </c>
      <c r="B173" s="49" t="s">
        <v>30</v>
      </c>
      <c r="C173" s="49" t="s">
        <v>634</v>
      </c>
      <c r="D173" s="49" t="s">
        <v>242</v>
      </c>
      <c r="E173" s="49" t="s">
        <v>303</v>
      </c>
      <c r="F173" s="51">
        <v>2.5524305555555557E-2</v>
      </c>
      <c r="G173" s="49" t="s">
        <v>635</v>
      </c>
      <c r="H173" s="49" t="s">
        <v>636</v>
      </c>
      <c r="I173" s="52">
        <f t="shared" si="8"/>
        <v>772</v>
      </c>
      <c r="K173" s="25" t="str">
        <f t="shared" si="6"/>
        <v>Irmantas Grubinskas</v>
      </c>
    </row>
    <row r="174" spans="1:11" x14ac:dyDescent="0.25">
      <c r="A174" s="49">
        <v>20</v>
      </c>
      <c r="B174" s="49" t="s">
        <v>30</v>
      </c>
      <c r="C174" s="49" t="s">
        <v>637</v>
      </c>
      <c r="D174" s="49" t="s">
        <v>242</v>
      </c>
      <c r="E174" s="49" t="s">
        <v>638</v>
      </c>
      <c r="F174" s="51">
        <v>2.6061342592592598E-2</v>
      </c>
      <c r="G174" s="49" t="s">
        <v>639</v>
      </c>
      <c r="H174" s="49" t="s">
        <v>640</v>
      </c>
      <c r="I174" s="52">
        <f t="shared" si="8"/>
        <v>756</v>
      </c>
      <c r="K174" s="25" t="str">
        <f t="shared" si="6"/>
        <v>Egidijus Navickas</v>
      </c>
    </row>
    <row r="175" spans="1:11" x14ac:dyDescent="0.25">
      <c r="A175" s="49">
        <v>21</v>
      </c>
      <c r="B175" s="49" t="s">
        <v>34</v>
      </c>
      <c r="C175" s="49" t="s">
        <v>641</v>
      </c>
      <c r="D175" s="49" t="s">
        <v>242</v>
      </c>
      <c r="E175" s="49" t="s">
        <v>642</v>
      </c>
      <c r="F175" s="51">
        <v>2.6068287037037036E-2</v>
      </c>
      <c r="G175" s="49" t="s">
        <v>643</v>
      </c>
      <c r="H175" s="49" t="s">
        <v>644</v>
      </c>
      <c r="I175" s="52">
        <f t="shared" si="8"/>
        <v>756</v>
      </c>
      <c r="K175" s="25" t="str">
        <f t="shared" si="6"/>
        <v>Lina Nikitinaitė</v>
      </c>
    </row>
    <row r="176" spans="1:11" x14ac:dyDescent="0.25">
      <c r="A176" s="49">
        <v>22</v>
      </c>
      <c r="B176" s="49" t="s">
        <v>30</v>
      </c>
      <c r="C176" s="49" t="s">
        <v>645</v>
      </c>
      <c r="D176" s="49" t="s">
        <v>242</v>
      </c>
      <c r="E176" s="49" t="s">
        <v>303</v>
      </c>
      <c r="F176" s="51">
        <v>2.6425925925925926E-2</v>
      </c>
      <c r="G176" s="49" t="s">
        <v>646</v>
      </c>
      <c r="H176" s="49" t="s">
        <v>647</v>
      </c>
      <c r="I176" s="52">
        <f t="shared" si="8"/>
        <v>746</v>
      </c>
      <c r="K176" s="25" t="str">
        <f t="shared" si="6"/>
        <v>Laurynas Narkevičius</v>
      </c>
    </row>
    <row r="177" spans="1:11" x14ac:dyDescent="0.25">
      <c r="A177" s="49">
        <v>23</v>
      </c>
      <c r="B177" s="49" t="s">
        <v>30</v>
      </c>
      <c r="C177" s="49" t="s">
        <v>648</v>
      </c>
      <c r="D177" s="49" t="s">
        <v>242</v>
      </c>
      <c r="E177" s="49" t="s">
        <v>303</v>
      </c>
      <c r="F177" s="51">
        <v>2.6708333333333334E-2</v>
      </c>
      <c r="G177" s="49" t="s">
        <v>649</v>
      </c>
      <c r="H177" s="49" t="s">
        <v>650</v>
      </c>
      <c r="I177" s="52">
        <f t="shared" si="8"/>
        <v>738</v>
      </c>
      <c r="K177" s="25" t="str">
        <f t="shared" si="6"/>
        <v>Mantas Jankevičius</v>
      </c>
    </row>
    <row r="178" spans="1:11" x14ac:dyDescent="0.25">
      <c r="A178" s="49">
        <v>24</v>
      </c>
      <c r="B178" s="49" t="s">
        <v>43</v>
      </c>
      <c r="C178" s="49" t="s">
        <v>651</v>
      </c>
      <c r="D178" s="49" t="s">
        <v>242</v>
      </c>
      <c r="E178" s="49" t="s">
        <v>642</v>
      </c>
      <c r="F178" s="51">
        <v>2.6776620370370371E-2</v>
      </c>
      <c r="G178" s="49" t="s">
        <v>652</v>
      </c>
      <c r="H178" s="49" t="s">
        <v>653</v>
      </c>
      <c r="I178" s="52">
        <f t="shared" si="8"/>
        <v>736</v>
      </c>
      <c r="K178" s="25" t="str">
        <f t="shared" si="6"/>
        <v>Linas Samaška</v>
      </c>
    </row>
    <row r="179" spans="1:11" x14ac:dyDescent="0.25">
      <c r="A179" s="49">
        <v>25</v>
      </c>
      <c r="B179" s="49" t="s">
        <v>40</v>
      </c>
      <c r="C179" s="49" t="s">
        <v>654</v>
      </c>
      <c r="D179" s="49" t="s">
        <v>242</v>
      </c>
      <c r="E179" s="49" t="s">
        <v>495</v>
      </c>
      <c r="F179" s="51">
        <v>2.6810185185185187E-2</v>
      </c>
      <c r="G179" s="49" t="s">
        <v>655</v>
      </c>
      <c r="H179" s="49" t="s">
        <v>656</v>
      </c>
      <c r="I179" s="52">
        <f t="shared" si="8"/>
        <v>735</v>
      </c>
      <c r="K179" s="25" t="str">
        <f t="shared" si="6"/>
        <v>Romutis Ančlauskas</v>
      </c>
    </row>
    <row r="180" spans="1:11" x14ac:dyDescent="0.25">
      <c r="A180" s="49">
        <v>26</v>
      </c>
      <c r="B180" s="49" t="s">
        <v>30</v>
      </c>
      <c r="C180" s="49" t="s">
        <v>657</v>
      </c>
      <c r="D180" s="49" t="s">
        <v>242</v>
      </c>
      <c r="E180" s="49" t="s">
        <v>495</v>
      </c>
      <c r="F180" s="51">
        <v>2.755671296296296E-2</v>
      </c>
      <c r="G180" s="49" t="s">
        <v>658</v>
      </c>
      <c r="H180" s="49" t="s">
        <v>659</v>
      </c>
      <c r="I180" s="52">
        <f t="shared" si="8"/>
        <v>715</v>
      </c>
      <c r="K180" s="25" t="str">
        <f t="shared" si="6"/>
        <v>Antanas Norkevičius</v>
      </c>
    </row>
    <row r="181" spans="1:11" x14ac:dyDescent="0.25">
      <c r="A181" s="49">
        <v>27</v>
      </c>
      <c r="B181" s="49" t="s">
        <v>30</v>
      </c>
      <c r="C181" s="49" t="s">
        <v>660</v>
      </c>
      <c r="D181" s="49" t="s">
        <v>242</v>
      </c>
      <c r="E181" s="49" t="s">
        <v>351</v>
      </c>
      <c r="F181" s="51">
        <v>2.7628472222222217E-2</v>
      </c>
      <c r="G181" s="49" t="s">
        <v>661</v>
      </c>
      <c r="H181" s="49" t="s">
        <v>662</v>
      </c>
      <c r="I181" s="52">
        <f t="shared" si="8"/>
        <v>714</v>
      </c>
      <c r="K181" s="25" t="str">
        <f t="shared" si="6"/>
        <v>Andrius Backevičius</v>
      </c>
    </row>
    <row r="182" spans="1:11" x14ac:dyDescent="0.25">
      <c r="A182" s="49">
        <v>28</v>
      </c>
      <c r="B182" s="49" t="s">
        <v>34</v>
      </c>
      <c r="C182" s="49" t="s">
        <v>663</v>
      </c>
      <c r="D182" s="49" t="s">
        <v>242</v>
      </c>
      <c r="E182" s="49" t="s">
        <v>255</v>
      </c>
      <c r="F182" s="51">
        <v>2.7973379629629629E-2</v>
      </c>
      <c r="G182" s="49" t="s">
        <v>664</v>
      </c>
      <c r="H182" s="49" t="s">
        <v>665</v>
      </c>
      <c r="I182" s="52">
        <f t="shared" si="8"/>
        <v>705</v>
      </c>
      <c r="K182" s="25" t="str">
        <f t="shared" si="6"/>
        <v>Sigita Šidlauskienė</v>
      </c>
    </row>
    <row r="183" spans="1:11" x14ac:dyDescent="0.25">
      <c r="A183" s="49">
        <v>29</v>
      </c>
      <c r="B183" s="49" t="s">
        <v>30</v>
      </c>
      <c r="C183" s="49" t="s">
        <v>666</v>
      </c>
      <c r="D183" s="49" t="s">
        <v>242</v>
      </c>
      <c r="E183" s="49" t="s">
        <v>351</v>
      </c>
      <c r="F183" s="51">
        <v>2.8194444444444442E-2</v>
      </c>
      <c r="G183" s="49" t="s">
        <v>667</v>
      </c>
      <c r="H183" s="49" t="s">
        <v>668</v>
      </c>
      <c r="I183" s="52">
        <f t="shared" si="8"/>
        <v>699</v>
      </c>
      <c r="K183" s="25" t="str">
        <f t="shared" si="6"/>
        <v>Martynas Judickas</v>
      </c>
    </row>
    <row r="184" spans="1:11" x14ac:dyDescent="0.25">
      <c r="A184" s="49">
        <v>30</v>
      </c>
      <c r="B184" s="49" t="s">
        <v>43</v>
      </c>
      <c r="C184" s="49" t="s">
        <v>669</v>
      </c>
      <c r="D184" s="49" t="s">
        <v>242</v>
      </c>
      <c r="E184" s="49" t="s">
        <v>8</v>
      </c>
      <c r="F184" s="51">
        <v>2.8517361111111111E-2</v>
      </c>
      <c r="G184" s="49" t="s">
        <v>670</v>
      </c>
      <c r="H184" s="49" t="s">
        <v>671</v>
      </c>
      <c r="I184" s="52">
        <f t="shared" si="8"/>
        <v>691</v>
      </c>
      <c r="K184" s="25" t="str">
        <f t="shared" si="6"/>
        <v>Darius Tijūnonis</v>
      </c>
    </row>
    <row r="185" spans="1:11" x14ac:dyDescent="0.25">
      <c r="A185" s="49">
        <v>31</v>
      </c>
      <c r="B185" s="49" t="s">
        <v>30</v>
      </c>
      <c r="C185" s="49" t="s">
        <v>672</v>
      </c>
      <c r="D185" s="49" t="s">
        <v>242</v>
      </c>
      <c r="E185" s="49" t="s">
        <v>351</v>
      </c>
      <c r="F185" s="51">
        <v>3.1377314814814809E-2</v>
      </c>
      <c r="G185" s="49" t="s">
        <v>673</v>
      </c>
      <c r="H185" s="49" t="s">
        <v>674</v>
      </c>
      <c r="I185" s="52">
        <f t="shared" si="8"/>
        <v>628</v>
      </c>
      <c r="K185" s="25" t="str">
        <f t="shared" si="6"/>
        <v>Julius Sakalauskas</v>
      </c>
    </row>
    <row r="186" spans="1:11" x14ac:dyDescent="0.25">
      <c r="A186" s="49">
        <v>32</v>
      </c>
      <c r="B186" s="49" t="s">
        <v>30</v>
      </c>
      <c r="C186" s="49" t="s">
        <v>675</v>
      </c>
      <c r="D186" s="49" t="s">
        <v>242</v>
      </c>
      <c r="E186" s="49" t="s">
        <v>676</v>
      </c>
      <c r="F186" s="51">
        <v>3.1412037037037037E-2</v>
      </c>
      <c r="G186" s="49" t="s">
        <v>677</v>
      </c>
      <c r="H186" s="49" t="s">
        <v>678</v>
      </c>
      <c r="I186" s="52">
        <f t="shared" si="8"/>
        <v>628</v>
      </c>
      <c r="K186" s="25" t="str">
        <f t="shared" si="6"/>
        <v>Julius Bernatavičius</v>
      </c>
    </row>
    <row r="187" spans="1:11" x14ac:dyDescent="0.25">
      <c r="A187" s="49">
        <v>33</v>
      </c>
      <c r="B187" s="49" t="s">
        <v>30</v>
      </c>
      <c r="C187" s="49" t="s">
        <v>679</v>
      </c>
      <c r="D187" s="49" t="s">
        <v>242</v>
      </c>
      <c r="E187" s="49" t="s">
        <v>680</v>
      </c>
      <c r="F187" s="51">
        <v>3.2052083333333335E-2</v>
      </c>
      <c r="G187" s="49" t="s">
        <v>681</v>
      </c>
      <c r="H187" s="49" t="s">
        <v>682</v>
      </c>
      <c r="I187" s="52">
        <f t="shared" si="8"/>
        <v>615</v>
      </c>
      <c r="K187" s="25" t="str">
        <f t="shared" si="6"/>
        <v>Audrius Jaraminas</v>
      </c>
    </row>
    <row r="188" spans="1:11" x14ac:dyDescent="0.25">
      <c r="A188" s="49">
        <v>34</v>
      </c>
      <c r="B188" s="49" t="s">
        <v>34</v>
      </c>
      <c r="C188" s="49" t="s">
        <v>683</v>
      </c>
      <c r="D188" s="49" t="s">
        <v>242</v>
      </c>
      <c r="E188" s="49" t="s">
        <v>255</v>
      </c>
      <c r="F188" s="51">
        <v>3.2922453703703704E-2</v>
      </c>
      <c r="G188" s="49" t="s">
        <v>684</v>
      </c>
      <c r="H188" s="49" t="s">
        <v>685</v>
      </c>
      <c r="I188" s="52">
        <f t="shared" si="8"/>
        <v>599</v>
      </c>
      <c r="K188" s="25" t="str">
        <f t="shared" si="6"/>
        <v>Anna Kiaušas</v>
      </c>
    </row>
    <row r="189" spans="1:11" x14ac:dyDescent="0.25">
      <c r="A189" s="49">
        <v>35</v>
      </c>
      <c r="B189" s="49" t="s">
        <v>30</v>
      </c>
      <c r="C189" s="49" t="s">
        <v>686</v>
      </c>
      <c r="D189" s="49" t="s">
        <v>242</v>
      </c>
      <c r="E189" s="49" t="s">
        <v>17</v>
      </c>
      <c r="F189" s="51">
        <v>3.3623842592592594E-2</v>
      </c>
      <c r="G189" s="49" t="s">
        <v>687</v>
      </c>
      <c r="H189" s="49" t="s">
        <v>688</v>
      </c>
      <c r="I189" s="52">
        <f t="shared" si="8"/>
        <v>586</v>
      </c>
      <c r="K189" s="25" t="str">
        <f t="shared" si="6"/>
        <v>Kęstutis Vyšniauskas</v>
      </c>
    </row>
    <row r="190" spans="1:11" x14ac:dyDescent="0.25">
      <c r="A190" s="49">
        <v>36</v>
      </c>
      <c r="B190" s="49" t="s">
        <v>111</v>
      </c>
      <c r="C190" s="49" t="s">
        <v>689</v>
      </c>
      <c r="D190" s="49" t="s">
        <v>242</v>
      </c>
      <c r="E190" s="49" t="s">
        <v>528</v>
      </c>
      <c r="F190" s="51">
        <v>3.9273148148148147E-2</v>
      </c>
      <c r="G190" s="49" t="s">
        <v>690</v>
      </c>
      <c r="H190" s="49" t="s">
        <v>691</v>
      </c>
      <c r="I190" s="52">
        <f t="shared" si="8"/>
        <v>502</v>
      </c>
      <c r="K190" s="25" t="str">
        <f t="shared" si="6"/>
        <v>Joana Karpuvienė</v>
      </c>
    </row>
    <row r="191" spans="1:11" x14ac:dyDescent="0.25">
      <c r="A191" s="49">
        <v>37</v>
      </c>
      <c r="B191" s="49" t="s">
        <v>30</v>
      </c>
      <c r="C191" s="49" t="s">
        <v>692</v>
      </c>
      <c r="D191" s="49" t="s">
        <v>242</v>
      </c>
      <c r="E191" s="49" t="s">
        <v>693</v>
      </c>
      <c r="F191" s="49"/>
      <c r="G191" s="49" t="s">
        <v>274</v>
      </c>
      <c r="H191" s="49" t="s">
        <v>275</v>
      </c>
      <c r="I191" s="52">
        <f t="shared" si="8"/>
        <v>0</v>
      </c>
      <c r="K191" s="25" t="str">
        <f t="shared" si="6"/>
        <v>Audrius Perminas</v>
      </c>
    </row>
    <row r="192" spans="1:11" x14ac:dyDescent="0.25">
      <c r="A192" s="49">
        <v>37</v>
      </c>
      <c r="B192" s="49" t="s">
        <v>30</v>
      </c>
      <c r="C192" s="49" t="s">
        <v>694</v>
      </c>
      <c r="D192" s="49" t="s">
        <v>325</v>
      </c>
      <c r="E192" s="49" t="s">
        <v>695</v>
      </c>
      <c r="F192" s="49"/>
      <c r="G192" s="49" t="s">
        <v>274</v>
      </c>
      <c r="H192" s="49" t="s">
        <v>275</v>
      </c>
      <c r="I192" s="52">
        <f t="shared" si="8"/>
        <v>0</v>
      </c>
      <c r="K192" s="25" t="str">
        <f t="shared" si="6"/>
        <v>Arvis Grencbergs</v>
      </c>
    </row>
    <row r="193" spans="1:11" x14ac:dyDescent="0.25">
      <c r="A193" s="49">
        <v>37</v>
      </c>
      <c r="B193" s="49" t="s">
        <v>34</v>
      </c>
      <c r="C193" s="49" t="s">
        <v>696</v>
      </c>
      <c r="D193" s="49" t="s">
        <v>242</v>
      </c>
      <c r="E193" s="49" t="s">
        <v>255</v>
      </c>
      <c r="F193" s="49"/>
      <c r="G193" s="49" t="s">
        <v>274</v>
      </c>
      <c r="H193" s="49" t="s">
        <v>275</v>
      </c>
      <c r="I193" s="52">
        <f t="shared" si="8"/>
        <v>0</v>
      </c>
      <c r="K193" s="25" t="str">
        <f t="shared" si="6"/>
        <v>Inga Aukselytė</v>
      </c>
    </row>
    <row r="194" spans="1:11" x14ac:dyDescent="0.25">
      <c r="A194" s="49">
        <v>37</v>
      </c>
      <c r="B194" s="49" t="s">
        <v>34</v>
      </c>
      <c r="C194" s="49" t="s">
        <v>697</v>
      </c>
      <c r="D194" s="49" t="s">
        <v>242</v>
      </c>
      <c r="E194" s="49" t="s">
        <v>528</v>
      </c>
      <c r="F194" s="49"/>
      <c r="G194" s="49" t="s">
        <v>274</v>
      </c>
      <c r="H194" s="49" t="s">
        <v>275</v>
      </c>
      <c r="I194" s="52">
        <f t="shared" si="8"/>
        <v>0</v>
      </c>
      <c r="K194" s="25" t="str">
        <f t="shared" si="6"/>
        <v>Austė Urbanavičiutė</v>
      </c>
    </row>
    <row r="195" spans="1:11" x14ac:dyDescent="0.25">
      <c r="A195" s="49">
        <v>37</v>
      </c>
      <c r="B195" s="49" t="s">
        <v>34</v>
      </c>
      <c r="C195" s="49" t="s">
        <v>698</v>
      </c>
      <c r="D195" s="49" t="s">
        <v>242</v>
      </c>
      <c r="E195" s="49" t="s">
        <v>699</v>
      </c>
      <c r="F195" s="49"/>
      <c r="G195" s="49" t="s">
        <v>274</v>
      </c>
      <c r="H195" s="49" t="s">
        <v>275</v>
      </c>
      <c r="I195" s="52">
        <f t="shared" si="8"/>
        <v>0</v>
      </c>
      <c r="K195" s="25" t="str">
        <f t="shared" si="6"/>
        <v>Ieva Serapinaitė</v>
      </c>
    </row>
    <row r="196" spans="1:11" x14ac:dyDescent="0.25">
      <c r="A196" s="49">
        <v>37</v>
      </c>
      <c r="B196" s="49" t="s">
        <v>34</v>
      </c>
      <c r="C196" s="49" t="s">
        <v>700</v>
      </c>
      <c r="D196" s="49" t="s">
        <v>242</v>
      </c>
      <c r="E196" s="49" t="s">
        <v>255</v>
      </c>
      <c r="F196" s="49"/>
      <c r="G196" s="49" t="s">
        <v>274</v>
      </c>
      <c r="H196" s="49" t="s">
        <v>275</v>
      </c>
      <c r="I196" s="52">
        <f t="shared" si="8"/>
        <v>0</v>
      </c>
      <c r="K196" s="25" t="str">
        <f t="shared" si="6"/>
        <v>Ieva Urbonavičiūtė</v>
      </c>
    </row>
    <row r="197" spans="1:11" x14ac:dyDescent="0.25">
      <c r="A197" s="49">
        <v>37</v>
      </c>
      <c r="B197" s="49" t="s">
        <v>34</v>
      </c>
      <c r="C197" s="49" t="s">
        <v>701</v>
      </c>
      <c r="D197" s="49" t="s">
        <v>242</v>
      </c>
      <c r="E197" s="49" t="s">
        <v>351</v>
      </c>
      <c r="F197" s="49"/>
      <c r="G197" s="49" t="s">
        <v>275</v>
      </c>
      <c r="H197" s="49" t="s">
        <v>275</v>
      </c>
      <c r="I197" s="52">
        <f t="shared" si="8"/>
        <v>0</v>
      </c>
      <c r="K197" s="25" t="str">
        <f t="shared" ref="K197:K200" si="9">RIGHT(C197,(LEN(C197)-FIND(" ",C197,1)))&amp;" "&amp;LEFT(C197,(FIND(" ",C197)-1))</f>
        <v>Monika Juodeškaitė</v>
      </c>
    </row>
    <row r="198" spans="1:11" x14ac:dyDescent="0.25">
      <c r="A198" s="49">
        <v>37</v>
      </c>
      <c r="B198" s="49" t="s">
        <v>43</v>
      </c>
      <c r="C198" s="49" t="s">
        <v>702</v>
      </c>
      <c r="D198" s="49" t="s">
        <v>242</v>
      </c>
      <c r="E198" s="49" t="s">
        <v>703</v>
      </c>
      <c r="F198" s="49"/>
      <c r="G198" s="49" t="s">
        <v>274</v>
      </c>
      <c r="H198" s="49" t="s">
        <v>275</v>
      </c>
      <c r="I198" s="52">
        <f t="shared" si="8"/>
        <v>0</v>
      </c>
      <c r="K198" s="25" t="str">
        <f t="shared" si="9"/>
        <v>Šarūnas Kalinaitis</v>
      </c>
    </row>
    <row r="199" spans="1:11" x14ac:dyDescent="0.25">
      <c r="A199" s="49">
        <v>37</v>
      </c>
      <c r="B199" s="49" t="s">
        <v>111</v>
      </c>
      <c r="C199" s="49" t="s">
        <v>704</v>
      </c>
      <c r="D199" s="49" t="s">
        <v>242</v>
      </c>
      <c r="E199" s="49" t="s">
        <v>528</v>
      </c>
      <c r="F199" s="49"/>
      <c r="G199" s="49" t="s">
        <v>274</v>
      </c>
      <c r="H199" s="49" t="s">
        <v>275</v>
      </c>
      <c r="I199" s="52">
        <f t="shared" si="8"/>
        <v>0</v>
      </c>
      <c r="K199" s="25" t="str">
        <f t="shared" si="9"/>
        <v>Audronė Urbanavičienė</v>
      </c>
    </row>
    <row r="200" spans="1:11" x14ac:dyDescent="0.25">
      <c r="A200" s="49">
        <v>37</v>
      </c>
      <c r="B200" s="49" t="s">
        <v>111</v>
      </c>
      <c r="C200" s="49" t="s">
        <v>705</v>
      </c>
      <c r="D200" s="49" t="s">
        <v>242</v>
      </c>
      <c r="E200" s="49" t="s">
        <v>706</v>
      </c>
      <c r="F200" s="49"/>
      <c r="G200" s="49" t="s">
        <v>274</v>
      </c>
      <c r="H200" s="49" t="s">
        <v>275</v>
      </c>
      <c r="I200" s="52">
        <f t="shared" si="8"/>
        <v>0</v>
      </c>
      <c r="K200" s="25" t="str">
        <f t="shared" si="9"/>
        <v>Sigita Januškytė</v>
      </c>
    </row>
  </sheetData>
  <conditionalFormatting sqref="K1:K1048576">
    <cfRule type="duplicateValues" dxfId="18" priority="1"/>
  </conditionalFormatting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P14" sqref="P14"/>
    </sheetView>
  </sheetViews>
  <sheetFormatPr defaultColWidth="8.85546875" defaultRowHeight="15" x14ac:dyDescent="0.25"/>
  <cols>
    <col min="1" max="2" width="8.85546875" style="16"/>
    <col min="3" max="3" width="27" style="16" customWidth="1"/>
    <col min="4" max="6" width="8.85546875" style="16"/>
    <col min="7" max="7" width="38.5703125" style="16" bestFit="1" customWidth="1"/>
    <col min="8" max="8" width="10.5703125" style="16" customWidth="1"/>
    <col min="9" max="12" width="11.7109375" style="16" customWidth="1"/>
    <col min="13" max="13" width="12.42578125" style="16" customWidth="1"/>
    <col min="14" max="16384" width="8.85546875" style="16"/>
  </cols>
  <sheetData>
    <row r="1" spans="1:15" ht="21" x14ac:dyDescent="0.35">
      <c r="A1" s="77" t="s">
        <v>97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27"/>
      <c r="O1" s="27"/>
    </row>
    <row r="2" spans="1:15" ht="21" x14ac:dyDescent="0.35">
      <c r="A2" s="15" t="s">
        <v>96</v>
      </c>
      <c r="B2" s="48"/>
      <c r="C2" s="28"/>
      <c r="D2" s="29"/>
      <c r="E2" s="27"/>
      <c r="F2" s="30"/>
      <c r="G2" s="27"/>
      <c r="H2" s="30"/>
      <c r="I2" s="30"/>
      <c r="J2" s="30"/>
      <c r="K2" s="30"/>
      <c r="L2" s="30"/>
      <c r="M2" s="29" t="s">
        <v>707</v>
      </c>
      <c r="N2" s="27"/>
      <c r="O2" s="27"/>
    </row>
    <row r="3" spans="1:15" ht="21" x14ac:dyDescent="0.35">
      <c r="A3" s="28" t="s">
        <v>95</v>
      </c>
      <c r="B3" s="48"/>
      <c r="C3" s="28"/>
      <c r="D3" s="29"/>
      <c r="E3" s="27"/>
      <c r="F3" s="30"/>
      <c r="G3" s="27"/>
      <c r="H3" s="30"/>
      <c r="I3" s="30"/>
      <c r="J3" s="30"/>
      <c r="K3" s="30"/>
      <c r="L3" s="30"/>
      <c r="M3" s="30"/>
      <c r="N3" s="27"/>
      <c r="O3" s="27"/>
    </row>
    <row r="4" spans="1:15" ht="21.75" thickBot="1" x14ac:dyDescent="0.4">
      <c r="A4" s="15"/>
      <c r="B4" s="31"/>
      <c r="C4" s="29"/>
      <c r="D4" s="27"/>
      <c r="E4" s="30"/>
      <c r="F4" s="27"/>
      <c r="G4" s="27"/>
      <c r="H4" s="30"/>
      <c r="I4" s="30"/>
      <c r="J4" s="30"/>
      <c r="K4" s="30"/>
      <c r="L4" s="30"/>
      <c r="M4" s="30"/>
      <c r="N4" s="27"/>
      <c r="O4" s="27"/>
    </row>
    <row r="5" spans="1:15" x14ac:dyDescent="0.25">
      <c r="A5" s="32" t="s">
        <v>1</v>
      </c>
      <c r="B5" s="32" t="s">
        <v>7</v>
      </c>
      <c r="C5" s="33" t="s">
        <v>2</v>
      </c>
      <c r="D5" s="33" t="s">
        <v>94</v>
      </c>
      <c r="E5" s="32" t="s">
        <v>29</v>
      </c>
      <c r="F5" s="33" t="s">
        <v>93</v>
      </c>
      <c r="G5" s="33" t="s">
        <v>16</v>
      </c>
      <c r="H5" s="32" t="s">
        <v>6</v>
      </c>
      <c r="I5" s="32" t="s">
        <v>92</v>
      </c>
      <c r="J5" s="32" t="s">
        <v>91</v>
      </c>
      <c r="K5" s="32" t="s">
        <v>90</v>
      </c>
      <c r="L5" s="32" t="s">
        <v>89</v>
      </c>
      <c r="M5" s="32" t="s">
        <v>88</v>
      </c>
      <c r="N5" s="57" t="s">
        <v>0</v>
      </c>
      <c r="O5" s="34"/>
    </row>
    <row r="6" spans="1:15" s="17" customFormat="1" ht="24.75" customHeight="1" x14ac:dyDescent="0.25">
      <c r="A6" s="32"/>
      <c r="B6" s="32"/>
      <c r="C6" s="33"/>
      <c r="D6" s="33"/>
      <c r="E6" s="32"/>
      <c r="F6" s="33"/>
      <c r="G6" s="33"/>
      <c r="H6" s="32"/>
      <c r="I6" s="35" t="s">
        <v>87</v>
      </c>
      <c r="J6" s="35" t="s">
        <v>86</v>
      </c>
      <c r="K6" s="35" t="s">
        <v>708</v>
      </c>
      <c r="L6" s="35" t="s">
        <v>709</v>
      </c>
      <c r="M6" s="32"/>
      <c r="N6" s="54"/>
      <c r="O6" s="34"/>
    </row>
    <row r="7" spans="1:15" x14ac:dyDescent="0.25">
      <c r="A7" s="36">
        <v>1</v>
      </c>
      <c r="B7" s="37">
        <v>1339</v>
      </c>
      <c r="C7" s="27" t="s">
        <v>9</v>
      </c>
      <c r="D7" s="35">
        <v>1982</v>
      </c>
      <c r="E7" s="35" t="s">
        <v>68</v>
      </c>
      <c r="F7" s="35">
        <v>1</v>
      </c>
      <c r="G7" s="38" t="s">
        <v>710</v>
      </c>
      <c r="H7" s="30" t="s">
        <v>77</v>
      </c>
      <c r="I7" s="39">
        <v>1.0144444444444444E-2</v>
      </c>
      <c r="J7" s="39">
        <v>2.1388078703703708E-2</v>
      </c>
      <c r="K7" s="39">
        <v>4.7296874999999995E-2</v>
      </c>
      <c r="L7" s="39">
        <v>7.2830787037037034E-2</v>
      </c>
      <c r="M7" s="40">
        <v>8.3666435185185184E-2</v>
      </c>
      <c r="N7" s="55">
        <f>IFERROR(ROUND($M$7/M7*1000,0),0)</f>
        <v>1000</v>
      </c>
      <c r="O7" s="27"/>
    </row>
    <row r="8" spans="1:15" x14ac:dyDescent="0.25">
      <c r="A8" s="36">
        <v>2</v>
      </c>
      <c r="B8" s="37">
        <v>1349</v>
      </c>
      <c r="C8" s="27" t="s">
        <v>711</v>
      </c>
      <c r="D8" s="35">
        <v>1976</v>
      </c>
      <c r="E8" s="35" t="s">
        <v>71</v>
      </c>
      <c r="F8" s="35">
        <v>1</v>
      </c>
      <c r="G8" s="38" t="s">
        <v>69</v>
      </c>
      <c r="H8" s="30" t="s">
        <v>17</v>
      </c>
      <c r="I8" s="39">
        <v>1.0993981481481481E-2</v>
      </c>
      <c r="J8" s="39">
        <v>2.288344907407407E-2</v>
      </c>
      <c r="K8" s="39">
        <v>4.9794444444444447E-2</v>
      </c>
      <c r="L8" s="39">
        <v>7.7329513888888882E-2</v>
      </c>
      <c r="M8" s="41">
        <v>8.9158912037037033E-2</v>
      </c>
      <c r="N8" s="55">
        <f t="shared" ref="N8:N34" si="0">IFERROR(ROUND($M$7/M8*1000,0),0)</f>
        <v>938</v>
      </c>
      <c r="O8" s="27"/>
    </row>
    <row r="9" spans="1:15" x14ac:dyDescent="0.25">
      <c r="A9" s="36">
        <v>3</v>
      </c>
      <c r="B9" s="37">
        <v>1333</v>
      </c>
      <c r="C9" s="27" t="s">
        <v>82</v>
      </c>
      <c r="D9" s="35">
        <v>1984</v>
      </c>
      <c r="E9" s="35" t="s">
        <v>68</v>
      </c>
      <c r="F9" s="35">
        <v>2</v>
      </c>
      <c r="G9" s="38" t="s">
        <v>113</v>
      </c>
      <c r="H9" s="30" t="s">
        <v>8</v>
      </c>
      <c r="I9" s="39">
        <v>1.1884722222222222E-2</v>
      </c>
      <c r="J9" s="39">
        <v>2.461886574074074E-2</v>
      </c>
      <c r="K9" s="39">
        <v>5.390659722222222E-2</v>
      </c>
      <c r="L9" s="39">
        <v>8.2970949074074082E-2</v>
      </c>
      <c r="M9" s="41">
        <v>9.5452199074074082E-2</v>
      </c>
      <c r="N9" s="55">
        <f t="shared" si="0"/>
        <v>877</v>
      </c>
      <c r="O9" s="27"/>
    </row>
    <row r="10" spans="1:15" x14ac:dyDescent="0.25">
      <c r="A10" s="36">
        <v>4</v>
      </c>
      <c r="B10" s="37">
        <v>1354</v>
      </c>
      <c r="C10" s="27" t="s">
        <v>1406</v>
      </c>
      <c r="D10" s="35">
        <v>1973</v>
      </c>
      <c r="E10" s="35" t="s">
        <v>71</v>
      </c>
      <c r="F10" s="35">
        <v>2</v>
      </c>
      <c r="G10" s="38" t="s">
        <v>712</v>
      </c>
      <c r="H10" s="30" t="s">
        <v>8</v>
      </c>
      <c r="I10" s="39">
        <v>1.1222106481481482E-2</v>
      </c>
      <c r="J10" s="39">
        <v>2.311898148148148E-2</v>
      </c>
      <c r="K10" s="39">
        <v>5.6641550925925932E-2</v>
      </c>
      <c r="L10" s="39">
        <v>8.6661689814814813E-2</v>
      </c>
      <c r="M10" s="41">
        <v>9.8254050925925929E-2</v>
      </c>
      <c r="N10" s="55">
        <f t="shared" si="0"/>
        <v>852</v>
      </c>
      <c r="O10" s="27"/>
    </row>
    <row r="11" spans="1:15" x14ac:dyDescent="0.25">
      <c r="A11" s="36">
        <v>5</v>
      </c>
      <c r="B11" s="37">
        <v>1344</v>
      </c>
      <c r="C11" s="27" t="s">
        <v>713</v>
      </c>
      <c r="D11" s="35">
        <v>1987</v>
      </c>
      <c r="E11" s="35" t="s">
        <v>68</v>
      </c>
      <c r="F11" s="35">
        <v>3</v>
      </c>
      <c r="G11" s="38" t="s">
        <v>714</v>
      </c>
      <c r="H11" s="30" t="s">
        <v>715</v>
      </c>
      <c r="I11" s="39">
        <v>1.283877314814815E-2</v>
      </c>
      <c r="J11" s="39">
        <v>2.5992013888888887E-2</v>
      </c>
      <c r="K11" s="39">
        <v>5.6806250000000003E-2</v>
      </c>
      <c r="L11" s="39">
        <v>8.8123842592592594E-2</v>
      </c>
      <c r="M11" s="41">
        <v>0.10071157407407406</v>
      </c>
      <c r="N11" s="55">
        <f t="shared" si="0"/>
        <v>831</v>
      </c>
      <c r="O11" s="27"/>
    </row>
    <row r="12" spans="1:15" x14ac:dyDescent="0.25">
      <c r="A12" s="36">
        <v>6</v>
      </c>
      <c r="B12" s="37">
        <v>1353</v>
      </c>
      <c r="C12" s="27" t="s">
        <v>177</v>
      </c>
      <c r="D12" s="35">
        <v>1983</v>
      </c>
      <c r="E12" s="35" t="s">
        <v>68</v>
      </c>
      <c r="F12" s="35">
        <v>4</v>
      </c>
      <c r="G12" s="38" t="s">
        <v>712</v>
      </c>
      <c r="H12" s="30" t="s">
        <v>8</v>
      </c>
      <c r="I12" s="39">
        <v>1.272986111111111E-2</v>
      </c>
      <c r="J12" s="39">
        <v>2.6161458333333332E-2</v>
      </c>
      <c r="K12" s="39">
        <v>5.6653124999999999E-2</v>
      </c>
      <c r="L12" s="39">
        <v>8.6785300925925915E-2</v>
      </c>
      <c r="M12" s="41">
        <v>0.10142025462962963</v>
      </c>
      <c r="N12" s="55">
        <f t="shared" si="0"/>
        <v>825</v>
      </c>
      <c r="O12" s="27"/>
    </row>
    <row r="13" spans="1:15" x14ac:dyDescent="0.25">
      <c r="A13" s="36">
        <v>7</v>
      </c>
      <c r="B13" s="37">
        <v>1322</v>
      </c>
      <c r="C13" s="27" t="s">
        <v>14</v>
      </c>
      <c r="D13" s="35">
        <v>1983</v>
      </c>
      <c r="E13" s="35" t="s">
        <v>68</v>
      </c>
      <c r="F13" s="35">
        <v>5</v>
      </c>
      <c r="G13" s="38" t="s">
        <v>28</v>
      </c>
      <c r="H13" s="30" t="s">
        <v>8</v>
      </c>
      <c r="I13" s="39">
        <v>1.2866782407407408E-2</v>
      </c>
      <c r="J13" s="39">
        <v>2.6562847222222224E-2</v>
      </c>
      <c r="K13" s="39">
        <v>5.9251736111111113E-2</v>
      </c>
      <c r="L13" s="39">
        <v>9.2796180555555552E-2</v>
      </c>
      <c r="M13" s="41">
        <v>0.10692511574074075</v>
      </c>
      <c r="N13" s="55">
        <f t="shared" si="0"/>
        <v>782</v>
      </c>
      <c r="O13" s="27"/>
    </row>
    <row r="14" spans="1:15" x14ac:dyDescent="0.25">
      <c r="A14" s="36">
        <v>8</v>
      </c>
      <c r="B14" s="37">
        <v>1325</v>
      </c>
      <c r="C14" s="27" t="s">
        <v>716</v>
      </c>
      <c r="D14" s="35">
        <v>1987</v>
      </c>
      <c r="E14" s="35" t="s">
        <v>68</v>
      </c>
      <c r="F14" s="35">
        <v>6</v>
      </c>
      <c r="G14" s="38" t="s">
        <v>717</v>
      </c>
      <c r="H14" s="30" t="s">
        <v>718</v>
      </c>
      <c r="I14" s="39">
        <v>1.3419097222222223E-2</v>
      </c>
      <c r="J14" s="39">
        <v>2.7117245370370371E-2</v>
      </c>
      <c r="K14" s="39">
        <v>5.9849189814814817E-2</v>
      </c>
      <c r="L14" s="39">
        <v>9.3842708333333344E-2</v>
      </c>
      <c r="M14" s="41">
        <v>0.10794108796296296</v>
      </c>
      <c r="N14" s="55">
        <f t="shared" si="0"/>
        <v>775</v>
      </c>
      <c r="O14" s="27"/>
    </row>
    <row r="15" spans="1:15" x14ac:dyDescent="0.25">
      <c r="A15" s="36">
        <v>9</v>
      </c>
      <c r="B15" s="37">
        <v>1343</v>
      </c>
      <c r="C15" s="27" t="s">
        <v>121</v>
      </c>
      <c r="D15" s="42">
        <v>1989</v>
      </c>
      <c r="E15" s="42" t="s">
        <v>68</v>
      </c>
      <c r="F15" s="35">
        <v>7</v>
      </c>
      <c r="G15" s="43" t="s">
        <v>719</v>
      </c>
      <c r="H15" s="30" t="s">
        <v>8</v>
      </c>
      <c r="I15" s="39">
        <v>1.2258796296296295E-2</v>
      </c>
      <c r="J15" s="39">
        <v>2.5577430555555555E-2</v>
      </c>
      <c r="K15" s="39">
        <v>5.7990509259259256E-2</v>
      </c>
      <c r="L15" s="39">
        <v>9.2325694444444439E-2</v>
      </c>
      <c r="M15" s="41">
        <v>0.10817152777777778</v>
      </c>
      <c r="N15" s="55">
        <f t="shared" si="0"/>
        <v>773</v>
      </c>
      <c r="O15" s="27"/>
    </row>
    <row r="16" spans="1:15" x14ac:dyDescent="0.25">
      <c r="A16" s="36">
        <v>10</v>
      </c>
      <c r="B16" s="37">
        <v>1348</v>
      </c>
      <c r="C16" s="27" t="s">
        <v>720</v>
      </c>
      <c r="D16" s="42">
        <v>1978</v>
      </c>
      <c r="E16" s="42" t="s">
        <v>71</v>
      </c>
      <c r="F16" s="35">
        <v>3</v>
      </c>
      <c r="G16" s="43" t="s">
        <v>28</v>
      </c>
      <c r="H16" s="30" t="s">
        <v>8</v>
      </c>
      <c r="I16" s="39">
        <v>1.3183333333333333E-2</v>
      </c>
      <c r="J16" s="39">
        <v>2.7928009259259257E-2</v>
      </c>
      <c r="K16" s="39">
        <v>5.9083912037037035E-2</v>
      </c>
      <c r="L16" s="39">
        <v>9.2934606481481483E-2</v>
      </c>
      <c r="M16" s="41">
        <v>0.10969699074074074</v>
      </c>
      <c r="N16" s="55">
        <f t="shared" si="0"/>
        <v>763</v>
      </c>
      <c r="O16" s="27"/>
    </row>
    <row r="17" spans="1:15" x14ac:dyDescent="0.25">
      <c r="A17" s="36">
        <v>11</v>
      </c>
      <c r="B17" s="37">
        <v>1334</v>
      </c>
      <c r="C17" s="27" t="s">
        <v>20</v>
      </c>
      <c r="D17" s="35">
        <v>1977</v>
      </c>
      <c r="E17" s="35" t="s">
        <v>71</v>
      </c>
      <c r="F17" s="35">
        <v>4</v>
      </c>
      <c r="G17" s="38" t="s">
        <v>721</v>
      </c>
      <c r="H17" s="30" t="s">
        <v>8</v>
      </c>
      <c r="I17" s="39">
        <v>1.3755439814814816E-2</v>
      </c>
      <c r="J17" s="39">
        <v>2.9890972222222225E-2</v>
      </c>
      <c r="K17" s="39">
        <v>6.0735995370370367E-2</v>
      </c>
      <c r="L17" s="39">
        <v>9.3779166666666677E-2</v>
      </c>
      <c r="M17" s="41">
        <v>0.10990891203703705</v>
      </c>
      <c r="N17" s="55">
        <f t="shared" si="0"/>
        <v>761</v>
      </c>
      <c r="O17" s="27"/>
    </row>
    <row r="18" spans="1:15" x14ac:dyDescent="0.25">
      <c r="A18" s="36">
        <v>12</v>
      </c>
      <c r="B18" s="37">
        <v>1357</v>
      </c>
      <c r="C18" s="27" t="s">
        <v>722</v>
      </c>
      <c r="D18" s="35">
        <v>1981</v>
      </c>
      <c r="E18" s="35" t="s">
        <v>68</v>
      </c>
      <c r="F18" s="35">
        <v>8</v>
      </c>
      <c r="G18" s="38" t="s">
        <v>33</v>
      </c>
      <c r="H18" s="30" t="s">
        <v>8</v>
      </c>
      <c r="I18" s="39">
        <v>1.3353935185185186E-2</v>
      </c>
      <c r="J18" s="39">
        <v>2.7712731481481484E-2</v>
      </c>
      <c r="K18" s="39">
        <v>6.0468402777777784E-2</v>
      </c>
      <c r="L18" s="39">
        <v>9.428229166666667E-2</v>
      </c>
      <c r="M18" s="41">
        <v>0.11065266203703704</v>
      </c>
      <c r="N18" s="55">
        <f t="shared" si="0"/>
        <v>756</v>
      </c>
      <c r="O18" s="27"/>
    </row>
    <row r="19" spans="1:15" x14ac:dyDescent="0.25">
      <c r="A19" s="36">
        <v>13</v>
      </c>
      <c r="B19" s="37">
        <v>1324</v>
      </c>
      <c r="C19" s="27" t="s">
        <v>723</v>
      </c>
      <c r="D19" s="35">
        <v>1975</v>
      </c>
      <c r="E19" s="35" t="s">
        <v>71</v>
      </c>
      <c r="F19" s="35">
        <v>5</v>
      </c>
      <c r="G19" s="38" t="s">
        <v>724</v>
      </c>
      <c r="H19" s="30" t="s">
        <v>8</v>
      </c>
      <c r="I19" s="39">
        <v>1.213298611111111E-2</v>
      </c>
      <c r="J19" s="39">
        <v>2.5526736111111111E-2</v>
      </c>
      <c r="K19" s="39">
        <v>6.0042245370370367E-2</v>
      </c>
      <c r="L19" s="39">
        <v>9.8830439814814819E-2</v>
      </c>
      <c r="M19" s="41">
        <v>0.1134880787037037</v>
      </c>
      <c r="N19" s="55">
        <f t="shared" si="0"/>
        <v>737</v>
      </c>
      <c r="O19" s="27"/>
    </row>
    <row r="20" spans="1:15" x14ac:dyDescent="0.25">
      <c r="A20" s="36">
        <v>14</v>
      </c>
      <c r="B20" s="37">
        <v>1356</v>
      </c>
      <c r="C20" s="27" t="s">
        <v>124</v>
      </c>
      <c r="D20" s="35">
        <v>1973</v>
      </c>
      <c r="E20" s="35" t="s">
        <v>71</v>
      </c>
      <c r="F20" s="35">
        <v>6</v>
      </c>
      <c r="G20" s="38" t="s">
        <v>725</v>
      </c>
      <c r="H20" s="30" t="s">
        <v>8</v>
      </c>
      <c r="I20" s="39">
        <v>1.2887037037037037E-2</v>
      </c>
      <c r="J20" s="39" t="s">
        <v>28</v>
      </c>
      <c r="K20" s="39">
        <v>5.9471643518518524E-2</v>
      </c>
      <c r="L20" s="39">
        <v>9.7455902777777784E-2</v>
      </c>
      <c r="M20" s="41">
        <v>0.11392962962962964</v>
      </c>
      <c r="N20" s="55">
        <f t="shared" si="0"/>
        <v>734</v>
      </c>
      <c r="O20" s="27"/>
    </row>
    <row r="21" spans="1:15" x14ac:dyDescent="0.25">
      <c r="A21" s="36">
        <v>15</v>
      </c>
      <c r="B21" s="37">
        <v>1350</v>
      </c>
      <c r="C21" s="27" t="s">
        <v>726</v>
      </c>
      <c r="D21" s="42">
        <v>1978</v>
      </c>
      <c r="E21" s="42" t="s">
        <v>71</v>
      </c>
      <c r="F21" s="35">
        <v>7</v>
      </c>
      <c r="G21" s="43" t="s">
        <v>28</v>
      </c>
      <c r="H21" s="30" t="s">
        <v>727</v>
      </c>
      <c r="I21" s="39">
        <v>1.2248032407407407E-2</v>
      </c>
      <c r="J21" s="39">
        <v>2.5068171296296293E-2</v>
      </c>
      <c r="K21" s="39">
        <v>6.0608217592592599E-2</v>
      </c>
      <c r="L21" s="39">
        <v>0.10051261574074073</v>
      </c>
      <c r="M21" s="41">
        <v>0.11464999999999999</v>
      </c>
      <c r="N21" s="55">
        <f t="shared" si="0"/>
        <v>730</v>
      </c>
      <c r="O21" s="27"/>
    </row>
    <row r="22" spans="1:15" x14ac:dyDescent="0.25">
      <c r="A22" s="36">
        <v>16</v>
      </c>
      <c r="B22" s="37">
        <v>1352</v>
      </c>
      <c r="C22" s="27" t="s">
        <v>184</v>
      </c>
      <c r="D22" s="35">
        <v>1981</v>
      </c>
      <c r="E22" s="42" t="s">
        <v>72</v>
      </c>
      <c r="F22" s="35">
        <v>1</v>
      </c>
      <c r="G22" s="43" t="s">
        <v>728</v>
      </c>
      <c r="H22" s="30" t="s">
        <v>8</v>
      </c>
      <c r="I22" s="39">
        <v>1.2875810185185183E-2</v>
      </c>
      <c r="J22" s="39">
        <v>2.6575115740740739E-2</v>
      </c>
      <c r="K22" s="39">
        <v>6.2017708333333331E-2</v>
      </c>
      <c r="L22" s="39">
        <v>0.10084918981481482</v>
      </c>
      <c r="M22" s="41">
        <v>0.11542384259259258</v>
      </c>
      <c r="N22" s="55">
        <f t="shared" si="0"/>
        <v>725</v>
      </c>
      <c r="O22" s="27"/>
    </row>
    <row r="23" spans="1:15" x14ac:dyDescent="0.25">
      <c r="A23" s="36">
        <v>17</v>
      </c>
      <c r="B23" s="37">
        <v>1345</v>
      </c>
      <c r="C23" s="27" t="s">
        <v>729</v>
      </c>
      <c r="D23" s="35">
        <v>1977</v>
      </c>
      <c r="E23" s="35" t="s">
        <v>74</v>
      </c>
      <c r="F23" s="35">
        <v>1</v>
      </c>
      <c r="G23" s="38" t="s">
        <v>80</v>
      </c>
      <c r="H23" s="30" t="s">
        <v>17</v>
      </c>
      <c r="I23" s="39">
        <v>1.4515393518518519E-2</v>
      </c>
      <c r="J23" s="39">
        <v>3.0283333333333332E-2</v>
      </c>
      <c r="K23" s="39">
        <v>6.5539699074074073E-2</v>
      </c>
      <c r="L23" s="39">
        <v>0.10110624999999999</v>
      </c>
      <c r="M23" s="41">
        <v>0.11657037037037037</v>
      </c>
      <c r="N23" s="55">
        <f t="shared" si="0"/>
        <v>718</v>
      </c>
      <c r="O23" s="27"/>
    </row>
    <row r="24" spans="1:15" x14ac:dyDescent="0.25">
      <c r="A24" s="36">
        <v>18</v>
      </c>
      <c r="B24" s="37">
        <v>1323</v>
      </c>
      <c r="C24" s="27" t="s">
        <v>78</v>
      </c>
      <c r="D24" s="35">
        <v>1971</v>
      </c>
      <c r="E24" s="35" t="s">
        <v>71</v>
      </c>
      <c r="F24" s="35">
        <v>8</v>
      </c>
      <c r="G24" s="38" t="s">
        <v>730</v>
      </c>
      <c r="H24" s="30" t="s">
        <v>8</v>
      </c>
      <c r="I24" s="39">
        <v>1.5715625E-2</v>
      </c>
      <c r="J24" s="39">
        <v>3.3177662037037037E-2</v>
      </c>
      <c r="K24" s="39">
        <v>6.6021180555555559E-2</v>
      </c>
      <c r="L24" s="39">
        <v>0.10129224537037036</v>
      </c>
      <c r="M24" s="41">
        <v>0.12007384259259259</v>
      </c>
      <c r="N24" s="55">
        <f t="shared" si="0"/>
        <v>697</v>
      </c>
      <c r="O24" s="27"/>
    </row>
    <row r="25" spans="1:15" x14ac:dyDescent="0.25">
      <c r="A25" s="36">
        <v>19</v>
      </c>
      <c r="B25" s="37">
        <v>1332</v>
      </c>
      <c r="C25" s="27" t="s">
        <v>120</v>
      </c>
      <c r="D25" s="35">
        <v>1979</v>
      </c>
      <c r="E25" s="35" t="s">
        <v>68</v>
      </c>
      <c r="F25" s="35">
        <v>9</v>
      </c>
      <c r="G25" s="38" t="s">
        <v>28</v>
      </c>
      <c r="H25" s="30" t="s">
        <v>715</v>
      </c>
      <c r="I25" s="39">
        <v>1.4110416666666667E-2</v>
      </c>
      <c r="J25" s="39">
        <v>2.9090277777777781E-2</v>
      </c>
      <c r="K25" s="39">
        <v>6.2311342592592599E-2</v>
      </c>
      <c r="L25" s="39">
        <v>0.10192337962962962</v>
      </c>
      <c r="M25" s="41">
        <v>0.12007395833333334</v>
      </c>
      <c r="N25" s="55">
        <f t="shared" si="0"/>
        <v>697</v>
      </c>
      <c r="O25" s="27"/>
    </row>
    <row r="26" spans="1:15" x14ac:dyDescent="0.25">
      <c r="A26" s="36">
        <v>20</v>
      </c>
      <c r="B26" s="37">
        <v>1347</v>
      </c>
      <c r="C26" s="27" t="s">
        <v>731</v>
      </c>
      <c r="D26" s="35">
        <v>1989</v>
      </c>
      <c r="E26" s="35" t="s">
        <v>68</v>
      </c>
      <c r="F26" s="35">
        <v>10</v>
      </c>
      <c r="G26" s="38" t="s">
        <v>732</v>
      </c>
      <c r="H26" s="30" t="s">
        <v>8</v>
      </c>
      <c r="I26" s="39">
        <v>1.6754861111111109E-2</v>
      </c>
      <c r="J26" s="39">
        <v>3.5172916666666672E-2</v>
      </c>
      <c r="K26" s="39">
        <v>6.8325347222222221E-2</v>
      </c>
      <c r="L26" s="39">
        <v>0.10473344907407407</v>
      </c>
      <c r="M26" s="41">
        <v>0.12050891203703705</v>
      </c>
      <c r="N26" s="55">
        <f t="shared" si="0"/>
        <v>694</v>
      </c>
      <c r="O26" s="27"/>
    </row>
    <row r="27" spans="1:15" x14ac:dyDescent="0.25">
      <c r="A27" s="36">
        <v>21</v>
      </c>
      <c r="B27" s="37">
        <v>1336</v>
      </c>
      <c r="C27" s="27" t="s">
        <v>76</v>
      </c>
      <c r="D27" s="35">
        <v>1984</v>
      </c>
      <c r="E27" s="35" t="s">
        <v>68</v>
      </c>
      <c r="F27" s="35">
        <v>11</v>
      </c>
      <c r="G27" s="38" t="s">
        <v>28</v>
      </c>
      <c r="H27" s="30" t="s">
        <v>8</v>
      </c>
      <c r="I27" s="39">
        <v>1.3947916666666666E-2</v>
      </c>
      <c r="J27" s="39">
        <v>2.9995833333333336E-2</v>
      </c>
      <c r="K27" s="39">
        <v>6.500243055555556E-2</v>
      </c>
      <c r="L27" s="39">
        <v>0.10162175925925926</v>
      </c>
      <c r="M27" s="41">
        <v>0.12062731481481481</v>
      </c>
      <c r="N27" s="55">
        <f t="shared" si="0"/>
        <v>694</v>
      </c>
      <c r="O27" s="27"/>
    </row>
    <row r="28" spans="1:15" s="17" customFormat="1" ht="24.75" customHeight="1" x14ac:dyDescent="0.25">
      <c r="A28" s="36">
        <v>22</v>
      </c>
      <c r="B28" s="37">
        <v>1351</v>
      </c>
      <c r="C28" s="27" t="s">
        <v>116</v>
      </c>
      <c r="D28" s="42">
        <v>1986</v>
      </c>
      <c r="E28" s="42" t="s">
        <v>68</v>
      </c>
      <c r="F28" s="35">
        <v>12</v>
      </c>
      <c r="G28" s="43" t="s">
        <v>117</v>
      </c>
      <c r="H28" s="30" t="s">
        <v>231</v>
      </c>
      <c r="I28" s="39">
        <v>1.4446180555555554E-2</v>
      </c>
      <c r="J28" s="39">
        <v>2.9912731481481481E-2</v>
      </c>
      <c r="K28" s="39">
        <v>6.8118865740740733E-2</v>
      </c>
      <c r="L28" s="39">
        <v>0.10722337962962963</v>
      </c>
      <c r="M28" s="41">
        <v>0.1247287037037037</v>
      </c>
      <c r="N28" s="55">
        <f t="shared" si="0"/>
        <v>671</v>
      </c>
      <c r="O28" s="27"/>
    </row>
    <row r="29" spans="1:15" x14ac:dyDescent="0.25">
      <c r="A29" s="36">
        <v>23</v>
      </c>
      <c r="B29" s="37">
        <v>1346</v>
      </c>
      <c r="C29" s="27" t="s">
        <v>733</v>
      </c>
      <c r="D29" s="42">
        <v>1980</v>
      </c>
      <c r="E29" s="42" t="s">
        <v>68</v>
      </c>
      <c r="F29" s="35">
        <v>13</v>
      </c>
      <c r="G29" s="43" t="s">
        <v>734</v>
      </c>
      <c r="H29" s="30" t="s">
        <v>8</v>
      </c>
      <c r="I29" s="39">
        <v>1.2688657407407407E-2</v>
      </c>
      <c r="J29" s="39">
        <v>2.6602777777777777E-2</v>
      </c>
      <c r="K29" s="39">
        <v>6.6470717592592585E-2</v>
      </c>
      <c r="L29" s="39">
        <v>0.11016388888888889</v>
      </c>
      <c r="M29" s="41">
        <v>0.12628622685185184</v>
      </c>
      <c r="N29" s="55">
        <f t="shared" si="0"/>
        <v>663</v>
      </c>
      <c r="O29" s="27"/>
    </row>
    <row r="30" spans="1:15" x14ac:dyDescent="0.25">
      <c r="A30" s="36">
        <v>24</v>
      </c>
      <c r="B30" s="37">
        <v>1330</v>
      </c>
      <c r="C30" s="27" t="s">
        <v>735</v>
      </c>
      <c r="D30" s="35">
        <v>1955</v>
      </c>
      <c r="E30" s="35" t="s">
        <v>75</v>
      </c>
      <c r="F30" s="35">
        <v>1</v>
      </c>
      <c r="G30" s="38" t="s">
        <v>736</v>
      </c>
      <c r="H30" s="30" t="s">
        <v>8</v>
      </c>
      <c r="I30" s="39">
        <v>1.7882523148148147E-2</v>
      </c>
      <c r="J30" s="39">
        <v>3.2875231481481478E-2</v>
      </c>
      <c r="K30" s="39">
        <v>7.4235069444444454E-2</v>
      </c>
      <c r="L30" s="39">
        <v>0.10941226851851853</v>
      </c>
      <c r="M30" s="41">
        <v>0.12827962962962963</v>
      </c>
      <c r="N30" s="55">
        <f t="shared" si="0"/>
        <v>652</v>
      </c>
      <c r="O30" s="27"/>
    </row>
    <row r="31" spans="1:15" x14ac:dyDescent="0.25">
      <c r="A31" s="36">
        <v>25</v>
      </c>
      <c r="B31" s="37">
        <v>1331</v>
      </c>
      <c r="C31" s="27" t="s">
        <v>122</v>
      </c>
      <c r="D31" s="35">
        <v>1975</v>
      </c>
      <c r="E31" s="35" t="s">
        <v>74</v>
      </c>
      <c r="F31" s="35">
        <v>2</v>
      </c>
      <c r="G31" s="38" t="s">
        <v>123</v>
      </c>
      <c r="H31" s="30" t="s">
        <v>8</v>
      </c>
      <c r="I31" s="39">
        <v>1.6632754629629629E-2</v>
      </c>
      <c r="J31" s="39">
        <v>3.5363310185185189E-2</v>
      </c>
      <c r="K31" s="39">
        <v>7.1843287037037032E-2</v>
      </c>
      <c r="L31" s="39">
        <v>0.11070925925925927</v>
      </c>
      <c r="M31" s="41">
        <v>0.12949178240740741</v>
      </c>
      <c r="N31" s="55">
        <f t="shared" si="0"/>
        <v>646</v>
      </c>
      <c r="O31" s="27"/>
    </row>
    <row r="32" spans="1:15" x14ac:dyDescent="0.25">
      <c r="A32" s="36">
        <v>26</v>
      </c>
      <c r="B32" s="37">
        <v>1342</v>
      </c>
      <c r="C32" s="27" t="s">
        <v>737</v>
      </c>
      <c r="D32" s="35">
        <v>1993</v>
      </c>
      <c r="E32" s="35" t="s">
        <v>68</v>
      </c>
      <c r="F32" s="35">
        <v>14</v>
      </c>
      <c r="G32" s="38" t="s">
        <v>28</v>
      </c>
      <c r="H32" s="30" t="s">
        <v>8</v>
      </c>
      <c r="I32" s="39">
        <v>1.6678703703703703E-2</v>
      </c>
      <c r="J32" s="39">
        <v>3.5264004629629628E-2</v>
      </c>
      <c r="K32" s="39">
        <v>7.3864236111111106E-2</v>
      </c>
      <c r="L32" s="39">
        <v>0.11565046296296295</v>
      </c>
      <c r="M32" s="41">
        <v>0.1341357638888889</v>
      </c>
      <c r="N32" s="55">
        <f t="shared" si="0"/>
        <v>624</v>
      </c>
      <c r="O32" s="27"/>
    </row>
    <row r="33" spans="1:15" x14ac:dyDescent="0.25">
      <c r="A33" s="36">
        <v>27</v>
      </c>
      <c r="B33" s="37">
        <v>1355</v>
      </c>
      <c r="C33" s="27" t="s">
        <v>738</v>
      </c>
      <c r="D33" s="35">
        <v>1985</v>
      </c>
      <c r="E33" s="35" t="s">
        <v>72</v>
      </c>
      <c r="F33" s="35">
        <v>2</v>
      </c>
      <c r="G33" s="38" t="s">
        <v>712</v>
      </c>
      <c r="H33" s="30" t="s">
        <v>739</v>
      </c>
      <c r="I33" s="39">
        <v>1.4420254629629628E-2</v>
      </c>
      <c r="J33" s="39">
        <v>3.0419675925925926E-2</v>
      </c>
      <c r="K33" s="39">
        <v>7.4974652777777775E-2</v>
      </c>
      <c r="L33" s="39">
        <v>0.12235023148148148</v>
      </c>
      <c r="M33" s="41">
        <v>0.13946076388888889</v>
      </c>
      <c r="N33" s="55">
        <f t="shared" si="0"/>
        <v>600</v>
      </c>
      <c r="O33" s="27"/>
    </row>
    <row r="34" spans="1:15" ht="15.75" thickBot="1" x14ac:dyDescent="0.3">
      <c r="A34" s="36">
        <v>28</v>
      </c>
      <c r="B34" s="37">
        <v>1337</v>
      </c>
      <c r="C34" s="27" t="s">
        <v>118</v>
      </c>
      <c r="D34" s="35">
        <v>1979</v>
      </c>
      <c r="E34" s="35" t="s">
        <v>68</v>
      </c>
      <c r="F34" s="35">
        <v>15</v>
      </c>
      <c r="G34" s="38" t="s">
        <v>740</v>
      </c>
      <c r="H34" s="30" t="s">
        <v>119</v>
      </c>
      <c r="I34" s="39">
        <v>1.4963541666666665E-2</v>
      </c>
      <c r="J34" s="39">
        <v>3.2125347222222218E-2</v>
      </c>
      <c r="K34" s="39">
        <v>6.9798726851851844E-2</v>
      </c>
      <c r="L34" s="39">
        <v>0.12249178240740739</v>
      </c>
      <c r="M34" s="41">
        <v>0.14376527777777778</v>
      </c>
      <c r="N34" s="56">
        <f t="shared" si="0"/>
        <v>582</v>
      </c>
      <c r="O34" s="27"/>
    </row>
    <row r="35" spans="1:15" s="17" customFormat="1" ht="24.75" customHeight="1" x14ac:dyDescent="0.25">
      <c r="A35" s="36"/>
      <c r="B35" s="37"/>
      <c r="C35" s="27"/>
      <c r="D35" s="35"/>
      <c r="E35" s="35"/>
      <c r="F35" s="35"/>
      <c r="G35" s="38"/>
      <c r="H35" s="30"/>
      <c r="I35" s="39"/>
      <c r="J35" s="39"/>
      <c r="K35" s="39"/>
      <c r="L35" s="39"/>
      <c r="M35" s="41"/>
      <c r="N35" s="53"/>
      <c r="O35" s="27"/>
    </row>
    <row r="36" spans="1:15" x14ac:dyDescent="0.25">
      <c r="A36" s="36" t="s">
        <v>73</v>
      </c>
      <c r="B36" s="37">
        <v>1338</v>
      </c>
      <c r="C36" s="27" t="s">
        <v>741</v>
      </c>
      <c r="D36" s="42">
        <v>1966</v>
      </c>
      <c r="E36" s="42" t="s">
        <v>70</v>
      </c>
      <c r="F36" s="35"/>
      <c r="G36" s="43" t="s">
        <v>28</v>
      </c>
      <c r="H36" s="30" t="s">
        <v>8</v>
      </c>
      <c r="I36" s="39">
        <v>1.7222222222222222E-2</v>
      </c>
      <c r="J36" s="39">
        <v>3.7276157407407411E-2</v>
      </c>
      <c r="K36" s="39" t="s">
        <v>28</v>
      </c>
      <c r="L36" s="39" t="s">
        <v>28</v>
      </c>
      <c r="M36" s="41" t="s">
        <v>28</v>
      </c>
      <c r="N36" s="53"/>
      <c r="O36" s="27"/>
    </row>
    <row r="37" spans="1:15" x14ac:dyDescent="0.25">
      <c r="A37" s="36"/>
      <c r="B37" s="37"/>
      <c r="C37" s="27"/>
      <c r="D37" s="42"/>
      <c r="E37" s="42"/>
      <c r="F37" s="35"/>
      <c r="G37" s="43"/>
      <c r="H37" s="30"/>
      <c r="I37" s="39"/>
      <c r="J37" s="39"/>
      <c r="K37" s="39"/>
      <c r="L37" s="39"/>
      <c r="M37" s="41"/>
      <c r="N37" s="53"/>
      <c r="O37" s="27"/>
    </row>
    <row r="38" spans="1:15" x14ac:dyDescent="0.25">
      <c r="A38" s="36" t="s">
        <v>54</v>
      </c>
      <c r="B38" s="37">
        <v>1328</v>
      </c>
      <c r="C38" s="27" t="s">
        <v>742</v>
      </c>
      <c r="D38" s="35">
        <v>1947</v>
      </c>
      <c r="E38" s="35" t="s">
        <v>743</v>
      </c>
      <c r="F38" s="35"/>
      <c r="G38" s="38" t="s">
        <v>80</v>
      </c>
      <c r="H38" s="30" t="s">
        <v>46</v>
      </c>
      <c r="I38" s="39" t="s">
        <v>28</v>
      </c>
      <c r="J38" s="39" t="s">
        <v>28</v>
      </c>
      <c r="K38" s="39" t="s">
        <v>28</v>
      </c>
      <c r="L38" s="39" t="s">
        <v>28</v>
      </c>
      <c r="M38" s="40" t="s">
        <v>28</v>
      </c>
      <c r="N38" s="53"/>
      <c r="O38" s="27"/>
    </row>
    <row r="39" spans="1:15" x14ac:dyDescent="0.25">
      <c r="A39" s="36" t="s">
        <v>54</v>
      </c>
      <c r="B39" s="37">
        <v>1340</v>
      </c>
      <c r="C39" s="27" t="s">
        <v>115</v>
      </c>
      <c r="D39" s="35">
        <v>1969</v>
      </c>
      <c r="E39" s="35" t="s">
        <v>71</v>
      </c>
      <c r="F39" s="35"/>
      <c r="G39" s="38" t="s">
        <v>744</v>
      </c>
      <c r="H39" s="30" t="s">
        <v>8</v>
      </c>
      <c r="I39" s="39" t="s">
        <v>28</v>
      </c>
      <c r="J39" s="39" t="s">
        <v>28</v>
      </c>
      <c r="K39" s="39" t="s">
        <v>28</v>
      </c>
      <c r="L39" s="39" t="s">
        <v>28</v>
      </c>
      <c r="M39" s="41" t="s">
        <v>28</v>
      </c>
      <c r="N39" s="53"/>
      <c r="O39" s="27"/>
    </row>
    <row r="40" spans="1:15" x14ac:dyDescent="0.25">
      <c r="A40" s="36" t="s">
        <v>54</v>
      </c>
      <c r="B40" s="37">
        <v>1326</v>
      </c>
      <c r="C40" s="27" t="s">
        <v>745</v>
      </c>
      <c r="D40" s="35">
        <v>1987</v>
      </c>
      <c r="E40" s="35" t="s">
        <v>68</v>
      </c>
      <c r="F40" s="35"/>
      <c r="G40" s="38" t="s">
        <v>28</v>
      </c>
      <c r="H40" s="30" t="s">
        <v>8</v>
      </c>
      <c r="I40" s="39" t="s">
        <v>28</v>
      </c>
      <c r="J40" s="39" t="s">
        <v>28</v>
      </c>
      <c r="K40" s="39" t="s">
        <v>28</v>
      </c>
      <c r="L40" s="39" t="s">
        <v>28</v>
      </c>
      <c r="M40" s="41" t="s">
        <v>28</v>
      </c>
      <c r="N40" s="53"/>
      <c r="O40" s="27"/>
    </row>
    <row r="41" spans="1:15" x14ac:dyDescent="0.25">
      <c r="A41" s="36" t="s">
        <v>54</v>
      </c>
      <c r="B41" s="37">
        <v>1327</v>
      </c>
      <c r="C41" s="27" t="s">
        <v>746</v>
      </c>
      <c r="D41" s="42">
        <v>1993</v>
      </c>
      <c r="E41" s="42" t="s">
        <v>68</v>
      </c>
      <c r="F41" s="35"/>
      <c r="G41" s="43" t="s">
        <v>747</v>
      </c>
      <c r="H41" s="30" t="s">
        <v>8</v>
      </c>
      <c r="I41" s="39" t="s">
        <v>28</v>
      </c>
      <c r="J41" s="39" t="s">
        <v>28</v>
      </c>
      <c r="K41" s="39" t="s">
        <v>28</v>
      </c>
      <c r="L41" s="39" t="s">
        <v>28</v>
      </c>
      <c r="M41" s="41" t="s">
        <v>28</v>
      </c>
      <c r="N41" s="53"/>
      <c r="O41" s="27"/>
    </row>
    <row r="42" spans="1:15" s="17" customFormat="1" ht="24.75" customHeight="1" x14ac:dyDescent="0.25">
      <c r="A42" s="36" t="s">
        <v>54</v>
      </c>
      <c r="B42" s="37">
        <v>1335</v>
      </c>
      <c r="C42" s="27" t="s">
        <v>85</v>
      </c>
      <c r="D42" s="35">
        <v>1985</v>
      </c>
      <c r="E42" s="35" t="s">
        <v>68</v>
      </c>
      <c r="F42" s="35"/>
      <c r="G42" s="38" t="s">
        <v>84</v>
      </c>
      <c r="H42" s="30" t="s">
        <v>83</v>
      </c>
      <c r="I42" s="39" t="s">
        <v>28</v>
      </c>
      <c r="J42" s="39" t="s">
        <v>28</v>
      </c>
      <c r="K42" s="39" t="s">
        <v>28</v>
      </c>
      <c r="L42" s="39" t="s">
        <v>28</v>
      </c>
      <c r="M42" s="41" t="s">
        <v>28</v>
      </c>
      <c r="N42" s="53"/>
      <c r="O42" s="27"/>
    </row>
    <row r="43" spans="1:15" x14ac:dyDescent="0.25">
      <c r="A43" s="36" t="s">
        <v>54</v>
      </c>
      <c r="B43" s="37">
        <v>1321</v>
      </c>
      <c r="C43" s="27" t="s">
        <v>18</v>
      </c>
      <c r="D43" s="35">
        <v>1982</v>
      </c>
      <c r="E43" s="35" t="s">
        <v>68</v>
      </c>
      <c r="F43" s="35"/>
      <c r="G43" s="38" t="s">
        <v>112</v>
      </c>
      <c r="H43" s="30" t="s">
        <v>8</v>
      </c>
      <c r="I43" s="39" t="s">
        <v>28</v>
      </c>
      <c r="J43" s="39" t="s">
        <v>28</v>
      </c>
      <c r="K43" s="39" t="s">
        <v>28</v>
      </c>
      <c r="L43" s="39" t="s">
        <v>28</v>
      </c>
      <c r="M43" s="41" t="s">
        <v>28</v>
      </c>
      <c r="N43" s="53"/>
      <c r="O43" s="27"/>
    </row>
    <row r="44" spans="1:15" x14ac:dyDescent="0.25">
      <c r="A44" s="36" t="s">
        <v>54</v>
      </c>
      <c r="B44" s="37">
        <v>1341</v>
      </c>
      <c r="C44" s="27" t="s">
        <v>162</v>
      </c>
      <c r="D44" s="42">
        <v>1987</v>
      </c>
      <c r="E44" s="42" t="s">
        <v>68</v>
      </c>
      <c r="F44" s="35"/>
      <c r="G44" s="43" t="s">
        <v>748</v>
      </c>
      <c r="H44" s="30" t="s">
        <v>17</v>
      </c>
      <c r="I44" s="39" t="s">
        <v>28</v>
      </c>
      <c r="J44" s="39" t="s">
        <v>28</v>
      </c>
      <c r="K44" s="39" t="s">
        <v>28</v>
      </c>
      <c r="L44" s="39" t="s">
        <v>28</v>
      </c>
      <c r="M44" s="41" t="s">
        <v>28</v>
      </c>
      <c r="N44" s="53"/>
      <c r="O44" s="27"/>
    </row>
    <row r="45" spans="1:15" x14ac:dyDescent="0.25">
      <c r="A45" s="36" t="s">
        <v>54</v>
      </c>
      <c r="B45" s="37">
        <v>1329</v>
      </c>
      <c r="C45" s="27" t="s">
        <v>749</v>
      </c>
      <c r="D45" s="30">
        <v>1991</v>
      </c>
      <c r="E45" s="30" t="s">
        <v>68</v>
      </c>
      <c r="F45" s="35"/>
      <c r="G45" s="27" t="s">
        <v>750</v>
      </c>
      <c r="H45" s="30" t="s">
        <v>17</v>
      </c>
      <c r="I45" s="39" t="s">
        <v>28</v>
      </c>
      <c r="J45" s="39" t="s">
        <v>28</v>
      </c>
      <c r="K45" s="39" t="s">
        <v>28</v>
      </c>
      <c r="L45" s="39" t="s">
        <v>28</v>
      </c>
      <c r="M45" s="40" t="s">
        <v>28</v>
      </c>
      <c r="N45" s="53"/>
      <c r="O45" s="27"/>
    </row>
    <row r="46" spans="1:15" x14ac:dyDescent="0.25">
      <c r="A46" s="27"/>
      <c r="B46" s="27"/>
      <c r="C46" s="27"/>
      <c r="D46" s="30"/>
      <c r="E46" s="30"/>
      <c r="F46" s="30"/>
      <c r="G46" s="27"/>
      <c r="H46" s="30"/>
      <c r="I46" s="30"/>
      <c r="J46" s="30"/>
      <c r="K46" s="30"/>
      <c r="L46" s="30"/>
      <c r="M46" s="30"/>
      <c r="N46" s="27"/>
      <c r="O46" s="27"/>
    </row>
    <row r="47" spans="1:15" x14ac:dyDescent="0.25">
      <c r="A47" s="27"/>
      <c r="B47" s="27"/>
      <c r="C47" s="27"/>
      <c r="D47" s="30"/>
      <c r="E47" s="30"/>
      <c r="F47" s="30"/>
      <c r="G47" s="27"/>
      <c r="H47" s="30"/>
      <c r="I47" s="30"/>
      <c r="J47" s="30"/>
      <c r="K47" s="30"/>
      <c r="L47" s="30"/>
      <c r="M47" s="30"/>
      <c r="N47" s="27"/>
      <c r="O47" s="27"/>
    </row>
    <row r="48" spans="1:15" x14ac:dyDescent="0.25">
      <c r="A48" s="27"/>
      <c r="B48" s="27"/>
      <c r="C48" s="27"/>
      <c r="D48" s="30"/>
      <c r="E48" s="30"/>
      <c r="F48" s="30"/>
      <c r="G48" s="27"/>
      <c r="H48" s="30"/>
      <c r="I48" s="30"/>
      <c r="J48" s="30"/>
      <c r="K48" s="30"/>
      <c r="L48" s="30"/>
      <c r="M48" s="30"/>
      <c r="N48" s="27"/>
      <c r="O48" s="27"/>
    </row>
    <row r="49" spans="1:15" x14ac:dyDescent="0.25">
      <c r="A49" s="27"/>
      <c r="B49" s="27"/>
      <c r="C49" s="27"/>
      <c r="D49" s="30"/>
      <c r="E49" s="30"/>
      <c r="F49" s="30"/>
      <c r="G49" s="27"/>
      <c r="H49" s="30"/>
      <c r="I49" s="30"/>
      <c r="J49" s="30"/>
      <c r="K49" s="30"/>
      <c r="L49" s="30"/>
      <c r="M49" s="30"/>
      <c r="N49" s="27"/>
      <c r="O4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8D39-E1CE-4F09-BDD1-12587871B700}">
  <dimension ref="A1:Z191"/>
  <sheetViews>
    <sheetView workbookViewId="0">
      <selection activeCell="A12" sqref="A12"/>
    </sheetView>
  </sheetViews>
  <sheetFormatPr defaultRowHeight="15" x14ac:dyDescent="0.25"/>
  <cols>
    <col min="1" max="1" width="8.85546875" bestFit="1" customWidth="1"/>
    <col min="2" max="2" width="16.7109375" customWidth="1"/>
    <col min="3" max="3" width="10.28515625" customWidth="1"/>
    <col min="5" max="9" width="9.140625" hidden="1" customWidth="1"/>
    <col min="10" max="10" width="15.5703125" customWidth="1"/>
    <col min="11" max="11" width="26.42578125" customWidth="1"/>
  </cols>
  <sheetData>
    <row r="1" spans="1:26" x14ac:dyDescent="0.25">
      <c r="A1" t="s">
        <v>1032</v>
      </c>
    </row>
    <row r="2" spans="1:26" ht="22.5" x14ac:dyDescent="0.25">
      <c r="A2" s="78" t="s">
        <v>850</v>
      </c>
      <c r="B2" s="78" t="s">
        <v>851</v>
      </c>
      <c r="C2" s="79" t="s">
        <v>852</v>
      </c>
      <c r="D2" s="80" t="s">
        <v>853</v>
      </c>
      <c r="E2" s="81" t="s">
        <v>854</v>
      </c>
      <c r="F2" s="81" t="s">
        <v>855</v>
      </c>
      <c r="G2" s="78" t="s">
        <v>856</v>
      </c>
      <c r="H2" s="82" t="s">
        <v>857</v>
      </c>
      <c r="I2" s="82" t="s">
        <v>858</v>
      </c>
      <c r="J2" s="82" t="s">
        <v>859</v>
      </c>
      <c r="K2" s="83" t="s">
        <v>860</v>
      </c>
      <c r="L2" s="84" t="s">
        <v>861</v>
      </c>
      <c r="M2" s="85" t="s">
        <v>862</v>
      </c>
      <c r="N2" s="86" t="s">
        <v>863</v>
      </c>
      <c r="O2" s="85" t="s">
        <v>864</v>
      </c>
      <c r="P2" s="84" t="s">
        <v>865</v>
      </c>
      <c r="Q2" s="85" t="s">
        <v>866</v>
      </c>
      <c r="R2" s="86" t="s">
        <v>867</v>
      </c>
      <c r="S2" s="85" t="s">
        <v>868</v>
      </c>
      <c r="T2" s="84" t="s">
        <v>869</v>
      </c>
      <c r="U2" s="85" t="s">
        <v>870</v>
      </c>
      <c r="V2" s="86" t="s">
        <v>871</v>
      </c>
      <c r="W2" s="86" t="s">
        <v>872</v>
      </c>
      <c r="X2" s="117" t="s">
        <v>0</v>
      </c>
      <c r="Z2" s="25" t="s">
        <v>148</v>
      </c>
    </row>
    <row r="3" spans="1:26" x14ac:dyDescent="0.25">
      <c r="A3" s="87" t="s">
        <v>873</v>
      </c>
      <c r="B3" s="87" t="s">
        <v>874</v>
      </c>
      <c r="C3" s="88">
        <v>30206</v>
      </c>
      <c r="D3" s="87">
        <v>1</v>
      </c>
      <c r="E3" s="89" t="s">
        <v>875</v>
      </c>
      <c r="F3" s="89">
        <v>1</v>
      </c>
      <c r="G3" s="87">
        <v>13</v>
      </c>
      <c r="H3" s="90" t="s">
        <v>875</v>
      </c>
      <c r="I3" s="87" t="s">
        <v>68</v>
      </c>
      <c r="J3" s="87" t="s">
        <v>77</v>
      </c>
      <c r="K3" s="87" t="s">
        <v>876</v>
      </c>
      <c r="L3" s="91">
        <v>3</v>
      </c>
      <c r="M3" s="92">
        <v>1.5833333333333335E-2</v>
      </c>
      <c r="N3" s="93">
        <v>1.0555555555555557E-3</v>
      </c>
      <c r="O3" s="92">
        <v>4.8626157407407364E-4</v>
      </c>
      <c r="P3" s="91">
        <v>1</v>
      </c>
      <c r="Q3" s="92">
        <v>4.3863923611111112E-2</v>
      </c>
      <c r="R3" s="94">
        <v>39.231176594914345</v>
      </c>
      <c r="S3" s="92">
        <v>6.1805555555555225E-4</v>
      </c>
      <c r="T3" s="91">
        <v>2</v>
      </c>
      <c r="U3" s="92">
        <v>2.788391203703703E-2</v>
      </c>
      <c r="V3" s="93">
        <v>2.6556106701940028E-3</v>
      </c>
      <c r="W3" s="115">
        <v>8.86854861111111E-2</v>
      </c>
      <c r="X3" s="116">
        <f>IFERROR(ROUND($W$3/W3*1000,0),0)</f>
        <v>1000</v>
      </c>
      <c r="Z3" t="str">
        <f>A3&amp;" "&amp;B3</f>
        <v>Marijus Butrimavičius</v>
      </c>
    </row>
    <row r="4" spans="1:26" x14ac:dyDescent="0.25">
      <c r="A4" s="87" t="s">
        <v>877</v>
      </c>
      <c r="B4" s="87" t="s">
        <v>878</v>
      </c>
      <c r="C4" s="88">
        <v>33255</v>
      </c>
      <c r="D4" s="87">
        <v>2</v>
      </c>
      <c r="E4" s="89" t="s">
        <v>875</v>
      </c>
      <c r="F4" s="89">
        <v>2</v>
      </c>
      <c r="G4" s="87">
        <v>47</v>
      </c>
      <c r="H4" s="90" t="s">
        <v>875</v>
      </c>
      <c r="I4" s="87" t="s">
        <v>68</v>
      </c>
      <c r="J4" s="87" t="s">
        <v>8</v>
      </c>
      <c r="K4" s="87" t="s">
        <v>879</v>
      </c>
      <c r="L4" s="91">
        <v>7</v>
      </c>
      <c r="M4" s="92">
        <v>1.6782407407407409E-2</v>
      </c>
      <c r="N4" s="93">
        <v>1.1188271604938272E-3</v>
      </c>
      <c r="O4" s="92">
        <v>3.1740740740740774E-4</v>
      </c>
      <c r="P4" s="91">
        <v>3</v>
      </c>
      <c r="Q4" s="92">
        <v>4.5595486111111111E-2</v>
      </c>
      <c r="R4" s="94">
        <v>37.741309065986364</v>
      </c>
      <c r="S4" s="92">
        <v>4.2333333333333112E-4</v>
      </c>
      <c r="T4" s="91">
        <v>4</v>
      </c>
      <c r="U4" s="92">
        <v>2.8427314814814822E-2</v>
      </c>
      <c r="V4" s="93">
        <v>2.7073633156966498E-3</v>
      </c>
      <c r="W4" s="93">
        <v>9.1545949074074082E-2</v>
      </c>
      <c r="X4" s="116">
        <f t="shared" ref="X4:X67" si="0">IFERROR(ROUND($W$3/W4*1000,0),0)</f>
        <v>969</v>
      </c>
      <c r="Z4" s="25" t="str">
        <f t="shared" ref="Z4:Z67" si="1">A4&amp;" "&amp;B4</f>
        <v>Gediminas Pajėda</v>
      </c>
    </row>
    <row r="5" spans="1:26" x14ac:dyDescent="0.25">
      <c r="A5" s="87" t="s">
        <v>880</v>
      </c>
      <c r="B5" s="87" t="s">
        <v>881</v>
      </c>
      <c r="C5" s="88">
        <v>30401</v>
      </c>
      <c r="D5" s="87">
        <v>3</v>
      </c>
      <c r="E5" s="89" t="s">
        <v>875</v>
      </c>
      <c r="F5" s="89">
        <v>3</v>
      </c>
      <c r="G5" s="87">
        <v>42</v>
      </c>
      <c r="H5" s="90" t="s">
        <v>875</v>
      </c>
      <c r="I5" s="87" t="s">
        <v>68</v>
      </c>
      <c r="J5" s="87" t="s">
        <v>882</v>
      </c>
      <c r="K5" s="87" t="s">
        <v>883</v>
      </c>
      <c r="L5" s="91">
        <v>2</v>
      </c>
      <c r="M5" s="92">
        <v>1.5196759259259259E-2</v>
      </c>
      <c r="N5" s="93">
        <v>1.0131172839506172E-3</v>
      </c>
      <c r="O5" s="92">
        <v>3.9398148148148127E-4</v>
      </c>
      <c r="P5" s="91">
        <v>7</v>
      </c>
      <c r="Q5" s="92">
        <v>4.8962581018518518E-2</v>
      </c>
      <c r="R5" s="94">
        <v>35.145886869862593</v>
      </c>
      <c r="S5" s="92">
        <v>3.4671296296296533E-4</v>
      </c>
      <c r="T5" s="91">
        <v>5</v>
      </c>
      <c r="U5" s="92">
        <v>2.9922847222222222E-2</v>
      </c>
      <c r="V5" s="93">
        <v>2.8497949735449735E-3</v>
      </c>
      <c r="W5" s="93">
        <v>9.4822881944444437E-2</v>
      </c>
      <c r="X5" s="116">
        <f t="shared" si="0"/>
        <v>935</v>
      </c>
      <c r="Z5" s="25" t="str">
        <f t="shared" si="1"/>
        <v>Andrius Murauskas</v>
      </c>
    </row>
    <row r="6" spans="1:26" x14ac:dyDescent="0.25">
      <c r="A6" s="87" t="s">
        <v>884</v>
      </c>
      <c r="B6" s="87" t="s">
        <v>885</v>
      </c>
      <c r="C6" s="88">
        <v>33560</v>
      </c>
      <c r="D6" s="87">
        <v>4</v>
      </c>
      <c r="E6" s="89" t="s">
        <v>875</v>
      </c>
      <c r="F6" s="89">
        <v>4</v>
      </c>
      <c r="G6" s="87">
        <v>57</v>
      </c>
      <c r="H6" s="90" t="s">
        <v>875</v>
      </c>
      <c r="I6" s="87" t="s">
        <v>68</v>
      </c>
      <c r="J6" s="87" t="s">
        <v>8</v>
      </c>
      <c r="K6" s="87" t="s">
        <v>886</v>
      </c>
      <c r="L6" s="91">
        <v>8</v>
      </c>
      <c r="M6" s="92">
        <v>1.699074074074074E-2</v>
      </c>
      <c r="N6" s="93">
        <v>1.132716049382716E-3</v>
      </c>
      <c r="O6" s="92">
        <v>4.1403935185185207E-4</v>
      </c>
      <c r="P6" s="91">
        <v>2</v>
      </c>
      <c r="Q6" s="92">
        <v>4.4878275462962962E-2</v>
      </c>
      <c r="R6" s="94">
        <v>38.344462116274912</v>
      </c>
      <c r="S6" s="92">
        <v>4.747685185185202E-4</v>
      </c>
      <c r="T6" s="91">
        <v>23</v>
      </c>
      <c r="U6" s="92">
        <v>3.3844143518518513E-2</v>
      </c>
      <c r="V6" s="93">
        <v>3.2232517636684296E-3</v>
      </c>
      <c r="W6" s="93">
        <v>9.6601967592592583E-2</v>
      </c>
      <c r="X6" s="116">
        <f t="shared" si="0"/>
        <v>918</v>
      </c>
      <c r="Z6" s="25" t="str">
        <f t="shared" si="1"/>
        <v>Edvard Sokolovskij</v>
      </c>
    </row>
    <row r="7" spans="1:26" x14ac:dyDescent="0.25">
      <c r="A7" s="87" t="s">
        <v>887</v>
      </c>
      <c r="B7" s="87" t="s">
        <v>888</v>
      </c>
      <c r="C7" s="88">
        <v>29747</v>
      </c>
      <c r="D7" s="87">
        <v>5</v>
      </c>
      <c r="E7" s="89" t="s">
        <v>875</v>
      </c>
      <c r="F7" s="89">
        <v>5</v>
      </c>
      <c r="G7" s="87">
        <v>43</v>
      </c>
      <c r="H7" s="90" t="s">
        <v>875</v>
      </c>
      <c r="I7" s="87" t="s">
        <v>68</v>
      </c>
      <c r="J7" s="87" t="s">
        <v>8</v>
      </c>
      <c r="K7" s="87" t="s">
        <v>113</v>
      </c>
      <c r="L7" s="91">
        <v>5</v>
      </c>
      <c r="M7" s="92">
        <v>1.6574074074074074E-2</v>
      </c>
      <c r="N7" s="93">
        <v>1.1049382716049384E-3</v>
      </c>
      <c r="O7" s="92">
        <v>4.0560185185185144E-4</v>
      </c>
      <c r="P7" s="91">
        <v>8</v>
      </c>
      <c r="Q7" s="92">
        <v>4.923518518518518E-2</v>
      </c>
      <c r="R7" s="94">
        <v>34.951291984804605</v>
      </c>
      <c r="S7" s="92">
        <v>3.8128472222222903E-4</v>
      </c>
      <c r="T7" s="91">
        <v>7</v>
      </c>
      <c r="U7" s="92">
        <v>3.0608680555555559E-2</v>
      </c>
      <c r="V7" s="93">
        <v>2.9151124338624343E-3</v>
      </c>
      <c r="W7" s="93">
        <v>9.7204826388888901E-2</v>
      </c>
      <c r="X7" s="116">
        <f t="shared" si="0"/>
        <v>912</v>
      </c>
      <c r="Z7" s="25" t="str">
        <f t="shared" si="1"/>
        <v>Laurynas Mykolaitis</v>
      </c>
    </row>
    <row r="8" spans="1:26" x14ac:dyDescent="0.25">
      <c r="A8" s="87" t="s">
        <v>880</v>
      </c>
      <c r="B8" s="87" t="s">
        <v>889</v>
      </c>
      <c r="C8" s="88">
        <v>30537</v>
      </c>
      <c r="D8" s="87">
        <v>6</v>
      </c>
      <c r="E8" s="89" t="s">
        <v>875</v>
      </c>
      <c r="F8" s="89">
        <v>6</v>
      </c>
      <c r="G8" s="87">
        <v>19</v>
      </c>
      <c r="H8" s="90" t="s">
        <v>875</v>
      </c>
      <c r="I8" s="87" t="s">
        <v>68</v>
      </c>
      <c r="J8" s="87" t="s">
        <v>882</v>
      </c>
      <c r="K8" s="87" t="s">
        <v>890</v>
      </c>
      <c r="L8" s="91">
        <v>17</v>
      </c>
      <c r="M8" s="92">
        <v>1.8287037037037036E-2</v>
      </c>
      <c r="N8" s="93">
        <v>1.2191358024691357E-3</v>
      </c>
      <c r="O8" s="92">
        <v>3.0393518518518573E-4</v>
      </c>
      <c r="P8" s="91">
        <v>5</v>
      </c>
      <c r="Q8" s="92">
        <v>4.8298460648148148E-2</v>
      </c>
      <c r="R8" s="94">
        <v>35.629154847594776</v>
      </c>
      <c r="S8" s="92">
        <v>3.9513888888889626E-4</v>
      </c>
      <c r="T8" s="91">
        <v>6</v>
      </c>
      <c r="U8" s="92">
        <v>3.0191435185185182E-2</v>
      </c>
      <c r="V8" s="93">
        <v>2.8753747795414461E-3</v>
      </c>
      <c r="W8" s="93">
        <v>9.7476006944444443E-2</v>
      </c>
      <c r="X8" s="116">
        <f t="shared" si="0"/>
        <v>910</v>
      </c>
      <c r="Z8" s="25" t="str">
        <f t="shared" si="1"/>
        <v>Andrius Dapkevičius</v>
      </c>
    </row>
    <row r="9" spans="1:26" x14ac:dyDescent="0.25">
      <c r="A9" s="87" t="s">
        <v>891</v>
      </c>
      <c r="B9" s="87" t="s">
        <v>892</v>
      </c>
      <c r="C9" s="88">
        <v>29128</v>
      </c>
      <c r="D9" s="87">
        <v>7</v>
      </c>
      <c r="E9" s="89" t="s">
        <v>875</v>
      </c>
      <c r="F9" s="89">
        <v>7</v>
      </c>
      <c r="G9" s="87">
        <v>63</v>
      </c>
      <c r="H9" s="90" t="s">
        <v>875</v>
      </c>
      <c r="I9" s="87" t="s">
        <v>68</v>
      </c>
      <c r="J9" s="87" t="s">
        <v>8</v>
      </c>
      <c r="K9" s="87" t="s">
        <v>712</v>
      </c>
      <c r="L9" s="91">
        <v>6</v>
      </c>
      <c r="M9" s="92">
        <v>1.6620370370370372E-2</v>
      </c>
      <c r="N9" s="93">
        <v>1.1080246913580249E-3</v>
      </c>
      <c r="O9" s="92">
        <v>4.3872685185185204E-4</v>
      </c>
      <c r="P9" s="91">
        <v>17</v>
      </c>
      <c r="Q9" s="92">
        <v>5.326674768518519E-2</v>
      </c>
      <c r="R9" s="94">
        <v>32.305958372073462</v>
      </c>
      <c r="S9" s="92">
        <v>6.2931712962961683E-4</v>
      </c>
      <c r="T9" s="91">
        <v>1</v>
      </c>
      <c r="U9" s="92">
        <v>2.7708611111111121E-2</v>
      </c>
      <c r="V9" s="93">
        <v>2.6389153439153449E-3</v>
      </c>
      <c r="W9" s="93">
        <v>9.8663773148148143E-2</v>
      </c>
      <c r="X9" s="116">
        <f t="shared" si="0"/>
        <v>899</v>
      </c>
      <c r="Z9" s="25" t="str">
        <f t="shared" si="1"/>
        <v>Vytas Vasilevičius</v>
      </c>
    </row>
    <row r="10" spans="1:26" x14ac:dyDescent="0.25">
      <c r="A10" s="87" t="s">
        <v>893</v>
      </c>
      <c r="B10" s="87" t="s">
        <v>894</v>
      </c>
      <c r="C10" s="88">
        <v>33297</v>
      </c>
      <c r="D10" s="87">
        <v>8</v>
      </c>
      <c r="E10" s="89" t="s">
        <v>875</v>
      </c>
      <c r="F10" s="89">
        <v>8</v>
      </c>
      <c r="G10" s="87">
        <v>21</v>
      </c>
      <c r="H10" s="90" t="s">
        <v>875</v>
      </c>
      <c r="I10" s="87" t="s">
        <v>68</v>
      </c>
      <c r="J10" s="87" t="s">
        <v>17</v>
      </c>
      <c r="K10" s="87" t="s">
        <v>895</v>
      </c>
      <c r="L10" s="91">
        <v>16</v>
      </c>
      <c r="M10" s="92">
        <v>1.8148148148148146E-2</v>
      </c>
      <c r="N10" s="93">
        <v>1.2098765432098763E-3</v>
      </c>
      <c r="O10" s="92">
        <v>4.6203703703703771E-4</v>
      </c>
      <c r="P10" s="91">
        <v>4</v>
      </c>
      <c r="Q10" s="92">
        <v>4.8258796296296293E-2</v>
      </c>
      <c r="R10" s="94">
        <v>35.658438780111091</v>
      </c>
      <c r="S10" s="92">
        <v>3.6832175925926441E-4</v>
      </c>
      <c r="T10" s="91">
        <v>11</v>
      </c>
      <c r="U10" s="92">
        <v>3.189907407407408E-2</v>
      </c>
      <c r="V10" s="93">
        <v>3.0380070546737218E-3</v>
      </c>
      <c r="W10" s="93">
        <v>9.9136377314814811E-2</v>
      </c>
      <c r="X10" s="116">
        <f t="shared" si="0"/>
        <v>895</v>
      </c>
      <c r="Z10" s="25" t="str">
        <f t="shared" si="1"/>
        <v>Ignas Gelžinis</v>
      </c>
    </row>
    <row r="11" spans="1:26" x14ac:dyDescent="0.25">
      <c r="A11" s="87" t="s">
        <v>896</v>
      </c>
      <c r="B11" s="87" t="s">
        <v>897</v>
      </c>
      <c r="C11" s="88">
        <v>30378</v>
      </c>
      <c r="D11" s="87">
        <v>9</v>
      </c>
      <c r="E11" s="89" t="s">
        <v>875</v>
      </c>
      <c r="F11" s="89">
        <v>9</v>
      </c>
      <c r="G11" s="87">
        <v>59</v>
      </c>
      <c r="H11" s="90" t="s">
        <v>875</v>
      </c>
      <c r="I11" s="87" t="s">
        <v>68</v>
      </c>
      <c r="J11" s="87" t="s">
        <v>107</v>
      </c>
      <c r="K11" s="87" t="s">
        <v>898</v>
      </c>
      <c r="L11" s="91">
        <v>35</v>
      </c>
      <c r="M11" s="92">
        <v>2.0601851851851854E-2</v>
      </c>
      <c r="N11" s="93">
        <v>1.3734567901234568E-3</v>
      </c>
      <c r="O11" s="92">
        <v>4.0481481481481618E-4</v>
      </c>
      <c r="P11" s="91">
        <v>10</v>
      </c>
      <c r="Q11" s="92">
        <v>4.9710347222222222E-2</v>
      </c>
      <c r="R11" s="94">
        <v>34.617206064576877</v>
      </c>
      <c r="S11" s="92">
        <v>5.2287037037036799E-4</v>
      </c>
      <c r="T11" s="91">
        <v>3</v>
      </c>
      <c r="U11" s="92">
        <v>2.7975347222222217E-2</v>
      </c>
      <c r="V11" s="93">
        <v>2.6643187830687827E-3</v>
      </c>
      <c r="W11" s="93">
        <v>9.9215231481481481E-2</v>
      </c>
      <c r="X11" s="116">
        <f t="shared" si="0"/>
        <v>894</v>
      </c>
      <c r="Z11" s="25" t="str">
        <f t="shared" si="1"/>
        <v>Donatas Stulgys</v>
      </c>
    </row>
    <row r="12" spans="1:26" x14ac:dyDescent="0.25">
      <c r="A12" s="87" t="s">
        <v>899</v>
      </c>
      <c r="B12" s="87" t="s">
        <v>1288</v>
      </c>
      <c r="C12" s="88">
        <v>26817</v>
      </c>
      <c r="D12" s="87">
        <v>10</v>
      </c>
      <c r="E12" s="89">
        <v>1</v>
      </c>
      <c r="F12" s="89">
        <v>10</v>
      </c>
      <c r="G12" s="87">
        <v>5</v>
      </c>
      <c r="H12" s="90" t="s">
        <v>900</v>
      </c>
      <c r="I12" s="87" t="s">
        <v>68</v>
      </c>
      <c r="J12" s="87" t="s">
        <v>8</v>
      </c>
      <c r="K12" s="87" t="s">
        <v>712</v>
      </c>
      <c r="L12" s="91">
        <v>26</v>
      </c>
      <c r="M12" s="92">
        <v>1.9432870370370371E-2</v>
      </c>
      <c r="N12" s="93">
        <v>1.2955246913580246E-3</v>
      </c>
      <c r="O12" s="92">
        <v>3.6096064814814931E-4</v>
      </c>
      <c r="P12" s="91">
        <v>9</v>
      </c>
      <c r="Q12" s="92">
        <v>4.9512384259259259E-2</v>
      </c>
      <c r="R12" s="94">
        <v>34.755614359482635</v>
      </c>
      <c r="S12" s="92">
        <v>5.3229166666666355E-4</v>
      </c>
      <c r="T12" s="91">
        <v>8</v>
      </c>
      <c r="U12" s="92">
        <v>3.0686423611111104E-2</v>
      </c>
      <c r="V12" s="93">
        <v>2.9225165343915336E-3</v>
      </c>
      <c r="W12" s="93">
        <v>0.10052493055555553</v>
      </c>
      <c r="X12" s="116">
        <f t="shared" si="0"/>
        <v>882</v>
      </c>
      <c r="Z12" s="25" t="str">
        <f t="shared" si="1"/>
        <v>Saulius Batavičius</v>
      </c>
    </row>
    <row r="13" spans="1:26" x14ac:dyDescent="0.25">
      <c r="A13" s="87" t="s">
        <v>901</v>
      </c>
      <c r="B13" s="87" t="s">
        <v>902</v>
      </c>
      <c r="C13" s="88">
        <v>30799</v>
      </c>
      <c r="D13" s="87">
        <v>11</v>
      </c>
      <c r="E13" s="89" t="s">
        <v>875</v>
      </c>
      <c r="F13" s="89">
        <v>11</v>
      </c>
      <c r="G13" s="87">
        <v>61</v>
      </c>
      <c r="H13" s="90" t="s">
        <v>875</v>
      </c>
      <c r="I13" s="87" t="s">
        <v>68</v>
      </c>
      <c r="J13" s="87" t="s">
        <v>79</v>
      </c>
      <c r="K13" s="87" t="s">
        <v>712</v>
      </c>
      <c r="L13" s="91">
        <v>14</v>
      </c>
      <c r="M13" s="92">
        <v>1.7743055555555557E-2</v>
      </c>
      <c r="N13" s="93">
        <v>1.1828703703703704E-3</v>
      </c>
      <c r="O13" s="92">
        <v>4.5876157407407367E-4</v>
      </c>
      <c r="P13" s="91">
        <v>11</v>
      </c>
      <c r="Q13" s="92">
        <v>5.0759803240740739E-2</v>
      </c>
      <c r="R13" s="94">
        <v>33.901497316131461</v>
      </c>
      <c r="S13" s="92">
        <v>5.9062500000000434E-4</v>
      </c>
      <c r="T13" s="91">
        <v>9</v>
      </c>
      <c r="U13" s="92">
        <v>3.1158634259259264E-2</v>
      </c>
      <c r="V13" s="93">
        <v>2.967488977072311E-3</v>
      </c>
      <c r="W13" s="93">
        <v>0.10071087962962966</v>
      </c>
      <c r="X13" s="116">
        <f t="shared" si="0"/>
        <v>881</v>
      </c>
      <c r="Z13" s="25" t="str">
        <f t="shared" si="1"/>
        <v>Jevgenijus Tolstokorovas</v>
      </c>
    </row>
    <row r="14" spans="1:26" x14ac:dyDescent="0.25">
      <c r="A14" s="87" t="s">
        <v>903</v>
      </c>
      <c r="B14" s="87" t="s">
        <v>904</v>
      </c>
      <c r="C14" s="88">
        <v>29777</v>
      </c>
      <c r="D14" s="87">
        <v>12</v>
      </c>
      <c r="E14" s="89" t="s">
        <v>875</v>
      </c>
      <c r="F14" s="89">
        <v>12</v>
      </c>
      <c r="G14" s="87">
        <v>62</v>
      </c>
      <c r="H14" s="90" t="s">
        <v>875</v>
      </c>
      <c r="I14" s="87" t="s">
        <v>68</v>
      </c>
      <c r="J14" s="87" t="s">
        <v>8</v>
      </c>
      <c r="K14" s="87" t="s">
        <v>712</v>
      </c>
      <c r="L14" s="91">
        <v>12</v>
      </c>
      <c r="M14" s="92">
        <v>1.7256944444444446E-2</v>
      </c>
      <c r="N14" s="93">
        <v>1.1504629629629632E-3</v>
      </c>
      <c r="O14" s="92">
        <v>2.9201388888888853E-4</v>
      </c>
      <c r="P14" s="91">
        <v>13</v>
      </c>
      <c r="Q14" s="92">
        <v>5.126412037037037E-2</v>
      </c>
      <c r="R14" s="94">
        <v>33.567987139947888</v>
      </c>
      <c r="S14" s="92">
        <v>3.5238425925926409E-4</v>
      </c>
      <c r="T14" s="91">
        <v>17</v>
      </c>
      <c r="U14" s="92">
        <v>3.2874004629629625E-2</v>
      </c>
      <c r="V14" s="93">
        <v>3.1308575837742498E-3</v>
      </c>
      <c r="W14" s="93">
        <v>0.10203946759259259</v>
      </c>
      <c r="X14" s="116">
        <f t="shared" si="0"/>
        <v>869</v>
      </c>
      <c r="Z14" s="25" t="str">
        <f t="shared" si="1"/>
        <v>Vytautas Vaičiulis</v>
      </c>
    </row>
    <row r="15" spans="1:26" x14ac:dyDescent="0.25">
      <c r="A15" s="87" t="s">
        <v>905</v>
      </c>
      <c r="B15" s="87" t="s">
        <v>906</v>
      </c>
      <c r="C15" s="88">
        <v>32617</v>
      </c>
      <c r="D15" s="87">
        <v>13</v>
      </c>
      <c r="E15" s="89" t="s">
        <v>875</v>
      </c>
      <c r="F15" s="89">
        <v>13</v>
      </c>
      <c r="G15" s="87">
        <v>58</v>
      </c>
      <c r="H15" s="90" t="s">
        <v>875</v>
      </c>
      <c r="I15" s="87" t="s">
        <v>68</v>
      </c>
      <c r="J15" s="87" t="s">
        <v>17</v>
      </c>
      <c r="K15" s="87" t="s">
        <v>907</v>
      </c>
      <c r="L15" s="91">
        <v>20</v>
      </c>
      <c r="M15" s="92">
        <v>1.90625E-2</v>
      </c>
      <c r="N15" s="93">
        <v>1.2708333333333332E-3</v>
      </c>
      <c r="O15" s="92">
        <v>5.0998842592592589E-4</v>
      </c>
      <c r="P15" s="91">
        <v>6</v>
      </c>
      <c r="Q15" s="92">
        <v>4.8593668981481479E-2</v>
      </c>
      <c r="R15" s="94">
        <v>35.412706416326053</v>
      </c>
      <c r="S15" s="92">
        <v>5.6231481481482104E-4</v>
      </c>
      <c r="T15" s="91">
        <v>22</v>
      </c>
      <c r="U15" s="92">
        <v>3.3375347222222233E-2</v>
      </c>
      <c r="V15" s="93">
        <v>3.1786044973544985E-3</v>
      </c>
      <c r="W15" s="93">
        <v>0.10210381944444447</v>
      </c>
      <c r="X15" s="116">
        <f t="shared" si="0"/>
        <v>869</v>
      </c>
      <c r="Z15" s="25" t="str">
        <f t="shared" si="1"/>
        <v>Justas Stanys</v>
      </c>
    </row>
    <row r="16" spans="1:26" x14ac:dyDescent="0.25">
      <c r="A16" s="87" t="s">
        <v>887</v>
      </c>
      <c r="B16" s="87" t="s">
        <v>908</v>
      </c>
      <c r="C16" s="88">
        <v>28109</v>
      </c>
      <c r="D16" s="87">
        <v>14</v>
      </c>
      <c r="E16" s="89">
        <v>2</v>
      </c>
      <c r="F16" s="89">
        <v>14</v>
      </c>
      <c r="G16" s="87">
        <v>8</v>
      </c>
      <c r="H16" s="90" t="s">
        <v>900</v>
      </c>
      <c r="I16" s="87" t="s">
        <v>68</v>
      </c>
      <c r="J16" s="87" t="s">
        <v>17</v>
      </c>
      <c r="K16" s="87" t="s">
        <v>909</v>
      </c>
      <c r="L16" s="91">
        <v>21</v>
      </c>
      <c r="M16" s="92">
        <v>1.909722222222222E-2</v>
      </c>
      <c r="N16" s="93">
        <v>1.273148148148148E-3</v>
      </c>
      <c r="O16" s="92">
        <v>3.3518518518518576E-4</v>
      </c>
      <c r="P16" s="91">
        <v>12</v>
      </c>
      <c r="Q16" s="92">
        <v>5.0931909722222224E-2</v>
      </c>
      <c r="R16" s="94">
        <v>33.786939125561837</v>
      </c>
      <c r="S16" s="92">
        <v>5.3842592592592831E-4</v>
      </c>
      <c r="T16" s="91">
        <v>15</v>
      </c>
      <c r="U16" s="92">
        <v>3.2320949074074075E-2</v>
      </c>
      <c r="V16" s="93">
        <v>3.0781856261022931E-3</v>
      </c>
      <c r="W16" s="93">
        <v>0.10322369212962962</v>
      </c>
      <c r="X16" s="116">
        <f t="shared" si="0"/>
        <v>859</v>
      </c>
      <c r="Z16" s="25" t="str">
        <f t="shared" si="1"/>
        <v>Laurynas Bertašavičius</v>
      </c>
    </row>
    <row r="17" spans="1:26" x14ac:dyDescent="0.25">
      <c r="A17" s="87" t="s">
        <v>910</v>
      </c>
      <c r="B17" s="87" t="s">
        <v>911</v>
      </c>
      <c r="C17" s="88">
        <v>25195</v>
      </c>
      <c r="D17" s="87">
        <v>15</v>
      </c>
      <c r="E17" s="89">
        <v>1</v>
      </c>
      <c r="F17" s="89">
        <v>15</v>
      </c>
      <c r="G17" s="87">
        <v>73</v>
      </c>
      <c r="H17" s="90" t="s">
        <v>912</v>
      </c>
      <c r="I17" s="87" t="s">
        <v>68</v>
      </c>
      <c r="J17" s="87" t="s">
        <v>8</v>
      </c>
      <c r="K17" s="87" t="s">
        <v>875</v>
      </c>
      <c r="L17" s="91">
        <v>13</v>
      </c>
      <c r="M17" s="92">
        <v>1.7615740740740741E-2</v>
      </c>
      <c r="N17" s="93">
        <v>1.1743827160493828E-3</v>
      </c>
      <c r="O17" s="92">
        <v>3.337615740740753E-4</v>
      </c>
      <c r="P17" s="91">
        <v>15</v>
      </c>
      <c r="Q17" s="92">
        <v>5.2107638888888884E-2</v>
      </c>
      <c r="R17" s="94">
        <v>33.024588525354837</v>
      </c>
      <c r="S17" s="92">
        <v>4.8151620370370796E-4</v>
      </c>
      <c r="T17" s="91">
        <v>19</v>
      </c>
      <c r="U17" s="92">
        <v>3.3315706018518507E-2</v>
      </c>
      <c r="V17" s="93">
        <v>3.1729243827160482E-3</v>
      </c>
      <c r="W17" s="93">
        <v>0.10385436342592591</v>
      </c>
      <c r="X17" s="116">
        <f t="shared" si="0"/>
        <v>854</v>
      </c>
      <c r="Z17" s="25" t="str">
        <f t="shared" si="1"/>
        <v>Marko Seppä</v>
      </c>
    </row>
    <row r="18" spans="1:26" x14ac:dyDescent="0.25">
      <c r="A18" s="87" t="s">
        <v>913</v>
      </c>
      <c r="B18" s="87" t="s">
        <v>914</v>
      </c>
      <c r="C18" s="88">
        <v>31254</v>
      </c>
      <c r="D18" s="87">
        <v>16</v>
      </c>
      <c r="E18" s="89" t="s">
        <v>875</v>
      </c>
      <c r="F18" s="89">
        <v>1</v>
      </c>
      <c r="G18" s="87">
        <v>2</v>
      </c>
      <c r="H18" s="90" t="s">
        <v>875</v>
      </c>
      <c r="I18" s="87" t="s">
        <v>72</v>
      </c>
      <c r="J18" s="87" t="s">
        <v>8</v>
      </c>
      <c r="K18" s="87" t="s">
        <v>712</v>
      </c>
      <c r="L18" s="91">
        <v>9</v>
      </c>
      <c r="M18" s="92">
        <v>1.7118055555555556E-2</v>
      </c>
      <c r="N18" s="93">
        <v>1.1412037037037037E-3</v>
      </c>
      <c r="O18" s="92">
        <v>4.9325231481481529E-4</v>
      </c>
      <c r="P18" s="91">
        <v>19</v>
      </c>
      <c r="Q18" s="92">
        <v>5.3544942129629632E-2</v>
      </c>
      <c r="R18" s="94">
        <v>32.138111741110514</v>
      </c>
      <c r="S18" s="92">
        <v>5.9502314814814661E-4</v>
      </c>
      <c r="T18" s="91">
        <v>25</v>
      </c>
      <c r="U18" s="92">
        <v>3.4437233796296297E-2</v>
      </c>
      <c r="V18" s="93">
        <v>3.2797365520282188E-3</v>
      </c>
      <c r="W18" s="93">
        <v>0.10618850694444446</v>
      </c>
      <c r="X18" s="116">
        <f t="shared" si="0"/>
        <v>835</v>
      </c>
      <c r="Z18" s="25" t="str">
        <f t="shared" si="1"/>
        <v>Inga Aukselyte</v>
      </c>
    </row>
    <row r="19" spans="1:26" x14ac:dyDescent="0.25">
      <c r="A19" s="87" t="s">
        <v>915</v>
      </c>
      <c r="B19" s="87" t="s">
        <v>916</v>
      </c>
      <c r="C19" s="88">
        <v>31166</v>
      </c>
      <c r="D19" s="87">
        <v>17</v>
      </c>
      <c r="E19" s="89" t="s">
        <v>875</v>
      </c>
      <c r="F19" s="89">
        <v>16</v>
      </c>
      <c r="G19" s="87">
        <v>3</v>
      </c>
      <c r="H19" s="90" t="s">
        <v>875</v>
      </c>
      <c r="I19" s="87" t="s">
        <v>68</v>
      </c>
      <c r="J19" s="87" t="s">
        <v>8</v>
      </c>
      <c r="K19" s="87" t="s">
        <v>917</v>
      </c>
      <c r="L19" s="91">
        <v>49</v>
      </c>
      <c r="M19" s="92">
        <v>2.1597222222222223E-2</v>
      </c>
      <c r="N19" s="93">
        <v>1.4398148148148148E-3</v>
      </c>
      <c r="O19" s="92">
        <v>5.7886574074074177E-4</v>
      </c>
      <c r="P19" s="91">
        <v>18</v>
      </c>
      <c r="Q19" s="92">
        <v>5.3542662037037038E-2</v>
      </c>
      <c r="R19" s="94">
        <v>32.139480329591791</v>
      </c>
      <c r="S19" s="92">
        <v>6.0694444444444468E-4</v>
      </c>
      <c r="T19" s="91">
        <v>13</v>
      </c>
      <c r="U19" s="92">
        <v>3.2115787037037033E-2</v>
      </c>
      <c r="V19" s="93">
        <v>3.0586463844797175E-3</v>
      </c>
      <c r="W19" s="93">
        <v>0.10844148148148149</v>
      </c>
      <c r="X19" s="116">
        <f t="shared" si="0"/>
        <v>818</v>
      </c>
      <c r="Z19" s="25" t="str">
        <f t="shared" si="1"/>
        <v>Domas Bagdonavičius</v>
      </c>
    </row>
    <row r="20" spans="1:26" x14ac:dyDescent="0.25">
      <c r="A20" s="87" t="s">
        <v>918</v>
      </c>
      <c r="B20" s="87" t="s">
        <v>919</v>
      </c>
      <c r="C20" s="88">
        <v>33903</v>
      </c>
      <c r="D20" s="87">
        <v>18</v>
      </c>
      <c r="E20" s="89" t="s">
        <v>875</v>
      </c>
      <c r="F20" s="89">
        <v>17</v>
      </c>
      <c r="G20" s="87">
        <v>55</v>
      </c>
      <c r="H20" s="90" t="s">
        <v>875</v>
      </c>
      <c r="I20" s="87" t="s">
        <v>68</v>
      </c>
      <c r="J20" s="87" t="s">
        <v>920</v>
      </c>
      <c r="K20" s="87" t="s">
        <v>712</v>
      </c>
      <c r="L20" s="91">
        <v>15</v>
      </c>
      <c r="M20" s="92">
        <v>1.7743055555555557E-2</v>
      </c>
      <c r="N20" s="93">
        <v>1.1828703703703704E-3</v>
      </c>
      <c r="O20" s="92">
        <v>4.1157407407407332E-4</v>
      </c>
      <c r="P20" s="91">
        <v>34</v>
      </c>
      <c r="Q20" s="92">
        <v>5.7468287037037033E-2</v>
      </c>
      <c r="R20" s="94">
        <v>29.944051268211535</v>
      </c>
      <c r="S20" s="92">
        <v>6.1388888888888604E-4</v>
      </c>
      <c r="T20" s="91">
        <v>16</v>
      </c>
      <c r="U20" s="92">
        <v>3.2399837962962974E-2</v>
      </c>
      <c r="V20" s="93">
        <v>3.0856988536155211E-3</v>
      </c>
      <c r="W20" s="93">
        <v>0.10863664351851852</v>
      </c>
      <c r="X20" s="116">
        <f t="shared" si="0"/>
        <v>816</v>
      </c>
      <c r="Z20" s="25" t="str">
        <f t="shared" si="1"/>
        <v>Marius Skučas</v>
      </c>
    </row>
    <row r="21" spans="1:26" x14ac:dyDescent="0.25">
      <c r="A21" s="87" t="s">
        <v>921</v>
      </c>
      <c r="B21" s="87" t="s">
        <v>922</v>
      </c>
      <c r="C21" s="88">
        <v>33475</v>
      </c>
      <c r="D21" s="87">
        <v>19</v>
      </c>
      <c r="E21" s="89" t="s">
        <v>875</v>
      </c>
      <c r="F21" s="89">
        <v>18</v>
      </c>
      <c r="G21" s="87">
        <v>22</v>
      </c>
      <c r="H21" s="90" t="s">
        <v>875</v>
      </c>
      <c r="I21" s="87" t="s">
        <v>68</v>
      </c>
      <c r="J21" s="87" t="s">
        <v>882</v>
      </c>
      <c r="K21" s="87" t="s">
        <v>712</v>
      </c>
      <c r="L21" s="91">
        <v>32</v>
      </c>
      <c r="M21" s="92">
        <v>1.9849537037037037E-2</v>
      </c>
      <c r="N21" s="93">
        <v>1.3233024691358024E-3</v>
      </c>
      <c r="O21" s="92">
        <v>6.0041666666666663E-4</v>
      </c>
      <c r="P21" s="91">
        <v>26</v>
      </c>
      <c r="Q21" s="92">
        <v>5.551520833333333E-2</v>
      </c>
      <c r="R21" s="94">
        <v>30.997511943048643</v>
      </c>
      <c r="S21" s="92">
        <v>9.682870370370314E-4</v>
      </c>
      <c r="T21" s="91">
        <v>12</v>
      </c>
      <c r="U21" s="92">
        <v>3.2094212962962956E-2</v>
      </c>
      <c r="V21" s="93">
        <v>3.0565917107583766E-3</v>
      </c>
      <c r="W21" s="93">
        <v>0.10902777777777778</v>
      </c>
      <c r="X21" s="116">
        <f t="shared" si="0"/>
        <v>813</v>
      </c>
      <c r="Z21" s="25" t="str">
        <f t="shared" si="1"/>
        <v>Airidas Gražinskis</v>
      </c>
    </row>
    <row r="22" spans="1:26" x14ac:dyDescent="0.25">
      <c r="A22" s="87" t="s">
        <v>923</v>
      </c>
      <c r="B22" s="87" t="s">
        <v>924</v>
      </c>
      <c r="C22" s="88">
        <v>30588</v>
      </c>
      <c r="D22" s="87">
        <v>20</v>
      </c>
      <c r="E22" s="89" t="s">
        <v>875</v>
      </c>
      <c r="F22" s="89">
        <v>19</v>
      </c>
      <c r="G22" s="87">
        <v>27</v>
      </c>
      <c r="H22" s="90" t="s">
        <v>875</v>
      </c>
      <c r="I22" s="87" t="s">
        <v>68</v>
      </c>
      <c r="J22" s="87" t="s">
        <v>8</v>
      </c>
      <c r="K22" s="87" t="s">
        <v>712</v>
      </c>
      <c r="L22" s="91">
        <v>33</v>
      </c>
      <c r="M22" s="92">
        <v>1.9942129629629629E-2</v>
      </c>
      <c r="N22" s="93">
        <v>1.3294753086419754E-3</v>
      </c>
      <c r="O22" s="92">
        <v>5.2912037037037077E-4</v>
      </c>
      <c r="P22" s="91">
        <v>24</v>
      </c>
      <c r="Q22" s="92">
        <v>5.5118483796296289E-2</v>
      </c>
      <c r="R22" s="94">
        <v>31.2206217372214</v>
      </c>
      <c r="S22" s="92">
        <v>5.2731481481482073E-4</v>
      </c>
      <c r="T22" s="91">
        <v>21</v>
      </c>
      <c r="U22" s="92">
        <v>3.3348958333333331E-2</v>
      </c>
      <c r="V22" s="93">
        <v>3.1760912698412698E-3</v>
      </c>
      <c r="W22" s="93">
        <v>0.10946600694444443</v>
      </c>
      <c r="X22" s="116">
        <f t="shared" si="0"/>
        <v>810</v>
      </c>
      <c r="Z22" s="25" t="str">
        <f t="shared" si="1"/>
        <v>Aleksej Kaminskij</v>
      </c>
    </row>
    <row r="23" spans="1:26" x14ac:dyDescent="0.25">
      <c r="A23" s="87" t="s">
        <v>925</v>
      </c>
      <c r="B23" s="87" t="s">
        <v>926</v>
      </c>
      <c r="C23" s="88">
        <v>30516</v>
      </c>
      <c r="D23" s="87">
        <v>21</v>
      </c>
      <c r="E23" s="89" t="s">
        <v>875</v>
      </c>
      <c r="F23" s="89">
        <v>20</v>
      </c>
      <c r="G23" s="87">
        <v>68</v>
      </c>
      <c r="H23" s="90" t="s">
        <v>875</v>
      </c>
      <c r="I23" s="87" t="s">
        <v>68</v>
      </c>
      <c r="J23" s="87" t="s">
        <v>927</v>
      </c>
      <c r="K23" s="87" t="s">
        <v>712</v>
      </c>
      <c r="L23" s="91">
        <v>22</v>
      </c>
      <c r="M23" s="92">
        <v>1.9189814814814816E-2</v>
      </c>
      <c r="N23" s="93">
        <v>1.279320987654321E-3</v>
      </c>
      <c r="O23" s="92">
        <v>4.6276620370370308E-4</v>
      </c>
      <c r="P23" s="91">
        <v>20</v>
      </c>
      <c r="Q23" s="92">
        <v>5.4031284722222218E-2</v>
      </c>
      <c r="R23" s="94">
        <v>31.848832434398538</v>
      </c>
      <c r="S23" s="92">
        <v>5.056018518518543E-4</v>
      </c>
      <c r="T23" s="91">
        <v>28</v>
      </c>
      <c r="U23" s="92">
        <v>3.542109953703703E-2</v>
      </c>
      <c r="V23" s="93">
        <v>3.3734380511463839E-3</v>
      </c>
      <c r="W23" s="93">
        <v>0.10961056712962963</v>
      </c>
      <c r="X23" s="116">
        <f t="shared" si="0"/>
        <v>809</v>
      </c>
      <c r="Z23" s="25" t="str">
        <f t="shared" si="1"/>
        <v>Vaidas Velutis</v>
      </c>
    </row>
    <row r="24" spans="1:26" x14ac:dyDescent="0.25">
      <c r="A24" s="87" t="s">
        <v>928</v>
      </c>
      <c r="B24" s="87" t="s">
        <v>929</v>
      </c>
      <c r="C24" s="88">
        <v>24524</v>
      </c>
      <c r="D24" s="87">
        <v>22</v>
      </c>
      <c r="E24" s="89">
        <v>2</v>
      </c>
      <c r="F24" s="89">
        <v>21</v>
      </c>
      <c r="G24" s="87">
        <v>31</v>
      </c>
      <c r="H24" s="90" t="s">
        <v>912</v>
      </c>
      <c r="I24" s="87" t="s">
        <v>68</v>
      </c>
      <c r="J24" s="87" t="s">
        <v>17</v>
      </c>
      <c r="K24" s="87" t="s">
        <v>930</v>
      </c>
      <c r="L24" s="91">
        <v>11</v>
      </c>
      <c r="M24" s="92">
        <v>1.7233796296296296E-2</v>
      </c>
      <c r="N24" s="93">
        <v>1.1489197530864196E-3</v>
      </c>
      <c r="O24" s="92">
        <v>4.8109953703703683E-4</v>
      </c>
      <c r="P24" s="91">
        <v>14</v>
      </c>
      <c r="Q24" s="92">
        <v>5.1410613425925927E-2</v>
      </c>
      <c r="R24" s="94">
        <v>33.472336131774917</v>
      </c>
      <c r="S24" s="92">
        <v>5.0150462962963299E-4</v>
      </c>
      <c r="T24" s="91">
        <v>54</v>
      </c>
      <c r="U24" s="92">
        <v>3.998699074074074E-2</v>
      </c>
      <c r="V24" s="93">
        <v>3.8082848324514991E-3</v>
      </c>
      <c r="W24" s="93">
        <v>0.10961400462962964</v>
      </c>
      <c r="X24" s="116">
        <f t="shared" si="0"/>
        <v>809</v>
      </c>
      <c r="Z24" s="25" t="str">
        <f t="shared" si="1"/>
        <v>Rasius Kerbedis</v>
      </c>
    </row>
    <row r="25" spans="1:26" x14ac:dyDescent="0.25">
      <c r="A25" s="87" t="s">
        <v>931</v>
      </c>
      <c r="B25" s="87" t="s">
        <v>932</v>
      </c>
      <c r="C25" s="88">
        <v>30625</v>
      </c>
      <c r="D25" s="87">
        <v>23</v>
      </c>
      <c r="E25" s="89" t="s">
        <v>875</v>
      </c>
      <c r="F25" s="89">
        <v>22</v>
      </c>
      <c r="G25" s="87">
        <v>38</v>
      </c>
      <c r="H25" s="90" t="s">
        <v>875</v>
      </c>
      <c r="I25" s="87" t="s">
        <v>68</v>
      </c>
      <c r="J25" s="87" t="s">
        <v>933</v>
      </c>
      <c r="K25" s="87" t="s">
        <v>886</v>
      </c>
      <c r="L25" s="91">
        <v>19</v>
      </c>
      <c r="M25" s="92">
        <v>1.8981481481481481E-2</v>
      </c>
      <c r="N25" s="93">
        <v>1.2654320987654322E-3</v>
      </c>
      <c r="O25" s="92">
        <v>6.1755787037037074E-4</v>
      </c>
      <c r="P25" s="91">
        <v>44</v>
      </c>
      <c r="Q25" s="92">
        <v>5.9884375000000004E-2</v>
      </c>
      <c r="R25" s="94">
        <v>28.735932091356602</v>
      </c>
      <c r="S25" s="92">
        <v>6.2743055555555816E-4</v>
      </c>
      <c r="T25" s="91">
        <v>10</v>
      </c>
      <c r="U25" s="92">
        <v>3.127565972222221E-2</v>
      </c>
      <c r="V25" s="93">
        <v>2.9786342592592581E-3</v>
      </c>
      <c r="W25" s="93">
        <v>0.11138650462962962</v>
      </c>
      <c r="X25" s="116">
        <f t="shared" si="0"/>
        <v>796</v>
      </c>
      <c r="Z25" s="25" t="str">
        <f t="shared" si="1"/>
        <v>Povilas Kvajauskas</v>
      </c>
    </row>
    <row r="26" spans="1:26" x14ac:dyDescent="0.25">
      <c r="A26" s="87" t="s">
        <v>934</v>
      </c>
      <c r="B26" s="87" t="s">
        <v>935</v>
      </c>
      <c r="C26" s="88">
        <v>29513</v>
      </c>
      <c r="D26" s="87">
        <v>24</v>
      </c>
      <c r="E26" s="89" t="s">
        <v>875</v>
      </c>
      <c r="F26" s="89">
        <v>23</v>
      </c>
      <c r="G26" s="87">
        <v>71</v>
      </c>
      <c r="H26" s="90" t="s">
        <v>875</v>
      </c>
      <c r="I26" s="87" t="s">
        <v>68</v>
      </c>
      <c r="J26" s="87" t="s">
        <v>8</v>
      </c>
      <c r="K26" s="87" t="s">
        <v>936</v>
      </c>
      <c r="L26" s="91">
        <v>23</v>
      </c>
      <c r="M26" s="92">
        <v>1.9363425925925926E-2</v>
      </c>
      <c r="N26" s="93">
        <v>1.290895061728395E-3</v>
      </c>
      <c r="O26" s="92">
        <v>4.2781250000000024E-4</v>
      </c>
      <c r="P26" s="91">
        <v>22</v>
      </c>
      <c r="Q26" s="92">
        <v>5.4771793981481486E-2</v>
      </c>
      <c r="R26" s="94">
        <v>31.418239357198203</v>
      </c>
      <c r="S26" s="92">
        <v>7.96759259259254E-4</v>
      </c>
      <c r="T26" s="91">
        <v>32</v>
      </c>
      <c r="U26" s="92">
        <v>3.6076006944444454E-2</v>
      </c>
      <c r="V26" s="93">
        <v>3.4358101851851863E-3</v>
      </c>
      <c r="W26" s="93">
        <v>0.11143579861111114</v>
      </c>
      <c r="X26" s="116">
        <f t="shared" si="0"/>
        <v>796</v>
      </c>
      <c r="Z26" s="25" t="str">
        <f t="shared" si="1"/>
        <v>Audrius Žakas</v>
      </c>
    </row>
    <row r="27" spans="1:26" x14ac:dyDescent="0.25">
      <c r="A27" s="87" t="s">
        <v>937</v>
      </c>
      <c r="B27" s="87" t="s">
        <v>938</v>
      </c>
      <c r="C27" s="88">
        <v>30348</v>
      </c>
      <c r="D27" s="87">
        <v>25</v>
      </c>
      <c r="E27" s="89" t="s">
        <v>875</v>
      </c>
      <c r="F27" s="89">
        <v>24</v>
      </c>
      <c r="G27" s="87">
        <v>44</v>
      </c>
      <c r="H27" s="90" t="s">
        <v>875</v>
      </c>
      <c r="I27" s="87" t="s">
        <v>68</v>
      </c>
      <c r="J27" s="87" t="s">
        <v>8</v>
      </c>
      <c r="K27" s="87" t="s">
        <v>939</v>
      </c>
      <c r="L27" s="91">
        <v>42</v>
      </c>
      <c r="M27" s="92">
        <v>2.1400462962962965E-2</v>
      </c>
      <c r="N27" s="93">
        <v>1.4266975308641976E-3</v>
      </c>
      <c r="O27" s="92">
        <v>6.7774305555555556E-4</v>
      </c>
      <c r="P27" s="91">
        <v>28</v>
      </c>
      <c r="Q27" s="92">
        <v>5.5800775462962963E-2</v>
      </c>
      <c r="R27" s="94">
        <v>30.838878475363018</v>
      </c>
      <c r="S27" s="92">
        <v>7.8055555555556211E-4</v>
      </c>
      <c r="T27" s="91">
        <v>20</v>
      </c>
      <c r="U27" s="92">
        <v>3.3339189814814804E-2</v>
      </c>
      <c r="V27" s="93">
        <v>3.175160934744267E-3</v>
      </c>
      <c r="W27" s="93">
        <v>0.11199872685185185</v>
      </c>
      <c r="X27" s="116">
        <f t="shared" si="0"/>
        <v>792</v>
      </c>
      <c r="Z27" s="25" t="str">
        <f t="shared" si="1"/>
        <v>Egidijus Navickas</v>
      </c>
    </row>
    <row r="28" spans="1:26" x14ac:dyDescent="0.25">
      <c r="A28" s="87" t="s">
        <v>940</v>
      </c>
      <c r="B28" s="87" t="s">
        <v>941</v>
      </c>
      <c r="C28" s="88">
        <v>29990</v>
      </c>
      <c r="D28" s="87">
        <v>26</v>
      </c>
      <c r="E28" s="89" t="s">
        <v>875</v>
      </c>
      <c r="F28" s="89">
        <v>25</v>
      </c>
      <c r="G28" s="87">
        <v>52</v>
      </c>
      <c r="H28" s="90" t="s">
        <v>875</v>
      </c>
      <c r="I28" s="87" t="s">
        <v>68</v>
      </c>
      <c r="J28" s="87" t="s">
        <v>942</v>
      </c>
      <c r="K28" s="87" t="s">
        <v>943</v>
      </c>
      <c r="L28" s="91">
        <v>40</v>
      </c>
      <c r="M28" s="92">
        <v>2.1284722222222222E-2</v>
      </c>
      <c r="N28" s="93">
        <v>1.4189814814814816E-3</v>
      </c>
      <c r="O28" s="92">
        <v>4.7785879629629567E-4</v>
      </c>
      <c r="P28" s="91">
        <v>23</v>
      </c>
      <c r="Q28" s="92">
        <v>5.4914201388888889E-2</v>
      </c>
      <c r="R28" s="94">
        <v>31.336763347368272</v>
      </c>
      <c r="S28" s="92">
        <v>4.9239583333332559E-4</v>
      </c>
      <c r="T28" s="91">
        <v>29</v>
      </c>
      <c r="U28" s="92">
        <v>3.5704398148148159E-2</v>
      </c>
      <c r="V28" s="93">
        <v>3.4004188712522055E-3</v>
      </c>
      <c r="W28" s="93">
        <v>0.1128735763888889</v>
      </c>
      <c r="X28" s="116">
        <f t="shared" si="0"/>
        <v>786</v>
      </c>
      <c r="Z28" s="25" t="str">
        <f t="shared" si="1"/>
        <v>Liutauras Šakalis</v>
      </c>
    </row>
    <row r="29" spans="1:26" x14ac:dyDescent="0.25">
      <c r="A29" s="87" t="s">
        <v>944</v>
      </c>
      <c r="B29" s="87" t="s">
        <v>945</v>
      </c>
      <c r="C29" s="88">
        <v>31003</v>
      </c>
      <c r="D29" s="87">
        <v>27</v>
      </c>
      <c r="E29" s="89" t="s">
        <v>875</v>
      </c>
      <c r="F29" s="89">
        <v>26</v>
      </c>
      <c r="G29" s="87">
        <v>18</v>
      </c>
      <c r="H29" s="90" t="s">
        <v>875</v>
      </c>
      <c r="I29" s="87" t="s">
        <v>68</v>
      </c>
      <c r="J29" s="87" t="s">
        <v>79</v>
      </c>
      <c r="K29" s="87" t="s">
        <v>712</v>
      </c>
      <c r="L29" s="91">
        <v>27</v>
      </c>
      <c r="M29" s="92">
        <v>1.951388888888889E-2</v>
      </c>
      <c r="N29" s="93">
        <v>1.3009259259259261E-3</v>
      </c>
      <c r="O29" s="92">
        <v>5.8209490740740617E-4</v>
      </c>
      <c r="P29" s="91">
        <v>37</v>
      </c>
      <c r="Q29" s="92">
        <v>5.8239004629629623E-2</v>
      </c>
      <c r="R29" s="94">
        <v>29.547780637340143</v>
      </c>
      <c r="S29" s="92">
        <v>7.3592592592594541E-4</v>
      </c>
      <c r="T29" s="91">
        <v>26</v>
      </c>
      <c r="U29" s="92">
        <v>3.5075150462962945E-2</v>
      </c>
      <c r="V29" s="93">
        <v>3.3404905202821852E-3</v>
      </c>
      <c r="W29" s="93">
        <v>0.11414606481481482</v>
      </c>
      <c r="X29" s="116">
        <f t="shared" si="0"/>
        <v>777</v>
      </c>
      <c r="Z29" s="25" t="str">
        <f t="shared" si="1"/>
        <v>Arvydas Čiužas</v>
      </c>
    </row>
    <row r="30" spans="1:26" x14ac:dyDescent="0.25">
      <c r="A30" s="87" t="s">
        <v>946</v>
      </c>
      <c r="B30" s="87" t="s">
        <v>947</v>
      </c>
      <c r="C30" s="88">
        <v>28391</v>
      </c>
      <c r="D30" s="87">
        <v>28</v>
      </c>
      <c r="E30" s="89">
        <v>3</v>
      </c>
      <c r="F30" s="89">
        <v>27</v>
      </c>
      <c r="G30" s="87">
        <v>41</v>
      </c>
      <c r="H30" s="90" t="s">
        <v>900</v>
      </c>
      <c r="I30" s="87" t="s">
        <v>68</v>
      </c>
      <c r="J30" s="87" t="s">
        <v>8</v>
      </c>
      <c r="K30" s="87" t="s">
        <v>886</v>
      </c>
      <c r="L30" s="91">
        <v>47</v>
      </c>
      <c r="M30" s="92">
        <v>2.1574074074074075E-2</v>
      </c>
      <c r="N30" s="93">
        <v>1.4382716049382716E-3</v>
      </c>
      <c r="O30" s="92">
        <v>7.8738425925925937E-4</v>
      </c>
      <c r="P30" s="91">
        <v>35</v>
      </c>
      <c r="Q30" s="92">
        <v>5.7573182870370374E-2</v>
      </c>
      <c r="R30" s="94">
        <v>29.889494510107202</v>
      </c>
      <c r="S30" s="92">
        <v>2.1162847222222225E-3</v>
      </c>
      <c r="T30" s="91">
        <v>14</v>
      </c>
      <c r="U30" s="92">
        <v>3.2122060185185181E-2</v>
      </c>
      <c r="V30" s="93">
        <v>3.0592438271604934E-3</v>
      </c>
      <c r="W30" s="93">
        <v>0.11417298611111111</v>
      </c>
      <c r="X30" s="116">
        <f t="shared" si="0"/>
        <v>777</v>
      </c>
      <c r="Z30" s="25" t="str">
        <f t="shared" si="1"/>
        <v>Evaldas Morkūnas</v>
      </c>
    </row>
    <row r="31" spans="1:26" x14ac:dyDescent="0.25">
      <c r="A31" s="87" t="s">
        <v>934</v>
      </c>
      <c r="B31" s="87" t="s">
        <v>948</v>
      </c>
      <c r="C31" s="88">
        <v>30161</v>
      </c>
      <c r="D31" s="87">
        <v>29</v>
      </c>
      <c r="E31" s="89" t="s">
        <v>875</v>
      </c>
      <c r="F31" s="89">
        <v>28</v>
      </c>
      <c r="G31" s="87">
        <v>50</v>
      </c>
      <c r="H31" s="90" t="s">
        <v>875</v>
      </c>
      <c r="I31" s="87" t="s">
        <v>68</v>
      </c>
      <c r="J31" s="87" t="s">
        <v>17</v>
      </c>
      <c r="K31" s="87" t="s">
        <v>949</v>
      </c>
      <c r="L31" s="91">
        <v>25</v>
      </c>
      <c r="M31" s="92">
        <v>1.9421296296296294E-2</v>
      </c>
      <c r="N31" s="93">
        <v>1.2947530864197529E-3</v>
      </c>
      <c r="O31" s="92">
        <v>3.3387731481481463E-4</v>
      </c>
      <c r="P31" s="91">
        <v>32</v>
      </c>
      <c r="Q31" s="92">
        <v>5.7174803240740743E-2</v>
      </c>
      <c r="R31" s="94">
        <v>30.097756980248398</v>
      </c>
      <c r="S31" s="92">
        <v>4.6655092592592928E-4</v>
      </c>
      <c r="T31" s="91">
        <v>42</v>
      </c>
      <c r="U31" s="92">
        <v>3.7149108796296279E-2</v>
      </c>
      <c r="V31" s="93">
        <v>3.5380103615520265E-3</v>
      </c>
      <c r="W31" s="93">
        <v>0.11454563657407406</v>
      </c>
      <c r="X31" s="116">
        <f t="shared" si="0"/>
        <v>774</v>
      </c>
      <c r="Z31" s="25" t="str">
        <f t="shared" si="1"/>
        <v>Audrius Perminas</v>
      </c>
    </row>
    <row r="32" spans="1:26" x14ac:dyDescent="0.25">
      <c r="A32" s="87" t="s">
        <v>950</v>
      </c>
      <c r="B32" s="87" t="s">
        <v>951</v>
      </c>
      <c r="C32" s="88">
        <v>30634</v>
      </c>
      <c r="D32" s="87">
        <v>30</v>
      </c>
      <c r="E32" s="89" t="s">
        <v>875</v>
      </c>
      <c r="F32" s="89">
        <v>29</v>
      </c>
      <c r="G32" s="87">
        <v>36</v>
      </c>
      <c r="H32" s="90" t="s">
        <v>875</v>
      </c>
      <c r="I32" s="87" t="s">
        <v>68</v>
      </c>
      <c r="J32" s="87" t="s">
        <v>46</v>
      </c>
      <c r="K32" s="87" t="s">
        <v>952</v>
      </c>
      <c r="L32" s="91">
        <v>31</v>
      </c>
      <c r="M32" s="92">
        <v>1.9803240740740739E-2</v>
      </c>
      <c r="N32" s="93">
        <v>1.3202160493827159E-3</v>
      </c>
      <c r="O32" s="92">
        <v>5.0335648148148136E-4</v>
      </c>
      <c r="P32" s="91">
        <v>46</v>
      </c>
      <c r="Q32" s="92">
        <v>6.0259293981481478E-2</v>
      </c>
      <c r="R32" s="94">
        <v>28.557143962924112</v>
      </c>
      <c r="S32" s="92">
        <v>1.0549421296296435E-3</v>
      </c>
      <c r="T32" s="91">
        <v>18</v>
      </c>
      <c r="U32" s="92">
        <v>3.3190578703703691E-2</v>
      </c>
      <c r="V32" s="93">
        <v>3.1610074955908279E-3</v>
      </c>
      <c r="W32" s="93">
        <v>0.11481141203703703</v>
      </c>
      <c r="X32" s="116">
        <f t="shared" si="0"/>
        <v>772</v>
      </c>
      <c r="Z32" s="25" t="str">
        <f t="shared" si="1"/>
        <v>Rolandas Kriugžda</v>
      </c>
    </row>
    <row r="33" spans="1:26" x14ac:dyDescent="0.25">
      <c r="A33" s="87" t="s">
        <v>915</v>
      </c>
      <c r="B33" s="87" t="s">
        <v>953</v>
      </c>
      <c r="C33" s="88">
        <v>30076</v>
      </c>
      <c r="D33" s="87">
        <v>31</v>
      </c>
      <c r="E33" s="89" t="s">
        <v>875</v>
      </c>
      <c r="F33" s="89">
        <v>30</v>
      </c>
      <c r="G33" s="87">
        <v>54</v>
      </c>
      <c r="H33" s="90" t="s">
        <v>875</v>
      </c>
      <c r="I33" s="87" t="s">
        <v>68</v>
      </c>
      <c r="J33" s="87" t="s">
        <v>17</v>
      </c>
      <c r="K33" s="87" t="s">
        <v>954</v>
      </c>
      <c r="L33" s="91">
        <v>18</v>
      </c>
      <c r="M33" s="92">
        <v>1.8668981481481481E-2</v>
      </c>
      <c r="N33" s="93">
        <v>1.2445987654320988E-3</v>
      </c>
      <c r="O33" s="92">
        <v>4.6319444444444403E-4</v>
      </c>
      <c r="P33" s="91">
        <v>40</v>
      </c>
      <c r="Q33" s="92">
        <v>5.9619606481481478E-2</v>
      </c>
      <c r="R33" s="94">
        <v>28.863547327636983</v>
      </c>
      <c r="S33" s="92">
        <v>8.1030092592593306E-4</v>
      </c>
      <c r="T33" s="91">
        <v>31</v>
      </c>
      <c r="U33" s="92">
        <v>3.5978391203703705E-2</v>
      </c>
      <c r="V33" s="93">
        <v>3.4265134479717816E-3</v>
      </c>
      <c r="W33" s="93">
        <v>0.11554047453703704</v>
      </c>
      <c r="X33" s="116">
        <f t="shared" si="0"/>
        <v>768</v>
      </c>
      <c r="Z33" s="25" t="str">
        <f t="shared" si="1"/>
        <v>Domas Skeiverys</v>
      </c>
    </row>
    <row r="34" spans="1:26" x14ac:dyDescent="0.25">
      <c r="A34" s="87" t="s">
        <v>955</v>
      </c>
      <c r="B34" s="87" t="s">
        <v>956</v>
      </c>
      <c r="C34" s="88">
        <v>28322</v>
      </c>
      <c r="D34" s="87">
        <v>32</v>
      </c>
      <c r="E34" s="89">
        <v>4</v>
      </c>
      <c r="F34" s="89">
        <v>31</v>
      </c>
      <c r="G34" s="87">
        <v>69</v>
      </c>
      <c r="H34" s="90" t="s">
        <v>900</v>
      </c>
      <c r="I34" s="87" t="s">
        <v>68</v>
      </c>
      <c r="J34" s="87" t="s">
        <v>8</v>
      </c>
      <c r="K34" s="87" t="s">
        <v>712</v>
      </c>
      <c r="L34" s="91">
        <v>53</v>
      </c>
      <c r="M34" s="92">
        <v>2.210648148148148E-2</v>
      </c>
      <c r="N34" s="93">
        <v>1.4737654320987653E-3</v>
      </c>
      <c r="O34" s="92">
        <v>8.3839120370370404E-4</v>
      </c>
      <c r="P34" s="91">
        <v>25</v>
      </c>
      <c r="Q34" s="92">
        <v>5.5350925925925928E-2</v>
      </c>
      <c r="R34" s="94">
        <v>31.089513039696214</v>
      </c>
      <c r="S34" s="92">
        <v>1.1899305555555517E-3</v>
      </c>
      <c r="T34" s="91">
        <v>33</v>
      </c>
      <c r="U34" s="92">
        <v>3.6155671296296307E-2</v>
      </c>
      <c r="V34" s="93">
        <v>3.443397266313934E-3</v>
      </c>
      <c r="W34" s="93">
        <v>0.11564140046296296</v>
      </c>
      <c r="X34" s="116">
        <f t="shared" si="0"/>
        <v>767</v>
      </c>
      <c r="Z34" s="25" t="str">
        <f t="shared" si="1"/>
        <v>Andrej Vidinevič</v>
      </c>
    </row>
    <row r="35" spans="1:26" x14ac:dyDescent="0.25">
      <c r="A35" s="87" t="s">
        <v>957</v>
      </c>
      <c r="B35" s="87" t="s">
        <v>958</v>
      </c>
      <c r="C35" s="88">
        <v>30712</v>
      </c>
      <c r="D35" s="87">
        <v>33</v>
      </c>
      <c r="E35" s="89" t="s">
        <v>875</v>
      </c>
      <c r="F35" s="89">
        <v>32</v>
      </c>
      <c r="G35" s="87">
        <v>28</v>
      </c>
      <c r="H35" s="90" t="s">
        <v>875</v>
      </c>
      <c r="I35" s="87" t="s">
        <v>68</v>
      </c>
      <c r="J35" s="87" t="s">
        <v>17</v>
      </c>
      <c r="K35" s="87" t="s">
        <v>943</v>
      </c>
      <c r="L35" s="91">
        <v>58</v>
      </c>
      <c r="M35" s="92">
        <v>2.3182870370370371E-2</v>
      </c>
      <c r="N35" s="93">
        <v>1.5455246913580246E-3</v>
      </c>
      <c r="O35" s="92">
        <v>4.9510416666666626E-4</v>
      </c>
      <c r="P35" s="91">
        <v>16</v>
      </c>
      <c r="Q35" s="92">
        <v>5.2949108796296301E-2</v>
      </c>
      <c r="R35" s="94">
        <v>32.499760098959449</v>
      </c>
      <c r="S35" s="92">
        <v>5.1153935185184463E-4</v>
      </c>
      <c r="T35" s="91">
        <v>53</v>
      </c>
      <c r="U35" s="92">
        <v>3.869394675925926E-2</v>
      </c>
      <c r="V35" s="93">
        <v>3.6851377865961201E-3</v>
      </c>
      <c r="W35" s="93">
        <v>0.11583256944444445</v>
      </c>
      <c r="X35" s="116">
        <f t="shared" si="0"/>
        <v>766</v>
      </c>
      <c r="Z35" s="25" t="str">
        <f t="shared" si="1"/>
        <v>Kestutis Kaupas</v>
      </c>
    </row>
    <row r="36" spans="1:26" x14ac:dyDescent="0.25">
      <c r="A36" s="87" t="s">
        <v>959</v>
      </c>
      <c r="B36" s="87" t="s">
        <v>960</v>
      </c>
      <c r="C36" s="88">
        <v>29310</v>
      </c>
      <c r="D36" s="87">
        <v>34</v>
      </c>
      <c r="E36" s="89" t="s">
        <v>875</v>
      </c>
      <c r="F36" s="89">
        <v>33</v>
      </c>
      <c r="G36" s="87">
        <v>35</v>
      </c>
      <c r="H36" s="90" t="s">
        <v>875</v>
      </c>
      <c r="I36" s="87" t="s">
        <v>68</v>
      </c>
      <c r="J36" s="87" t="s">
        <v>79</v>
      </c>
      <c r="K36" s="87" t="s">
        <v>712</v>
      </c>
      <c r="L36" s="91">
        <v>57</v>
      </c>
      <c r="M36" s="92">
        <v>2.3067129629629632E-2</v>
      </c>
      <c r="N36" s="93">
        <v>1.537808641975309E-3</v>
      </c>
      <c r="O36" s="92">
        <v>4.2179398148148133E-4</v>
      </c>
      <c r="P36" s="91">
        <v>27</v>
      </c>
      <c r="Q36" s="92">
        <v>5.5767673611111117E-2</v>
      </c>
      <c r="R36" s="94">
        <v>30.857183416567615</v>
      </c>
      <c r="S36" s="92">
        <v>5.1315972222221173E-4</v>
      </c>
      <c r="T36" s="91">
        <v>36</v>
      </c>
      <c r="U36" s="92">
        <v>3.634173611111112E-2</v>
      </c>
      <c r="V36" s="93">
        <v>3.4611177248677258E-3</v>
      </c>
      <c r="W36" s="93">
        <v>0.11611149305555556</v>
      </c>
      <c r="X36" s="116">
        <f t="shared" si="0"/>
        <v>764</v>
      </c>
      <c r="Z36" s="25" t="str">
        <f t="shared" si="1"/>
        <v>Deividas Klovas</v>
      </c>
    </row>
    <row r="37" spans="1:26" x14ac:dyDescent="0.25">
      <c r="A37" s="87" t="s">
        <v>961</v>
      </c>
      <c r="B37" s="87" t="s">
        <v>962</v>
      </c>
      <c r="C37" s="88">
        <v>24683</v>
      </c>
      <c r="D37" s="87">
        <v>35</v>
      </c>
      <c r="E37" s="89">
        <v>3</v>
      </c>
      <c r="F37" s="89">
        <v>34</v>
      </c>
      <c r="G37" s="87">
        <v>70</v>
      </c>
      <c r="H37" s="90" t="s">
        <v>912</v>
      </c>
      <c r="I37" s="87" t="s">
        <v>68</v>
      </c>
      <c r="J37" s="87" t="s">
        <v>17</v>
      </c>
      <c r="K37" s="87" t="s">
        <v>80</v>
      </c>
      <c r="L37" s="91">
        <v>44</v>
      </c>
      <c r="M37" s="92">
        <v>2.1435185185185186E-2</v>
      </c>
      <c r="N37" s="93">
        <v>1.4290123456790124E-3</v>
      </c>
      <c r="O37" s="92">
        <v>5.8340277777777731E-4</v>
      </c>
      <c r="P37" s="91">
        <v>30</v>
      </c>
      <c r="Q37" s="92">
        <v>5.6812962962962954E-2</v>
      </c>
      <c r="R37" s="94">
        <v>30.289448808631313</v>
      </c>
      <c r="S37" s="92">
        <v>7.0089120370370184E-4</v>
      </c>
      <c r="T37" s="91">
        <v>41</v>
      </c>
      <c r="U37" s="92">
        <v>3.7141631944444461E-2</v>
      </c>
      <c r="V37" s="93">
        <v>3.5372982804232822E-3</v>
      </c>
      <c r="W37" s="93">
        <v>0.11667407407407408</v>
      </c>
      <c r="X37" s="116">
        <f t="shared" si="0"/>
        <v>760</v>
      </c>
      <c r="Z37" s="25" t="str">
        <f t="shared" si="1"/>
        <v>Vygantas Vitkus</v>
      </c>
    </row>
    <row r="38" spans="1:26" x14ac:dyDescent="0.25">
      <c r="A38" s="87" t="s">
        <v>963</v>
      </c>
      <c r="B38" s="87" t="s">
        <v>1404</v>
      </c>
      <c r="C38" s="88">
        <v>29395</v>
      </c>
      <c r="D38" s="87">
        <v>36</v>
      </c>
      <c r="E38" s="89" t="s">
        <v>875</v>
      </c>
      <c r="F38" s="89">
        <v>35</v>
      </c>
      <c r="G38" s="87">
        <v>45</v>
      </c>
      <c r="H38" s="90" t="s">
        <v>875</v>
      </c>
      <c r="I38" s="87" t="s">
        <v>68</v>
      </c>
      <c r="J38" s="87" t="s">
        <v>17</v>
      </c>
      <c r="K38" s="87" t="s">
        <v>712</v>
      </c>
      <c r="L38" s="91">
        <v>30</v>
      </c>
      <c r="M38" s="92">
        <v>1.9594907407407405E-2</v>
      </c>
      <c r="N38" s="93">
        <v>1.3063271604938269E-3</v>
      </c>
      <c r="O38" s="92">
        <v>4.5543981481481477E-4</v>
      </c>
      <c r="P38" s="91">
        <v>21</v>
      </c>
      <c r="Q38" s="92">
        <v>5.4463425925925922E-2</v>
      </c>
      <c r="R38" s="94">
        <v>31.596127200550828</v>
      </c>
      <c r="S38" s="92">
        <v>1.2476851851851919E-3</v>
      </c>
      <c r="T38" s="91">
        <v>57</v>
      </c>
      <c r="U38" s="92">
        <v>4.1124421296296294E-2</v>
      </c>
      <c r="V38" s="93">
        <v>3.9166115520282187E-3</v>
      </c>
      <c r="W38" s="93">
        <v>0.11688587962962962</v>
      </c>
      <c r="X38" s="116">
        <f t="shared" si="0"/>
        <v>759</v>
      </c>
      <c r="Z38" s="25" t="str">
        <f t="shared" si="1"/>
        <v>Antanas Norkevičius</v>
      </c>
    </row>
    <row r="39" spans="1:26" x14ac:dyDescent="0.25">
      <c r="A39" s="87" t="s">
        <v>964</v>
      </c>
      <c r="B39" s="87" t="s">
        <v>965</v>
      </c>
      <c r="C39" s="88">
        <v>27901</v>
      </c>
      <c r="D39" s="87">
        <v>37</v>
      </c>
      <c r="E39" s="89">
        <v>5</v>
      </c>
      <c r="F39" s="89">
        <v>36</v>
      </c>
      <c r="G39" s="87">
        <v>49</v>
      </c>
      <c r="H39" s="90" t="s">
        <v>900</v>
      </c>
      <c r="I39" s="87" t="s">
        <v>68</v>
      </c>
      <c r="J39" s="87" t="s">
        <v>8</v>
      </c>
      <c r="K39" s="87" t="s">
        <v>712</v>
      </c>
      <c r="L39" s="91">
        <v>45</v>
      </c>
      <c r="M39" s="92">
        <v>2.1446759259259259E-2</v>
      </c>
      <c r="N39" s="93">
        <v>1.4297839506172839E-3</v>
      </c>
      <c r="O39" s="92">
        <v>5.5771990740740695E-4</v>
      </c>
      <c r="P39" s="91">
        <v>31</v>
      </c>
      <c r="Q39" s="92">
        <v>5.7089583333333332E-2</v>
      </c>
      <c r="R39" s="94">
        <v>30.142685107469983</v>
      </c>
      <c r="S39" s="92">
        <v>7.2723379629630047E-4</v>
      </c>
      <c r="T39" s="91">
        <v>51</v>
      </c>
      <c r="U39" s="92">
        <v>3.854012731481482E-2</v>
      </c>
      <c r="V39" s="93">
        <v>3.6704883156966498E-3</v>
      </c>
      <c r="W39" s="93">
        <v>0.11836142361111113</v>
      </c>
      <c r="X39" s="116">
        <f t="shared" si="0"/>
        <v>749</v>
      </c>
      <c r="Z39" s="25" t="str">
        <f t="shared" si="1"/>
        <v>Edvinas Paulauskas</v>
      </c>
    </row>
    <row r="40" spans="1:26" x14ac:dyDescent="0.25">
      <c r="A40" s="87" t="s">
        <v>901</v>
      </c>
      <c r="B40" s="87" t="s">
        <v>966</v>
      </c>
      <c r="C40" s="88">
        <v>29583</v>
      </c>
      <c r="D40" s="87">
        <v>38</v>
      </c>
      <c r="E40" s="89" t="s">
        <v>875</v>
      </c>
      <c r="F40" s="89">
        <v>37</v>
      </c>
      <c r="G40" s="87">
        <v>65</v>
      </c>
      <c r="H40" s="90" t="s">
        <v>875</v>
      </c>
      <c r="I40" s="87" t="s">
        <v>68</v>
      </c>
      <c r="J40" s="87" t="s">
        <v>875</v>
      </c>
      <c r="K40" s="87" t="s">
        <v>712</v>
      </c>
      <c r="L40" s="91">
        <v>48</v>
      </c>
      <c r="M40" s="92">
        <v>2.1585648148148145E-2</v>
      </c>
      <c r="N40" s="93">
        <v>1.4390432098765431E-3</v>
      </c>
      <c r="O40" s="92">
        <v>4.9521990740740689E-4</v>
      </c>
      <c r="P40" s="91">
        <v>41</v>
      </c>
      <c r="Q40" s="92">
        <v>5.968379629629629E-2</v>
      </c>
      <c r="R40" s="94">
        <v>28.832504634765002</v>
      </c>
      <c r="S40" s="92">
        <v>7.3657407407408393E-4</v>
      </c>
      <c r="T40" s="91">
        <v>34</v>
      </c>
      <c r="U40" s="92">
        <v>3.6208981481481481E-2</v>
      </c>
      <c r="V40" s="93">
        <v>3.4484744268077601E-3</v>
      </c>
      <c r="W40" s="93">
        <v>0.1187102199074074</v>
      </c>
      <c r="X40" s="116">
        <f t="shared" si="0"/>
        <v>747</v>
      </c>
      <c r="Z40" s="25" t="str">
        <f t="shared" si="1"/>
        <v>Jevgenijus Vasiljevas</v>
      </c>
    </row>
    <row r="41" spans="1:26" x14ac:dyDescent="0.25">
      <c r="A41" s="87" t="s">
        <v>967</v>
      </c>
      <c r="B41" s="87" t="s">
        <v>968</v>
      </c>
      <c r="C41" s="88">
        <v>29767</v>
      </c>
      <c r="D41" s="87">
        <v>39</v>
      </c>
      <c r="E41" s="89" t="s">
        <v>875</v>
      </c>
      <c r="F41" s="89">
        <v>38</v>
      </c>
      <c r="G41" s="87">
        <v>7</v>
      </c>
      <c r="H41" s="90" t="s">
        <v>875</v>
      </c>
      <c r="I41" s="87" t="s">
        <v>68</v>
      </c>
      <c r="J41" s="87" t="s">
        <v>77</v>
      </c>
      <c r="K41" s="87" t="s">
        <v>113</v>
      </c>
      <c r="L41" s="91">
        <v>34</v>
      </c>
      <c r="M41" s="92">
        <v>2.0277777777777777E-2</v>
      </c>
      <c r="N41" s="93">
        <v>1.3518518518518517E-3</v>
      </c>
      <c r="O41" s="92">
        <v>5.1956018518518627E-4</v>
      </c>
      <c r="P41" s="91">
        <v>49</v>
      </c>
      <c r="Q41" s="92">
        <v>6.0793750000000008E-2</v>
      </c>
      <c r="R41" s="94">
        <v>28.30608957883554</v>
      </c>
      <c r="S41" s="92">
        <v>6.4560185185183472E-4</v>
      </c>
      <c r="T41" s="91">
        <v>38</v>
      </c>
      <c r="U41" s="92">
        <v>3.6612731481481475E-2</v>
      </c>
      <c r="V41" s="93">
        <v>3.4869268077601405E-3</v>
      </c>
      <c r="W41" s="93">
        <v>0.11884942129629628</v>
      </c>
      <c r="X41" s="116">
        <f t="shared" si="0"/>
        <v>746</v>
      </c>
      <c r="Z41" s="25" t="str">
        <f t="shared" si="1"/>
        <v>Renatas Belevicius</v>
      </c>
    </row>
    <row r="42" spans="1:26" x14ac:dyDescent="0.25">
      <c r="A42" s="87" t="s">
        <v>950</v>
      </c>
      <c r="B42" s="87" t="s">
        <v>969</v>
      </c>
      <c r="C42" s="88">
        <v>29903</v>
      </c>
      <c r="D42" s="87">
        <v>40</v>
      </c>
      <c r="E42" s="89" t="s">
        <v>875</v>
      </c>
      <c r="F42" s="89">
        <v>39</v>
      </c>
      <c r="G42" s="87">
        <v>37</v>
      </c>
      <c r="H42" s="90" t="s">
        <v>875</v>
      </c>
      <c r="I42" s="87" t="s">
        <v>68</v>
      </c>
      <c r="J42" s="87" t="s">
        <v>17</v>
      </c>
      <c r="K42" s="87" t="s">
        <v>875</v>
      </c>
      <c r="L42" s="91">
        <v>28</v>
      </c>
      <c r="M42" s="92">
        <v>1.9560185185185184E-2</v>
      </c>
      <c r="N42" s="93">
        <v>1.3040123456790121E-3</v>
      </c>
      <c r="O42" s="92">
        <v>5.1208333333333314E-4</v>
      </c>
      <c r="P42" s="91">
        <v>48</v>
      </c>
      <c r="Q42" s="92">
        <v>6.0461874999999991E-2</v>
      </c>
      <c r="R42" s="94">
        <v>28.461461595978186</v>
      </c>
      <c r="S42" s="92">
        <v>8.6092592592593165E-4</v>
      </c>
      <c r="T42" s="91">
        <v>46</v>
      </c>
      <c r="U42" s="92">
        <v>3.7550879629629635E-2</v>
      </c>
      <c r="V42" s="93">
        <v>3.5762742504409175E-3</v>
      </c>
      <c r="W42" s="93">
        <v>0.11894594907407408</v>
      </c>
      <c r="X42" s="116">
        <f t="shared" si="0"/>
        <v>746</v>
      </c>
      <c r="Z42" s="25" t="str">
        <f t="shared" si="1"/>
        <v>Rolandas Krušinskas</v>
      </c>
    </row>
    <row r="43" spans="1:26" x14ac:dyDescent="0.25">
      <c r="A43" s="87" t="s">
        <v>970</v>
      </c>
      <c r="B43" s="87" t="s">
        <v>971</v>
      </c>
      <c r="C43" s="88">
        <v>31625</v>
      </c>
      <c r="D43" s="87">
        <v>41</v>
      </c>
      <c r="E43" s="89" t="s">
        <v>875</v>
      </c>
      <c r="F43" s="89">
        <v>40</v>
      </c>
      <c r="G43" s="87">
        <v>9</v>
      </c>
      <c r="H43" s="90" t="s">
        <v>875</v>
      </c>
      <c r="I43" s="87" t="s">
        <v>68</v>
      </c>
      <c r="J43" s="87" t="s">
        <v>8</v>
      </c>
      <c r="K43" s="87" t="s">
        <v>936</v>
      </c>
      <c r="L43" s="91">
        <v>41</v>
      </c>
      <c r="M43" s="92">
        <v>2.1377314814814818E-2</v>
      </c>
      <c r="N43" s="93">
        <v>1.4251543209876545E-3</v>
      </c>
      <c r="O43" s="92">
        <v>5.9158564814814751E-4</v>
      </c>
      <c r="P43" s="91">
        <v>51</v>
      </c>
      <c r="Q43" s="92">
        <v>6.2209687500000013E-2</v>
      </c>
      <c r="R43" s="94">
        <v>27.661822498840436</v>
      </c>
      <c r="S43" s="92">
        <v>1.0072453703703632E-3</v>
      </c>
      <c r="T43" s="91">
        <v>24</v>
      </c>
      <c r="U43" s="92">
        <v>3.3990555555555552E-2</v>
      </c>
      <c r="V43" s="93">
        <v>3.237195767195767E-3</v>
      </c>
      <c r="W43" s="93">
        <v>0.1191763888888889</v>
      </c>
      <c r="X43" s="116">
        <f t="shared" si="0"/>
        <v>744</v>
      </c>
      <c r="Z43" s="25" t="str">
        <f t="shared" si="1"/>
        <v>Mantautas Bieliauskas</v>
      </c>
    </row>
    <row r="44" spans="1:26" x14ac:dyDescent="0.25">
      <c r="A44" s="87" t="s">
        <v>972</v>
      </c>
      <c r="B44" s="87" t="s">
        <v>973</v>
      </c>
      <c r="C44" s="88">
        <v>30317</v>
      </c>
      <c r="D44" s="87">
        <v>42</v>
      </c>
      <c r="E44" s="89" t="s">
        <v>875</v>
      </c>
      <c r="F44" s="89">
        <v>41</v>
      </c>
      <c r="G44" s="87">
        <v>16</v>
      </c>
      <c r="H44" s="90" t="s">
        <v>875</v>
      </c>
      <c r="I44" s="87" t="s">
        <v>68</v>
      </c>
      <c r="J44" s="87" t="s">
        <v>8</v>
      </c>
      <c r="K44" s="87" t="s">
        <v>974</v>
      </c>
      <c r="L44" s="91">
        <v>60</v>
      </c>
      <c r="M44" s="92">
        <v>2.3229166666666665E-2</v>
      </c>
      <c r="N44" s="93">
        <v>1.5486111111111108E-3</v>
      </c>
      <c r="O44" s="92">
        <v>6.7238425925925972E-4</v>
      </c>
      <c r="P44" s="91">
        <v>36</v>
      </c>
      <c r="Q44" s="92">
        <v>5.7837337962962962E-2</v>
      </c>
      <c r="R44" s="94">
        <v>29.752983002697942</v>
      </c>
      <c r="S44" s="92">
        <v>9.3847222222222249E-4</v>
      </c>
      <c r="T44" s="91">
        <v>37</v>
      </c>
      <c r="U44" s="92">
        <v>3.6567627314814805E-2</v>
      </c>
      <c r="V44" s="93">
        <v>3.4826311728395052E-3</v>
      </c>
      <c r="W44" s="93">
        <v>0.11924498842592592</v>
      </c>
      <c r="X44" s="116">
        <f t="shared" si="0"/>
        <v>744</v>
      </c>
      <c r="Z44" s="25" t="str">
        <f t="shared" si="1"/>
        <v>Vainius Cetrauskas</v>
      </c>
    </row>
    <row r="45" spans="1:26" x14ac:dyDescent="0.25">
      <c r="A45" s="87" t="s">
        <v>937</v>
      </c>
      <c r="B45" s="87" t="s">
        <v>975</v>
      </c>
      <c r="C45" s="88">
        <v>27311</v>
      </c>
      <c r="D45" s="87">
        <v>43</v>
      </c>
      <c r="E45" s="89">
        <v>6</v>
      </c>
      <c r="F45" s="89">
        <v>42</v>
      </c>
      <c r="G45" s="87">
        <v>11</v>
      </c>
      <c r="H45" s="90" t="s">
        <v>900</v>
      </c>
      <c r="I45" s="87" t="s">
        <v>68</v>
      </c>
      <c r="J45" s="87" t="s">
        <v>17</v>
      </c>
      <c r="K45" s="87" t="s">
        <v>976</v>
      </c>
      <c r="L45" s="91">
        <v>37</v>
      </c>
      <c r="M45" s="92">
        <v>2.101851851851852E-2</v>
      </c>
      <c r="N45" s="93">
        <v>1.4012345679012346E-3</v>
      </c>
      <c r="O45" s="92">
        <v>5.6929398148148139E-4</v>
      </c>
      <c r="P45" s="91">
        <v>42</v>
      </c>
      <c r="Q45" s="92">
        <v>5.9705011574074082E-2</v>
      </c>
      <c r="R45" s="94">
        <v>28.822259437942673</v>
      </c>
      <c r="S45" s="92">
        <v>7.638888888888834E-4</v>
      </c>
      <c r="T45" s="91">
        <v>44</v>
      </c>
      <c r="U45" s="92">
        <v>3.7503009259259243E-2</v>
      </c>
      <c r="V45" s="93">
        <v>3.5717151675484994E-3</v>
      </c>
      <c r="W45" s="93">
        <v>0.11955972222222221</v>
      </c>
      <c r="X45" s="116">
        <f t="shared" si="0"/>
        <v>742</v>
      </c>
      <c r="Z45" s="25" t="str">
        <f t="shared" si="1"/>
        <v>Egidijus Buika</v>
      </c>
    </row>
    <row r="46" spans="1:26" x14ac:dyDescent="0.25">
      <c r="A46" s="87" t="s">
        <v>977</v>
      </c>
      <c r="B46" s="87" t="s">
        <v>978</v>
      </c>
      <c r="C46" s="88">
        <v>30504</v>
      </c>
      <c r="D46" s="87">
        <v>44</v>
      </c>
      <c r="E46" s="89" t="s">
        <v>875</v>
      </c>
      <c r="F46" s="89">
        <v>43</v>
      </c>
      <c r="G46" s="87">
        <v>26</v>
      </c>
      <c r="H46" s="90" t="s">
        <v>875</v>
      </c>
      <c r="I46" s="87" t="s">
        <v>68</v>
      </c>
      <c r="J46" s="87" t="s">
        <v>8</v>
      </c>
      <c r="K46" s="87" t="s">
        <v>979</v>
      </c>
      <c r="L46" s="91">
        <v>29</v>
      </c>
      <c r="M46" s="92">
        <v>1.9560185185185184E-2</v>
      </c>
      <c r="N46" s="93">
        <v>1.3040123456790121E-3</v>
      </c>
      <c r="O46" s="92">
        <v>7.110300925925921E-4</v>
      </c>
      <c r="P46" s="91">
        <v>52</v>
      </c>
      <c r="Q46" s="92">
        <v>6.2210844907407414E-2</v>
      </c>
      <c r="R46" s="94">
        <v>27.661307861910014</v>
      </c>
      <c r="S46" s="92">
        <v>1.185879629629627E-3</v>
      </c>
      <c r="T46" s="91">
        <v>35</v>
      </c>
      <c r="U46" s="92">
        <v>3.6305011574074064E-2</v>
      </c>
      <c r="V46" s="93">
        <v>3.4576201499118158E-3</v>
      </c>
      <c r="W46" s="93">
        <v>0.11997295138888889</v>
      </c>
      <c r="X46" s="116">
        <f t="shared" si="0"/>
        <v>739</v>
      </c>
      <c r="Z46" s="25" t="str">
        <f t="shared" si="1"/>
        <v>Tomas Kalinas</v>
      </c>
    </row>
    <row r="47" spans="1:26" x14ac:dyDescent="0.25">
      <c r="A47" s="87" t="s">
        <v>980</v>
      </c>
      <c r="B47" s="87" t="s">
        <v>981</v>
      </c>
      <c r="C47" s="88">
        <v>27292</v>
      </c>
      <c r="D47" s="87">
        <v>45</v>
      </c>
      <c r="E47" s="89">
        <v>7</v>
      </c>
      <c r="F47" s="89">
        <v>44</v>
      </c>
      <c r="G47" s="87">
        <v>23</v>
      </c>
      <c r="H47" s="90" t="s">
        <v>900</v>
      </c>
      <c r="I47" s="87" t="s">
        <v>68</v>
      </c>
      <c r="J47" s="87" t="s">
        <v>982</v>
      </c>
      <c r="K47" s="87" t="s">
        <v>875</v>
      </c>
      <c r="L47" s="91">
        <v>68</v>
      </c>
      <c r="M47" s="92">
        <v>2.6226851851851852E-2</v>
      </c>
      <c r="N47" s="93">
        <v>1.7484567901234567E-3</v>
      </c>
      <c r="O47" s="92">
        <v>5.6658564814814419E-4</v>
      </c>
      <c r="P47" s="91">
        <v>33</v>
      </c>
      <c r="Q47" s="92">
        <v>5.7383414351851854E-2</v>
      </c>
      <c r="R47" s="94">
        <v>29.988339884794588</v>
      </c>
      <c r="S47" s="92">
        <v>8.4699074074073843E-4</v>
      </c>
      <c r="T47" s="91">
        <v>27</v>
      </c>
      <c r="U47" s="92">
        <v>3.5416006944444453E-2</v>
      </c>
      <c r="V47" s="93">
        <v>3.3729530423280431E-3</v>
      </c>
      <c r="W47" s="93">
        <v>0.12043984953703704</v>
      </c>
      <c r="X47" s="116">
        <f t="shared" si="0"/>
        <v>736</v>
      </c>
      <c r="Z47" s="25" t="str">
        <f t="shared" si="1"/>
        <v>Darius Jonaitis</v>
      </c>
    </row>
    <row r="48" spans="1:26" x14ac:dyDescent="0.25">
      <c r="A48" s="87" t="s">
        <v>983</v>
      </c>
      <c r="B48" s="87" t="s">
        <v>984</v>
      </c>
      <c r="C48" s="88">
        <v>31555</v>
      </c>
      <c r="D48" s="87">
        <v>46</v>
      </c>
      <c r="E48" s="89" t="s">
        <v>875</v>
      </c>
      <c r="F48" s="89">
        <v>2</v>
      </c>
      <c r="G48" s="87">
        <v>53</v>
      </c>
      <c r="H48" s="90" t="s">
        <v>875</v>
      </c>
      <c r="I48" s="87" t="s">
        <v>72</v>
      </c>
      <c r="J48" s="87" t="s">
        <v>8</v>
      </c>
      <c r="K48" s="87" t="s">
        <v>875</v>
      </c>
      <c r="L48" s="91">
        <v>46</v>
      </c>
      <c r="M48" s="92">
        <v>2.146990740740741E-2</v>
      </c>
      <c r="N48" s="93">
        <v>1.4313271604938272E-3</v>
      </c>
      <c r="O48" s="92">
        <v>5.67199074074075E-4</v>
      </c>
      <c r="P48" s="91">
        <v>43</v>
      </c>
      <c r="Q48" s="92">
        <v>5.9844606481481495E-2</v>
      </c>
      <c r="R48" s="94">
        <v>28.755027971749357</v>
      </c>
      <c r="S48" s="92">
        <v>8.3024305555554068E-4</v>
      </c>
      <c r="T48" s="91">
        <v>48</v>
      </c>
      <c r="U48" s="92">
        <v>3.7885879629629637E-2</v>
      </c>
      <c r="V48" s="93">
        <v>3.6081790123456796E-3</v>
      </c>
      <c r="W48" s="93">
        <v>0.12059783564814816</v>
      </c>
      <c r="X48" s="116">
        <f t="shared" si="0"/>
        <v>735</v>
      </c>
      <c r="Z48" s="25" t="str">
        <f t="shared" si="1"/>
        <v>Elena Šimaitienė</v>
      </c>
    </row>
    <row r="49" spans="1:26" x14ac:dyDescent="0.25">
      <c r="A49" s="87" t="s">
        <v>985</v>
      </c>
      <c r="B49" s="87" t="s">
        <v>986</v>
      </c>
      <c r="C49" s="88">
        <v>29686</v>
      </c>
      <c r="D49" s="87">
        <v>47</v>
      </c>
      <c r="E49" s="89" t="s">
        <v>875</v>
      </c>
      <c r="F49" s="89">
        <v>45</v>
      </c>
      <c r="G49" s="87">
        <v>72</v>
      </c>
      <c r="H49" s="90" t="s">
        <v>875</v>
      </c>
      <c r="I49" s="87" t="s">
        <v>68</v>
      </c>
      <c r="J49" s="87" t="s">
        <v>8</v>
      </c>
      <c r="K49" s="87" t="s">
        <v>987</v>
      </c>
      <c r="L49" s="91">
        <v>67</v>
      </c>
      <c r="M49" s="92">
        <v>2.6018518518518521E-2</v>
      </c>
      <c r="N49" s="93">
        <v>1.7345679012345679E-3</v>
      </c>
      <c r="O49" s="92">
        <v>6.2511574074073685E-4</v>
      </c>
      <c r="P49" s="91">
        <v>29</v>
      </c>
      <c r="Q49" s="92">
        <v>5.6392361111111115E-2</v>
      </c>
      <c r="R49" s="94">
        <v>30.515362354534815</v>
      </c>
      <c r="S49" s="92">
        <v>6.8553240740740207E-4</v>
      </c>
      <c r="T49" s="91">
        <v>43</v>
      </c>
      <c r="U49" s="92">
        <v>3.7448414351851866E-2</v>
      </c>
      <c r="V49" s="93">
        <v>3.5665156525573208E-3</v>
      </c>
      <c r="W49" s="93">
        <v>0.12116994212962964</v>
      </c>
      <c r="X49" s="116">
        <f t="shared" si="0"/>
        <v>732</v>
      </c>
      <c r="Z49" s="25" t="str">
        <f t="shared" si="1"/>
        <v>Vitalijus Žilys</v>
      </c>
    </row>
    <row r="50" spans="1:26" x14ac:dyDescent="0.25">
      <c r="A50" s="87" t="s">
        <v>988</v>
      </c>
      <c r="B50" s="87" t="s">
        <v>989</v>
      </c>
      <c r="C50" s="88">
        <v>34066</v>
      </c>
      <c r="D50" s="87">
        <v>48</v>
      </c>
      <c r="E50" s="89" t="s">
        <v>875</v>
      </c>
      <c r="F50" s="89">
        <v>46</v>
      </c>
      <c r="G50" s="87">
        <v>60</v>
      </c>
      <c r="H50" s="90" t="s">
        <v>875</v>
      </c>
      <c r="I50" s="87" t="s">
        <v>68</v>
      </c>
      <c r="J50" s="87" t="s">
        <v>8</v>
      </c>
      <c r="K50" s="87" t="s">
        <v>990</v>
      </c>
      <c r="L50" s="91">
        <v>38</v>
      </c>
      <c r="M50" s="92">
        <v>2.1041666666666667E-2</v>
      </c>
      <c r="N50" s="93">
        <v>1.402777777777778E-3</v>
      </c>
      <c r="O50" s="92">
        <v>6.3422453703703644E-4</v>
      </c>
      <c r="P50" s="91">
        <v>54</v>
      </c>
      <c r="Q50" s="92">
        <v>6.2895254629629624E-2</v>
      </c>
      <c r="R50" s="94">
        <v>27.360304739471676</v>
      </c>
      <c r="S50" s="92">
        <v>8.6365740740741714E-4</v>
      </c>
      <c r="T50" s="91">
        <v>39</v>
      </c>
      <c r="U50" s="92">
        <v>3.6666631944444444E-2</v>
      </c>
      <c r="V50" s="93">
        <v>3.4920601851851853E-3</v>
      </c>
      <c r="W50" s="93">
        <v>0.12210143518518519</v>
      </c>
      <c r="X50" s="116">
        <f t="shared" si="0"/>
        <v>726</v>
      </c>
      <c r="Z50" s="25" t="str">
        <f t="shared" si="1"/>
        <v>Mintautas Šukys</v>
      </c>
    </row>
    <row r="51" spans="1:26" x14ac:dyDescent="0.25">
      <c r="A51" s="87" t="s">
        <v>991</v>
      </c>
      <c r="B51" s="87" t="s">
        <v>992</v>
      </c>
      <c r="C51" s="88">
        <v>31635</v>
      </c>
      <c r="D51" s="87">
        <v>49</v>
      </c>
      <c r="E51" s="89" t="s">
        <v>875</v>
      </c>
      <c r="F51" s="89">
        <v>3</v>
      </c>
      <c r="G51" s="87">
        <v>14</v>
      </c>
      <c r="H51" s="90" t="s">
        <v>875</v>
      </c>
      <c r="I51" s="87" t="s">
        <v>72</v>
      </c>
      <c r="J51" s="87" t="s">
        <v>8</v>
      </c>
      <c r="K51" s="87" t="s">
        <v>886</v>
      </c>
      <c r="L51" s="91">
        <v>50</v>
      </c>
      <c r="M51" s="92">
        <v>2.1666666666666667E-2</v>
      </c>
      <c r="N51" s="93">
        <v>1.4444444444444444E-3</v>
      </c>
      <c r="O51" s="92">
        <v>5.3271990740740884E-4</v>
      </c>
      <c r="P51" s="91">
        <v>50</v>
      </c>
      <c r="Q51" s="92">
        <v>6.1798726851851851E-2</v>
      </c>
      <c r="R51" s="94">
        <v>27.845773222135026</v>
      </c>
      <c r="S51" s="92">
        <v>4.5439814814814128E-4</v>
      </c>
      <c r="T51" s="91">
        <v>47</v>
      </c>
      <c r="U51" s="92">
        <v>3.7792430555555562E-2</v>
      </c>
      <c r="V51" s="93">
        <v>3.599279100529101E-3</v>
      </c>
      <c r="W51" s="93">
        <v>0.12224494212962962</v>
      </c>
      <c r="X51" s="116">
        <f t="shared" si="0"/>
        <v>725</v>
      </c>
      <c r="Z51" s="25" t="str">
        <f t="shared" si="1"/>
        <v>Polina Čachovskaja</v>
      </c>
    </row>
    <row r="52" spans="1:26" x14ac:dyDescent="0.25">
      <c r="A52" s="87" t="s">
        <v>977</v>
      </c>
      <c r="B52" s="87" t="s">
        <v>993</v>
      </c>
      <c r="C52" s="88">
        <v>32268</v>
      </c>
      <c r="D52" s="87">
        <v>50</v>
      </c>
      <c r="E52" s="89" t="s">
        <v>875</v>
      </c>
      <c r="F52" s="89">
        <v>47</v>
      </c>
      <c r="G52" s="87">
        <v>25</v>
      </c>
      <c r="H52" s="90" t="s">
        <v>875</v>
      </c>
      <c r="I52" s="87" t="s">
        <v>68</v>
      </c>
      <c r="J52" s="87" t="s">
        <v>8</v>
      </c>
      <c r="K52" s="87" t="s">
        <v>994</v>
      </c>
      <c r="L52" s="91">
        <v>54</v>
      </c>
      <c r="M52" s="92">
        <v>2.2395833333333334E-2</v>
      </c>
      <c r="N52" s="93">
        <v>1.4930555555555554E-3</v>
      </c>
      <c r="O52" s="92">
        <v>5.8093750000000159E-4</v>
      </c>
      <c r="P52" s="91">
        <v>47</v>
      </c>
      <c r="Q52" s="92">
        <v>6.03975E-2</v>
      </c>
      <c r="R52" s="94">
        <v>28.49179739779516</v>
      </c>
      <c r="S52" s="92">
        <v>1.0547453703703691E-3</v>
      </c>
      <c r="T52" s="91">
        <v>52</v>
      </c>
      <c r="U52" s="92">
        <v>3.8614039351851842E-2</v>
      </c>
      <c r="V52" s="93">
        <v>3.6775275573192232E-3</v>
      </c>
      <c r="W52" s="93">
        <v>0.12304305555555554</v>
      </c>
      <c r="X52" s="116">
        <f t="shared" si="0"/>
        <v>721</v>
      </c>
      <c r="Z52" s="25" t="str">
        <f t="shared" si="1"/>
        <v>Tomas Jonkus</v>
      </c>
    </row>
    <row r="53" spans="1:26" x14ac:dyDescent="0.25">
      <c r="A53" s="87" t="s">
        <v>995</v>
      </c>
      <c r="B53" s="87" t="s">
        <v>996</v>
      </c>
      <c r="C53" s="88">
        <v>31936</v>
      </c>
      <c r="D53" s="87">
        <v>51</v>
      </c>
      <c r="E53" s="89" t="s">
        <v>875</v>
      </c>
      <c r="F53" s="89">
        <v>48</v>
      </c>
      <c r="G53" s="87">
        <v>67</v>
      </c>
      <c r="H53" s="90" t="s">
        <v>875</v>
      </c>
      <c r="I53" s="87" t="s">
        <v>68</v>
      </c>
      <c r="J53" s="87" t="s">
        <v>997</v>
      </c>
      <c r="K53" s="87" t="s">
        <v>875</v>
      </c>
      <c r="L53" s="91">
        <v>36</v>
      </c>
      <c r="M53" s="92">
        <v>2.074074074074074E-2</v>
      </c>
      <c r="N53" s="93">
        <v>1.382716049382716E-3</v>
      </c>
      <c r="O53" s="92">
        <v>5.4907407407407335E-4</v>
      </c>
      <c r="P53" s="91">
        <v>38</v>
      </c>
      <c r="Q53" s="92">
        <v>5.8505787037037037E-2</v>
      </c>
      <c r="R53" s="94">
        <v>29.4130447684425</v>
      </c>
      <c r="S53" s="92">
        <v>9.9298611111110768E-4</v>
      </c>
      <c r="T53" s="91">
        <v>61</v>
      </c>
      <c r="U53" s="92">
        <v>4.3167974537037038E-2</v>
      </c>
      <c r="V53" s="93">
        <v>4.111235670194004E-3</v>
      </c>
      <c r="W53" s="93">
        <v>0.12395656249999999</v>
      </c>
      <c r="X53" s="116">
        <f t="shared" si="0"/>
        <v>715</v>
      </c>
      <c r="Z53" s="25" t="str">
        <f t="shared" si="1"/>
        <v>Linas Vaupšas</v>
      </c>
    </row>
    <row r="54" spans="1:26" x14ac:dyDescent="0.25">
      <c r="A54" s="87" t="s">
        <v>998</v>
      </c>
      <c r="B54" s="87" t="s">
        <v>999</v>
      </c>
      <c r="C54" s="88">
        <v>22993</v>
      </c>
      <c r="D54" s="87">
        <v>52</v>
      </c>
      <c r="E54" s="89">
        <v>4</v>
      </c>
      <c r="F54" s="89">
        <v>49</v>
      </c>
      <c r="G54" s="87">
        <v>12</v>
      </c>
      <c r="H54" s="90" t="s">
        <v>912</v>
      </c>
      <c r="I54" s="87" t="s">
        <v>68</v>
      </c>
      <c r="J54" s="87" t="s">
        <v>166</v>
      </c>
      <c r="K54" s="87" t="s">
        <v>939</v>
      </c>
      <c r="L54" s="91">
        <v>66</v>
      </c>
      <c r="M54" s="92">
        <v>2.5659722222222223E-2</v>
      </c>
      <c r="N54" s="93">
        <v>1.710648148148148E-3</v>
      </c>
      <c r="O54" s="92">
        <v>7.0054398148148081E-4</v>
      </c>
      <c r="P54" s="91">
        <v>45</v>
      </c>
      <c r="Q54" s="92">
        <v>6.002341435185185E-2</v>
      </c>
      <c r="R54" s="94">
        <v>28.669367644532233</v>
      </c>
      <c r="S54" s="92">
        <v>9.8708333333333287E-4</v>
      </c>
      <c r="T54" s="91">
        <v>40</v>
      </c>
      <c r="U54" s="92">
        <v>3.6950150462962975E-2</v>
      </c>
      <c r="V54" s="93">
        <v>3.5190619488536167E-3</v>
      </c>
      <c r="W54" s="93">
        <v>0.12432091435185186</v>
      </c>
      <c r="X54" s="116">
        <f t="shared" si="0"/>
        <v>713</v>
      </c>
      <c r="Z54" s="25" t="str">
        <f t="shared" si="1"/>
        <v>Rimantas Butkevičius</v>
      </c>
    </row>
    <row r="55" spans="1:26" x14ac:dyDescent="0.25">
      <c r="A55" s="87" t="s">
        <v>1000</v>
      </c>
      <c r="B55" s="87" t="s">
        <v>1001</v>
      </c>
      <c r="C55" s="88">
        <v>30762</v>
      </c>
      <c r="D55" s="87">
        <v>53</v>
      </c>
      <c r="E55" s="89" t="s">
        <v>875</v>
      </c>
      <c r="F55" s="89">
        <v>50</v>
      </c>
      <c r="G55" s="87">
        <v>20</v>
      </c>
      <c r="H55" s="90" t="s">
        <v>875</v>
      </c>
      <c r="I55" s="87" t="s">
        <v>68</v>
      </c>
      <c r="J55" s="87" t="s">
        <v>17</v>
      </c>
      <c r="K55" s="87" t="s">
        <v>875</v>
      </c>
      <c r="L55" s="91">
        <v>59</v>
      </c>
      <c r="M55" s="92">
        <v>2.3206018518518515E-2</v>
      </c>
      <c r="N55" s="93">
        <v>1.5470679012345677E-3</v>
      </c>
      <c r="O55" s="92">
        <v>8.6311342592592516E-4</v>
      </c>
      <c r="P55" s="91">
        <v>53</v>
      </c>
      <c r="Q55" s="92">
        <v>6.2614120370370369E-2</v>
      </c>
      <c r="R55" s="94">
        <v>27.483151135149523</v>
      </c>
      <c r="S55" s="92">
        <v>1.3163194444444359E-3</v>
      </c>
      <c r="T55" s="91">
        <v>45</v>
      </c>
      <c r="U55" s="92">
        <v>3.7528009259259282E-2</v>
      </c>
      <c r="V55" s="93">
        <v>3.5740961199294554E-3</v>
      </c>
      <c r="W55" s="93">
        <v>0.12552758101851852</v>
      </c>
      <c r="X55" s="116">
        <f t="shared" si="0"/>
        <v>707</v>
      </c>
      <c r="Z55" s="25" t="str">
        <f t="shared" si="1"/>
        <v>Gytis Gadišauskas</v>
      </c>
    </row>
    <row r="56" spans="1:26" x14ac:dyDescent="0.25">
      <c r="A56" s="87" t="s">
        <v>899</v>
      </c>
      <c r="B56" s="87" t="s">
        <v>1002</v>
      </c>
      <c r="C56" s="88">
        <v>26852</v>
      </c>
      <c r="D56" s="87">
        <v>54</v>
      </c>
      <c r="E56" s="89">
        <v>8</v>
      </c>
      <c r="F56" s="89">
        <v>51</v>
      </c>
      <c r="G56" s="87">
        <v>32</v>
      </c>
      <c r="H56" s="90" t="s">
        <v>900</v>
      </c>
      <c r="I56" s="87" t="s">
        <v>68</v>
      </c>
      <c r="J56" s="87" t="s">
        <v>8</v>
      </c>
      <c r="K56" s="87" t="s">
        <v>1003</v>
      </c>
      <c r="L56" s="91">
        <v>10</v>
      </c>
      <c r="M56" s="92">
        <v>1.712962962962963E-2</v>
      </c>
      <c r="N56" s="93">
        <v>1.1419753086419752E-3</v>
      </c>
      <c r="O56" s="92">
        <v>3.5613425925925916E-4</v>
      </c>
      <c r="P56" s="91">
        <v>61</v>
      </c>
      <c r="Q56" s="92">
        <v>6.7789814814814803E-2</v>
      </c>
      <c r="R56" s="94">
        <v>25.384836026388758</v>
      </c>
      <c r="S56" s="92">
        <v>5.0907407407407845E-4</v>
      </c>
      <c r="T56" s="91">
        <v>55</v>
      </c>
      <c r="U56" s="92">
        <v>4.0021759259259257E-2</v>
      </c>
      <c r="V56" s="93">
        <v>3.8115961199294531E-3</v>
      </c>
      <c r="W56" s="93">
        <v>0.12580641203703702</v>
      </c>
      <c r="X56" s="116">
        <f t="shared" si="0"/>
        <v>705</v>
      </c>
      <c r="Z56" s="25" t="str">
        <f t="shared" si="1"/>
        <v>Saulius Kerza</v>
      </c>
    </row>
    <row r="57" spans="1:26" x14ac:dyDescent="0.25">
      <c r="A57" s="87" t="s">
        <v>1004</v>
      </c>
      <c r="B57" s="87" t="s">
        <v>1005</v>
      </c>
      <c r="C57" s="88">
        <v>27282</v>
      </c>
      <c r="D57" s="87">
        <v>55</v>
      </c>
      <c r="E57" s="89">
        <v>9</v>
      </c>
      <c r="F57" s="89">
        <v>52</v>
      </c>
      <c r="G57" s="87">
        <v>17</v>
      </c>
      <c r="H57" s="90" t="s">
        <v>900</v>
      </c>
      <c r="I57" s="87" t="s">
        <v>68</v>
      </c>
      <c r="J57" s="87" t="s">
        <v>1006</v>
      </c>
      <c r="K57" s="87" t="s">
        <v>1007</v>
      </c>
      <c r="L57" s="91">
        <v>65</v>
      </c>
      <c r="M57" s="92">
        <v>2.4988425925925928E-2</v>
      </c>
      <c r="N57" s="93">
        <v>1.6658950617283951E-3</v>
      </c>
      <c r="O57" s="92">
        <v>7.3880787037037057E-4</v>
      </c>
      <c r="P57" s="91">
        <v>58</v>
      </c>
      <c r="Q57" s="92">
        <v>6.4294953703703694E-2</v>
      </c>
      <c r="R57" s="94">
        <v>26.764671785341143</v>
      </c>
      <c r="S57" s="92">
        <v>1.0616435185185208E-3</v>
      </c>
      <c r="T57" s="91">
        <v>30</v>
      </c>
      <c r="U57" s="92">
        <v>3.5843564814814807E-2</v>
      </c>
      <c r="V57" s="93">
        <v>3.413672839506172E-3</v>
      </c>
      <c r="W57" s="93">
        <v>0.12692739583333332</v>
      </c>
      <c r="X57" s="116">
        <f t="shared" si="0"/>
        <v>699</v>
      </c>
      <c r="Z57" s="25" t="str">
        <f t="shared" si="1"/>
        <v>Sigitas Ciukša</v>
      </c>
    </row>
    <row r="58" spans="1:26" x14ac:dyDescent="0.25">
      <c r="A58" s="87" t="s">
        <v>1008</v>
      </c>
      <c r="B58" s="87" t="s">
        <v>1009</v>
      </c>
      <c r="C58" s="88">
        <v>33387</v>
      </c>
      <c r="D58" s="87">
        <v>56</v>
      </c>
      <c r="E58" s="89" t="s">
        <v>875</v>
      </c>
      <c r="F58" s="89">
        <v>53</v>
      </c>
      <c r="G58" s="87">
        <v>46</v>
      </c>
      <c r="H58" s="90" t="s">
        <v>875</v>
      </c>
      <c r="I58" s="87" t="s">
        <v>68</v>
      </c>
      <c r="J58" s="87" t="s">
        <v>17</v>
      </c>
      <c r="K58" s="87" t="s">
        <v>712</v>
      </c>
      <c r="L58" s="91">
        <v>43</v>
      </c>
      <c r="M58" s="92">
        <v>2.1400462962962965E-2</v>
      </c>
      <c r="N58" s="93">
        <v>1.4266975308641976E-3</v>
      </c>
      <c r="O58" s="92">
        <v>5.7754629629629562E-4</v>
      </c>
      <c r="P58" s="91">
        <v>39</v>
      </c>
      <c r="Q58" s="92">
        <v>5.9592546296296296E-2</v>
      </c>
      <c r="R58" s="94">
        <v>28.876653881800713</v>
      </c>
      <c r="S58" s="92">
        <v>7.5231481481481677E-4</v>
      </c>
      <c r="T58" s="91">
        <v>62</v>
      </c>
      <c r="U58" s="92">
        <v>4.55065625E-2</v>
      </c>
      <c r="V58" s="93">
        <v>4.3339583333333338E-3</v>
      </c>
      <c r="W58" s="93">
        <v>0.12782943287037038</v>
      </c>
      <c r="X58" s="116">
        <f t="shared" si="0"/>
        <v>694</v>
      </c>
      <c r="Z58" s="25" t="str">
        <f t="shared" si="1"/>
        <v>Benas Pabilionis</v>
      </c>
    </row>
    <row r="59" spans="1:26" x14ac:dyDescent="0.25">
      <c r="A59" s="87" t="s">
        <v>896</v>
      </c>
      <c r="B59" s="87" t="s">
        <v>1010</v>
      </c>
      <c r="C59" s="88">
        <v>32706</v>
      </c>
      <c r="D59" s="87">
        <v>57</v>
      </c>
      <c r="E59" s="89" t="s">
        <v>875</v>
      </c>
      <c r="F59" s="89">
        <v>54</v>
      </c>
      <c r="G59" s="87">
        <v>30</v>
      </c>
      <c r="H59" s="90" t="s">
        <v>875</v>
      </c>
      <c r="I59" s="87" t="s">
        <v>68</v>
      </c>
      <c r="J59" s="87" t="s">
        <v>17</v>
      </c>
      <c r="K59" s="87" t="s">
        <v>1011</v>
      </c>
      <c r="L59" s="91">
        <v>56</v>
      </c>
      <c r="M59" s="92">
        <v>2.298611111111111E-2</v>
      </c>
      <c r="N59" s="93">
        <v>1.5324074074074075E-3</v>
      </c>
      <c r="O59" s="92">
        <v>6.1787037037037106E-4</v>
      </c>
      <c r="P59" s="91">
        <v>56</v>
      </c>
      <c r="Q59" s="92">
        <v>6.3423333333333332E-2</v>
      </c>
      <c r="R59" s="94">
        <v>27.132495926840804</v>
      </c>
      <c r="S59" s="92">
        <v>6.753124999999971E-4</v>
      </c>
      <c r="T59" s="91">
        <v>59</v>
      </c>
      <c r="U59" s="92">
        <v>4.1942164351851857E-2</v>
      </c>
      <c r="V59" s="93">
        <v>3.9944918430335104E-3</v>
      </c>
      <c r="W59" s="93">
        <v>0.12964479166666668</v>
      </c>
      <c r="X59" s="116">
        <f t="shared" si="0"/>
        <v>684</v>
      </c>
      <c r="Z59" s="25" t="str">
        <f t="shared" si="1"/>
        <v>Donatas Kazakauskas</v>
      </c>
    </row>
    <row r="60" spans="1:26" x14ac:dyDescent="0.25">
      <c r="A60" s="87" t="s">
        <v>985</v>
      </c>
      <c r="B60" s="87" t="s">
        <v>966</v>
      </c>
      <c r="C60" s="88">
        <v>31471</v>
      </c>
      <c r="D60" s="87">
        <v>58</v>
      </c>
      <c r="E60" s="89" t="s">
        <v>875</v>
      </c>
      <c r="F60" s="89">
        <v>55</v>
      </c>
      <c r="G60" s="87">
        <v>66</v>
      </c>
      <c r="H60" s="90" t="s">
        <v>875</v>
      </c>
      <c r="I60" s="87" t="s">
        <v>68</v>
      </c>
      <c r="J60" s="87" t="s">
        <v>8</v>
      </c>
      <c r="K60" s="87" t="s">
        <v>1012</v>
      </c>
      <c r="L60" s="91">
        <v>62</v>
      </c>
      <c r="M60" s="92">
        <v>2.4027777777777776E-2</v>
      </c>
      <c r="N60" s="93">
        <v>1.6018518518518519E-3</v>
      </c>
      <c r="O60" s="92">
        <v>4.9609953703703795E-4</v>
      </c>
      <c r="P60" s="91">
        <v>55</v>
      </c>
      <c r="Q60" s="92">
        <v>6.3002314814814817E-2</v>
      </c>
      <c r="R60" s="94">
        <v>27.313811220928095</v>
      </c>
      <c r="S60" s="92">
        <v>7.9464120370370539E-4</v>
      </c>
      <c r="T60" s="91">
        <v>60</v>
      </c>
      <c r="U60" s="92">
        <v>4.2210451388888889E-2</v>
      </c>
      <c r="V60" s="93">
        <v>4.0200429894179891E-3</v>
      </c>
      <c r="W60" s="93">
        <v>0.13053128472222222</v>
      </c>
      <c r="X60" s="116">
        <f t="shared" si="0"/>
        <v>679</v>
      </c>
      <c r="Z60" s="25" t="str">
        <f t="shared" si="1"/>
        <v>Vitalijus Vasiljevas</v>
      </c>
    </row>
    <row r="61" spans="1:26" x14ac:dyDescent="0.25">
      <c r="A61" s="87" t="s">
        <v>903</v>
      </c>
      <c r="B61" s="87" t="s">
        <v>1013</v>
      </c>
      <c r="C61" s="88">
        <v>28928</v>
      </c>
      <c r="D61" s="87">
        <v>59</v>
      </c>
      <c r="E61" s="89" t="s">
        <v>875</v>
      </c>
      <c r="F61" s="89">
        <v>56</v>
      </c>
      <c r="G61" s="87">
        <v>64</v>
      </c>
      <c r="H61" s="90" t="s">
        <v>875</v>
      </c>
      <c r="I61" s="87" t="s">
        <v>68</v>
      </c>
      <c r="J61" s="87" t="s">
        <v>8</v>
      </c>
      <c r="K61" s="87" t="s">
        <v>712</v>
      </c>
      <c r="L61" s="91">
        <v>63</v>
      </c>
      <c r="M61" s="92">
        <v>2.4293981481481482E-2</v>
      </c>
      <c r="N61" s="93">
        <v>1.6195987654320989E-3</v>
      </c>
      <c r="O61" s="92">
        <v>4.9995370370370384E-4</v>
      </c>
      <c r="P61" s="91">
        <v>59</v>
      </c>
      <c r="Q61" s="92">
        <v>6.5999120370370382E-2</v>
      </c>
      <c r="R61" s="94">
        <v>26.073579824646924</v>
      </c>
      <c r="S61" s="92">
        <v>7.914699074074022E-4</v>
      </c>
      <c r="T61" s="91">
        <v>58</v>
      </c>
      <c r="U61" s="92">
        <v>4.1759872685185176E-2</v>
      </c>
      <c r="V61" s="93">
        <v>3.9771307319223974E-3</v>
      </c>
      <c r="W61" s="93">
        <v>0.13334439814814814</v>
      </c>
      <c r="X61" s="116">
        <f t="shared" si="0"/>
        <v>665</v>
      </c>
      <c r="Z61" s="25" t="str">
        <f t="shared" si="1"/>
        <v>Vytautas Vasiliauskas</v>
      </c>
    </row>
    <row r="62" spans="1:26" x14ac:dyDescent="0.25">
      <c r="A62" s="87" t="s">
        <v>1014</v>
      </c>
      <c r="B62" s="87" t="s">
        <v>1015</v>
      </c>
      <c r="C62" s="88">
        <v>29283</v>
      </c>
      <c r="D62" s="87">
        <v>60</v>
      </c>
      <c r="E62" s="89" t="s">
        <v>875</v>
      </c>
      <c r="F62" s="89">
        <v>57</v>
      </c>
      <c r="G62" s="87">
        <v>56</v>
      </c>
      <c r="H62" s="90" t="s">
        <v>875</v>
      </c>
      <c r="I62" s="87" t="s">
        <v>68</v>
      </c>
      <c r="J62" s="87" t="s">
        <v>17</v>
      </c>
      <c r="K62" s="87" t="s">
        <v>712</v>
      </c>
      <c r="L62" s="91">
        <v>24</v>
      </c>
      <c r="M62" s="92">
        <v>1.9386574074074073E-2</v>
      </c>
      <c r="N62" s="93">
        <v>1.2924382716049381E-3</v>
      </c>
      <c r="O62" s="92">
        <v>4.2303240740740843E-4</v>
      </c>
      <c r="P62" s="91">
        <v>66</v>
      </c>
      <c r="Q62" s="92">
        <v>7.5449421296296296E-2</v>
      </c>
      <c r="R62" s="94">
        <v>22.807773787627532</v>
      </c>
      <c r="S62" s="92">
        <v>4.8572916666665689E-4</v>
      </c>
      <c r="T62" s="91">
        <v>50</v>
      </c>
      <c r="U62" s="92">
        <v>3.8475231481481478E-2</v>
      </c>
      <c r="V62" s="93">
        <v>3.6643077601410932E-3</v>
      </c>
      <c r="W62" s="93">
        <v>0.13421998842592592</v>
      </c>
      <c r="X62" s="116">
        <f t="shared" si="0"/>
        <v>661</v>
      </c>
      <c r="Z62" s="25" t="str">
        <f t="shared" si="1"/>
        <v>Tadas Šlentneris</v>
      </c>
    </row>
    <row r="63" spans="1:26" x14ac:dyDescent="0.25">
      <c r="A63" s="87" t="s">
        <v>931</v>
      </c>
      <c r="B63" s="87" t="s">
        <v>1016</v>
      </c>
      <c r="C63" s="88">
        <v>31597</v>
      </c>
      <c r="D63" s="87">
        <v>61</v>
      </c>
      <c r="E63" s="89" t="s">
        <v>875</v>
      </c>
      <c r="F63" s="89">
        <v>58</v>
      </c>
      <c r="G63" s="87">
        <v>6</v>
      </c>
      <c r="H63" s="90" t="s">
        <v>875</v>
      </c>
      <c r="I63" s="87" t="s">
        <v>68</v>
      </c>
      <c r="J63" s="87" t="s">
        <v>79</v>
      </c>
      <c r="K63" s="87" t="s">
        <v>712</v>
      </c>
      <c r="L63" s="91">
        <v>70</v>
      </c>
      <c r="M63" s="92">
        <v>2.8796296296296296E-2</v>
      </c>
      <c r="N63" s="93">
        <v>1.919753086419753E-3</v>
      </c>
      <c r="O63" s="92">
        <v>7.3487268518518736E-4</v>
      </c>
      <c r="P63" s="91">
        <v>57</v>
      </c>
      <c r="Q63" s="92">
        <v>6.3449618055555559E-2</v>
      </c>
      <c r="R63" s="94">
        <v>27.121255983394519</v>
      </c>
      <c r="S63" s="92">
        <v>7.0674768518518005E-4</v>
      </c>
      <c r="T63" s="91">
        <v>56</v>
      </c>
      <c r="U63" s="92">
        <v>4.0747187500000004E-2</v>
      </c>
      <c r="V63" s="93">
        <v>3.8806845238095241E-3</v>
      </c>
      <c r="W63" s="93">
        <v>0.13443472222222225</v>
      </c>
      <c r="X63" s="116">
        <f t="shared" si="0"/>
        <v>660</v>
      </c>
      <c r="Z63" s="25" t="str">
        <f t="shared" si="1"/>
        <v>Povilas Beišys</v>
      </c>
    </row>
    <row r="64" spans="1:26" x14ac:dyDescent="0.25">
      <c r="A64" s="87" t="s">
        <v>1017</v>
      </c>
      <c r="B64" s="87" t="s">
        <v>1018</v>
      </c>
      <c r="C64" s="88">
        <v>31966</v>
      </c>
      <c r="D64" s="87">
        <v>62</v>
      </c>
      <c r="E64" s="89" t="s">
        <v>875</v>
      </c>
      <c r="F64" s="89">
        <v>59</v>
      </c>
      <c r="G64" s="87">
        <v>15</v>
      </c>
      <c r="H64" s="90" t="s">
        <v>875</v>
      </c>
      <c r="I64" s="87" t="s">
        <v>68</v>
      </c>
      <c r="J64" s="87" t="s">
        <v>8</v>
      </c>
      <c r="K64" s="87" t="s">
        <v>875</v>
      </c>
      <c r="L64" s="91">
        <v>64</v>
      </c>
      <c r="M64" s="92">
        <v>2.4907407407407406E-2</v>
      </c>
      <c r="N64" s="93">
        <v>1.6604938271604938E-3</v>
      </c>
      <c r="O64" s="92">
        <v>4.0625000000000036E-4</v>
      </c>
      <c r="P64" s="91">
        <v>65</v>
      </c>
      <c r="Q64" s="92">
        <v>7.3321180555555546E-2</v>
      </c>
      <c r="R64" s="94">
        <v>23.469798498804252</v>
      </c>
      <c r="S64" s="92">
        <v>9.9497685185187534E-4</v>
      </c>
      <c r="T64" s="91">
        <v>49</v>
      </c>
      <c r="U64" s="92">
        <v>3.8139664351851843E-2</v>
      </c>
      <c r="V64" s="93">
        <v>3.6323489858906518E-3</v>
      </c>
      <c r="W64" s="93">
        <v>0.13776947916666665</v>
      </c>
      <c r="X64" s="116">
        <f t="shared" si="0"/>
        <v>644</v>
      </c>
      <c r="Z64" s="25" t="str">
        <f t="shared" si="1"/>
        <v>Jonas Čeponis</v>
      </c>
    </row>
    <row r="65" spans="1:26" x14ac:dyDescent="0.25">
      <c r="A65" s="87" t="s">
        <v>915</v>
      </c>
      <c r="B65" s="87" t="s">
        <v>1019</v>
      </c>
      <c r="C65" s="88">
        <v>31259</v>
      </c>
      <c r="D65" s="87">
        <v>63</v>
      </c>
      <c r="E65" s="89" t="s">
        <v>875</v>
      </c>
      <c r="F65" s="89">
        <v>60</v>
      </c>
      <c r="G65" s="87">
        <v>29</v>
      </c>
      <c r="H65" s="90" t="s">
        <v>875</v>
      </c>
      <c r="I65" s="87" t="s">
        <v>68</v>
      </c>
      <c r="J65" s="87" t="s">
        <v>8</v>
      </c>
      <c r="K65" s="87" t="s">
        <v>875</v>
      </c>
      <c r="L65" s="91">
        <v>51</v>
      </c>
      <c r="M65" s="92">
        <v>2.1736111111111112E-2</v>
      </c>
      <c r="N65" s="93">
        <v>1.4490740740740742E-3</v>
      </c>
      <c r="O65" s="92">
        <v>6.0185185185185168E-4</v>
      </c>
      <c r="P65" s="91">
        <v>60</v>
      </c>
      <c r="Q65" s="92">
        <v>6.7501620370370372E-2</v>
      </c>
      <c r="R65" s="94">
        <v>25.493215183448957</v>
      </c>
      <c r="S65" s="92">
        <v>9.7739583333333879E-4</v>
      </c>
      <c r="T65" s="91">
        <v>64</v>
      </c>
      <c r="U65" s="92">
        <v>4.8380821759259257E-2</v>
      </c>
      <c r="V65" s="93">
        <v>4.6076973104056439E-3</v>
      </c>
      <c r="W65" s="93">
        <v>0.13919780092592593</v>
      </c>
      <c r="X65" s="116">
        <f t="shared" si="0"/>
        <v>637</v>
      </c>
      <c r="Z65" s="25" t="str">
        <f t="shared" si="1"/>
        <v>Domas Kavaliauskas</v>
      </c>
    </row>
    <row r="66" spans="1:26" x14ac:dyDescent="0.25">
      <c r="A66" s="87" t="s">
        <v>977</v>
      </c>
      <c r="B66" s="87" t="s">
        <v>1020</v>
      </c>
      <c r="C66" s="88">
        <v>28404</v>
      </c>
      <c r="D66" s="87">
        <v>64</v>
      </c>
      <c r="E66" s="89">
        <v>10</v>
      </c>
      <c r="F66" s="89">
        <v>61</v>
      </c>
      <c r="G66" s="87">
        <v>1</v>
      </c>
      <c r="H66" s="90" t="s">
        <v>900</v>
      </c>
      <c r="I66" s="87" t="s">
        <v>68</v>
      </c>
      <c r="J66" s="87" t="s">
        <v>17</v>
      </c>
      <c r="K66" s="87" t="s">
        <v>712</v>
      </c>
      <c r="L66" s="91">
        <v>61</v>
      </c>
      <c r="M66" s="92">
        <v>2.3819444444444445E-2</v>
      </c>
      <c r="N66" s="93">
        <v>1.5879629629629631E-3</v>
      </c>
      <c r="O66" s="92">
        <v>4.7708333333333457E-4</v>
      </c>
      <c r="P66" s="91">
        <v>63</v>
      </c>
      <c r="Q66" s="92">
        <v>6.8133530092592584E-2</v>
      </c>
      <c r="R66" s="94">
        <v>25.256776377133889</v>
      </c>
      <c r="S66" s="92">
        <v>8.5099537037038042E-4</v>
      </c>
      <c r="T66" s="91">
        <v>63</v>
      </c>
      <c r="U66" s="92">
        <v>4.6054097222222215E-2</v>
      </c>
      <c r="V66" s="93">
        <v>4.386104497354497E-3</v>
      </c>
      <c r="W66" s="93">
        <v>0.13933515046296296</v>
      </c>
      <c r="X66" s="116">
        <f t="shared" si="0"/>
        <v>636</v>
      </c>
      <c r="Z66" s="25" t="str">
        <f t="shared" si="1"/>
        <v>Tomas Adomaitis</v>
      </c>
    </row>
    <row r="67" spans="1:26" x14ac:dyDescent="0.25">
      <c r="A67" s="87" t="s">
        <v>880</v>
      </c>
      <c r="B67" s="87" t="s">
        <v>1021</v>
      </c>
      <c r="C67" s="88">
        <v>32320</v>
      </c>
      <c r="D67" s="87">
        <v>65</v>
      </c>
      <c r="E67" s="89" t="s">
        <v>875</v>
      </c>
      <c r="F67" s="89">
        <v>62</v>
      </c>
      <c r="G67" s="87">
        <v>40</v>
      </c>
      <c r="H67" s="90" t="s">
        <v>875</v>
      </c>
      <c r="I67" s="87" t="s">
        <v>68</v>
      </c>
      <c r="J67" s="87" t="s">
        <v>8</v>
      </c>
      <c r="K67" s="87" t="s">
        <v>1022</v>
      </c>
      <c r="L67" s="91">
        <v>52</v>
      </c>
      <c r="M67" s="92">
        <v>2.207175925925926E-2</v>
      </c>
      <c r="N67" s="93">
        <v>1.4714506172839507E-3</v>
      </c>
      <c r="O67" s="92">
        <v>7.1863425925925914E-4</v>
      </c>
      <c r="P67" s="91">
        <v>62</v>
      </c>
      <c r="Q67" s="92">
        <v>6.7939895833333333E-2</v>
      </c>
      <c r="R67" s="94">
        <v>25.328760255311447</v>
      </c>
      <c r="S67" s="92">
        <v>1.0188194444444437E-3</v>
      </c>
      <c r="T67" s="91">
        <v>67</v>
      </c>
      <c r="U67" s="92">
        <v>5.3257141203703687E-2</v>
      </c>
      <c r="V67" s="93">
        <v>5.072108686067018E-3</v>
      </c>
      <c r="W67" s="93">
        <v>0.14500624999999998</v>
      </c>
      <c r="X67" s="116">
        <f t="shared" si="0"/>
        <v>612</v>
      </c>
      <c r="Z67" s="25" t="str">
        <f t="shared" si="1"/>
        <v>Andrius Mikalauskas</v>
      </c>
    </row>
    <row r="68" spans="1:26" x14ac:dyDescent="0.25">
      <c r="A68" s="87" t="s">
        <v>1023</v>
      </c>
      <c r="B68" s="87" t="s">
        <v>1024</v>
      </c>
      <c r="C68" s="88">
        <v>30725</v>
      </c>
      <c r="D68" s="87">
        <v>66</v>
      </c>
      <c r="E68" s="89" t="s">
        <v>875</v>
      </c>
      <c r="F68" s="89">
        <v>4</v>
      </c>
      <c r="G68" s="87">
        <v>33</v>
      </c>
      <c r="H68" s="90" t="s">
        <v>875</v>
      </c>
      <c r="I68" s="87" t="s">
        <v>72</v>
      </c>
      <c r="J68" s="87" t="s">
        <v>8</v>
      </c>
      <c r="K68" s="87" t="s">
        <v>712</v>
      </c>
      <c r="L68" s="91">
        <v>39</v>
      </c>
      <c r="M68" s="92">
        <v>2.1180555555555553E-2</v>
      </c>
      <c r="N68" s="93">
        <v>1.4120370370370367E-3</v>
      </c>
      <c r="O68" s="92">
        <v>1.00636574074074E-3</v>
      </c>
      <c r="P68" s="91">
        <v>64</v>
      </c>
      <c r="Q68" s="92">
        <v>7.2956712962962966E-2</v>
      </c>
      <c r="R68" s="94">
        <v>23.587045844663088</v>
      </c>
      <c r="S68" s="92">
        <v>1.6078703703703567E-3</v>
      </c>
      <c r="T68" s="91">
        <v>66</v>
      </c>
      <c r="U68" s="92">
        <v>5.238503472222221E-2</v>
      </c>
      <c r="V68" s="93">
        <v>4.9890509259259246E-3</v>
      </c>
      <c r="W68" s="93">
        <v>0.14913653935185184</v>
      </c>
      <c r="X68" s="116">
        <f t="shared" ref="X68:X72" si="2">IFERROR(ROUND($W$3/W68*1000,0),0)</f>
        <v>595</v>
      </c>
      <c r="Z68" s="25" t="str">
        <f t="shared" ref="Z68:Z72" si="3">A68&amp;" "&amp;B68</f>
        <v>Anna Kiausas</v>
      </c>
    </row>
    <row r="69" spans="1:26" x14ac:dyDescent="0.25">
      <c r="A69" s="87" t="s">
        <v>1025</v>
      </c>
      <c r="B69" s="87" t="s">
        <v>1026</v>
      </c>
      <c r="C69" s="88">
        <v>29850</v>
      </c>
      <c r="D69" s="87">
        <v>67</v>
      </c>
      <c r="E69" s="89" t="s">
        <v>875</v>
      </c>
      <c r="F69" s="89">
        <v>63</v>
      </c>
      <c r="G69" s="87">
        <v>34</v>
      </c>
      <c r="H69" s="90" t="s">
        <v>875</v>
      </c>
      <c r="I69" s="87" t="s">
        <v>68</v>
      </c>
      <c r="J69" s="87" t="s">
        <v>8</v>
      </c>
      <c r="K69" s="87" t="s">
        <v>939</v>
      </c>
      <c r="L69" s="91">
        <v>69</v>
      </c>
      <c r="M69" s="92">
        <v>2.8425925925925924E-2</v>
      </c>
      <c r="N69" s="93">
        <v>1.8950617283950615E-3</v>
      </c>
      <c r="O69" s="92">
        <v>6.7731481481481288E-4</v>
      </c>
      <c r="P69" s="91">
        <v>67</v>
      </c>
      <c r="Q69" s="92">
        <v>8.6368368055555547E-2</v>
      </c>
      <c r="R69" s="94">
        <v>19.924346981135791</v>
      </c>
      <c r="S69" s="92">
        <v>1.9428587962962984E-3</v>
      </c>
      <c r="T69" s="91">
        <v>65</v>
      </c>
      <c r="U69" s="92">
        <v>5.0568055555555574E-2</v>
      </c>
      <c r="V69" s="93">
        <v>4.8160052910052927E-3</v>
      </c>
      <c r="W69" s="93">
        <v>0.16798252314814816</v>
      </c>
      <c r="X69" s="116">
        <f t="shared" si="2"/>
        <v>528</v>
      </c>
      <c r="Z69" s="25" t="str">
        <f t="shared" si="3"/>
        <v>Dainius Kinderis</v>
      </c>
    </row>
    <row r="70" spans="1:26" x14ac:dyDescent="0.25">
      <c r="A70" s="87" t="s">
        <v>1027</v>
      </c>
      <c r="B70" s="87" t="s">
        <v>1028</v>
      </c>
      <c r="C70" s="88">
        <v>29378</v>
      </c>
      <c r="D70" s="87"/>
      <c r="E70" s="89" t="s">
        <v>875</v>
      </c>
      <c r="F70" s="89" t="s">
        <v>28</v>
      </c>
      <c r="G70" s="87">
        <v>24</v>
      </c>
      <c r="H70" s="90" t="s">
        <v>875</v>
      </c>
      <c r="I70" s="87" t="s">
        <v>68</v>
      </c>
      <c r="J70" s="87" t="s">
        <v>8</v>
      </c>
      <c r="K70" s="87" t="s">
        <v>886</v>
      </c>
      <c r="L70" s="91">
        <v>4</v>
      </c>
      <c r="M70" s="92">
        <v>1.5844907407407408E-2</v>
      </c>
      <c r="N70" s="93">
        <v>1.0563271604938273E-3</v>
      </c>
      <c r="O70" s="92" t="s">
        <v>28</v>
      </c>
      <c r="P70" s="91" t="s">
        <v>28</v>
      </c>
      <c r="Q70" s="92" t="s">
        <v>73</v>
      </c>
      <c r="R70" s="94" t="s">
        <v>28</v>
      </c>
      <c r="S70" s="92" t="s">
        <v>73</v>
      </c>
      <c r="T70" s="91" t="s">
        <v>28</v>
      </c>
      <c r="U70" s="92" t="s">
        <v>73</v>
      </c>
      <c r="V70" s="93" t="s">
        <v>28</v>
      </c>
      <c r="W70" s="93" t="s">
        <v>73</v>
      </c>
      <c r="X70" s="116">
        <f t="shared" si="2"/>
        <v>0</v>
      </c>
      <c r="Z70" s="25" t="str">
        <f t="shared" si="3"/>
        <v>Mantas Jonikas</v>
      </c>
    </row>
    <row r="71" spans="1:26" x14ac:dyDescent="0.25">
      <c r="A71" s="87" t="s">
        <v>1029</v>
      </c>
      <c r="B71" s="87" t="s">
        <v>1030</v>
      </c>
      <c r="C71" s="88">
        <v>35532</v>
      </c>
      <c r="D71" s="87"/>
      <c r="E71" s="89" t="s">
        <v>875</v>
      </c>
      <c r="F71" s="89" t="s">
        <v>28</v>
      </c>
      <c r="G71" s="87">
        <v>51</v>
      </c>
      <c r="H71" s="90" t="s">
        <v>875</v>
      </c>
      <c r="I71" s="87" t="s">
        <v>68</v>
      </c>
      <c r="J71" s="87" t="s">
        <v>32</v>
      </c>
      <c r="K71" s="87" t="s">
        <v>990</v>
      </c>
      <c r="L71" s="91">
        <v>1</v>
      </c>
      <c r="M71" s="92">
        <v>1.4363425925925925E-2</v>
      </c>
      <c r="N71" s="93">
        <v>9.5756172839506161E-4</v>
      </c>
      <c r="O71" s="92" t="s">
        <v>28</v>
      </c>
      <c r="P71" s="91" t="s">
        <v>28</v>
      </c>
      <c r="Q71" s="92" t="s">
        <v>73</v>
      </c>
      <c r="R71" s="94" t="s">
        <v>28</v>
      </c>
      <c r="S71" s="92" t="s">
        <v>73</v>
      </c>
      <c r="T71" s="91" t="s">
        <v>28</v>
      </c>
      <c r="U71" s="92" t="s">
        <v>73</v>
      </c>
      <c r="V71" s="93" t="s">
        <v>28</v>
      </c>
      <c r="W71" s="93" t="s">
        <v>73</v>
      </c>
      <c r="X71" s="116">
        <f t="shared" si="2"/>
        <v>0</v>
      </c>
      <c r="Z71" s="25" t="str">
        <f t="shared" si="3"/>
        <v>Titas Pumputis</v>
      </c>
    </row>
    <row r="72" spans="1:26" x14ac:dyDescent="0.25">
      <c r="A72" s="87" t="s">
        <v>1027</v>
      </c>
      <c r="B72" s="87" t="s">
        <v>1031</v>
      </c>
      <c r="C72" s="88">
        <v>30963</v>
      </c>
      <c r="D72" s="87"/>
      <c r="E72" s="89" t="s">
        <v>875</v>
      </c>
      <c r="F72" s="89" t="s">
        <v>28</v>
      </c>
      <c r="G72" s="87">
        <v>74</v>
      </c>
      <c r="H72" s="90" t="s">
        <v>875</v>
      </c>
      <c r="I72" s="87" t="s">
        <v>68</v>
      </c>
      <c r="J72" s="87" t="s">
        <v>17</v>
      </c>
      <c r="K72" s="87" t="s">
        <v>875</v>
      </c>
      <c r="L72" s="91">
        <v>55</v>
      </c>
      <c r="M72" s="92">
        <v>2.2407407407407407E-2</v>
      </c>
      <c r="N72" s="93">
        <v>1.4938271604938271E-3</v>
      </c>
      <c r="O72" s="92" t="s">
        <v>28</v>
      </c>
      <c r="P72" s="91" t="s">
        <v>28</v>
      </c>
      <c r="Q72" s="92" t="s">
        <v>73</v>
      </c>
      <c r="R72" s="94" t="s">
        <v>28</v>
      </c>
      <c r="S72" s="92" t="s">
        <v>73</v>
      </c>
      <c r="T72" s="91" t="s">
        <v>28</v>
      </c>
      <c r="U72" s="92" t="s">
        <v>73</v>
      </c>
      <c r="V72" s="93" t="s">
        <v>28</v>
      </c>
      <c r="W72" s="93" t="s">
        <v>73</v>
      </c>
      <c r="X72" s="116">
        <f t="shared" si="2"/>
        <v>0</v>
      </c>
      <c r="Z72" s="25" t="str">
        <f t="shared" si="3"/>
        <v>Mantas Pilipavičius</v>
      </c>
    </row>
    <row r="76" spans="1:26" x14ac:dyDescent="0.25">
      <c r="A76" t="s">
        <v>182</v>
      </c>
    </row>
    <row r="77" spans="1:26" ht="22.5" x14ac:dyDescent="0.25">
      <c r="A77" s="78" t="s">
        <v>850</v>
      </c>
      <c r="B77" s="78" t="s">
        <v>851</v>
      </c>
      <c r="C77" s="79" t="s">
        <v>852</v>
      </c>
      <c r="D77" s="80" t="s">
        <v>853</v>
      </c>
      <c r="E77" s="81" t="s">
        <v>854</v>
      </c>
      <c r="F77" s="81" t="s">
        <v>855</v>
      </c>
      <c r="G77" s="78" t="s">
        <v>856</v>
      </c>
      <c r="H77" s="82" t="s">
        <v>857</v>
      </c>
      <c r="I77" s="82" t="s">
        <v>858</v>
      </c>
      <c r="J77" s="82" t="s">
        <v>859</v>
      </c>
      <c r="K77" s="83" t="s">
        <v>860</v>
      </c>
      <c r="L77" s="84" t="s">
        <v>861</v>
      </c>
      <c r="M77" s="85" t="s">
        <v>862</v>
      </c>
      <c r="N77" s="86" t="s">
        <v>863</v>
      </c>
      <c r="O77" s="85" t="s">
        <v>864</v>
      </c>
      <c r="P77" s="84" t="s">
        <v>865</v>
      </c>
      <c r="Q77" s="85" t="s">
        <v>866</v>
      </c>
      <c r="R77" s="86" t="s">
        <v>867</v>
      </c>
      <c r="S77" s="85" t="s">
        <v>868</v>
      </c>
      <c r="T77" s="84" t="s">
        <v>869</v>
      </c>
      <c r="U77" s="85" t="s">
        <v>870</v>
      </c>
      <c r="V77" s="86" t="s">
        <v>871</v>
      </c>
      <c r="W77" s="86" t="s">
        <v>872</v>
      </c>
      <c r="X77" s="117" t="s">
        <v>0</v>
      </c>
    </row>
    <row r="78" spans="1:26" x14ac:dyDescent="0.25">
      <c r="A78" s="87" t="s">
        <v>1033</v>
      </c>
      <c r="B78" s="87" t="s">
        <v>1034</v>
      </c>
      <c r="C78" s="88">
        <v>37247</v>
      </c>
      <c r="D78" s="87">
        <v>1</v>
      </c>
      <c r="E78" s="89" t="s">
        <v>875</v>
      </c>
      <c r="F78" s="89">
        <v>1</v>
      </c>
      <c r="G78" s="87">
        <v>253</v>
      </c>
      <c r="H78" s="90" t="s">
        <v>875</v>
      </c>
      <c r="I78" s="87" t="s">
        <v>68</v>
      </c>
      <c r="J78" s="87" t="s">
        <v>32</v>
      </c>
      <c r="K78" s="87" t="s">
        <v>31</v>
      </c>
      <c r="L78" s="91">
        <v>3</v>
      </c>
      <c r="M78" s="92">
        <v>7.0023148148148154E-3</v>
      </c>
      <c r="N78" s="93">
        <v>9.3364197530864204E-4</v>
      </c>
      <c r="O78" s="92">
        <v>2.9530092592593149E-4</v>
      </c>
      <c r="P78" s="91">
        <v>1</v>
      </c>
      <c r="Q78" s="92">
        <v>2.5852384259259259E-2</v>
      </c>
      <c r="R78" s="94">
        <v>35.457722486016138</v>
      </c>
      <c r="S78" s="92">
        <v>5.2083333333333148E-4</v>
      </c>
      <c r="T78" s="91">
        <v>1</v>
      </c>
      <c r="U78" s="92">
        <v>1.3716712962962965E-2</v>
      </c>
      <c r="V78" s="93">
        <v>2.6127072310405649E-3</v>
      </c>
      <c r="W78" s="93">
        <v>4.7387546296296303E-2</v>
      </c>
      <c r="X78" s="116">
        <f>IFERROR(ROUND($W$78/W78*900,0),0)</f>
        <v>900</v>
      </c>
      <c r="Z78" s="25" t="str">
        <f t="shared" ref="Z78:Z141" si="4">A78&amp;" "&amp;B78</f>
        <v>Lukas Prokopavičius</v>
      </c>
    </row>
    <row r="79" spans="1:26" x14ac:dyDescent="0.25">
      <c r="A79" s="87" t="s">
        <v>1027</v>
      </c>
      <c r="B79" s="87" t="s">
        <v>1035</v>
      </c>
      <c r="C79" s="88">
        <v>33048</v>
      </c>
      <c r="D79" s="87">
        <v>2</v>
      </c>
      <c r="E79" s="89" t="s">
        <v>875</v>
      </c>
      <c r="F79" s="89">
        <v>2</v>
      </c>
      <c r="G79" s="87">
        <v>202</v>
      </c>
      <c r="H79" s="90" t="s">
        <v>875</v>
      </c>
      <c r="I79" s="87" t="s">
        <v>68</v>
      </c>
      <c r="J79" s="87" t="s">
        <v>17</v>
      </c>
      <c r="K79" s="87" t="s">
        <v>943</v>
      </c>
      <c r="L79" s="91">
        <v>12</v>
      </c>
      <c r="M79" s="92">
        <v>8.3680555555555557E-3</v>
      </c>
      <c r="N79" s="93">
        <v>1.1157407407407407E-3</v>
      </c>
      <c r="O79" s="92">
        <v>3.1223379629630177E-4</v>
      </c>
      <c r="P79" s="91">
        <v>2</v>
      </c>
      <c r="Q79" s="92">
        <v>2.6720555555555567E-2</v>
      </c>
      <c r="R79" s="94">
        <v>34.30567395055823</v>
      </c>
      <c r="S79" s="92">
        <v>3.7430555555555134E-4</v>
      </c>
      <c r="T79" s="91">
        <v>2</v>
      </c>
      <c r="U79" s="92">
        <v>1.4034490740740743E-2</v>
      </c>
      <c r="V79" s="93">
        <v>2.6732363315696652E-3</v>
      </c>
      <c r="W79" s="93">
        <v>4.9809641203703722E-2</v>
      </c>
      <c r="X79" s="116">
        <f t="shared" ref="X79:X142" si="5">IFERROR(ROUND($W$78/W79*900,0),0)</f>
        <v>856</v>
      </c>
      <c r="Z79" s="25" t="str">
        <f t="shared" si="4"/>
        <v>Mantas Bartkus</v>
      </c>
    </row>
    <row r="80" spans="1:26" x14ac:dyDescent="0.25">
      <c r="A80" s="87" t="s">
        <v>1036</v>
      </c>
      <c r="B80" s="87" t="s">
        <v>1037</v>
      </c>
      <c r="C80" s="88">
        <v>32876</v>
      </c>
      <c r="D80" s="87">
        <v>3</v>
      </c>
      <c r="E80" s="89" t="s">
        <v>875</v>
      </c>
      <c r="F80" s="89">
        <v>3</v>
      </c>
      <c r="G80" s="87">
        <v>216</v>
      </c>
      <c r="H80" s="90" t="s">
        <v>875</v>
      </c>
      <c r="I80" s="87" t="s">
        <v>68</v>
      </c>
      <c r="J80" s="87" t="s">
        <v>882</v>
      </c>
      <c r="K80" s="87" t="s">
        <v>1038</v>
      </c>
      <c r="L80" s="91">
        <v>1</v>
      </c>
      <c r="M80" s="92">
        <v>6.9444444444444441E-3</v>
      </c>
      <c r="N80" s="93">
        <v>9.2592592592592596E-4</v>
      </c>
      <c r="O80" s="92">
        <v>3.259606481481464E-4</v>
      </c>
      <c r="P80" s="91">
        <v>14</v>
      </c>
      <c r="Q80" s="92">
        <v>2.837303240740742E-2</v>
      </c>
      <c r="R80" s="94">
        <v>32.307673480376742</v>
      </c>
      <c r="S80" s="92">
        <v>3.6851851851851802E-4</v>
      </c>
      <c r="T80" s="91">
        <v>10</v>
      </c>
      <c r="U80" s="92">
        <v>1.568047453703704E-2</v>
      </c>
      <c r="V80" s="93">
        <v>2.9867570546737218E-3</v>
      </c>
      <c r="W80" s="93">
        <v>5.1692430555555571E-2</v>
      </c>
      <c r="X80" s="116">
        <f t="shared" si="5"/>
        <v>825</v>
      </c>
      <c r="Z80" s="25" t="str">
        <f t="shared" si="4"/>
        <v>Žilvinas Grigaitis</v>
      </c>
    </row>
    <row r="81" spans="1:26" x14ac:dyDescent="0.25">
      <c r="A81" s="87" t="s">
        <v>955</v>
      </c>
      <c r="B81" s="87" t="s">
        <v>1039</v>
      </c>
      <c r="C81" s="88">
        <v>31887</v>
      </c>
      <c r="D81" s="87">
        <v>4</v>
      </c>
      <c r="E81" s="89" t="s">
        <v>875</v>
      </c>
      <c r="F81" s="89">
        <v>4</v>
      </c>
      <c r="G81" s="87">
        <v>211</v>
      </c>
      <c r="H81" s="90" t="s">
        <v>875</v>
      </c>
      <c r="I81" s="87" t="s">
        <v>68</v>
      </c>
      <c r="J81" s="87" t="s">
        <v>167</v>
      </c>
      <c r="K81" s="87" t="s">
        <v>898</v>
      </c>
      <c r="L81" s="91">
        <v>20</v>
      </c>
      <c r="M81" s="92">
        <v>8.7152777777777784E-3</v>
      </c>
      <c r="N81" s="93">
        <v>1.1620370370370372E-3</v>
      </c>
      <c r="O81" s="92">
        <v>4.792361111111143E-4</v>
      </c>
      <c r="P81" s="91">
        <v>4</v>
      </c>
      <c r="Q81" s="92">
        <v>2.7134884259259251E-2</v>
      </c>
      <c r="R81" s="94">
        <v>33.781852832258608</v>
      </c>
      <c r="S81" s="92">
        <v>5.989120370370471E-4</v>
      </c>
      <c r="T81" s="91">
        <v>8</v>
      </c>
      <c r="U81" s="92">
        <v>1.520837962962962E-2</v>
      </c>
      <c r="V81" s="93">
        <v>2.8968342151675466E-3</v>
      </c>
      <c r="W81" s="93">
        <v>5.2136689814814813E-2</v>
      </c>
      <c r="X81" s="116">
        <f t="shared" si="5"/>
        <v>818</v>
      </c>
      <c r="Z81" s="25" t="str">
        <f t="shared" si="4"/>
        <v>Andrej Gerasimov</v>
      </c>
    </row>
    <row r="82" spans="1:26" x14ac:dyDescent="0.25">
      <c r="A82" s="87" t="s">
        <v>1040</v>
      </c>
      <c r="B82" s="87" t="s">
        <v>1041</v>
      </c>
      <c r="C82" s="88">
        <v>36930</v>
      </c>
      <c r="D82" s="87">
        <v>5</v>
      </c>
      <c r="E82" s="89" t="s">
        <v>875</v>
      </c>
      <c r="F82" s="89">
        <v>1</v>
      </c>
      <c r="G82" s="87">
        <v>265</v>
      </c>
      <c r="H82" s="90" t="s">
        <v>875</v>
      </c>
      <c r="I82" s="87" t="s">
        <v>72</v>
      </c>
      <c r="J82" s="87" t="s">
        <v>32</v>
      </c>
      <c r="K82" s="87" t="s">
        <v>31</v>
      </c>
      <c r="L82" s="91">
        <v>7</v>
      </c>
      <c r="M82" s="92">
        <v>7.4537037037037028E-3</v>
      </c>
      <c r="N82" s="93">
        <v>9.9382716049382707E-4</v>
      </c>
      <c r="O82" s="92">
        <v>2.9765046296297004E-4</v>
      </c>
      <c r="P82" s="91">
        <v>22</v>
      </c>
      <c r="Q82" s="92">
        <v>2.8945092592592592E-2</v>
      </c>
      <c r="R82" s="94">
        <v>31.669156480820966</v>
      </c>
      <c r="S82" s="92">
        <v>3.2157407407407135E-4</v>
      </c>
      <c r="T82" s="91">
        <v>6</v>
      </c>
      <c r="U82" s="92">
        <v>1.5187268518518524E-2</v>
      </c>
      <c r="V82" s="93">
        <v>2.8928130511463855E-3</v>
      </c>
      <c r="W82" s="93">
        <v>5.2205289351851862E-2</v>
      </c>
      <c r="X82" s="116">
        <f t="shared" si="5"/>
        <v>817</v>
      </c>
      <c r="Z82" s="25" t="str">
        <f t="shared" si="4"/>
        <v>Evelina Tomkeviciute</v>
      </c>
    </row>
    <row r="83" spans="1:26" x14ac:dyDescent="0.25">
      <c r="A83" s="87" t="s">
        <v>1042</v>
      </c>
      <c r="B83" s="87" t="s">
        <v>1043</v>
      </c>
      <c r="C83" s="88">
        <v>28599</v>
      </c>
      <c r="D83" s="87">
        <v>6</v>
      </c>
      <c r="E83" s="89">
        <v>1</v>
      </c>
      <c r="F83" s="89">
        <v>5</v>
      </c>
      <c r="G83" s="87">
        <v>203</v>
      </c>
      <c r="H83" s="90" t="s">
        <v>1044</v>
      </c>
      <c r="I83" s="87" t="s">
        <v>68</v>
      </c>
      <c r="J83" s="87" t="s">
        <v>8</v>
      </c>
      <c r="K83" s="87" t="s">
        <v>886</v>
      </c>
      <c r="L83" s="91">
        <v>11</v>
      </c>
      <c r="M83" s="92">
        <v>8.1018518518518514E-3</v>
      </c>
      <c r="N83" s="93">
        <v>1.0802469135802468E-3</v>
      </c>
      <c r="O83" s="92">
        <v>4.0228009259259123E-4</v>
      </c>
      <c r="P83" s="91">
        <v>3</v>
      </c>
      <c r="Q83" s="92">
        <v>2.6774305555555544E-2</v>
      </c>
      <c r="R83" s="94">
        <v>34.236804564907288</v>
      </c>
      <c r="S83" s="92">
        <v>4.7392361111112113E-4</v>
      </c>
      <c r="T83" s="91">
        <v>18</v>
      </c>
      <c r="U83" s="92">
        <v>1.6674918981481476E-2</v>
      </c>
      <c r="V83" s="93">
        <v>3.1761750440917097E-3</v>
      </c>
      <c r="W83" s="93">
        <v>5.2427280092592586E-2</v>
      </c>
      <c r="X83" s="116">
        <f t="shared" si="5"/>
        <v>813</v>
      </c>
      <c r="Z83" s="25" t="str">
        <f t="shared" si="4"/>
        <v>Kęstutis Binkauskas</v>
      </c>
    </row>
    <row r="84" spans="1:26" x14ac:dyDescent="0.25">
      <c r="A84" s="87" t="s">
        <v>937</v>
      </c>
      <c r="B84" s="87" t="s">
        <v>1045</v>
      </c>
      <c r="C84" s="88">
        <v>34778</v>
      </c>
      <c r="D84" s="87">
        <v>7</v>
      </c>
      <c r="E84" s="89" t="s">
        <v>875</v>
      </c>
      <c r="F84" s="89">
        <v>6</v>
      </c>
      <c r="G84" s="87">
        <v>242</v>
      </c>
      <c r="H84" s="90" t="s">
        <v>875</v>
      </c>
      <c r="I84" s="87" t="s">
        <v>68</v>
      </c>
      <c r="J84" s="87" t="s">
        <v>1046</v>
      </c>
      <c r="K84" s="87" t="s">
        <v>886</v>
      </c>
      <c r="L84" s="91">
        <v>6</v>
      </c>
      <c r="M84" s="92">
        <v>7.1296296296296307E-3</v>
      </c>
      <c r="N84" s="93">
        <v>9.5061728395061742E-4</v>
      </c>
      <c r="O84" s="92">
        <v>3.9614583333331954E-4</v>
      </c>
      <c r="P84" s="91">
        <v>8</v>
      </c>
      <c r="Q84" s="92">
        <v>2.8079050925925927E-2</v>
      </c>
      <c r="R84" s="94">
        <v>32.645927709055535</v>
      </c>
      <c r="S84" s="92">
        <v>4.8012731481480997E-4</v>
      </c>
      <c r="T84" s="91">
        <v>20</v>
      </c>
      <c r="U84" s="92">
        <v>1.6809525462962979E-2</v>
      </c>
      <c r="V84" s="93">
        <v>3.2018143738977104E-3</v>
      </c>
      <c r="W84" s="93">
        <v>5.2894479166666668E-2</v>
      </c>
      <c r="X84" s="116">
        <f t="shared" si="5"/>
        <v>806</v>
      </c>
      <c r="Z84" s="25" t="str">
        <f t="shared" si="4"/>
        <v>Egidijus Lunskis</v>
      </c>
    </row>
    <row r="85" spans="1:26" x14ac:dyDescent="0.25">
      <c r="A85" s="87" t="s">
        <v>1014</v>
      </c>
      <c r="B85" s="87" t="s">
        <v>1047</v>
      </c>
      <c r="C85" s="88">
        <v>36498</v>
      </c>
      <c r="D85" s="87">
        <v>8</v>
      </c>
      <c r="E85" s="89" t="s">
        <v>875</v>
      </c>
      <c r="F85" s="89">
        <v>7</v>
      </c>
      <c r="G85" s="87">
        <v>255</v>
      </c>
      <c r="H85" s="90" t="s">
        <v>875</v>
      </c>
      <c r="I85" s="87" t="s">
        <v>68</v>
      </c>
      <c r="J85" s="87" t="s">
        <v>32</v>
      </c>
      <c r="K85" s="87" t="s">
        <v>31</v>
      </c>
      <c r="L85" s="91">
        <v>4</v>
      </c>
      <c r="M85" s="92">
        <v>7.0486111111111105E-3</v>
      </c>
      <c r="N85" s="93">
        <v>9.3981481481481477E-4</v>
      </c>
      <c r="O85" s="92">
        <v>2.8677083333332465E-4</v>
      </c>
      <c r="P85" s="91">
        <v>24</v>
      </c>
      <c r="Q85" s="92">
        <v>2.9383402777777762E-2</v>
      </c>
      <c r="R85" s="94">
        <v>31.196749865877628</v>
      </c>
      <c r="S85" s="92">
        <v>3.1046296296298459E-4</v>
      </c>
      <c r="T85" s="91">
        <v>14</v>
      </c>
      <c r="U85" s="92">
        <v>1.6051307870370374E-2</v>
      </c>
      <c r="V85" s="93">
        <v>3.0573919753086425E-3</v>
      </c>
      <c r="W85" s="93">
        <v>5.3080555555555554E-2</v>
      </c>
      <c r="X85" s="116">
        <f t="shared" si="5"/>
        <v>803</v>
      </c>
      <c r="Z85" s="25" t="str">
        <f t="shared" si="4"/>
        <v>Tadas Sereika</v>
      </c>
    </row>
    <row r="86" spans="1:26" x14ac:dyDescent="0.25">
      <c r="A86" s="87" t="s">
        <v>1048</v>
      </c>
      <c r="B86" s="87" t="s">
        <v>1049</v>
      </c>
      <c r="C86" s="88">
        <v>27230</v>
      </c>
      <c r="D86" s="87">
        <v>9</v>
      </c>
      <c r="E86" s="89">
        <v>2</v>
      </c>
      <c r="F86" s="89">
        <v>8</v>
      </c>
      <c r="G86" s="87">
        <v>212</v>
      </c>
      <c r="H86" s="90" t="s">
        <v>1044</v>
      </c>
      <c r="I86" s="87" t="s">
        <v>68</v>
      </c>
      <c r="J86" s="87" t="s">
        <v>46</v>
      </c>
      <c r="K86" s="87" t="s">
        <v>712</v>
      </c>
      <c r="L86" s="91">
        <v>5</v>
      </c>
      <c r="M86" s="92">
        <v>7.083333333333333E-3</v>
      </c>
      <c r="N86" s="93">
        <v>9.4444444444444448E-4</v>
      </c>
      <c r="O86" s="92">
        <v>5.8511574074075756E-4</v>
      </c>
      <c r="P86" s="91">
        <v>30</v>
      </c>
      <c r="Q86" s="92">
        <v>3.0089305555555557E-2</v>
      </c>
      <c r="R86" s="94">
        <v>30.464866162303881</v>
      </c>
      <c r="S86" s="92">
        <v>6.1443287037035721E-4</v>
      </c>
      <c r="T86" s="91">
        <v>12</v>
      </c>
      <c r="U86" s="92">
        <v>1.5864733796296299E-2</v>
      </c>
      <c r="V86" s="93">
        <v>3.0218540564373904E-3</v>
      </c>
      <c r="W86" s="93">
        <v>5.42369212962963E-2</v>
      </c>
      <c r="X86" s="116">
        <f t="shared" si="5"/>
        <v>786</v>
      </c>
      <c r="Z86" s="25" t="str">
        <f t="shared" si="4"/>
        <v>Raimondas Gincas</v>
      </c>
    </row>
    <row r="87" spans="1:26" x14ac:dyDescent="0.25">
      <c r="A87" s="87" t="s">
        <v>1050</v>
      </c>
      <c r="B87" s="87" t="s">
        <v>1051</v>
      </c>
      <c r="C87" s="88">
        <v>34571</v>
      </c>
      <c r="D87" s="87">
        <v>10</v>
      </c>
      <c r="E87" s="89" t="s">
        <v>875</v>
      </c>
      <c r="F87" s="89">
        <v>9</v>
      </c>
      <c r="G87" s="87">
        <v>208</v>
      </c>
      <c r="H87" s="90" t="s">
        <v>875</v>
      </c>
      <c r="I87" s="87" t="s">
        <v>68</v>
      </c>
      <c r="J87" s="87" t="s">
        <v>81</v>
      </c>
      <c r="K87" s="87" t="s">
        <v>1052</v>
      </c>
      <c r="L87" s="91">
        <v>26</v>
      </c>
      <c r="M87" s="92">
        <v>9.6296296296296303E-3</v>
      </c>
      <c r="N87" s="93">
        <v>1.2839506172839506E-3</v>
      </c>
      <c r="O87" s="92">
        <v>4.6053240740741297E-4</v>
      </c>
      <c r="P87" s="91">
        <v>11</v>
      </c>
      <c r="Q87" s="92">
        <v>2.8190740740740752E-2</v>
      </c>
      <c r="R87" s="94">
        <v>32.516586743743005</v>
      </c>
      <c r="S87" s="92">
        <v>3.2342592592590758E-4</v>
      </c>
      <c r="T87" s="91">
        <v>11</v>
      </c>
      <c r="U87" s="92">
        <v>1.5699224537037038E-2</v>
      </c>
      <c r="V87" s="93">
        <v>2.9903284832451501E-3</v>
      </c>
      <c r="W87" s="93">
        <v>5.4303553240740737E-2</v>
      </c>
      <c r="X87" s="116">
        <f t="shared" si="5"/>
        <v>785</v>
      </c>
      <c r="Z87" s="25" t="str">
        <f t="shared" si="4"/>
        <v>Vilius Dičmonas</v>
      </c>
    </row>
    <row r="88" spans="1:26" x14ac:dyDescent="0.25">
      <c r="A88" s="87" t="s">
        <v>1053</v>
      </c>
      <c r="B88" s="87" t="s">
        <v>1054</v>
      </c>
      <c r="C88" s="88">
        <v>30671</v>
      </c>
      <c r="D88" s="87">
        <v>11</v>
      </c>
      <c r="E88" s="89" t="s">
        <v>875</v>
      </c>
      <c r="F88" s="89">
        <v>10</v>
      </c>
      <c r="G88" s="87">
        <v>278</v>
      </c>
      <c r="H88" s="90" t="s">
        <v>875</v>
      </c>
      <c r="I88" s="87" t="s">
        <v>68</v>
      </c>
      <c r="J88" s="87" t="s">
        <v>17</v>
      </c>
      <c r="K88" s="87" t="s">
        <v>909</v>
      </c>
      <c r="L88" s="91">
        <v>36</v>
      </c>
      <c r="M88" s="92">
        <v>1.0115740740740741E-2</v>
      </c>
      <c r="N88" s="93">
        <v>1.3487654320987657E-3</v>
      </c>
      <c r="O88" s="92">
        <v>3.7149305555556067E-4</v>
      </c>
      <c r="P88" s="91">
        <v>15</v>
      </c>
      <c r="Q88" s="92">
        <v>2.855585648148147E-2</v>
      </c>
      <c r="R88" s="94">
        <v>32.100829028228475</v>
      </c>
      <c r="S88" s="92">
        <v>3.3812500000002244E-4</v>
      </c>
      <c r="T88" s="91">
        <v>4</v>
      </c>
      <c r="U88" s="92">
        <v>1.4985879629629606E-2</v>
      </c>
      <c r="V88" s="93">
        <v>2.8544532627865918E-3</v>
      </c>
      <c r="W88" s="93">
        <v>5.4367094907407404E-2</v>
      </c>
      <c r="X88" s="116">
        <f t="shared" si="5"/>
        <v>784</v>
      </c>
      <c r="Z88" s="25" t="str">
        <f t="shared" si="4"/>
        <v>Giedrius Žiogas</v>
      </c>
    </row>
    <row r="89" spans="1:26" x14ac:dyDescent="0.25">
      <c r="A89" s="87" t="s">
        <v>1055</v>
      </c>
      <c r="B89" s="87" t="s">
        <v>1056</v>
      </c>
      <c r="C89" s="88">
        <v>30312</v>
      </c>
      <c r="D89" s="87">
        <v>12</v>
      </c>
      <c r="E89" s="89" t="s">
        <v>875</v>
      </c>
      <c r="F89" s="89">
        <v>11</v>
      </c>
      <c r="G89" s="87">
        <v>258</v>
      </c>
      <c r="H89" s="90" t="s">
        <v>875</v>
      </c>
      <c r="I89" s="87" t="s">
        <v>68</v>
      </c>
      <c r="J89" s="87" t="s">
        <v>17</v>
      </c>
      <c r="K89" s="87" t="s">
        <v>1057</v>
      </c>
      <c r="L89" s="91">
        <v>17</v>
      </c>
      <c r="M89" s="92">
        <v>8.6689814814814806E-3</v>
      </c>
      <c r="N89" s="93">
        <v>1.155864197530864E-3</v>
      </c>
      <c r="O89" s="92">
        <v>4.7229166666667988E-4</v>
      </c>
      <c r="P89" s="91">
        <v>33</v>
      </c>
      <c r="Q89" s="92">
        <v>3.0192986111111098E-2</v>
      </c>
      <c r="R89" s="94">
        <v>30.36025199009153</v>
      </c>
      <c r="S89" s="92">
        <v>5.1546296296298144E-4</v>
      </c>
      <c r="T89" s="91">
        <v>5</v>
      </c>
      <c r="U89" s="92">
        <v>1.5056909722222206E-2</v>
      </c>
      <c r="V89" s="93">
        <v>2.8679828042328013E-3</v>
      </c>
      <c r="W89" s="93">
        <v>5.4906631944444444E-2</v>
      </c>
      <c r="X89" s="116">
        <f t="shared" si="5"/>
        <v>777</v>
      </c>
      <c r="Z89" s="25" t="str">
        <f t="shared" si="4"/>
        <v>Aurimas Skirgaila</v>
      </c>
    </row>
    <row r="90" spans="1:26" x14ac:dyDescent="0.25">
      <c r="A90" s="87" t="s">
        <v>1058</v>
      </c>
      <c r="B90" s="87" t="s">
        <v>1059</v>
      </c>
      <c r="C90" s="88">
        <v>28628</v>
      </c>
      <c r="D90" s="87">
        <v>13</v>
      </c>
      <c r="E90" s="89">
        <v>3</v>
      </c>
      <c r="F90" s="89">
        <v>12</v>
      </c>
      <c r="G90" s="87">
        <v>220</v>
      </c>
      <c r="H90" s="90" t="s">
        <v>1044</v>
      </c>
      <c r="I90" s="87" t="s">
        <v>68</v>
      </c>
      <c r="J90" s="87" t="s">
        <v>17</v>
      </c>
      <c r="K90" s="87" t="s">
        <v>1060</v>
      </c>
      <c r="L90" s="91">
        <v>19</v>
      </c>
      <c r="M90" s="92">
        <v>8.7037037037037031E-3</v>
      </c>
      <c r="N90" s="93">
        <v>1.1604938271604936E-3</v>
      </c>
      <c r="O90" s="92">
        <v>5.4313657407407956E-4</v>
      </c>
      <c r="P90" s="91">
        <v>5</v>
      </c>
      <c r="Q90" s="92">
        <v>2.7817129629629622E-2</v>
      </c>
      <c r="R90" s="94">
        <v>32.953316135474751</v>
      </c>
      <c r="S90" s="92">
        <v>6.309375000000117E-4</v>
      </c>
      <c r="T90" s="91">
        <v>43</v>
      </c>
      <c r="U90" s="92">
        <v>1.8096840277777762E-2</v>
      </c>
      <c r="V90" s="93">
        <v>3.447017195767193E-3</v>
      </c>
      <c r="W90" s="93">
        <v>5.5791747685185175E-2</v>
      </c>
      <c r="X90" s="116">
        <f t="shared" si="5"/>
        <v>764</v>
      </c>
      <c r="Z90" s="25" t="str">
        <f t="shared" si="4"/>
        <v>Robertas Interesovas</v>
      </c>
    </row>
    <row r="91" spans="1:26" x14ac:dyDescent="0.25">
      <c r="A91" s="87" t="s">
        <v>985</v>
      </c>
      <c r="B91" s="87" t="s">
        <v>1061</v>
      </c>
      <c r="C91" s="88">
        <v>30436</v>
      </c>
      <c r="D91" s="87">
        <v>14</v>
      </c>
      <c r="E91" s="89" t="s">
        <v>875</v>
      </c>
      <c r="F91" s="89">
        <v>13</v>
      </c>
      <c r="G91" s="87">
        <v>252</v>
      </c>
      <c r="H91" s="90" t="s">
        <v>875</v>
      </c>
      <c r="I91" s="87" t="s">
        <v>68</v>
      </c>
      <c r="J91" s="87" t="s">
        <v>1062</v>
      </c>
      <c r="K91" s="87" t="s">
        <v>898</v>
      </c>
      <c r="L91" s="91">
        <v>32</v>
      </c>
      <c r="M91" s="92">
        <v>9.9537037037037042E-3</v>
      </c>
      <c r="N91" s="93">
        <v>1.3271604938271606E-3</v>
      </c>
      <c r="O91" s="92">
        <v>4.9521990740739041E-4</v>
      </c>
      <c r="P91" s="91">
        <v>10</v>
      </c>
      <c r="Q91" s="92">
        <v>2.8125034722222234E-2</v>
      </c>
      <c r="R91" s="94">
        <v>32.592552354873625</v>
      </c>
      <c r="S91" s="92">
        <v>6.4479166666667198E-4</v>
      </c>
      <c r="T91" s="91">
        <v>17</v>
      </c>
      <c r="U91" s="92">
        <v>1.6619907407407403E-2</v>
      </c>
      <c r="V91" s="93">
        <v>3.1656966490299816E-3</v>
      </c>
      <c r="W91" s="93">
        <v>5.5838657407407399E-2</v>
      </c>
      <c r="X91" s="116">
        <f t="shared" si="5"/>
        <v>764</v>
      </c>
      <c r="Z91" s="25" t="str">
        <f t="shared" si="4"/>
        <v>Vitalijus Petrulis</v>
      </c>
    </row>
    <row r="92" spans="1:26" x14ac:dyDescent="0.25">
      <c r="A92" s="87" t="s">
        <v>918</v>
      </c>
      <c r="B92" s="87" t="s">
        <v>1063</v>
      </c>
      <c r="C92" s="88">
        <v>36493</v>
      </c>
      <c r="D92" s="87">
        <v>15</v>
      </c>
      <c r="E92" s="89" t="s">
        <v>875</v>
      </c>
      <c r="F92" s="89">
        <v>14</v>
      </c>
      <c r="G92" s="87">
        <v>281</v>
      </c>
      <c r="H92" s="90" t="s">
        <v>875</v>
      </c>
      <c r="I92" s="87" t="s">
        <v>68</v>
      </c>
      <c r="J92" s="87" t="s">
        <v>83</v>
      </c>
      <c r="K92" s="87" t="s">
        <v>1064</v>
      </c>
      <c r="L92" s="91">
        <v>8</v>
      </c>
      <c r="M92" s="92">
        <v>7.8819444444444432E-3</v>
      </c>
      <c r="N92" s="93">
        <v>1.0509259259259256E-3</v>
      </c>
      <c r="O92" s="92">
        <v>5.3495370370371109E-4</v>
      </c>
      <c r="P92" s="91">
        <v>16</v>
      </c>
      <c r="Q92" s="92">
        <v>2.8574074074074071E-2</v>
      </c>
      <c r="R92" s="94">
        <v>32.080362929358394</v>
      </c>
      <c r="S92" s="92">
        <v>6.9092592592591429E-4</v>
      </c>
      <c r="T92" s="91">
        <v>48</v>
      </c>
      <c r="U92" s="92">
        <v>1.8252662037037043E-2</v>
      </c>
      <c r="V92" s="93">
        <v>3.4766975308641985E-3</v>
      </c>
      <c r="W92" s="93">
        <v>5.5934560185185181E-2</v>
      </c>
      <c r="X92" s="116">
        <f t="shared" si="5"/>
        <v>762</v>
      </c>
      <c r="Z92" s="25" t="str">
        <f t="shared" si="4"/>
        <v>Marius Skaisgirys</v>
      </c>
    </row>
    <row r="93" spans="1:26" x14ac:dyDescent="0.25">
      <c r="A93" s="87" t="s">
        <v>980</v>
      </c>
      <c r="B93" s="87" t="s">
        <v>1065</v>
      </c>
      <c r="C93" s="88">
        <v>26095</v>
      </c>
      <c r="D93" s="87">
        <v>16</v>
      </c>
      <c r="E93" s="89">
        <v>4</v>
      </c>
      <c r="F93" s="89">
        <v>15</v>
      </c>
      <c r="G93" s="87">
        <v>264</v>
      </c>
      <c r="H93" s="90" t="s">
        <v>1044</v>
      </c>
      <c r="I93" s="87" t="s">
        <v>68</v>
      </c>
      <c r="J93" s="87" t="s">
        <v>8</v>
      </c>
      <c r="K93" s="87" t="s">
        <v>875</v>
      </c>
      <c r="L93" s="91">
        <v>29</v>
      </c>
      <c r="M93" s="92">
        <v>9.8379629629629633E-3</v>
      </c>
      <c r="N93" s="93">
        <v>1.3117283950617284E-3</v>
      </c>
      <c r="O93" s="92">
        <v>4.1299768518519853E-4</v>
      </c>
      <c r="P93" s="91">
        <v>7</v>
      </c>
      <c r="Q93" s="92">
        <v>2.7887465277777759E-2</v>
      </c>
      <c r="R93" s="94">
        <v>32.870203782812638</v>
      </c>
      <c r="S93" s="92">
        <v>4.7091435185186992E-4</v>
      </c>
      <c r="T93" s="91">
        <v>26</v>
      </c>
      <c r="U93" s="92">
        <v>1.7340694444444443E-2</v>
      </c>
      <c r="V93" s="93">
        <v>3.3029894179894179E-3</v>
      </c>
      <c r="W93" s="93">
        <v>5.5950034722222236E-2</v>
      </c>
      <c r="X93" s="116">
        <f t="shared" si="5"/>
        <v>762</v>
      </c>
      <c r="Z93" s="25" t="str">
        <f t="shared" si="4"/>
        <v>Darius Tijūnonis</v>
      </c>
    </row>
    <row r="94" spans="1:26" x14ac:dyDescent="0.25">
      <c r="A94" s="87" t="s">
        <v>1066</v>
      </c>
      <c r="B94" s="87" t="s">
        <v>1067</v>
      </c>
      <c r="C94" s="88">
        <v>23477</v>
      </c>
      <c r="D94" s="87">
        <v>17</v>
      </c>
      <c r="E94" s="89">
        <v>1</v>
      </c>
      <c r="F94" s="89">
        <v>16</v>
      </c>
      <c r="G94" s="87">
        <v>201</v>
      </c>
      <c r="H94" s="90" t="s">
        <v>1068</v>
      </c>
      <c r="I94" s="87" t="s">
        <v>68</v>
      </c>
      <c r="J94" s="87" t="s">
        <v>17</v>
      </c>
      <c r="K94" s="87" t="s">
        <v>909</v>
      </c>
      <c r="L94" s="91">
        <v>30</v>
      </c>
      <c r="M94" s="92">
        <v>9.8611111111111104E-3</v>
      </c>
      <c r="N94" s="93">
        <v>1.3148148148148149E-3</v>
      </c>
      <c r="O94" s="92">
        <v>5.6130787037038388E-4</v>
      </c>
      <c r="P94" s="91">
        <v>6</v>
      </c>
      <c r="Q94" s="92">
        <v>2.7857824074074083E-2</v>
      </c>
      <c r="R94" s="94">
        <v>32.905178244691534</v>
      </c>
      <c r="S94" s="92">
        <v>3.9259259259258328E-4</v>
      </c>
      <c r="T94" s="91">
        <v>29</v>
      </c>
      <c r="U94" s="92">
        <v>1.742068287037038E-2</v>
      </c>
      <c r="V94" s="93">
        <v>3.3182253086419772E-3</v>
      </c>
      <c r="W94" s="93">
        <v>5.6093518518518543E-2</v>
      </c>
      <c r="X94" s="116">
        <f t="shared" si="5"/>
        <v>760</v>
      </c>
      <c r="Z94" s="25" t="str">
        <f t="shared" si="4"/>
        <v>Romutis Ančlauskas</v>
      </c>
    </row>
    <row r="95" spans="1:26" x14ac:dyDescent="0.25">
      <c r="A95" s="87" t="s">
        <v>1050</v>
      </c>
      <c r="B95" s="87" t="s">
        <v>1069</v>
      </c>
      <c r="C95" s="88">
        <v>33657</v>
      </c>
      <c r="D95" s="87">
        <v>18</v>
      </c>
      <c r="E95" s="89" t="s">
        <v>875</v>
      </c>
      <c r="F95" s="89">
        <v>17</v>
      </c>
      <c r="G95" s="87">
        <v>226</v>
      </c>
      <c r="H95" s="90" t="s">
        <v>875</v>
      </c>
      <c r="I95" s="87" t="s">
        <v>68</v>
      </c>
      <c r="J95" s="87" t="s">
        <v>8</v>
      </c>
      <c r="K95" s="87" t="s">
        <v>936</v>
      </c>
      <c r="L95" s="91">
        <v>38</v>
      </c>
      <c r="M95" s="92">
        <v>1.0474537037037037E-2</v>
      </c>
      <c r="N95" s="93">
        <v>1.396604938271605E-3</v>
      </c>
      <c r="O95" s="92">
        <v>8.4910879629629399E-4</v>
      </c>
      <c r="P95" s="91">
        <v>21</v>
      </c>
      <c r="Q95" s="92">
        <v>2.8860925925925943E-2</v>
      </c>
      <c r="R95" s="94">
        <v>31.761512746312118</v>
      </c>
      <c r="S95" s="92">
        <v>9.3201388888886072E-4</v>
      </c>
      <c r="T95" s="91">
        <v>7</v>
      </c>
      <c r="U95" s="92">
        <v>1.5197453703703734E-2</v>
      </c>
      <c r="V95" s="93">
        <v>2.8947530864197588E-3</v>
      </c>
      <c r="W95" s="93">
        <v>5.631403935185187E-2</v>
      </c>
      <c r="X95" s="116">
        <f t="shared" si="5"/>
        <v>757</v>
      </c>
      <c r="Z95" s="25" t="str">
        <f t="shared" si="4"/>
        <v>Vilius Jaujininkas</v>
      </c>
    </row>
    <row r="96" spans="1:26" x14ac:dyDescent="0.25">
      <c r="A96" s="87" t="s">
        <v>1070</v>
      </c>
      <c r="B96" s="87" t="s">
        <v>1071</v>
      </c>
      <c r="C96" s="88">
        <v>30327</v>
      </c>
      <c r="D96" s="87">
        <v>19</v>
      </c>
      <c r="E96" s="89" t="s">
        <v>875</v>
      </c>
      <c r="F96" s="89">
        <v>18</v>
      </c>
      <c r="G96" s="87">
        <v>215</v>
      </c>
      <c r="H96" s="90" t="s">
        <v>875</v>
      </c>
      <c r="I96" s="87" t="s">
        <v>68</v>
      </c>
      <c r="J96" s="87" t="s">
        <v>8</v>
      </c>
      <c r="K96" s="87" t="s">
        <v>936</v>
      </c>
      <c r="L96" s="91">
        <v>25</v>
      </c>
      <c r="M96" s="92">
        <v>9.5601851851851855E-3</v>
      </c>
      <c r="N96" s="93">
        <v>1.2746913580246914E-3</v>
      </c>
      <c r="O96" s="92">
        <v>5.8854166666667818E-4</v>
      </c>
      <c r="P96" s="91">
        <v>12</v>
      </c>
      <c r="Q96" s="92">
        <v>2.8233831018518521E-2</v>
      </c>
      <c r="R96" s="94">
        <v>32.466960153775325</v>
      </c>
      <c r="S96" s="92">
        <v>5.1208333333332967E-4</v>
      </c>
      <c r="T96" s="91">
        <v>30</v>
      </c>
      <c r="U96" s="92">
        <v>1.7554895833333334E-2</v>
      </c>
      <c r="V96" s="93">
        <v>3.3437896825396825E-3</v>
      </c>
      <c r="W96" s="93">
        <v>5.6449537037037048E-2</v>
      </c>
      <c r="X96" s="116">
        <f t="shared" si="5"/>
        <v>756</v>
      </c>
      <c r="Z96" s="25" t="str">
        <f t="shared" si="4"/>
        <v>Vitalis Gricius</v>
      </c>
    </row>
    <row r="97" spans="1:26" x14ac:dyDescent="0.25">
      <c r="A97" s="87" t="s">
        <v>1072</v>
      </c>
      <c r="B97" s="87" t="s">
        <v>1073</v>
      </c>
      <c r="C97" s="88">
        <v>37976</v>
      </c>
      <c r="D97" s="87">
        <v>20</v>
      </c>
      <c r="E97" s="89" t="s">
        <v>875</v>
      </c>
      <c r="F97" s="89">
        <v>2</v>
      </c>
      <c r="G97" s="87">
        <v>274</v>
      </c>
      <c r="H97" s="90" t="s">
        <v>875</v>
      </c>
      <c r="I97" s="87" t="s">
        <v>72</v>
      </c>
      <c r="J97" s="87" t="s">
        <v>32</v>
      </c>
      <c r="K97" s="87" t="s">
        <v>31</v>
      </c>
      <c r="L97" s="91">
        <v>13</v>
      </c>
      <c r="M97" s="92">
        <v>8.4606481481481494E-3</v>
      </c>
      <c r="N97" s="93">
        <v>1.1280864197530866E-3</v>
      </c>
      <c r="O97" s="92">
        <v>4.4146990740739911E-4</v>
      </c>
      <c r="P97" s="91">
        <v>34</v>
      </c>
      <c r="Q97" s="92">
        <v>3.0208101851851854E-2</v>
      </c>
      <c r="R97" s="94">
        <v>30.345060115403182</v>
      </c>
      <c r="S97" s="92">
        <v>3.5598379629628307E-4</v>
      </c>
      <c r="T97" s="91">
        <v>25</v>
      </c>
      <c r="U97" s="92">
        <v>1.7199340277777808E-2</v>
      </c>
      <c r="V97" s="93">
        <v>3.2760648148148206E-3</v>
      </c>
      <c r="W97" s="93">
        <v>5.6665543981481492E-2</v>
      </c>
      <c r="X97" s="116">
        <f t="shared" si="5"/>
        <v>753</v>
      </c>
      <c r="Z97" s="25" t="str">
        <f t="shared" si="4"/>
        <v>Beatričė Vinciūnaitė</v>
      </c>
    </row>
    <row r="98" spans="1:26" x14ac:dyDescent="0.25">
      <c r="A98" s="87" t="s">
        <v>995</v>
      </c>
      <c r="B98" s="87" t="s">
        <v>1074</v>
      </c>
      <c r="C98" s="88">
        <v>31240</v>
      </c>
      <c r="D98" s="87">
        <v>21</v>
      </c>
      <c r="E98" s="89" t="s">
        <v>875</v>
      </c>
      <c r="F98" s="89">
        <v>19</v>
      </c>
      <c r="G98" s="87">
        <v>262</v>
      </c>
      <c r="H98" s="90" t="s">
        <v>875</v>
      </c>
      <c r="I98" s="87" t="s">
        <v>68</v>
      </c>
      <c r="J98" s="87" t="s">
        <v>8</v>
      </c>
      <c r="K98" s="87" t="s">
        <v>875</v>
      </c>
      <c r="L98" s="91">
        <v>22</v>
      </c>
      <c r="M98" s="92">
        <v>8.9120370370370378E-3</v>
      </c>
      <c r="N98" s="93">
        <v>1.1882716049382716E-3</v>
      </c>
      <c r="O98" s="92">
        <v>5.2233796296297097E-4</v>
      </c>
      <c r="P98" s="91">
        <v>38</v>
      </c>
      <c r="Q98" s="92">
        <v>3.0509143518518522E-2</v>
      </c>
      <c r="R98" s="94">
        <v>30.045637502418444</v>
      </c>
      <c r="S98" s="92">
        <v>3.7164351851851074E-4</v>
      </c>
      <c r="T98" s="91">
        <v>23</v>
      </c>
      <c r="U98" s="92">
        <v>1.6983055555555571E-2</v>
      </c>
      <c r="V98" s="93">
        <v>3.2348677248677277E-3</v>
      </c>
      <c r="W98" s="93">
        <v>5.7298217592592612E-2</v>
      </c>
      <c r="X98" s="116">
        <f t="shared" si="5"/>
        <v>744</v>
      </c>
      <c r="Z98" s="25" t="str">
        <f t="shared" si="4"/>
        <v>Linas Tarasonis</v>
      </c>
    </row>
    <row r="99" spans="1:26" x14ac:dyDescent="0.25">
      <c r="A99" s="87" t="s">
        <v>977</v>
      </c>
      <c r="B99" s="87" t="s">
        <v>1075</v>
      </c>
      <c r="C99" s="88">
        <v>26629</v>
      </c>
      <c r="D99" s="87">
        <v>22</v>
      </c>
      <c r="E99" s="89">
        <v>5</v>
      </c>
      <c r="F99" s="89">
        <v>20</v>
      </c>
      <c r="G99" s="87">
        <v>205</v>
      </c>
      <c r="H99" s="90" t="s">
        <v>1044</v>
      </c>
      <c r="I99" s="87" t="s">
        <v>68</v>
      </c>
      <c r="J99" s="87" t="s">
        <v>715</v>
      </c>
      <c r="K99" s="87" t="s">
        <v>875</v>
      </c>
      <c r="L99" s="91">
        <v>18</v>
      </c>
      <c r="M99" s="92">
        <v>8.6689814814814806E-3</v>
      </c>
      <c r="N99" s="93">
        <v>1.155864197530864E-3</v>
      </c>
      <c r="O99" s="92">
        <v>6.6585648148145826E-4</v>
      </c>
      <c r="P99" s="91">
        <v>27</v>
      </c>
      <c r="Q99" s="92">
        <v>2.9881250000000012E-2</v>
      </c>
      <c r="R99" s="94">
        <v>30.676985288991133</v>
      </c>
      <c r="S99" s="92">
        <v>8.1636574074073209E-4</v>
      </c>
      <c r="T99" s="91">
        <v>27</v>
      </c>
      <c r="U99" s="92">
        <v>1.7365659722222232E-2</v>
      </c>
      <c r="V99" s="93">
        <v>3.3077447089947106E-3</v>
      </c>
      <c r="W99" s="93">
        <v>5.7398113425925913E-2</v>
      </c>
      <c r="X99" s="116">
        <f t="shared" si="5"/>
        <v>743</v>
      </c>
      <c r="Z99" s="25" t="str">
        <f t="shared" si="4"/>
        <v>Tomas Bulotas</v>
      </c>
    </row>
    <row r="100" spans="1:26" x14ac:dyDescent="0.25">
      <c r="A100" s="87" t="s">
        <v>1076</v>
      </c>
      <c r="B100" s="87" t="s">
        <v>1077</v>
      </c>
      <c r="C100" s="88">
        <v>34630</v>
      </c>
      <c r="D100" s="87">
        <v>23</v>
      </c>
      <c r="E100" s="89" t="s">
        <v>875</v>
      </c>
      <c r="F100" s="89">
        <v>21</v>
      </c>
      <c r="G100" s="87">
        <v>228</v>
      </c>
      <c r="H100" s="90" t="s">
        <v>875</v>
      </c>
      <c r="I100" s="87" t="s">
        <v>68</v>
      </c>
      <c r="J100" s="87" t="s">
        <v>17</v>
      </c>
      <c r="K100" s="87" t="s">
        <v>875</v>
      </c>
      <c r="L100" s="91">
        <v>51</v>
      </c>
      <c r="M100" s="92">
        <v>1.1435185185185185E-2</v>
      </c>
      <c r="N100" s="93">
        <v>1.5246913580246914E-3</v>
      </c>
      <c r="O100" s="92">
        <v>5.7207175925926002E-4</v>
      </c>
      <c r="P100" s="91">
        <v>25</v>
      </c>
      <c r="Q100" s="92">
        <v>2.9634722222222229E-2</v>
      </c>
      <c r="R100" s="94">
        <v>30.932183530955609</v>
      </c>
      <c r="S100" s="92">
        <v>4.7133101851851156E-4</v>
      </c>
      <c r="T100" s="91">
        <v>9</v>
      </c>
      <c r="U100" s="92">
        <v>1.5414849537037034E-2</v>
      </c>
      <c r="V100" s="93">
        <v>2.9361618165784828E-3</v>
      </c>
      <c r="W100" s="93">
        <v>5.7528159722222222E-2</v>
      </c>
      <c r="X100" s="116">
        <f t="shared" si="5"/>
        <v>741</v>
      </c>
      <c r="Z100" s="25" t="str">
        <f t="shared" si="4"/>
        <v>Martynas Judickas</v>
      </c>
    </row>
    <row r="101" spans="1:26" x14ac:dyDescent="0.25">
      <c r="A101" s="87" t="s">
        <v>925</v>
      </c>
      <c r="B101" s="87" t="s">
        <v>1078</v>
      </c>
      <c r="C101" s="88">
        <v>31088</v>
      </c>
      <c r="D101" s="87">
        <v>24</v>
      </c>
      <c r="E101" s="89" t="s">
        <v>875</v>
      </c>
      <c r="F101" s="89">
        <v>22</v>
      </c>
      <c r="G101" s="87">
        <v>263</v>
      </c>
      <c r="H101" s="90" t="s">
        <v>875</v>
      </c>
      <c r="I101" s="87" t="s">
        <v>68</v>
      </c>
      <c r="J101" s="87" t="s">
        <v>1079</v>
      </c>
      <c r="K101" s="87" t="s">
        <v>990</v>
      </c>
      <c r="L101" s="91">
        <v>34</v>
      </c>
      <c r="M101" s="92">
        <v>9.9768518518518531E-3</v>
      </c>
      <c r="N101" s="93">
        <v>1.330246913580247E-3</v>
      </c>
      <c r="O101" s="92">
        <v>5.26886574074098E-4</v>
      </c>
      <c r="P101" s="91">
        <v>19</v>
      </c>
      <c r="Q101" s="92">
        <v>2.8756793981481468E-2</v>
      </c>
      <c r="R101" s="94">
        <v>31.876525152872503</v>
      </c>
      <c r="S101" s="92">
        <v>6.7587962962964432E-4</v>
      </c>
      <c r="T101" s="91">
        <v>35</v>
      </c>
      <c r="U101" s="92">
        <v>1.7813541666666655E-2</v>
      </c>
      <c r="V101" s="93">
        <v>3.3930555555555532E-3</v>
      </c>
      <c r="W101" s="93">
        <v>5.774995370370372E-2</v>
      </c>
      <c r="X101" s="116">
        <f t="shared" si="5"/>
        <v>739</v>
      </c>
      <c r="Z101" s="25" t="str">
        <f t="shared" si="4"/>
        <v>Vaidas Telšinskas</v>
      </c>
    </row>
    <row r="102" spans="1:26" x14ac:dyDescent="0.25">
      <c r="A102" s="87" t="s">
        <v>1080</v>
      </c>
      <c r="B102" s="87" t="s">
        <v>1081</v>
      </c>
      <c r="C102" s="88">
        <v>37932</v>
      </c>
      <c r="D102" s="87">
        <v>25</v>
      </c>
      <c r="E102" s="89" t="s">
        <v>875</v>
      </c>
      <c r="F102" s="89">
        <v>3</v>
      </c>
      <c r="G102" s="87">
        <v>213</v>
      </c>
      <c r="H102" s="90" t="s">
        <v>875</v>
      </c>
      <c r="I102" s="87" t="s">
        <v>72</v>
      </c>
      <c r="J102" s="87" t="s">
        <v>1082</v>
      </c>
      <c r="K102" s="87" t="s">
        <v>1083</v>
      </c>
      <c r="L102" s="91">
        <v>2</v>
      </c>
      <c r="M102" s="92">
        <v>6.9675925925925921E-3</v>
      </c>
      <c r="N102" s="93">
        <v>9.2901234567901222E-4</v>
      </c>
      <c r="O102" s="92">
        <v>4.0806712962961067E-4</v>
      </c>
      <c r="P102" s="91">
        <v>53</v>
      </c>
      <c r="Q102" s="92">
        <v>3.2871296296296287E-2</v>
      </c>
      <c r="R102" s="94">
        <v>27.886538407368814</v>
      </c>
      <c r="S102" s="92">
        <v>4.5887731481483729E-4</v>
      </c>
      <c r="T102" s="91">
        <v>34</v>
      </c>
      <c r="U102" s="92">
        <v>1.7789351851851848E-2</v>
      </c>
      <c r="V102" s="93">
        <v>3.3884479717813045E-3</v>
      </c>
      <c r="W102" s="93">
        <v>5.8495185185185178E-2</v>
      </c>
      <c r="X102" s="116">
        <f t="shared" si="5"/>
        <v>729</v>
      </c>
      <c r="Z102" s="25" t="str">
        <f t="shared" si="4"/>
        <v>Rugilė Girštautaitė</v>
      </c>
    </row>
    <row r="103" spans="1:26" x14ac:dyDescent="0.25">
      <c r="A103" s="87" t="s">
        <v>1008</v>
      </c>
      <c r="B103" s="87" t="s">
        <v>1084</v>
      </c>
      <c r="C103" s="88">
        <v>32584</v>
      </c>
      <c r="D103" s="87">
        <v>26</v>
      </c>
      <c r="E103" s="89" t="s">
        <v>875</v>
      </c>
      <c r="F103" s="89">
        <v>23</v>
      </c>
      <c r="G103" s="87">
        <v>235</v>
      </c>
      <c r="H103" s="90" t="s">
        <v>875</v>
      </c>
      <c r="I103" s="87" t="s">
        <v>68</v>
      </c>
      <c r="J103" s="87" t="s">
        <v>1046</v>
      </c>
      <c r="K103" s="87" t="s">
        <v>875</v>
      </c>
      <c r="L103" s="91">
        <v>57</v>
      </c>
      <c r="M103" s="92">
        <v>1.1828703703703704E-2</v>
      </c>
      <c r="N103" s="93">
        <v>1.5771604938271608E-3</v>
      </c>
      <c r="O103" s="92">
        <v>6.0192129629628444E-4</v>
      </c>
      <c r="P103" s="91">
        <v>40</v>
      </c>
      <c r="Q103" s="92">
        <v>3.0627974537037028E-2</v>
      </c>
      <c r="R103" s="94">
        <v>29.929065846590117</v>
      </c>
      <c r="S103" s="92">
        <v>8.5486111111113261E-4</v>
      </c>
      <c r="T103" s="91">
        <v>3</v>
      </c>
      <c r="U103" s="92">
        <v>1.4776620370370364E-2</v>
      </c>
      <c r="V103" s="93">
        <v>2.8145943562610217E-3</v>
      </c>
      <c r="W103" s="93">
        <v>5.8690081018518511E-2</v>
      </c>
      <c r="X103" s="116">
        <f t="shared" si="5"/>
        <v>727</v>
      </c>
      <c r="Z103" s="25" t="str">
        <f t="shared" si="4"/>
        <v>Benas Kentra</v>
      </c>
    </row>
    <row r="104" spans="1:26" x14ac:dyDescent="0.25">
      <c r="A104" s="87" t="s">
        <v>1027</v>
      </c>
      <c r="B104" s="87" t="s">
        <v>1085</v>
      </c>
      <c r="C104" s="88">
        <v>30943</v>
      </c>
      <c r="D104" s="87">
        <v>27</v>
      </c>
      <c r="E104" s="89" t="s">
        <v>875</v>
      </c>
      <c r="F104" s="89">
        <v>24</v>
      </c>
      <c r="G104" s="87">
        <v>230</v>
      </c>
      <c r="H104" s="90" t="s">
        <v>875</v>
      </c>
      <c r="I104" s="87" t="s">
        <v>68</v>
      </c>
      <c r="J104" s="87" t="s">
        <v>17</v>
      </c>
      <c r="K104" s="87" t="s">
        <v>712</v>
      </c>
      <c r="L104" s="91">
        <v>31</v>
      </c>
      <c r="M104" s="92">
        <v>9.9074074074074082E-3</v>
      </c>
      <c r="N104" s="93">
        <v>1.3209876543209878E-3</v>
      </c>
      <c r="O104" s="92">
        <v>6.603009259259357E-4</v>
      </c>
      <c r="P104" s="91">
        <v>43</v>
      </c>
      <c r="Q104" s="92">
        <v>3.1389085648148143E-2</v>
      </c>
      <c r="R104" s="94">
        <v>29.203356763619112</v>
      </c>
      <c r="S104" s="92">
        <v>4.3270833333333703E-4</v>
      </c>
      <c r="T104" s="91">
        <v>15</v>
      </c>
      <c r="U104" s="92">
        <v>1.6548576388888903E-2</v>
      </c>
      <c r="V104" s="93">
        <v>3.1521097883597908E-3</v>
      </c>
      <c r="W104" s="93">
        <v>5.8938078703703725E-2</v>
      </c>
      <c r="X104" s="116">
        <f t="shared" si="5"/>
        <v>724</v>
      </c>
      <c r="Z104" s="25" t="str">
        <f t="shared" si="4"/>
        <v>Mantas Juozulevičius</v>
      </c>
    </row>
    <row r="105" spans="1:26" x14ac:dyDescent="0.25">
      <c r="A105" s="87" t="s">
        <v>1086</v>
      </c>
      <c r="B105" s="87" t="s">
        <v>1087</v>
      </c>
      <c r="C105" s="88">
        <v>34465</v>
      </c>
      <c r="D105" s="87">
        <v>28</v>
      </c>
      <c r="E105" s="89" t="s">
        <v>875</v>
      </c>
      <c r="F105" s="89">
        <v>25</v>
      </c>
      <c r="G105" s="87">
        <v>273</v>
      </c>
      <c r="H105" s="90" t="s">
        <v>875</v>
      </c>
      <c r="I105" s="87" t="s">
        <v>68</v>
      </c>
      <c r="J105" s="87" t="s">
        <v>17</v>
      </c>
      <c r="K105" s="87" t="s">
        <v>943</v>
      </c>
      <c r="L105" s="91">
        <v>41</v>
      </c>
      <c r="M105" s="92">
        <v>1.064814814814815E-2</v>
      </c>
      <c r="N105" s="93">
        <v>1.4197530864197532E-3</v>
      </c>
      <c r="O105" s="92">
        <v>8.4490740740740533E-4</v>
      </c>
      <c r="P105" s="91">
        <v>17</v>
      </c>
      <c r="Q105" s="92">
        <v>2.866516203703702E-2</v>
      </c>
      <c r="R105" s="94">
        <v>31.97842264007722</v>
      </c>
      <c r="S105" s="92">
        <v>4.8996527777778187E-4</v>
      </c>
      <c r="T105" s="91">
        <v>50</v>
      </c>
      <c r="U105" s="92">
        <v>1.8326423611111115E-2</v>
      </c>
      <c r="V105" s="93">
        <v>3.4907473544973553E-3</v>
      </c>
      <c r="W105" s="93">
        <v>5.8974606481481472E-2</v>
      </c>
      <c r="X105" s="116">
        <f t="shared" si="5"/>
        <v>723</v>
      </c>
      <c r="Z105" s="25" t="str">
        <f t="shared" si="4"/>
        <v>Martinas Venskaitis</v>
      </c>
    </row>
    <row r="106" spans="1:26" x14ac:dyDescent="0.25">
      <c r="A106" s="87" t="s">
        <v>977</v>
      </c>
      <c r="B106" s="87" t="s">
        <v>1088</v>
      </c>
      <c r="C106" s="88">
        <v>28999</v>
      </c>
      <c r="D106" s="87">
        <v>29</v>
      </c>
      <c r="E106" s="89" t="s">
        <v>875</v>
      </c>
      <c r="F106" s="89">
        <v>26</v>
      </c>
      <c r="G106" s="87">
        <v>210</v>
      </c>
      <c r="H106" s="90" t="s">
        <v>875</v>
      </c>
      <c r="I106" s="87" t="s">
        <v>68</v>
      </c>
      <c r="J106" s="87" t="s">
        <v>8</v>
      </c>
      <c r="K106" s="87" t="s">
        <v>979</v>
      </c>
      <c r="L106" s="91">
        <v>37</v>
      </c>
      <c r="M106" s="92">
        <v>1.0254629629629629E-2</v>
      </c>
      <c r="N106" s="93">
        <v>1.3672839506172838E-3</v>
      </c>
      <c r="O106" s="92">
        <v>5.3287037037037799E-4</v>
      </c>
      <c r="P106" s="91">
        <v>13</v>
      </c>
      <c r="Q106" s="92">
        <v>2.8275659722222207E-2</v>
      </c>
      <c r="R106" s="94">
        <v>32.418931182222657</v>
      </c>
      <c r="S106" s="92">
        <v>6.4358796296298815E-4</v>
      </c>
      <c r="T106" s="91">
        <v>60</v>
      </c>
      <c r="U106" s="92">
        <v>1.9294872685185177E-2</v>
      </c>
      <c r="V106" s="93">
        <v>3.6752138447971767E-3</v>
      </c>
      <c r="W106" s="93">
        <v>5.9001620370370378E-2</v>
      </c>
      <c r="X106" s="116">
        <f t="shared" si="5"/>
        <v>723</v>
      </c>
      <c r="Z106" s="25" t="str">
        <f t="shared" si="4"/>
        <v>Tomas Gedvilas</v>
      </c>
    </row>
    <row r="107" spans="1:26" x14ac:dyDescent="0.25">
      <c r="A107" s="87" t="s">
        <v>1089</v>
      </c>
      <c r="B107" s="87" t="s">
        <v>1090</v>
      </c>
      <c r="C107" s="88">
        <v>30044</v>
      </c>
      <c r="D107" s="87">
        <v>30</v>
      </c>
      <c r="E107" s="89" t="s">
        <v>875</v>
      </c>
      <c r="F107" s="89">
        <v>27</v>
      </c>
      <c r="G107" s="87">
        <v>233</v>
      </c>
      <c r="H107" s="90" t="s">
        <v>875</v>
      </c>
      <c r="I107" s="87" t="s">
        <v>68</v>
      </c>
      <c r="J107" s="87" t="s">
        <v>8</v>
      </c>
      <c r="K107" s="87" t="s">
        <v>1091</v>
      </c>
      <c r="L107" s="91">
        <v>62</v>
      </c>
      <c r="M107" s="92">
        <v>1.224537037037037E-2</v>
      </c>
      <c r="N107" s="93">
        <v>1.632716049382716E-3</v>
      </c>
      <c r="O107" s="92">
        <v>5.2936342592592445E-4</v>
      </c>
      <c r="P107" s="91">
        <v>20</v>
      </c>
      <c r="Q107" s="92">
        <v>2.876909722222222E-2</v>
      </c>
      <c r="R107" s="94">
        <v>31.862893005853604</v>
      </c>
      <c r="S107" s="92">
        <v>7.4120370370373001E-4</v>
      </c>
      <c r="T107" s="91">
        <v>19</v>
      </c>
      <c r="U107" s="92">
        <v>1.6722951388888879E-2</v>
      </c>
      <c r="V107" s="93">
        <v>3.1853240740740722E-3</v>
      </c>
      <c r="W107" s="93">
        <v>5.9007986111111126E-2</v>
      </c>
      <c r="X107" s="116">
        <f t="shared" si="5"/>
        <v>723</v>
      </c>
      <c r="Z107" s="25" t="str">
        <f t="shared" si="4"/>
        <v>Nedas Kardelis</v>
      </c>
    </row>
    <row r="108" spans="1:26" x14ac:dyDescent="0.25">
      <c r="A108" s="87" t="s">
        <v>1092</v>
      </c>
      <c r="B108" s="87" t="s">
        <v>1093</v>
      </c>
      <c r="C108" s="88">
        <v>27774</v>
      </c>
      <c r="D108" s="87">
        <v>31</v>
      </c>
      <c r="E108" s="89">
        <v>6</v>
      </c>
      <c r="F108" s="89">
        <v>28</v>
      </c>
      <c r="G108" s="87">
        <v>267</v>
      </c>
      <c r="H108" s="90" t="s">
        <v>1044</v>
      </c>
      <c r="I108" s="87" t="s">
        <v>68</v>
      </c>
      <c r="J108" s="87" t="s">
        <v>17</v>
      </c>
      <c r="K108" s="87" t="s">
        <v>909</v>
      </c>
      <c r="L108" s="91">
        <v>10</v>
      </c>
      <c r="M108" s="92">
        <v>8.0439814814814818E-3</v>
      </c>
      <c r="N108" s="93">
        <v>1.072530864197531E-3</v>
      </c>
      <c r="O108" s="92">
        <v>4.3402777777776236E-4</v>
      </c>
      <c r="P108" s="91">
        <v>63</v>
      </c>
      <c r="Q108" s="92">
        <v>3.4226469907407422E-2</v>
      </c>
      <c r="R108" s="94">
        <v>26.782390037491954</v>
      </c>
      <c r="S108" s="92">
        <v>5.6026620370369651E-4</v>
      </c>
      <c r="T108" s="91">
        <v>13</v>
      </c>
      <c r="U108" s="92">
        <v>1.5918553240740735E-2</v>
      </c>
      <c r="V108" s="93">
        <v>3.0321053791887115E-3</v>
      </c>
      <c r="W108" s="93">
        <v>5.9183298611111101E-2</v>
      </c>
      <c r="X108" s="116">
        <f t="shared" si="5"/>
        <v>721</v>
      </c>
      <c r="Z108" s="25" t="str">
        <f t="shared" si="4"/>
        <v>Daivis Urba</v>
      </c>
    </row>
    <row r="109" spans="1:26" x14ac:dyDescent="0.25">
      <c r="A109" s="87" t="s">
        <v>1094</v>
      </c>
      <c r="B109" s="87" t="s">
        <v>1095</v>
      </c>
      <c r="C109" s="88">
        <v>32197</v>
      </c>
      <c r="D109" s="87">
        <v>32</v>
      </c>
      <c r="E109" s="89" t="s">
        <v>875</v>
      </c>
      <c r="F109" s="89">
        <v>29</v>
      </c>
      <c r="G109" s="87">
        <v>224</v>
      </c>
      <c r="H109" s="90" t="s">
        <v>875</v>
      </c>
      <c r="I109" s="87" t="s">
        <v>68</v>
      </c>
      <c r="J109" s="87" t="s">
        <v>8</v>
      </c>
      <c r="K109" s="87" t="s">
        <v>712</v>
      </c>
      <c r="L109" s="91">
        <v>42</v>
      </c>
      <c r="M109" s="92">
        <v>1.0706018518518517E-2</v>
      </c>
      <c r="N109" s="93">
        <v>1.4274691358024691E-3</v>
      </c>
      <c r="O109" s="92">
        <v>7.8387731481481537E-4</v>
      </c>
      <c r="P109" s="91">
        <v>26</v>
      </c>
      <c r="Q109" s="92">
        <v>2.9740821759259267E-2</v>
      </c>
      <c r="R109" s="94">
        <v>30.821833844630707</v>
      </c>
      <c r="S109" s="92">
        <v>1.1376851851851999E-3</v>
      </c>
      <c r="T109" s="91">
        <v>22</v>
      </c>
      <c r="U109" s="92">
        <v>1.6923842592592581E-2</v>
      </c>
      <c r="V109" s="93">
        <v>3.2235890652557294E-3</v>
      </c>
      <c r="W109" s="93">
        <v>5.9292245370370381E-2</v>
      </c>
      <c r="X109" s="116">
        <f t="shared" si="5"/>
        <v>719</v>
      </c>
      <c r="Z109" s="25" t="str">
        <f t="shared" si="4"/>
        <v>Mindaugas Janulionis</v>
      </c>
    </row>
    <row r="110" spans="1:26" x14ac:dyDescent="0.25">
      <c r="A110" s="87" t="s">
        <v>1096</v>
      </c>
      <c r="B110" s="87" t="s">
        <v>1097</v>
      </c>
      <c r="C110" s="88">
        <v>27450</v>
      </c>
      <c r="D110" s="87">
        <v>33</v>
      </c>
      <c r="E110" s="89">
        <v>7</v>
      </c>
      <c r="F110" s="89">
        <v>30</v>
      </c>
      <c r="G110" s="87">
        <v>244</v>
      </c>
      <c r="H110" s="90" t="s">
        <v>1044</v>
      </c>
      <c r="I110" s="87" t="s">
        <v>68</v>
      </c>
      <c r="J110" s="87" t="s">
        <v>8</v>
      </c>
      <c r="K110" s="87" t="s">
        <v>712</v>
      </c>
      <c r="L110" s="91">
        <v>55</v>
      </c>
      <c r="M110" s="92">
        <v>1.1736111111111109E-2</v>
      </c>
      <c r="N110" s="93">
        <v>1.5648148148148145E-3</v>
      </c>
      <c r="O110" s="92">
        <v>6.353356481481609E-4</v>
      </c>
      <c r="P110" s="91">
        <v>9</v>
      </c>
      <c r="Q110" s="92">
        <v>2.8082141203703684E-2</v>
      </c>
      <c r="R110" s="94">
        <v>32.642335212877917</v>
      </c>
      <c r="S110" s="92">
        <v>7.7133101851853403E-4</v>
      </c>
      <c r="T110" s="91">
        <v>52</v>
      </c>
      <c r="U110" s="92">
        <v>1.8542789351851829E-2</v>
      </c>
      <c r="V110" s="93">
        <v>3.5319598765432055E-3</v>
      </c>
      <c r="W110" s="93">
        <v>5.9767708333333315E-2</v>
      </c>
      <c r="X110" s="116">
        <f t="shared" si="5"/>
        <v>714</v>
      </c>
      <c r="Z110" s="25" t="str">
        <f t="shared" si="4"/>
        <v>Edgaras Malachovskis</v>
      </c>
    </row>
    <row r="111" spans="1:26" x14ac:dyDescent="0.25">
      <c r="A111" s="87" t="s">
        <v>1025</v>
      </c>
      <c r="B111" s="87" t="s">
        <v>1098</v>
      </c>
      <c r="C111" s="88">
        <v>37098</v>
      </c>
      <c r="D111" s="87">
        <v>34</v>
      </c>
      <c r="E111" s="89" t="s">
        <v>875</v>
      </c>
      <c r="F111" s="89">
        <v>31</v>
      </c>
      <c r="G111" s="87">
        <v>232</v>
      </c>
      <c r="H111" s="90" t="s">
        <v>875</v>
      </c>
      <c r="I111" s="87" t="s">
        <v>68</v>
      </c>
      <c r="J111" s="87" t="s">
        <v>32</v>
      </c>
      <c r="K111" s="87" t="s">
        <v>31</v>
      </c>
      <c r="L111" s="91">
        <v>28</v>
      </c>
      <c r="M111" s="92">
        <v>9.8032407407407408E-3</v>
      </c>
      <c r="N111" s="93">
        <v>1.3070987654320988E-3</v>
      </c>
      <c r="O111" s="92">
        <v>4.2827546296296537E-4</v>
      </c>
      <c r="P111" s="91">
        <v>28</v>
      </c>
      <c r="Q111" s="92">
        <v>2.9883912037037025E-2</v>
      </c>
      <c r="R111" s="94">
        <v>30.674252605568629</v>
      </c>
      <c r="S111" s="92">
        <v>6.8672453703705338E-4</v>
      </c>
      <c r="T111" s="91">
        <v>58</v>
      </c>
      <c r="U111" s="92">
        <v>1.9285266203703688E-2</v>
      </c>
      <c r="V111" s="93">
        <v>3.6733840388007027E-3</v>
      </c>
      <c r="W111" s="93">
        <v>6.0087418981481469E-2</v>
      </c>
      <c r="X111" s="116">
        <f t="shared" si="5"/>
        <v>710</v>
      </c>
      <c r="Z111" s="25" t="str">
        <f t="shared" si="4"/>
        <v>Dainius Kanaporis</v>
      </c>
    </row>
    <row r="112" spans="1:26" x14ac:dyDescent="0.25">
      <c r="A112" s="87" t="s">
        <v>1099</v>
      </c>
      <c r="B112" s="87" t="s">
        <v>1100</v>
      </c>
      <c r="C112" s="88">
        <v>36131</v>
      </c>
      <c r="D112" s="87">
        <v>35</v>
      </c>
      <c r="E112" s="89" t="s">
        <v>875</v>
      </c>
      <c r="F112" s="89">
        <v>4</v>
      </c>
      <c r="G112" s="87">
        <v>207</v>
      </c>
      <c r="H112" s="90" t="s">
        <v>875</v>
      </c>
      <c r="I112" s="87" t="s">
        <v>72</v>
      </c>
      <c r="J112" s="87" t="s">
        <v>8</v>
      </c>
      <c r="K112" s="87" t="s">
        <v>936</v>
      </c>
      <c r="L112" s="91">
        <v>9</v>
      </c>
      <c r="M112" s="92">
        <v>7.9166666666666673E-3</v>
      </c>
      <c r="N112" s="93">
        <v>1.0555555555555557E-3</v>
      </c>
      <c r="O112" s="92">
        <v>2.8109953703703283E-4</v>
      </c>
      <c r="P112" s="91">
        <v>56</v>
      </c>
      <c r="Q112" s="92">
        <v>3.3431828703703717E-2</v>
      </c>
      <c r="R112" s="94">
        <v>27.41898072016367</v>
      </c>
      <c r="S112" s="92">
        <v>2.6802083333332671E-4</v>
      </c>
      <c r="T112" s="91">
        <v>47</v>
      </c>
      <c r="U112" s="92">
        <v>1.8241504629629646E-2</v>
      </c>
      <c r="V112" s="93">
        <v>3.4745723104056469E-3</v>
      </c>
      <c r="W112" s="93">
        <v>6.0139120370370391E-2</v>
      </c>
      <c r="X112" s="116">
        <f t="shared" si="5"/>
        <v>709</v>
      </c>
      <c r="Z112" s="25" t="str">
        <f t="shared" si="4"/>
        <v>Gabija Daraškevičiūtė</v>
      </c>
    </row>
    <row r="113" spans="1:26" x14ac:dyDescent="0.25">
      <c r="A113" s="87" t="s">
        <v>1027</v>
      </c>
      <c r="B113" s="87" t="s">
        <v>1101</v>
      </c>
      <c r="C113" s="88">
        <v>34457</v>
      </c>
      <c r="D113" s="87">
        <v>36</v>
      </c>
      <c r="E113" s="89" t="s">
        <v>875</v>
      </c>
      <c r="F113" s="89">
        <v>32</v>
      </c>
      <c r="G113" s="87">
        <v>223</v>
      </c>
      <c r="H113" s="90" t="s">
        <v>875</v>
      </c>
      <c r="I113" s="87" t="s">
        <v>68</v>
      </c>
      <c r="J113" s="87" t="s">
        <v>32</v>
      </c>
      <c r="K113" s="87" t="s">
        <v>31</v>
      </c>
      <c r="L113" s="91">
        <v>23</v>
      </c>
      <c r="M113" s="92">
        <v>9.0972222222222218E-3</v>
      </c>
      <c r="N113" s="93">
        <v>1.212962962962963E-3</v>
      </c>
      <c r="O113" s="92">
        <v>3.2792824074075189E-4</v>
      </c>
      <c r="P113" s="91">
        <v>49</v>
      </c>
      <c r="Q113" s="92">
        <v>3.2582604166666654E-2</v>
      </c>
      <c r="R113" s="94">
        <v>28.133621916091485</v>
      </c>
      <c r="S113" s="92">
        <v>3.9949074074074886E-4</v>
      </c>
      <c r="T113" s="91">
        <v>44</v>
      </c>
      <c r="U113" s="92">
        <v>1.8116053240740726E-2</v>
      </c>
      <c r="V113" s="93">
        <v>3.4506768077601385E-3</v>
      </c>
      <c r="W113" s="93">
        <v>6.0523298611111102E-2</v>
      </c>
      <c r="X113" s="116">
        <f t="shared" si="5"/>
        <v>705</v>
      </c>
      <c r="Z113" s="25" t="str">
        <f t="shared" si="4"/>
        <v>Mantas Jankevičius</v>
      </c>
    </row>
    <row r="114" spans="1:26" x14ac:dyDescent="0.25">
      <c r="A114" s="87" t="s">
        <v>1102</v>
      </c>
      <c r="B114" s="87" t="s">
        <v>1103</v>
      </c>
      <c r="C114" s="88">
        <v>31640</v>
      </c>
      <c r="D114" s="87">
        <v>37</v>
      </c>
      <c r="E114" s="89" t="s">
        <v>875</v>
      </c>
      <c r="F114" s="89">
        <v>33</v>
      </c>
      <c r="G114" s="87">
        <v>219</v>
      </c>
      <c r="H114" s="90" t="s">
        <v>875</v>
      </c>
      <c r="I114" s="87" t="s">
        <v>68</v>
      </c>
      <c r="J114" s="87" t="s">
        <v>166</v>
      </c>
      <c r="K114" s="87" t="s">
        <v>1104</v>
      </c>
      <c r="L114" s="91">
        <v>70</v>
      </c>
      <c r="M114" s="92">
        <v>1.2870370370370372E-2</v>
      </c>
      <c r="N114" s="93">
        <v>1.7160493827160497E-3</v>
      </c>
      <c r="O114" s="92">
        <v>5.6550925925925866E-4</v>
      </c>
      <c r="P114" s="91">
        <v>18</v>
      </c>
      <c r="Q114" s="92">
        <v>2.8751354166666659E-2</v>
      </c>
      <c r="R114" s="94">
        <v>31.882556256408222</v>
      </c>
      <c r="S114" s="92">
        <v>3.6635416666666587E-4</v>
      </c>
      <c r="T114" s="91">
        <v>40</v>
      </c>
      <c r="U114" s="92">
        <v>1.8004861111111131E-2</v>
      </c>
      <c r="V114" s="93">
        <v>3.4294973544973582E-3</v>
      </c>
      <c r="W114" s="93">
        <v>6.0558449074074087E-2</v>
      </c>
      <c r="X114" s="116">
        <f t="shared" si="5"/>
        <v>704</v>
      </c>
      <c r="Z114" s="25" t="str">
        <f t="shared" si="4"/>
        <v>Laimis Indrišiūnas</v>
      </c>
    </row>
    <row r="115" spans="1:26" x14ac:dyDescent="0.25">
      <c r="A115" s="87" t="s">
        <v>1105</v>
      </c>
      <c r="B115" s="87" t="s">
        <v>1106</v>
      </c>
      <c r="C115" s="88">
        <v>27829</v>
      </c>
      <c r="D115" s="87">
        <v>38</v>
      </c>
      <c r="E115" s="89">
        <v>8</v>
      </c>
      <c r="F115" s="89">
        <v>34</v>
      </c>
      <c r="G115" s="87">
        <v>239</v>
      </c>
      <c r="H115" s="90" t="s">
        <v>1044</v>
      </c>
      <c r="I115" s="87" t="s">
        <v>68</v>
      </c>
      <c r="J115" s="87" t="s">
        <v>77</v>
      </c>
      <c r="K115" s="87" t="s">
        <v>750</v>
      </c>
      <c r="L115" s="91">
        <v>53</v>
      </c>
      <c r="M115" s="92">
        <v>1.1666666666666667E-2</v>
      </c>
      <c r="N115" s="93">
        <v>1.5555555555555555E-3</v>
      </c>
      <c r="O115" s="92">
        <v>6.3155092592592776E-4</v>
      </c>
      <c r="P115" s="91">
        <v>32</v>
      </c>
      <c r="Q115" s="92">
        <v>3.0136574074074093E-2</v>
      </c>
      <c r="R115" s="94">
        <v>30.417082725247695</v>
      </c>
      <c r="S115" s="92">
        <v>6.5733796296293945E-4</v>
      </c>
      <c r="T115" s="91">
        <v>31</v>
      </c>
      <c r="U115" s="92">
        <v>1.7586030092592603E-2</v>
      </c>
      <c r="V115" s="93">
        <v>3.3497200176366864E-3</v>
      </c>
      <c r="W115" s="93">
        <v>6.0678159722222229E-2</v>
      </c>
      <c r="X115" s="116">
        <f t="shared" si="5"/>
        <v>703</v>
      </c>
      <c r="Z115" s="25" t="str">
        <f t="shared" si="4"/>
        <v>Jurijus Krivičius</v>
      </c>
    </row>
    <row r="116" spans="1:26" x14ac:dyDescent="0.25">
      <c r="A116" s="87" t="s">
        <v>1107</v>
      </c>
      <c r="B116" s="87" t="s">
        <v>1108</v>
      </c>
      <c r="C116" s="88">
        <v>36705</v>
      </c>
      <c r="D116" s="87">
        <v>39</v>
      </c>
      <c r="E116" s="89" t="s">
        <v>875</v>
      </c>
      <c r="F116" s="89">
        <v>5</v>
      </c>
      <c r="G116" s="87">
        <v>248</v>
      </c>
      <c r="H116" s="90" t="s">
        <v>875</v>
      </c>
      <c r="I116" s="87" t="s">
        <v>72</v>
      </c>
      <c r="J116" s="87" t="s">
        <v>32</v>
      </c>
      <c r="K116" s="87" t="s">
        <v>31</v>
      </c>
      <c r="L116" s="91">
        <v>14</v>
      </c>
      <c r="M116" s="92">
        <v>8.4722222222222213E-3</v>
      </c>
      <c r="N116" s="93">
        <v>1.1296296296296295E-3</v>
      </c>
      <c r="O116" s="92">
        <v>2.8452546296296732E-4</v>
      </c>
      <c r="P116" s="91">
        <v>65</v>
      </c>
      <c r="Q116" s="92">
        <v>3.4422187500000007E-2</v>
      </c>
      <c r="R116" s="94">
        <v>26.630110787313168</v>
      </c>
      <c r="S116" s="92">
        <v>3.5185185185185319E-4</v>
      </c>
      <c r="T116" s="91">
        <v>28</v>
      </c>
      <c r="U116" s="92">
        <v>1.7396481481481485E-2</v>
      </c>
      <c r="V116" s="93">
        <v>3.3136155202821878E-3</v>
      </c>
      <c r="W116" s="93">
        <v>6.0927268518518533E-2</v>
      </c>
      <c r="X116" s="116">
        <f t="shared" si="5"/>
        <v>700</v>
      </c>
      <c r="Z116" s="25" t="str">
        <f t="shared" si="4"/>
        <v>Unė Narkūnaitė</v>
      </c>
    </row>
    <row r="117" spans="1:26" x14ac:dyDescent="0.25">
      <c r="A117" s="87" t="s">
        <v>1048</v>
      </c>
      <c r="B117" s="87" t="s">
        <v>1109</v>
      </c>
      <c r="C117" s="88">
        <v>30251</v>
      </c>
      <c r="D117" s="87">
        <v>40</v>
      </c>
      <c r="E117" s="89" t="s">
        <v>875</v>
      </c>
      <c r="F117" s="89">
        <v>35</v>
      </c>
      <c r="G117" s="87">
        <v>200</v>
      </c>
      <c r="H117" s="90" t="s">
        <v>875</v>
      </c>
      <c r="I117" s="87" t="s">
        <v>68</v>
      </c>
      <c r="J117" s="87" t="s">
        <v>8</v>
      </c>
      <c r="K117" s="87" t="s">
        <v>936</v>
      </c>
      <c r="L117" s="91">
        <v>65</v>
      </c>
      <c r="M117" s="92">
        <v>1.247685185185185E-2</v>
      </c>
      <c r="N117" s="93">
        <v>1.6635802469135801E-3</v>
      </c>
      <c r="O117" s="92">
        <v>6.5081018518518829E-4</v>
      </c>
      <c r="P117" s="91">
        <v>23</v>
      </c>
      <c r="Q117" s="92">
        <v>2.9371134259259274E-2</v>
      </c>
      <c r="R117" s="94">
        <v>31.20978095620147</v>
      </c>
      <c r="S117" s="92">
        <v>6.2337962962960569E-4</v>
      </c>
      <c r="T117" s="91">
        <v>37</v>
      </c>
      <c r="U117" s="92">
        <v>1.7883449074074076E-2</v>
      </c>
      <c r="V117" s="93">
        <v>3.4063712522045858E-3</v>
      </c>
      <c r="W117" s="93">
        <v>6.1005624999999994E-2</v>
      </c>
      <c r="X117" s="116">
        <f t="shared" si="5"/>
        <v>699</v>
      </c>
      <c r="Z117" s="25" t="str">
        <f t="shared" si="4"/>
        <v>Raimondas Ambrulaitis</v>
      </c>
    </row>
    <row r="118" spans="1:26" x14ac:dyDescent="0.25">
      <c r="A118" s="87" t="s">
        <v>1110</v>
      </c>
      <c r="B118" s="87" t="s">
        <v>1111</v>
      </c>
      <c r="C118" s="88">
        <v>21599</v>
      </c>
      <c r="D118" s="87">
        <v>41</v>
      </c>
      <c r="E118" s="89">
        <v>2</v>
      </c>
      <c r="F118" s="89">
        <v>36</v>
      </c>
      <c r="G118" s="87">
        <v>268</v>
      </c>
      <c r="H118" s="90" t="s">
        <v>1068</v>
      </c>
      <c r="I118" s="87" t="s">
        <v>68</v>
      </c>
      <c r="J118" s="87" t="s">
        <v>1112</v>
      </c>
      <c r="K118" s="87" t="s">
        <v>1113</v>
      </c>
      <c r="L118" s="91">
        <v>39</v>
      </c>
      <c r="M118" s="92">
        <v>1.0636574074074074E-2</v>
      </c>
      <c r="N118" s="93">
        <v>1.4182098765432099E-3</v>
      </c>
      <c r="O118" s="92">
        <v>7.560185185185031E-4</v>
      </c>
      <c r="P118" s="91">
        <v>39</v>
      </c>
      <c r="Q118" s="92">
        <v>3.050991898148149E-2</v>
      </c>
      <c r="R118" s="94">
        <v>30.044873839981449</v>
      </c>
      <c r="S118" s="92">
        <v>8.1465277777778566E-4</v>
      </c>
      <c r="T118" s="91">
        <v>51</v>
      </c>
      <c r="U118" s="92">
        <v>1.8387465277777765E-2</v>
      </c>
      <c r="V118" s="93">
        <v>3.502374338624336E-3</v>
      </c>
      <c r="W118" s="93">
        <v>6.110462962962962E-2</v>
      </c>
      <c r="X118" s="116">
        <f t="shared" si="5"/>
        <v>698</v>
      </c>
      <c r="Z118" s="25" t="str">
        <f t="shared" si="4"/>
        <v>Aloyzas Urbikas</v>
      </c>
    </row>
    <row r="119" spans="1:26" x14ac:dyDescent="0.25">
      <c r="A119" s="87" t="s">
        <v>1094</v>
      </c>
      <c r="B119" s="87" t="s">
        <v>1114</v>
      </c>
      <c r="C119" s="88">
        <v>29517</v>
      </c>
      <c r="D119" s="87">
        <v>42</v>
      </c>
      <c r="E119" s="89" t="s">
        <v>875</v>
      </c>
      <c r="F119" s="89">
        <v>37</v>
      </c>
      <c r="G119" s="87">
        <v>250</v>
      </c>
      <c r="H119" s="90" t="s">
        <v>875</v>
      </c>
      <c r="I119" s="87" t="s">
        <v>68</v>
      </c>
      <c r="J119" s="87" t="s">
        <v>8</v>
      </c>
      <c r="K119" s="87" t="s">
        <v>936</v>
      </c>
      <c r="L119" s="91">
        <v>63</v>
      </c>
      <c r="M119" s="92">
        <v>1.2395833333333335E-2</v>
      </c>
      <c r="N119" s="93">
        <v>1.652777777777778E-3</v>
      </c>
      <c r="O119" s="92">
        <v>6.8950231481480773E-4</v>
      </c>
      <c r="P119" s="91">
        <v>37</v>
      </c>
      <c r="Q119" s="92">
        <v>3.0383645833333348E-2</v>
      </c>
      <c r="R119" s="94">
        <v>30.169739066040858</v>
      </c>
      <c r="S119" s="92">
        <v>9.0972222222221455E-4</v>
      </c>
      <c r="T119" s="91">
        <v>21</v>
      </c>
      <c r="U119" s="92">
        <v>1.685582175925926E-2</v>
      </c>
      <c r="V119" s="93">
        <v>3.2106327160493827E-3</v>
      </c>
      <c r="W119" s="93">
        <v>6.1234525462962965E-2</v>
      </c>
      <c r="X119" s="116">
        <f t="shared" si="5"/>
        <v>696</v>
      </c>
      <c r="Z119" s="25" t="str">
        <f t="shared" si="4"/>
        <v>Mindaugas Pašvenskas</v>
      </c>
    </row>
    <row r="120" spans="1:26" x14ac:dyDescent="0.25">
      <c r="A120" s="87" t="s">
        <v>950</v>
      </c>
      <c r="B120" s="87" t="s">
        <v>1115</v>
      </c>
      <c r="C120" s="88">
        <v>30399</v>
      </c>
      <c r="D120" s="87">
        <v>43</v>
      </c>
      <c r="E120" s="89" t="s">
        <v>875</v>
      </c>
      <c r="F120" s="89">
        <v>38</v>
      </c>
      <c r="G120" s="87">
        <v>222</v>
      </c>
      <c r="H120" s="90" t="s">
        <v>875</v>
      </c>
      <c r="I120" s="87" t="s">
        <v>68</v>
      </c>
      <c r="J120" s="87" t="s">
        <v>1116</v>
      </c>
      <c r="K120" s="87" t="s">
        <v>875</v>
      </c>
      <c r="L120" s="91">
        <v>47</v>
      </c>
      <c r="M120" s="92">
        <v>1.1331018518518518E-2</v>
      </c>
      <c r="N120" s="93">
        <v>1.5108024691358024E-3</v>
      </c>
      <c r="O120" s="92">
        <v>4.3179398148147918E-4</v>
      </c>
      <c r="P120" s="91">
        <v>29</v>
      </c>
      <c r="Q120" s="92">
        <v>2.9993090277777773E-2</v>
      </c>
      <c r="R120" s="94">
        <v>30.562594856917279</v>
      </c>
      <c r="S120" s="92">
        <v>4.8248842592590879E-4</v>
      </c>
      <c r="T120" s="91">
        <v>56</v>
      </c>
      <c r="U120" s="92">
        <v>1.9125000000000003E-2</v>
      </c>
      <c r="V120" s="93">
        <v>3.6428571428571434E-3</v>
      </c>
      <c r="W120" s="93">
        <v>6.1363391203703682E-2</v>
      </c>
      <c r="X120" s="116">
        <f t="shared" si="5"/>
        <v>695</v>
      </c>
      <c r="Z120" s="25" t="str">
        <f t="shared" si="4"/>
        <v>Rolandas Jankauskas</v>
      </c>
    </row>
    <row r="121" spans="1:26" x14ac:dyDescent="0.25">
      <c r="A121" s="87" t="s">
        <v>1117</v>
      </c>
      <c r="B121" s="87" t="s">
        <v>1118</v>
      </c>
      <c r="C121" s="88">
        <v>25555</v>
      </c>
      <c r="D121" s="87">
        <v>44</v>
      </c>
      <c r="E121" s="89">
        <v>9</v>
      </c>
      <c r="F121" s="89">
        <v>39</v>
      </c>
      <c r="G121" s="87">
        <v>225</v>
      </c>
      <c r="H121" s="90" t="s">
        <v>1044</v>
      </c>
      <c r="I121" s="87" t="s">
        <v>68</v>
      </c>
      <c r="J121" s="87" t="s">
        <v>8</v>
      </c>
      <c r="K121" s="87" t="s">
        <v>990</v>
      </c>
      <c r="L121" s="91">
        <v>33</v>
      </c>
      <c r="M121" s="92">
        <v>9.9537037037037042E-3</v>
      </c>
      <c r="N121" s="93">
        <v>1.3271604938271606E-3</v>
      </c>
      <c r="O121" s="92">
        <v>4.0443287037035536E-4</v>
      </c>
      <c r="P121" s="91">
        <v>42</v>
      </c>
      <c r="Q121" s="92">
        <v>3.1014050925925921E-2</v>
      </c>
      <c r="R121" s="94">
        <v>29.556495823652217</v>
      </c>
      <c r="S121" s="92">
        <v>4.9089120370371386E-4</v>
      </c>
      <c r="T121" s="91">
        <v>63</v>
      </c>
      <c r="U121" s="92">
        <v>1.9892476851851859E-2</v>
      </c>
      <c r="V121" s="93">
        <v>3.7890432098765447E-3</v>
      </c>
      <c r="W121" s="93">
        <v>6.175555555555555E-2</v>
      </c>
      <c r="X121" s="116">
        <f t="shared" si="5"/>
        <v>691</v>
      </c>
      <c r="Z121" s="25" t="str">
        <f t="shared" si="4"/>
        <v>Arturas Jasinskas</v>
      </c>
    </row>
    <row r="122" spans="1:26" x14ac:dyDescent="0.25">
      <c r="A122" s="87" t="s">
        <v>946</v>
      </c>
      <c r="B122" s="87" t="s">
        <v>1119</v>
      </c>
      <c r="C122" s="88">
        <v>33088</v>
      </c>
      <c r="D122" s="87">
        <v>45</v>
      </c>
      <c r="E122" s="89" t="s">
        <v>875</v>
      </c>
      <c r="F122" s="89">
        <v>40</v>
      </c>
      <c r="G122" s="87">
        <v>280</v>
      </c>
      <c r="H122" s="90" t="s">
        <v>875</v>
      </c>
      <c r="I122" s="87" t="s">
        <v>68</v>
      </c>
      <c r="J122" s="87" t="s">
        <v>17</v>
      </c>
      <c r="K122" s="87" t="s">
        <v>1120</v>
      </c>
      <c r="L122" s="91">
        <v>68</v>
      </c>
      <c r="M122" s="92">
        <v>1.283564814814815E-2</v>
      </c>
      <c r="N122" s="93">
        <v>1.7114197530864199E-3</v>
      </c>
      <c r="O122" s="92">
        <v>3.8993055555555656E-4</v>
      </c>
      <c r="P122" s="91">
        <v>31</v>
      </c>
      <c r="Q122" s="92">
        <v>3.0092743055555551E-2</v>
      </c>
      <c r="R122" s="94">
        <v>30.461386154607691</v>
      </c>
      <c r="S122" s="92">
        <v>2.4814814814813624E-4</v>
      </c>
      <c r="T122" s="91">
        <v>46</v>
      </c>
      <c r="U122" s="92">
        <v>1.822280092592593E-2</v>
      </c>
      <c r="V122" s="93">
        <v>3.4710097001763676E-3</v>
      </c>
      <c r="W122" s="93">
        <v>6.1789270833333326E-2</v>
      </c>
      <c r="X122" s="116">
        <f t="shared" si="5"/>
        <v>690</v>
      </c>
      <c r="Z122" s="25" t="str">
        <f t="shared" si="4"/>
        <v>Evaldas Zutkis</v>
      </c>
    </row>
    <row r="123" spans="1:26" x14ac:dyDescent="0.25">
      <c r="A123" s="87" t="s">
        <v>1121</v>
      </c>
      <c r="B123" s="87" t="s">
        <v>1122</v>
      </c>
      <c r="C123" s="88">
        <v>28216</v>
      </c>
      <c r="D123" s="87">
        <v>46</v>
      </c>
      <c r="E123" s="89">
        <v>10</v>
      </c>
      <c r="F123" s="89">
        <v>41</v>
      </c>
      <c r="G123" s="87">
        <v>221</v>
      </c>
      <c r="H123" s="90" t="s">
        <v>1044</v>
      </c>
      <c r="I123" s="87" t="s">
        <v>68</v>
      </c>
      <c r="J123" s="87" t="s">
        <v>17</v>
      </c>
      <c r="K123" s="87" t="s">
        <v>1123</v>
      </c>
      <c r="L123" s="91">
        <v>15</v>
      </c>
      <c r="M123" s="92">
        <v>8.4722222222222213E-3</v>
      </c>
      <c r="N123" s="93">
        <v>1.1296296296296295E-3</v>
      </c>
      <c r="O123" s="92">
        <v>9.0366898148147579E-4</v>
      </c>
      <c r="P123" s="91">
        <v>48</v>
      </c>
      <c r="Q123" s="92">
        <v>3.2449537037037027E-2</v>
      </c>
      <c r="R123" s="94">
        <v>28.248990597936977</v>
      </c>
      <c r="S123" s="92">
        <v>5.9057870370371468E-4</v>
      </c>
      <c r="T123" s="91">
        <v>61</v>
      </c>
      <c r="U123" s="92">
        <v>1.9374537037037037E-2</v>
      </c>
      <c r="V123" s="93">
        <v>3.6903880070546739E-3</v>
      </c>
      <c r="W123" s="93">
        <v>6.1790543981481476E-2</v>
      </c>
      <c r="X123" s="116">
        <f t="shared" si="5"/>
        <v>690</v>
      </c>
      <c r="Z123" s="25" t="str">
        <f t="shared" si="4"/>
        <v>Olegas Ivanovas</v>
      </c>
    </row>
    <row r="124" spans="1:26" x14ac:dyDescent="0.25">
      <c r="A124" s="87" t="s">
        <v>1124</v>
      </c>
      <c r="B124" s="87" t="s">
        <v>1125</v>
      </c>
      <c r="C124" s="88">
        <v>36526</v>
      </c>
      <c r="D124" s="87">
        <v>47</v>
      </c>
      <c r="E124" s="89" t="s">
        <v>875</v>
      </c>
      <c r="F124" s="89">
        <v>6</v>
      </c>
      <c r="G124" s="87">
        <v>241</v>
      </c>
      <c r="H124" s="90" t="s">
        <v>875</v>
      </c>
      <c r="I124" s="87" t="s">
        <v>72</v>
      </c>
      <c r="J124" s="87" t="s">
        <v>32</v>
      </c>
      <c r="K124" s="87" t="s">
        <v>31</v>
      </c>
      <c r="L124" s="91">
        <v>21</v>
      </c>
      <c r="M124" s="92">
        <v>8.819444444444444E-3</v>
      </c>
      <c r="N124" s="93">
        <v>1.175925925925926E-3</v>
      </c>
      <c r="O124" s="92">
        <v>3.46296296296289E-4</v>
      </c>
      <c r="P124" s="91">
        <v>47</v>
      </c>
      <c r="Q124" s="92">
        <v>3.2393981481481496E-2</v>
      </c>
      <c r="R124" s="94">
        <v>28.297437509825485</v>
      </c>
      <c r="S124" s="92">
        <v>3.1461805555554889E-4</v>
      </c>
      <c r="T124" s="91">
        <v>70</v>
      </c>
      <c r="U124" s="92">
        <v>2.0514236111111112E-2</v>
      </c>
      <c r="V124" s="93">
        <v>3.9074735449735453E-3</v>
      </c>
      <c r="W124" s="93">
        <v>6.2388576388888888E-2</v>
      </c>
      <c r="X124" s="116">
        <f t="shared" si="5"/>
        <v>684</v>
      </c>
      <c r="Z124" s="25" t="str">
        <f t="shared" si="4"/>
        <v>Karolina Lukšytė</v>
      </c>
    </row>
    <row r="125" spans="1:26" x14ac:dyDescent="0.25">
      <c r="A125" s="87" t="s">
        <v>1126</v>
      </c>
      <c r="B125" s="87" t="s">
        <v>1127</v>
      </c>
      <c r="C125" s="88">
        <v>30075</v>
      </c>
      <c r="D125" s="87">
        <v>48</v>
      </c>
      <c r="E125" s="89" t="s">
        <v>875</v>
      </c>
      <c r="F125" s="89">
        <v>42</v>
      </c>
      <c r="G125" s="87">
        <v>240</v>
      </c>
      <c r="H125" s="90" t="s">
        <v>875</v>
      </c>
      <c r="I125" s="87" t="s">
        <v>68</v>
      </c>
      <c r="J125" s="87" t="s">
        <v>8</v>
      </c>
      <c r="K125" s="87" t="s">
        <v>936</v>
      </c>
      <c r="L125" s="91">
        <v>35</v>
      </c>
      <c r="M125" s="92">
        <v>1.005787037037037E-2</v>
      </c>
      <c r="N125" s="93">
        <v>1.3410493827160494E-3</v>
      </c>
      <c r="O125" s="92">
        <v>4.8376157407407916E-4</v>
      </c>
      <c r="P125" s="91">
        <v>54</v>
      </c>
      <c r="Q125" s="92">
        <v>3.2914583333333344E-2</v>
      </c>
      <c r="R125" s="94">
        <v>27.849863915437677</v>
      </c>
      <c r="S125" s="92">
        <v>7.4980324074072624E-4</v>
      </c>
      <c r="T125" s="91">
        <v>49</v>
      </c>
      <c r="U125" s="92">
        <v>1.8284953703703699E-2</v>
      </c>
      <c r="V125" s="93">
        <v>3.4828483245149902E-3</v>
      </c>
      <c r="W125" s="93">
        <v>6.2490972222222219E-2</v>
      </c>
      <c r="X125" s="116">
        <f t="shared" si="5"/>
        <v>682</v>
      </c>
      <c r="Z125" s="25" t="str">
        <f t="shared" si="4"/>
        <v>Laimonas Krivickas</v>
      </c>
    </row>
    <row r="126" spans="1:26" x14ac:dyDescent="0.25">
      <c r="A126" s="87" t="s">
        <v>1128</v>
      </c>
      <c r="B126" s="87" t="s">
        <v>1129</v>
      </c>
      <c r="C126" s="88">
        <v>28641</v>
      </c>
      <c r="D126" s="87">
        <v>49</v>
      </c>
      <c r="E126" s="89">
        <v>11</v>
      </c>
      <c r="F126" s="89">
        <v>43</v>
      </c>
      <c r="G126" s="87">
        <v>204</v>
      </c>
      <c r="H126" s="90" t="s">
        <v>1044</v>
      </c>
      <c r="I126" s="87" t="s">
        <v>68</v>
      </c>
      <c r="J126" s="87" t="s">
        <v>17</v>
      </c>
      <c r="K126" s="87" t="s">
        <v>949</v>
      </c>
      <c r="L126" s="91">
        <v>56</v>
      </c>
      <c r="M126" s="92">
        <v>1.1736111111111109E-2</v>
      </c>
      <c r="N126" s="93">
        <v>1.5648148148148145E-3</v>
      </c>
      <c r="O126" s="92">
        <v>5.5517361111111219E-4</v>
      </c>
      <c r="P126" s="91">
        <v>41</v>
      </c>
      <c r="Q126" s="92">
        <v>3.0990046296296286E-2</v>
      </c>
      <c r="R126" s="94">
        <v>29.579390037123638</v>
      </c>
      <c r="S126" s="92">
        <v>5.7453703703705394E-4</v>
      </c>
      <c r="T126" s="91">
        <v>54</v>
      </c>
      <c r="U126" s="92">
        <v>1.8778738425925923E-2</v>
      </c>
      <c r="V126" s="93">
        <v>3.5769025573192232E-3</v>
      </c>
      <c r="W126" s="93">
        <v>6.2634606481481475E-2</v>
      </c>
      <c r="X126" s="116">
        <f t="shared" si="5"/>
        <v>681</v>
      </c>
      <c r="Z126" s="25" t="str">
        <f t="shared" si="4"/>
        <v>Nerijus Brazionis</v>
      </c>
    </row>
    <row r="127" spans="1:26" x14ac:dyDescent="0.25">
      <c r="A127" s="87" t="s">
        <v>1130</v>
      </c>
      <c r="B127" s="87" t="s">
        <v>1131</v>
      </c>
      <c r="C127" s="88">
        <v>27547</v>
      </c>
      <c r="D127" s="87">
        <v>50</v>
      </c>
      <c r="E127" s="89">
        <v>12</v>
      </c>
      <c r="F127" s="89">
        <v>44</v>
      </c>
      <c r="G127" s="87">
        <v>254</v>
      </c>
      <c r="H127" s="90" t="s">
        <v>1044</v>
      </c>
      <c r="I127" s="87" t="s">
        <v>68</v>
      </c>
      <c r="J127" s="87" t="s">
        <v>8</v>
      </c>
      <c r="K127" s="87" t="s">
        <v>875</v>
      </c>
      <c r="L127" s="91">
        <v>45</v>
      </c>
      <c r="M127" s="92">
        <v>1.1307870370370371E-2</v>
      </c>
      <c r="N127" s="93">
        <v>1.5077160493827161E-3</v>
      </c>
      <c r="O127" s="92">
        <v>6.4887731481480526E-4</v>
      </c>
      <c r="P127" s="91">
        <v>36</v>
      </c>
      <c r="Q127" s="92">
        <v>3.0319143518518513E-2</v>
      </c>
      <c r="R127" s="94">
        <v>30.233923531077959</v>
      </c>
      <c r="S127" s="92">
        <v>8.9401620370371804E-4</v>
      </c>
      <c r="T127" s="91">
        <v>65</v>
      </c>
      <c r="U127" s="92">
        <v>1.9959340277777765E-2</v>
      </c>
      <c r="V127" s="93">
        <v>3.801779100529098E-3</v>
      </c>
      <c r="W127" s="93">
        <v>6.3129247685185172E-2</v>
      </c>
      <c r="X127" s="116">
        <f t="shared" si="5"/>
        <v>676</v>
      </c>
      <c r="Z127" s="25" t="str">
        <f t="shared" si="4"/>
        <v>Valdas Rapševičius</v>
      </c>
    </row>
    <row r="128" spans="1:26" x14ac:dyDescent="0.25">
      <c r="A128" s="87" t="s">
        <v>1094</v>
      </c>
      <c r="B128" s="87" t="s">
        <v>1132</v>
      </c>
      <c r="C128" s="88">
        <v>30853</v>
      </c>
      <c r="D128" s="87">
        <v>51</v>
      </c>
      <c r="E128" s="89" t="s">
        <v>875</v>
      </c>
      <c r="F128" s="89">
        <v>45</v>
      </c>
      <c r="G128" s="87">
        <v>257</v>
      </c>
      <c r="H128" s="90" t="s">
        <v>875</v>
      </c>
      <c r="I128" s="87" t="s">
        <v>68</v>
      </c>
      <c r="J128" s="87" t="s">
        <v>79</v>
      </c>
      <c r="K128" s="87" t="s">
        <v>1133</v>
      </c>
      <c r="L128" s="91">
        <v>59</v>
      </c>
      <c r="M128" s="92">
        <v>1.1956018518518517E-2</v>
      </c>
      <c r="N128" s="93">
        <v>1.5941358024691358E-3</v>
      </c>
      <c r="O128" s="92">
        <v>3.1092592592592283E-4</v>
      </c>
      <c r="P128" s="91">
        <v>52</v>
      </c>
      <c r="Q128" s="92">
        <v>3.2619444444444451E-2</v>
      </c>
      <c r="R128" s="94">
        <v>28.101847909392824</v>
      </c>
      <c r="S128" s="92">
        <v>4.2391203703701086E-4</v>
      </c>
      <c r="T128" s="91">
        <v>39</v>
      </c>
      <c r="U128" s="92">
        <v>1.7934108796296311E-2</v>
      </c>
      <c r="V128" s="93">
        <v>3.4160207231040593E-3</v>
      </c>
      <c r="W128" s="93">
        <v>6.3244409722222214E-2</v>
      </c>
      <c r="X128" s="116">
        <f t="shared" si="5"/>
        <v>674</v>
      </c>
      <c r="Z128" s="25" t="str">
        <f t="shared" si="4"/>
        <v>Mindaugas Sinkevičius</v>
      </c>
    </row>
    <row r="129" spans="1:26" x14ac:dyDescent="0.25">
      <c r="A129" s="87" t="s">
        <v>1053</v>
      </c>
      <c r="B129" s="87" t="s">
        <v>1134</v>
      </c>
      <c r="C129" s="88">
        <v>28025</v>
      </c>
      <c r="D129" s="87">
        <v>52</v>
      </c>
      <c r="E129" s="89">
        <v>13</v>
      </c>
      <c r="F129" s="89">
        <v>46</v>
      </c>
      <c r="G129" s="87">
        <v>206</v>
      </c>
      <c r="H129" s="90" t="s">
        <v>1044</v>
      </c>
      <c r="I129" s="87" t="s">
        <v>68</v>
      </c>
      <c r="J129" s="87" t="s">
        <v>8</v>
      </c>
      <c r="K129" s="87" t="s">
        <v>712</v>
      </c>
      <c r="L129" s="91">
        <v>58</v>
      </c>
      <c r="M129" s="92">
        <v>1.1886574074074075E-2</v>
      </c>
      <c r="N129" s="93">
        <v>1.5848765432098769E-3</v>
      </c>
      <c r="O129" s="92">
        <v>5.3668981481480582E-4</v>
      </c>
      <c r="P129" s="91">
        <v>60</v>
      </c>
      <c r="Q129" s="92">
        <v>3.3827812499999985E-2</v>
      </c>
      <c r="R129" s="94">
        <v>27.098017841581306</v>
      </c>
      <c r="S129" s="92">
        <v>7.0153935185185423E-4</v>
      </c>
      <c r="T129" s="91">
        <v>16</v>
      </c>
      <c r="U129" s="92">
        <v>1.6571759259259272E-2</v>
      </c>
      <c r="V129" s="93">
        <v>3.1565255731922422E-3</v>
      </c>
      <c r="W129" s="93">
        <v>6.3524374999999994E-2</v>
      </c>
      <c r="X129" s="116">
        <f t="shared" si="5"/>
        <v>671</v>
      </c>
      <c r="Z129" s="25" t="str">
        <f t="shared" si="4"/>
        <v>Giedrius Danėlius</v>
      </c>
    </row>
    <row r="130" spans="1:26" x14ac:dyDescent="0.25">
      <c r="A130" s="87" t="s">
        <v>995</v>
      </c>
      <c r="B130" s="87" t="s">
        <v>1135</v>
      </c>
      <c r="C130" s="88">
        <v>31449</v>
      </c>
      <c r="D130" s="87">
        <v>53</v>
      </c>
      <c r="E130" s="89" t="s">
        <v>875</v>
      </c>
      <c r="F130" s="89">
        <v>47</v>
      </c>
      <c r="G130" s="87">
        <v>209</v>
      </c>
      <c r="H130" s="90" t="s">
        <v>875</v>
      </c>
      <c r="I130" s="87" t="s">
        <v>68</v>
      </c>
      <c r="J130" s="87" t="s">
        <v>8</v>
      </c>
      <c r="K130" s="87" t="s">
        <v>875</v>
      </c>
      <c r="L130" s="91">
        <v>44</v>
      </c>
      <c r="M130" s="92">
        <v>1.0787037037037038E-2</v>
      </c>
      <c r="N130" s="93">
        <v>1.4382716049382716E-3</v>
      </c>
      <c r="O130" s="92">
        <v>3.3973379629628764E-4</v>
      </c>
      <c r="P130" s="91">
        <v>58</v>
      </c>
      <c r="Q130" s="92">
        <v>3.3482372685185183E-2</v>
      </c>
      <c r="R130" s="94">
        <v>27.377589852593111</v>
      </c>
      <c r="S130" s="92">
        <v>3.342939814814927E-4</v>
      </c>
      <c r="T130" s="91">
        <v>57</v>
      </c>
      <c r="U130" s="92">
        <v>1.9192592592592594E-2</v>
      </c>
      <c r="V130" s="93">
        <v>3.6557319223985895E-3</v>
      </c>
      <c r="W130" s="93">
        <v>6.4136030092592597E-2</v>
      </c>
      <c r="X130" s="116">
        <f t="shared" si="5"/>
        <v>665</v>
      </c>
      <c r="Z130" s="25" t="str">
        <f t="shared" si="4"/>
        <v>Linas Dzidzevičius</v>
      </c>
    </row>
    <row r="131" spans="1:26" x14ac:dyDescent="0.25">
      <c r="A131" s="87" t="s">
        <v>1136</v>
      </c>
      <c r="B131" s="87" t="s">
        <v>1137</v>
      </c>
      <c r="C131" s="88">
        <v>30190</v>
      </c>
      <c r="D131" s="87">
        <v>54</v>
      </c>
      <c r="E131" s="89" t="s">
        <v>875</v>
      </c>
      <c r="F131" s="89">
        <v>48</v>
      </c>
      <c r="G131" s="87">
        <v>275</v>
      </c>
      <c r="H131" s="90" t="s">
        <v>875</v>
      </c>
      <c r="I131" s="87" t="s">
        <v>68</v>
      </c>
      <c r="J131" s="87" t="s">
        <v>8</v>
      </c>
      <c r="K131" s="87" t="s">
        <v>712</v>
      </c>
      <c r="L131" s="91">
        <v>43</v>
      </c>
      <c r="M131" s="92">
        <v>1.0706018518518517E-2</v>
      </c>
      <c r="N131" s="93">
        <v>1.4274691358024691E-3</v>
      </c>
      <c r="O131" s="92">
        <v>4.5320601851850384E-4</v>
      </c>
      <c r="P131" s="91">
        <v>71</v>
      </c>
      <c r="Q131" s="92">
        <v>3.5060532407407419E-2</v>
      </c>
      <c r="R131" s="94">
        <v>26.145258035870494</v>
      </c>
      <c r="S131" s="92">
        <v>4.0590277777777239E-4</v>
      </c>
      <c r="T131" s="91">
        <v>33</v>
      </c>
      <c r="U131" s="92">
        <v>1.7625960648148142E-2</v>
      </c>
      <c r="V131" s="93">
        <v>3.3573258377425034E-3</v>
      </c>
      <c r="W131" s="93">
        <v>6.4251620370370355E-2</v>
      </c>
      <c r="X131" s="116">
        <f t="shared" si="5"/>
        <v>664</v>
      </c>
      <c r="Z131" s="25" t="str">
        <f t="shared" si="4"/>
        <v>Žygimantas Zaleckas</v>
      </c>
    </row>
    <row r="132" spans="1:26" x14ac:dyDescent="0.25">
      <c r="A132" s="87" t="s">
        <v>1138</v>
      </c>
      <c r="B132" s="87" t="s">
        <v>981</v>
      </c>
      <c r="C132" s="88">
        <v>26358</v>
      </c>
      <c r="D132" s="87">
        <v>55</v>
      </c>
      <c r="E132" s="89">
        <v>14</v>
      </c>
      <c r="F132" s="89">
        <v>49</v>
      </c>
      <c r="G132" s="87">
        <v>227</v>
      </c>
      <c r="H132" s="90" t="s">
        <v>1044</v>
      </c>
      <c r="I132" s="87" t="s">
        <v>68</v>
      </c>
      <c r="J132" s="87" t="s">
        <v>17</v>
      </c>
      <c r="K132" s="87" t="s">
        <v>909</v>
      </c>
      <c r="L132" s="91">
        <v>64</v>
      </c>
      <c r="M132" s="92">
        <v>1.2418981481481482E-2</v>
      </c>
      <c r="N132" s="93">
        <v>1.6558641975308642E-3</v>
      </c>
      <c r="O132" s="92">
        <v>4.751157407407447E-4</v>
      </c>
      <c r="P132" s="91">
        <v>44</v>
      </c>
      <c r="Q132" s="92">
        <v>3.1802939814814815E-2</v>
      </c>
      <c r="R132" s="94">
        <v>28.823331176435907</v>
      </c>
      <c r="S132" s="92">
        <v>4.377662037036989E-4</v>
      </c>
      <c r="T132" s="91">
        <v>59</v>
      </c>
      <c r="U132" s="92">
        <v>1.9293020833333341E-2</v>
      </c>
      <c r="V132" s="93">
        <v>3.6748611111111127E-3</v>
      </c>
      <c r="W132" s="93">
        <v>6.4427824074074075E-2</v>
      </c>
      <c r="X132" s="116">
        <f t="shared" si="5"/>
        <v>662</v>
      </c>
      <c r="Z132" s="25" t="str">
        <f t="shared" si="4"/>
        <v>Gintautas Jonaitis</v>
      </c>
    </row>
    <row r="133" spans="1:26" x14ac:dyDescent="0.25">
      <c r="A133" s="87" t="s">
        <v>1139</v>
      </c>
      <c r="B133" s="87" t="s">
        <v>1013</v>
      </c>
      <c r="C133" s="88">
        <v>24849</v>
      </c>
      <c r="D133" s="87">
        <v>56</v>
      </c>
      <c r="E133" s="89">
        <v>3</v>
      </c>
      <c r="F133" s="89">
        <v>50</v>
      </c>
      <c r="G133" s="87">
        <v>271</v>
      </c>
      <c r="H133" s="90" t="s">
        <v>1068</v>
      </c>
      <c r="I133" s="87" t="s">
        <v>68</v>
      </c>
      <c r="J133" s="87" t="s">
        <v>8</v>
      </c>
      <c r="K133" s="87" t="s">
        <v>1140</v>
      </c>
      <c r="L133" s="91">
        <v>24</v>
      </c>
      <c r="M133" s="92">
        <v>9.3518518518518525E-3</v>
      </c>
      <c r="N133" s="93">
        <v>1.2469135802469138E-3</v>
      </c>
      <c r="O133" s="92">
        <v>5.9219907407408179E-4</v>
      </c>
      <c r="P133" s="91">
        <v>73</v>
      </c>
      <c r="Q133" s="92">
        <v>3.5986307870370354E-2</v>
      </c>
      <c r="R133" s="94">
        <v>25.472651153007345</v>
      </c>
      <c r="S133" s="92">
        <v>6.3981481481484304E-4</v>
      </c>
      <c r="T133" s="91">
        <v>45</v>
      </c>
      <c r="U133" s="92">
        <v>1.8213344907407392E-2</v>
      </c>
      <c r="V133" s="93">
        <v>3.469208553791884E-3</v>
      </c>
      <c r="W133" s="93">
        <v>6.4783518518518518E-2</v>
      </c>
      <c r="X133" s="116">
        <f t="shared" si="5"/>
        <v>658</v>
      </c>
      <c r="Z133" s="25" t="str">
        <f t="shared" si="4"/>
        <v>Rytis Vasiliauskas</v>
      </c>
    </row>
    <row r="134" spans="1:26" x14ac:dyDescent="0.25">
      <c r="A134" s="87" t="s">
        <v>1141</v>
      </c>
      <c r="B134" s="87" t="s">
        <v>1142</v>
      </c>
      <c r="C134" s="88">
        <v>30584</v>
      </c>
      <c r="D134" s="87">
        <v>57</v>
      </c>
      <c r="E134" s="89" t="s">
        <v>875</v>
      </c>
      <c r="F134" s="89">
        <v>7</v>
      </c>
      <c r="G134" s="87">
        <v>256</v>
      </c>
      <c r="H134" s="90" t="s">
        <v>875</v>
      </c>
      <c r="I134" s="87" t="s">
        <v>72</v>
      </c>
      <c r="J134" s="87" t="s">
        <v>8</v>
      </c>
      <c r="K134" s="87" t="s">
        <v>712</v>
      </c>
      <c r="L134" s="91">
        <v>16</v>
      </c>
      <c r="M134" s="92">
        <v>8.5995370370370357E-3</v>
      </c>
      <c r="N134" s="93">
        <v>1.1466049382716048E-3</v>
      </c>
      <c r="O134" s="92">
        <v>5.1115740740741156E-4</v>
      </c>
      <c r="P134" s="91">
        <v>68</v>
      </c>
      <c r="Q134" s="92">
        <v>3.4707870370370361E-2</v>
      </c>
      <c r="R134" s="94">
        <v>26.410916512158366</v>
      </c>
      <c r="S134" s="92">
        <v>8.5975694444445638E-4</v>
      </c>
      <c r="T134" s="91">
        <v>67</v>
      </c>
      <c r="U134" s="92">
        <v>2.013082175925926E-2</v>
      </c>
      <c r="V134" s="93">
        <v>3.8344422398589066E-3</v>
      </c>
      <c r="W134" s="93">
        <v>6.4809143518518519E-2</v>
      </c>
      <c r="X134" s="116">
        <f t="shared" si="5"/>
        <v>658</v>
      </c>
      <c r="Z134" s="25" t="str">
        <f t="shared" si="4"/>
        <v>Sigita Šidlauskienė</v>
      </c>
    </row>
    <row r="135" spans="1:26" x14ac:dyDescent="0.25">
      <c r="A135" s="87" t="s">
        <v>1143</v>
      </c>
      <c r="B135" s="87" t="s">
        <v>1144</v>
      </c>
      <c r="C135" s="88">
        <v>32625</v>
      </c>
      <c r="D135" s="87">
        <v>58</v>
      </c>
      <c r="E135" s="89" t="s">
        <v>875</v>
      </c>
      <c r="F135" s="89">
        <v>8</v>
      </c>
      <c r="G135" s="87">
        <v>214</v>
      </c>
      <c r="H135" s="90" t="s">
        <v>875</v>
      </c>
      <c r="I135" s="87" t="s">
        <v>72</v>
      </c>
      <c r="J135" s="87" t="s">
        <v>882</v>
      </c>
      <c r="K135" s="87" t="s">
        <v>890</v>
      </c>
      <c r="L135" s="91">
        <v>71</v>
      </c>
      <c r="M135" s="92">
        <v>1.292824074074074E-2</v>
      </c>
      <c r="N135" s="93">
        <v>1.7237654320987651E-3</v>
      </c>
      <c r="O135" s="92">
        <v>4.1775462962961862E-4</v>
      </c>
      <c r="P135" s="91">
        <v>55</v>
      </c>
      <c r="Q135" s="92">
        <v>3.3184328703703719E-2</v>
      </c>
      <c r="R135" s="94">
        <v>27.623480795751551</v>
      </c>
      <c r="S135" s="92">
        <v>5.7971064814815731E-4</v>
      </c>
      <c r="T135" s="91">
        <v>38</v>
      </c>
      <c r="U135" s="92">
        <v>1.7923807870370345E-2</v>
      </c>
      <c r="V135" s="93">
        <v>3.4140586419753038E-3</v>
      </c>
      <c r="W135" s="93">
        <v>6.5033842592592581E-2</v>
      </c>
      <c r="X135" s="116">
        <f t="shared" si="5"/>
        <v>656</v>
      </c>
      <c r="Z135" s="25" t="str">
        <f t="shared" si="4"/>
        <v>Mingailė Greičiūtė</v>
      </c>
    </row>
    <row r="136" spans="1:26" x14ac:dyDescent="0.25">
      <c r="A136" s="87" t="s">
        <v>1014</v>
      </c>
      <c r="B136" s="87" t="s">
        <v>1145</v>
      </c>
      <c r="C136" s="88">
        <v>31843</v>
      </c>
      <c r="D136" s="87">
        <v>59</v>
      </c>
      <c r="E136" s="89" t="s">
        <v>875</v>
      </c>
      <c r="F136" s="89">
        <v>51</v>
      </c>
      <c r="G136" s="87">
        <v>229</v>
      </c>
      <c r="H136" s="90" t="s">
        <v>875</v>
      </c>
      <c r="I136" s="87" t="s">
        <v>68</v>
      </c>
      <c r="J136" s="87" t="s">
        <v>8</v>
      </c>
      <c r="K136" s="87" t="s">
        <v>1146</v>
      </c>
      <c r="L136" s="91">
        <v>48</v>
      </c>
      <c r="M136" s="92">
        <v>1.1388888888888888E-2</v>
      </c>
      <c r="N136" s="93">
        <v>1.5185185185185184E-3</v>
      </c>
      <c r="O136" s="92">
        <v>5.9004629629630378E-4</v>
      </c>
      <c r="P136" s="91">
        <v>51</v>
      </c>
      <c r="Q136" s="92">
        <v>3.2597569444444432E-2</v>
      </c>
      <c r="R136" s="94">
        <v>28.120706000149134</v>
      </c>
      <c r="S136" s="92">
        <v>1.0614120370370517E-3</v>
      </c>
      <c r="T136" s="91">
        <v>64</v>
      </c>
      <c r="U136" s="92">
        <v>1.9919143518518506E-2</v>
      </c>
      <c r="V136" s="93">
        <v>3.7941225749559058E-3</v>
      </c>
      <c r="W136" s="93">
        <v>6.5557060185185173E-2</v>
      </c>
      <c r="X136" s="116">
        <f t="shared" si="5"/>
        <v>651</v>
      </c>
      <c r="Z136" s="25" t="str">
        <f t="shared" si="4"/>
        <v>Tadas Juknevičius</v>
      </c>
    </row>
    <row r="137" spans="1:26" x14ac:dyDescent="0.25">
      <c r="A137" s="87" t="s">
        <v>1147</v>
      </c>
      <c r="B137" s="87" t="s">
        <v>1148</v>
      </c>
      <c r="C137" s="88">
        <v>29357</v>
      </c>
      <c r="D137" s="87">
        <v>60</v>
      </c>
      <c r="E137" s="89" t="s">
        <v>875</v>
      </c>
      <c r="F137" s="89">
        <v>52</v>
      </c>
      <c r="G137" s="87">
        <v>217</v>
      </c>
      <c r="H137" s="90" t="s">
        <v>875</v>
      </c>
      <c r="I137" s="87" t="s">
        <v>68</v>
      </c>
      <c r="J137" s="87" t="s">
        <v>17</v>
      </c>
      <c r="K137" s="87" t="s">
        <v>1149</v>
      </c>
      <c r="L137" s="91">
        <v>79</v>
      </c>
      <c r="M137" s="92">
        <v>1.7094907407407409E-2</v>
      </c>
      <c r="N137" s="93">
        <v>2.2793209876543212E-3</v>
      </c>
      <c r="O137" s="92">
        <v>5.6802083333334918E-4</v>
      </c>
      <c r="P137" s="91">
        <v>35</v>
      </c>
      <c r="Q137" s="92">
        <v>3.0258217592592576E-2</v>
      </c>
      <c r="R137" s="94">
        <v>30.294800540104287</v>
      </c>
      <c r="S137" s="92">
        <v>7.0081018518519667E-4</v>
      </c>
      <c r="T137" s="91">
        <v>24</v>
      </c>
      <c r="U137" s="92">
        <v>1.6987812500000005E-2</v>
      </c>
      <c r="V137" s="93">
        <v>3.2357738095238103E-3</v>
      </c>
      <c r="W137" s="93">
        <v>6.5609768518518533E-2</v>
      </c>
      <c r="X137" s="116">
        <f t="shared" si="5"/>
        <v>650</v>
      </c>
      <c r="Z137" s="25" t="str">
        <f t="shared" si="4"/>
        <v>Ovidijus Grigonis</v>
      </c>
    </row>
    <row r="138" spans="1:26" x14ac:dyDescent="0.25">
      <c r="A138" s="87" t="s">
        <v>1017</v>
      </c>
      <c r="B138" s="87" t="s">
        <v>1150</v>
      </c>
      <c r="C138" s="88">
        <v>27134</v>
      </c>
      <c r="D138" s="87">
        <v>61</v>
      </c>
      <c r="E138" s="89">
        <v>15</v>
      </c>
      <c r="F138" s="89">
        <v>53</v>
      </c>
      <c r="G138" s="87">
        <v>260</v>
      </c>
      <c r="H138" s="90" t="s">
        <v>1044</v>
      </c>
      <c r="I138" s="87" t="s">
        <v>68</v>
      </c>
      <c r="J138" s="87" t="s">
        <v>8</v>
      </c>
      <c r="K138" s="87" t="s">
        <v>875</v>
      </c>
      <c r="L138" s="91">
        <v>27</v>
      </c>
      <c r="M138" s="92">
        <v>9.7337962962962977E-3</v>
      </c>
      <c r="N138" s="93">
        <v>1.2978395061728398E-3</v>
      </c>
      <c r="O138" s="92">
        <v>6.0177083333334824E-4</v>
      </c>
      <c r="P138" s="91">
        <v>62</v>
      </c>
      <c r="Q138" s="92">
        <v>3.4221458333333329E-2</v>
      </c>
      <c r="R138" s="94">
        <v>26.786312194468628</v>
      </c>
      <c r="S138" s="92">
        <v>8.5863425925927772E-4</v>
      </c>
      <c r="T138" s="91">
        <v>68</v>
      </c>
      <c r="U138" s="92">
        <v>2.0288506944444423E-2</v>
      </c>
      <c r="V138" s="93">
        <v>3.8644775132275094E-3</v>
      </c>
      <c r="W138" s="93">
        <v>6.5704166666666675E-2</v>
      </c>
      <c r="X138" s="116">
        <f t="shared" si="5"/>
        <v>649</v>
      </c>
      <c r="Z138" s="25" t="str">
        <f t="shared" si="4"/>
        <v>Jonas Stasiukynas</v>
      </c>
    </row>
    <row r="139" spans="1:26" x14ac:dyDescent="0.25">
      <c r="A139" s="87" t="s">
        <v>1151</v>
      </c>
      <c r="B139" s="87" t="s">
        <v>1152</v>
      </c>
      <c r="C139" s="88">
        <v>33828</v>
      </c>
      <c r="D139" s="87">
        <v>62</v>
      </c>
      <c r="E139" s="89" t="s">
        <v>875</v>
      </c>
      <c r="F139" s="89">
        <v>9</v>
      </c>
      <c r="G139" s="87">
        <v>231</v>
      </c>
      <c r="H139" s="90" t="s">
        <v>875</v>
      </c>
      <c r="I139" s="87" t="s">
        <v>72</v>
      </c>
      <c r="J139" s="87" t="s">
        <v>8</v>
      </c>
      <c r="K139" s="87" t="s">
        <v>712</v>
      </c>
      <c r="L139" s="91">
        <v>61</v>
      </c>
      <c r="M139" s="92">
        <v>1.2175925925925929E-2</v>
      </c>
      <c r="N139" s="93">
        <v>1.623456790123457E-3</v>
      </c>
      <c r="O139" s="92">
        <v>8.796296296296191E-4</v>
      </c>
      <c r="P139" s="91">
        <v>69</v>
      </c>
      <c r="Q139" s="92">
        <v>3.4923773148148152E-2</v>
      </c>
      <c r="R139" s="94">
        <v>26.247641192093624</v>
      </c>
      <c r="S139" s="92">
        <v>3.7037037037038201E-4</v>
      </c>
      <c r="T139" s="91">
        <v>36</v>
      </c>
      <c r="U139" s="92">
        <v>1.7849108796296309E-2</v>
      </c>
      <c r="V139" s="93">
        <v>3.3998302469135828E-3</v>
      </c>
      <c r="W139" s="93">
        <v>6.6198807870370385E-2</v>
      </c>
      <c r="X139" s="116">
        <f t="shared" si="5"/>
        <v>644</v>
      </c>
      <c r="Z139" s="25" t="str">
        <f t="shared" si="4"/>
        <v>Rūta Juškevičiūtė</v>
      </c>
    </row>
    <row r="140" spans="1:26" x14ac:dyDescent="0.25">
      <c r="A140" s="87" t="s">
        <v>1153</v>
      </c>
      <c r="B140" s="87" t="s">
        <v>1154</v>
      </c>
      <c r="C140" s="88">
        <v>30547</v>
      </c>
      <c r="D140" s="87">
        <v>63</v>
      </c>
      <c r="E140" s="89" t="s">
        <v>875</v>
      </c>
      <c r="F140" s="89">
        <v>10</v>
      </c>
      <c r="G140" s="87">
        <v>272</v>
      </c>
      <c r="H140" s="90" t="s">
        <v>875</v>
      </c>
      <c r="I140" s="87" t="s">
        <v>72</v>
      </c>
      <c r="J140" s="87" t="s">
        <v>8</v>
      </c>
      <c r="K140" s="87" t="s">
        <v>712</v>
      </c>
      <c r="L140" s="91">
        <v>52</v>
      </c>
      <c r="M140" s="92">
        <v>1.1481481481481483E-2</v>
      </c>
      <c r="N140" s="93">
        <v>1.5308641975308643E-3</v>
      </c>
      <c r="O140" s="92">
        <v>5.6497685185184776E-4</v>
      </c>
      <c r="P140" s="91">
        <v>45</v>
      </c>
      <c r="Q140" s="92">
        <v>3.1991817129629632E-2</v>
      </c>
      <c r="R140" s="94">
        <v>28.653160367614255</v>
      </c>
      <c r="S140" s="92">
        <v>5.0829861111109653E-4</v>
      </c>
      <c r="T140" s="91">
        <v>73</v>
      </c>
      <c r="U140" s="92">
        <v>2.166442129629631E-2</v>
      </c>
      <c r="V140" s="93">
        <v>4.1265564373897737E-3</v>
      </c>
      <c r="W140" s="93">
        <v>6.6210995370370368E-2</v>
      </c>
      <c r="X140" s="116">
        <f t="shared" si="5"/>
        <v>644</v>
      </c>
      <c r="Z140" s="25" t="str">
        <f t="shared" si="4"/>
        <v>Viktorija Vasiliauskienė</v>
      </c>
    </row>
    <row r="141" spans="1:26" x14ac:dyDescent="0.25">
      <c r="A141" s="87" t="s">
        <v>896</v>
      </c>
      <c r="B141" s="87" t="s">
        <v>1155</v>
      </c>
      <c r="C141" s="88">
        <v>30317</v>
      </c>
      <c r="D141" s="87">
        <v>64</v>
      </c>
      <c r="E141" s="89" t="s">
        <v>875</v>
      </c>
      <c r="F141" s="89">
        <v>54</v>
      </c>
      <c r="G141" s="87">
        <v>238</v>
      </c>
      <c r="H141" s="90" t="s">
        <v>875</v>
      </c>
      <c r="I141" s="87" t="s">
        <v>68</v>
      </c>
      <c r="J141" s="87" t="s">
        <v>8</v>
      </c>
      <c r="K141" s="87" t="s">
        <v>943</v>
      </c>
      <c r="L141" s="91">
        <v>60</v>
      </c>
      <c r="M141" s="92">
        <v>1.2083333333333333E-2</v>
      </c>
      <c r="N141" s="93">
        <v>1.6111111111111111E-3</v>
      </c>
      <c r="O141" s="92">
        <v>5.5236111111109376E-4</v>
      </c>
      <c r="P141" s="91">
        <v>46</v>
      </c>
      <c r="Q141" s="92">
        <v>3.2201342592592594E-2</v>
      </c>
      <c r="R141" s="94">
        <v>28.466721970702277</v>
      </c>
      <c r="S141" s="92">
        <v>7.1416666666665463E-4</v>
      </c>
      <c r="T141" s="91">
        <v>72</v>
      </c>
      <c r="U141" s="92">
        <v>2.1261412037037047E-2</v>
      </c>
      <c r="V141" s="93">
        <v>4.0497927689594378E-3</v>
      </c>
      <c r="W141" s="93">
        <v>6.6812615740740725E-2</v>
      </c>
      <c r="X141" s="116">
        <f t="shared" si="5"/>
        <v>638</v>
      </c>
      <c r="Z141" s="25" t="str">
        <f t="shared" si="4"/>
        <v>Donatas Korsakovas</v>
      </c>
    </row>
    <row r="142" spans="1:26" x14ac:dyDescent="0.25">
      <c r="A142" s="87" t="s">
        <v>1156</v>
      </c>
      <c r="B142" s="87" t="s">
        <v>1024</v>
      </c>
      <c r="C142" s="88">
        <v>29360</v>
      </c>
      <c r="D142" s="87">
        <v>65</v>
      </c>
      <c r="E142" s="89" t="s">
        <v>875</v>
      </c>
      <c r="F142" s="89">
        <v>55</v>
      </c>
      <c r="G142" s="87">
        <v>236</v>
      </c>
      <c r="H142" s="90" t="s">
        <v>875</v>
      </c>
      <c r="I142" s="87" t="s">
        <v>68</v>
      </c>
      <c r="J142" s="87" t="s">
        <v>8</v>
      </c>
      <c r="K142" s="87" t="s">
        <v>875</v>
      </c>
      <c r="L142" s="91">
        <v>73</v>
      </c>
      <c r="M142" s="92">
        <v>1.4155092592592592E-2</v>
      </c>
      <c r="N142" s="93">
        <v>1.8873456790123458E-3</v>
      </c>
      <c r="O142" s="92">
        <v>8.6388888888888626E-4</v>
      </c>
      <c r="P142" s="91">
        <v>59</v>
      </c>
      <c r="Q142" s="92">
        <v>3.373858796296296E-2</v>
      </c>
      <c r="R142" s="94">
        <v>27.169680831721564</v>
      </c>
      <c r="S142" s="92">
        <v>5.5173611111111742E-4</v>
      </c>
      <c r="T142" s="91">
        <v>42</v>
      </c>
      <c r="U142" s="92">
        <v>1.8077777777777776E-2</v>
      </c>
      <c r="V142" s="93">
        <v>3.4433862433862431E-3</v>
      </c>
      <c r="W142" s="93">
        <v>6.7387083333333334E-2</v>
      </c>
      <c r="X142" s="116">
        <f t="shared" si="5"/>
        <v>633</v>
      </c>
      <c r="Z142" s="25" t="str">
        <f t="shared" ref="Z142:Z156" si="6">A142&amp;" "&amp;B142</f>
        <v>Aivaras Kiausas</v>
      </c>
    </row>
    <row r="143" spans="1:26" x14ac:dyDescent="0.25">
      <c r="A143" s="87" t="s">
        <v>1157</v>
      </c>
      <c r="B143" s="87" t="s">
        <v>1158</v>
      </c>
      <c r="C143" s="88">
        <v>28526</v>
      </c>
      <c r="D143" s="87">
        <v>66</v>
      </c>
      <c r="E143" s="89">
        <v>1</v>
      </c>
      <c r="F143" s="89">
        <v>11</v>
      </c>
      <c r="G143" s="87">
        <v>245</v>
      </c>
      <c r="H143" s="90" t="s">
        <v>1159</v>
      </c>
      <c r="I143" s="87" t="s">
        <v>72</v>
      </c>
      <c r="J143" s="87" t="s">
        <v>8</v>
      </c>
      <c r="K143" s="87" t="s">
        <v>712</v>
      </c>
      <c r="L143" s="91">
        <v>72</v>
      </c>
      <c r="M143" s="92">
        <v>1.4120370370370368E-2</v>
      </c>
      <c r="N143" s="93">
        <v>1.8827160493827156E-3</v>
      </c>
      <c r="O143" s="92">
        <v>4.0300925925926268E-4</v>
      </c>
      <c r="P143" s="91">
        <v>67</v>
      </c>
      <c r="Q143" s="92">
        <v>3.4683599537037049E-2</v>
      </c>
      <c r="R143" s="94">
        <v>26.429398300709813</v>
      </c>
      <c r="S143" s="92">
        <v>4.9490740740737449E-4</v>
      </c>
      <c r="T143" s="91">
        <v>41</v>
      </c>
      <c r="U143" s="92">
        <v>1.805150462962965E-2</v>
      </c>
      <c r="V143" s="93">
        <v>3.4383818342151712E-3</v>
      </c>
      <c r="W143" s="93">
        <v>6.7753391203703703E-2</v>
      </c>
      <c r="X143" s="116">
        <f t="shared" ref="X143:X156" si="7">IFERROR(ROUND($W$78/W143*900,0),0)</f>
        <v>629</v>
      </c>
      <c r="Z143" s="25" t="str">
        <f t="shared" si="6"/>
        <v>Kotryna Martinaitienė</v>
      </c>
    </row>
    <row r="144" spans="1:26" x14ac:dyDescent="0.25">
      <c r="A144" s="87" t="s">
        <v>896</v>
      </c>
      <c r="B144" s="87" t="s">
        <v>1160</v>
      </c>
      <c r="C144" s="88">
        <v>29188</v>
      </c>
      <c r="D144" s="87">
        <v>67</v>
      </c>
      <c r="E144" s="89" t="s">
        <v>875</v>
      </c>
      <c r="F144" s="89">
        <v>56</v>
      </c>
      <c r="G144" s="87">
        <v>247</v>
      </c>
      <c r="H144" s="90" t="s">
        <v>875</v>
      </c>
      <c r="I144" s="87" t="s">
        <v>68</v>
      </c>
      <c r="J144" s="87" t="s">
        <v>17</v>
      </c>
      <c r="K144" s="87" t="s">
        <v>909</v>
      </c>
      <c r="L144" s="91">
        <v>54</v>
      </c>
      <c r="M144" s="92">
        <v>1.1712962962962965E-2</v>
      </c>
      <c r="N144" s="93">
        <v>1.5617283950617288E-3</v>
      </c>
      <c r="O144" s="92">
        <v>7.9583333333332895E-4</v>
      </c>
      <c r="P144" s="91">
        <v>64</v>
      </c>
      <c r="Q144" s="92">
        <v>3.4344976851851852E-2</v>
      </c>
      <c r="R144" s="94">
        <v>26.689977711172652</v>
      </c>
      <c r="S144" s="92">
        <v>8.5633101851853577E-4</v>
      </c>
      <c r="T144" s="91">
        <v>66</v>
      </c>
      <c r="U144" s="92">
        <v>2.0117743055555554E-2</v>
      </c>
      <c r="V144" s="93">
        <v>3.8319510582010578E-3</v>
      </c>
      <c r="W144" s="93">
        <v>6.7827847222222237E-2</v>
      </c>
      <c r="X144" s="116">
        <f t="shared" si="7"/>
        <v>629</v>
      </c>
      <c r="Z144" s="25" t="str">
        <f t="shared" si="6"/>
        <v>Donatas Mockus</v>
      </c>
    </row>
    <row r="145" spans="1:26" x14ac:dyDescent="0.25">
      <c r="A145" s="87" t="s">
        <v>995</v>
      </c>
      <c r="B145" s="87" t="s">
        <v>1161</v>
      </c>
      <c r="C145" s="88">
        <v>32278</v>
      </c>
      <c r="D145" s="87">
        <v>68</v>
      </c>
      <c r="E145" s="89" t="s">
        <v>875</v>
      </c>
      <c r="F145" s="89">
        <v>57</v>
      </c>
      <c r="G145" s="87">
        <v>276</v>
      </c>
      <c r="H145" s="90" t="s">
        <v>875</v>
      </c>
      <c r="I145" s="87" t="s">
        <v>68</v>
      </c>
      <c r="J145" s="87" t="s">
        <v>17</v>
      </c>
      <c r="K145" s="87" t="s">
        <v>875</v>
      </c>
      <c r="L145" s="91">
        <v>40</v>
      </c>
      <c r="M145" s="92">
        <v>1.0636574074074074E-2</v>
      </c>
      <c r="N145" s="93">
        <v>1.4182098765432099E-3</v>
      </c>
      <c r="O145" s="92">
        <v>8.3174768518518016E-4</v>
      </c>
      <c r="P145" s="91">
        <v>77</v>
      </c>
      <c r="Q145" s="92">
        <v>3.696053240740739E-2</v>
      </c>
      <c r="R145" s="94">
        <v>24.801230040803045</v>
      </c>
      <c r="S145" s="92">
        <v>7.8318287037038026E-4</v>
      </c>
      <c r="T145" s="91">
        <v>53</v>
      </c>
      <c r="U145" s="92">
        <v>1.8623761574074055E-2</v>
      </c>
      <c r="V145" s="93">
        <v>3.5473831569664866E-3</v>
      </c>
      <c r="W145" s="93">
        <v>6.7835798611111081E-2</v>
      </c>
      <c r="X145" s="116">
        <f t="shared" si="7"/>
        <v>629</v>
      </c>
      <c r="Z145" s="25" t="str">
        <f t="shared" si="6"/>
        <v>Linas Žiaukas</v>
      </c>
    </row>
    <row r="146" spans="1:26" x14ac:dyDescent="0.25">
      <c r="A146" s="87" t="s">
        <v>1162</v>
      </c>
      <c r="B146" s="87" t="s">
        <v>1163</v>
      </c>
      <c r="C146" s="88">
        <v>24988</v>
      </c>
      <c r="D146" s="87">
        <v>69</v>
      </c>
      <c r="E146" s="89">
        <v>4</v>
      </c>
      <c r="F146" s="89">
        <v>58</v>
      </c>
      <c r="G146" s="87">
        <v>243</v>
      </c>
      <c r="H146" s="90" t="s">
        <v>1068</v>
      </c>
      <c r="I146" s="87" t="s">
        <v>68</v>
      </c>
      <c r="J146" s="87" t="s">
        <v>178</v>
      </c>
      <c r="K146" s="87" t="s">
        <v>1164</v>
      </c>
      <c r="L146" s="91">
        <v>49</v>
      </c>
      <c r="M146" s="92">
        <v>1.1423611111111112E-2</v>
      </c>
      <c r="N146" s="93">
        <v>1.5231481481481483E-3</v>
      </c>
      <c r="O146" s="92">
        <v>4.7392361111110726E-4</v>
      </c>
      <c r="P146" s="91">
        <v>50</v>
      </c>
      <c r="Q146" s="92">
        <v>3.2587071759259262E-2</v>
      </c>
      <c r="R146" s="94">
        <v>28.129764878496818</v>
      </c>
      <c r="S146" s="92">
        <v>5.6516203703704804E-4</v>
      </c>
      <c r="T146" s="91">
        <v>76</v>
      </c>
      <c r="U146" s="92">
        <v>2.3748958333333348E-2</v>
      </c>
      <c r="V146" s="93">
        <v>4.5236111111111137E-3</v>
      </c>
      <c r="W146" s="93">
        <v>6.8798726851851871E-2</v>
      </c>
      <c r="X146" s="116">
        <f t="shared" si="7"/>
        <v>620</v>
      </c>
      <c r="Z146" s="25" t="str">
        <f t="shared" si="6"/>
        <v>Artūras Mačionis</v>
      </c>
    </row>
    <row r="147" spans="1:26" x14ac:dyDescent="0.25">
      <c r="A147" s="87" t="s">
        <v>980</v>
      </c>
      <c r="B147" s="87" t="s">
        <v>1165</v>
      </c>
      <c r="C147" s="88">
        <v>24978</v>
      </c>
      <c r="D147" s="87">
        <v>70</v>
      </c>
      <c r="E147" s="89">
        <v>5</v>
      </c>
      <c r="F147" s="89">
        <v>59</v>
      </c>
      <c r="G147" s="87">
        <v>246</v>
      </c>
      <c r="H147" s="90" t="s">
        <v>1068</v>
      </c>
      <c r="I147" s="87" t="s">
        <v>68</v>
      </c>
      <c r="J147" s="87" t="s">
        <v>8</v>
      </c>
      <c r="K147" s="87" t="s">
        <v>1166</v>
      </c>
      <c r="L147" s="91">
        <v>69</v>
      </c>
      <c r="M147" s="92">
        <v>1.2847222222222223E-2</v>
      </c>
      <c r="N147" s="93">
        <v>1.712962962962963E-3</v>
      </c>
      <c r="O147" s="92">
        <v>6.922453703703535E-4</v>
      </c>
      <c r="P147" s="91">
        <v>61</v>
      </c>
      <c r="Q147" s="92">
        <v>3.4053310185185218E-2</v>
      </c>
      <c r="R147" s="94">
        <v>26.918577421159473</v>
      </c>
      <c r="S147" s="92">
        <v>8.8969907407404625E-4</v>
      </c>
      <c r="T147" s="91">
        <v>69</v>
      </c>
      <c r="U147" s="92">
        <v>2.0477245370370378E-2</v>
      </c>
      <c r="V147" s="93">
        <v>3.9004276895943579E-3</v>
      </c>
      <c r="W147" s="93">
        <v>6.8959722222222214E-2</v>
      </c>
      <c r="X147" s="116">
        <f t="shared" si="7"/>
        <v>618</v>
      </c>
      <c r="Z147" s="25" t="str">
        <f t="shared" si="6"/>
        <v>Darius Milašius</v>
      </c>
    </row>
    <row r="148" spans="1:26" x14ac:dyDescent="0.25">
      <c r="A148" s="87" t="s">
        <v>980</v>
      </c>
      <c r="B148" s="87" t="s">
        <v>1167</v>
      </c>
      <c r="C148" s="88">
        <v>30535</v>
      </c>
      <c r="D148" s="87">
        <v>71</v>
      </c>
      <c r="E148" s="89" t="s">
        <v>875</v>
      </c>
      <c r="F148" s="89">
        <v>60</v>
      </c>
      <c r="G148" s="87">
        <v>259</v>
      </c>
      <c r="H148" s="90" t="s">
        <v>875</v>
      </c>
      <c r="I148" s="87" t="s">
        <v>68</v>
      </c>
      <c r="J148" s="87" t="s">
        <v>8</v>
      </c>
      <c r="K148" s="87" t="s">
        <v>712</v>
      </c>
      <c r="L148" s="91">
        <v>74</v>
      </c>
      <c r="M148" s="92">
        <v>1.4780092592592595E-2</v>
      </c>
      <c r="N148" s="93">
        <v>1.9706790123456791E-3</v>
      </c>
      <c r="O148" s="92">
        <v>7.5026620370370611E-4</v>
      </c>
      <c r="P148" s="91">
        <v>57</v>
      </c>
      <c r="Q148" s="92">
        <v>3.3443055555555531E-2</v>
      </c>
      <c r="R148" s="94">
        <v>27.409776153494768</v>
      </c>
      <c r="S148" s="92">
        <v>1.2619675925926166E-3</v>
      </c>
      <c r="T148" s="91">
        <v>55</v>
      </c>
      <c r="U148" s="92">
        <v>1.8841273148148152E-2</v>
      </c>
      <c r="V148" s="93">
        <v>3.5888139329806005E-3</v>
      </c>
      <c r="W148" s="93">
        <v>6.9076655092592601E-2</v>
      </c>
      <c r="X148" s="116">
        <f t="shared" si="7"/>
        <v>617</v>
      </c>
      <c r="Z148" s="25" t="str">
        <f t="shared" si="6"/>
        <v>Darius Skusevičius</v>
      </c>
    </row>
    <row r="149" spans="1:26" x14ac:dyDescent="0.25">
      <c r="A149" s="87" t="s">
        <v>1168</v>
      </c>
      <c r="B149" s="87" t="s">
        <v>1169</v>
      </c>
      <c r="C149" s="88">
        <v>30997</v>
      </c>
      <c r="D149" s="87">
        <v>72</v>
      </c>
      <c r="E149" s="89" t="s">
        <v>875</v>
      </c>
      <c r="F149" s="89">
        <v>12</v>
      </c>
      <c r="G149" s="87">
        <v>269</v>
      </c>
      <c r="H149" s="90" t="s">
        <v>875</v>
      </c>
      <c r="I149" s="87" t="s">
        <v>72</v>
      </c>
      <c r="J149" s="87" t="s">
        <v>8</v>
      </c>
      <c r="K149" s="87" t="s">
        <v>712</v>
      </c>
      <c r="L149" s="91">
        <v>50</v>
      </c>
      <c r="M149" s="92">
        <v>1.1423611111111112E-2</v>
      </c>
      <c r="N149" s="93">
        <v>1.5231481481481483E-3</v>
      </c>
      <c r="O149" s="92">
        <v>7.6126157407405137E-4</v>
      </c>
      <c r="P149" s="91">
        <v>66</v>
      </c>
      <c r="Q149" s="92">
        <v>3.462091435185187E-2</v>
      </c>
      <c r="R149" s="94">
        <v>26.477251794987161</v>
      </c>
      <c r="S149" s="92">
        <v>5.3120370370368653E-4</v>
      </c>
      <c r="T149" s="91">
        <v>74</v>
      </c>
      <c r="U149" s="92">
        <v>2.2162430555555557E-2</v>
      </c>
      <c r="V149" s="93">
        <v>4.2214153439153442E-3</v>
      </c>
      <c r="W149" s="93">
        <v>6.9499421296296271E-2</v>
      </c>
      <c r="X149" s="116">
        <f t="shared" si="7"/>
        <v>614</v>
      </c>
      <c r="Z149" s="25" t="str">
        <f t="shared" si="6"/>
        <v>Sandra Valančauskaitė</v>
      </c>
    </row>
    <row r="150" spans="1:26" x14ac:dyDescent="0.25">
      <c r="A150" s="87" t="s">
        <v>1170</v>
      </c>
      <c r="B150" s="87" t="s">
        <v>1171</v>
      </c>
      <c r="C150" s="88">
        <v>29987</v>
      </c>
      <c r="D150" s="87">
        <v>73</v>
      </c>
      <c r="E150" s="89" t="s">
        <v>875</v>
      </c>
      <c r="F150" s="89">
        <v>13</v>
      </c>
      <c r="G150" s="87">
        <v>251</v>
      </c>
      <c r="H150" s="90" t="s">
        <v>875</v>
      </c>
      <c r="I150" s="87" t="s">
        <v>72</v>
      </c>
      <c r="J150" s="87" t="s">
        <v>8</v>
      </c>
      <c r="K150" s="87" t="s">
        <v>712</v>
      </c>
      <c r="L150" s="91">
        <v>67</v>
      </c>
      <c r="M150" s="92">
        <v>1.269675925925926E-2</v>
      </c>
      <c r="N150" s="93">
        <v>1.6929012345679015E-3</v>
      </c>
      <c r="O150" s="92">
        <v>5.8961805555556024E-4</v>
      </c>
      <c r="P150" s="91">
        <v>72</v>
      </c>
      <c r="Q150" s="92">
        <v>3.5468599537037057E-2</v>
      </c>
      <c r="R150" s="94">
        <v>25.844456184672982</v>
      </c>
      <c r="S150" s="92">
        <v>7.3174768518516342E-4</v>
      </c>
      <c r="T150" s="91">
        <v>71</v>
      </c>
      <c r="U150" s="92">
        <v>2.0983761574074083E-2</v>
      </c>
      <c r="V150" s="93">
        <v>3.9969069664903016E-3</v>
      </c>
      <c r="W150" s="93">
        <v>7.0470486111111119E-2</v>
      </c>
      <c r="X150" s="116">
        <f t="shared" si="7"/>
        <v>605</v>
      </c>
      <c r="Z150" s="25" t="str">
        <f t="shared" si="6"/>
        <v>Jurgita Paulauskienė</v>
      </c>
    </row>
    <row r="151" spans="1:26" x14ac:dyDescent="0.25">
      <c r="A151" s="87" t="s">
        <v>1172</v>
      </c>
      <c r="B151" s="87" t="s">
        <v>1173</v>
      </c>
      <c r="C151" s="88">
        <v>34042</v>
      </c>
      <c r="D151" s="87">
        <v>74</v>
      </c>
      <c r="E151" s="89" t="s">
        <v>875</v>
      </c>
      <c r="F151" s="89">
        <v>14</v>
      </c>
      <c r="G151" s="87">
        <v>266</v>
      </c>
      <c r="H151" s="90" t="s">
        <v>875</v>
      </c>
      <c r="I151" s="87" t="s">
        <v>72</v>
      </c>
      <c r="J151" s="87" t="s">
        <v>8</v>
      </c>
      <c r="K151" s="87" t="s">
        <v>712</v>
      </c>
      <c r="L151" s="91">
        <v>76</v>
      </c>
      <c r="M151" s="92">
        <v>1.5289351851851851E-2</v>
      </c>
      <c r="N151" s="93">
        <v>2.0385802469135802E-3</v>
      </c>
      <c r="O151" s="92">
        <v>5.9703703703704869E-4</v>
      </c>
      <c r="P151" s="91">
        <v>76</v>
      </c>
      <c r="Q151" s="92">
        <v>3.6908865740740746E-2</v>
      </c>
      <c r="R151" s="94">
        <v>24.835947902209078</v>
      </c>
      <c r="S151" s="92">
        <v>6.2504629629628328E-4</v>
      </c>
      <c r="T151" s="91">
        <v>32</v>
      </c>
      <c r="U151" s="92">
        <v>1.7610486111111101E-2</v>
      </c>
      <c r="V151" s="93">
        <v>3.3543783068783048E-3</v>
      </c>
      <c r="W151" s="93">
        <v>7.1030787037037024E-2</v>
      </c>
      <c r="X151" s="116">
        <f t="shared" si="7"/>
        <v>600</v>
      </c>
      <c r="Z151" s="25" t="str">
        <f t="shared" si="6"/>
        <v>Justina Tomkevičiūtė</v>
      </c>
    </row>
    <row r="152" spans="1:26" x14ac:dyDescent="0.25">
      <c r="A152" s="87" t="s">
        <v>937</v>
      </c>
      <c r="B152" s="87" t="s">
        <v>1174</v>
      </c>
      <c r="C152" s="88">
        <v>24192</v>
      </c>
      <c r="D152" s="87">
        <v>75</v>
      </c>
      <c r="E152" s="89">
        <v>6</v>
      </c>
      <c r="F152" s="89">
        <v>61</v>
      </c>
      <c r="G152" s="87">
        <v>277</v>
      </c>
      <c r="H152" s="90" t="s">
        <v>1068</v>
      </c>
      <c r="I152" s="87" t="s">
        <v>68</v>
      </c>
      <c r="J152" s="87" t="s">
        <v>8</v>
      </c>
      <c r="K152" s="87" t="s">
        <v>875</v>
      </c>
      <c r="L152" s="91">
        <v>46</v>
      </c>
      <c r="M152" s="92">
        <v>1.1307870370370371E-2</v>
      </c>
      <c r="N152" s="93">
        <v>1.5077160493827161E-3</v>
      </c>
      <c r="O152" s="92">
        <v>3.7673611111110894E-4</v>
      </c>
      <c r="P152" s="91">
        <v>70</v>
      </c>
      <c r="Q152" s="92">
        <v>3.4999224537037035E-2</v>
      </c>
      <c r="R152" s="94">
        <v>26.191056481740834</v>
      </c>
      <c r="S152" s="92">
        <v>4.7743055555554692E-4</v>
      </c>
      <c r="T152" s="91">
        <v>77</v>
      </c>
      <c r="U152" s="92">
        <v>2.4267129629629625E-2</v>
      </c>
      <c r="V152" s="93">
        <v>4.6223104056437384E-3</v>
      </c>
      <c r="W152" s="93">
        <v>7.1428391203703687E-2</v>
      </c>
      <c r="X152" s="116">
        <f t="shared" si="7"/>
        <v>597</v>
      </c>
      <c r="Z152" s="25" t="str">
        <f t="shared" si="6"/>
        <v>Egidijus Źintikas</v>
      </c>
    </row>
    <row r="153" spans="1:26" x14ac:dyDescent="0.25">
      <c r="A153" s="87" t="s">
        <v>1175</v>
      </c>
      <c r="B153" s="87" t="s">
        <v>1176</v>
      </c>
      <c r="C153" s="88">
        <v>26174</v>
      </c>
      <c r="D153" s="87">
        <v>76</v>
      </c>
      <c r="E153" s="89">
        <v>2</v>
      </c>
      <c r="F153" s="89">
        <v>15</v>
      </c>
      <c r="G153" s="87">
        <v>218</v>
      </c>
      <c r="H153" s="90" t="s">
        <v>1159</v>
      </c>
      <c r="I153" s="87" t="s">
        <v>72</v>
      </c>
      <c r="J153" s="87" t="s">
        <v>8</v>
      </c>
      <c r="K153" s="87" t="s">
        <v>1177</v>
      </c>
      <c r="L153" s="91">
        <v>77</v>
      </c>
      <c r="M153" s="92">
        <v>1.5358796296296296E-2</v>
      </c>
      <c r="N153" s="93">
        <v>2.0478395061728394E-3</v>
      </c>
      <c r="O153" s="92">
        <v>5.3035879629630134E-4</v>
      </c>
      <c r="P153" s="91">
        <v>78</v>
      </c>
      <c r="Q153" s="92">
        <v>3.8291006944444456E-2</v>
      </c>
      <c r="R153" s="94">
        <v>23.939476650395676</v>
      </c>
      <c r="S153" s="92">
        <v>9.4946759259256774E-4</v>
      </c>
      <c r="T153" s="91">
        <v>62</v>
      </c>
      <c r="U153" s="92">
        <v>1.9662685185185214E-2</v>
      </c>
      <c r="V153" s="93">
        <v>3.7452733686067071E-3</v>
      </c>
      <c r="W153" s="93">
        <v>7.4792314814814825E-2</v>
      </c>
      <c r="X153" s="116">
        <f t="shared" si="7"/>
        <v>570</v>
      </c>
      <c r="Z153" s="25" t="str">
        <f t="shared" si="6"/>
        <v>Lina Gvazdauskaitė</v>
      </c>
    </row>
    <row r="154" spans="1:26" x14ac:dyDescent="0.25">
      <c r="A154" s="87" t="s">
        <v>877</v>
      </c>
      <c r="B154" s="87" t="s">
        <v>1013</v>
      </c>
      <c r="C154" s="88">
        <v>23164</v>
      </c>
      <c r="D154" s="87">
        <v>77</v>
      </c>
      <c r="E154" s="89">
        <v>7</v>
      </c>
      <c r="F154" s="89">
        <v>62</v>
      </c>
      <c r="G154" s="87">
        <v>270</v>
      </c>
      <c r="H154" s="90" t="s">
        <v>1068</v>
      </c>
      <c r="I154" s="87" t="s">
        <v>68</v>
      </c>
      <c r="J154" s="87" t="s">
        <v>17</v>
      </c>
      <c r="K154" s="87" t="s">
        <v>1178</v>
      </c>
      <c r="L154" s="91">
        <v>66</v>
      </c>
      <c r="M154" s="92">
        <v>1.2627314814814815E-2</v>
      </c>
      <c r="N154" s="93">
        <v>1.6836419753086421E-3</v>
      </c>
      <c r="O154" s="92">
        <v>3.8171296296296564E-4</v>
      </c>
      <c r="P154" s="91">
        <v>75</v>
      </c>
      <c r="Q154" s="92">
        <v>3.6845138888888893E-2</v>
      </c>
      <c r="R154" s="94">
        <v>24.878903820419545</v>
      </c>
      <c r="S154" s="92">
        <v>5.4027777777776453E-4</v>
      </c>
      <c r="T154" s="91">
        <v>78</v>
      </c>
      <c r="U154" s="92">
        <v>2.584618055555557E-2</v>
      </c>
      <c r="V154" s="93">
        <v>4.9230820105820132E-3</v>
      </c>
      <c r="W154" s="93">
        <v>7.6240625000000006E-2</v>
      </c>
      <c r="X154" s="116">
        <f t="shared" si="7"/>
        <v>559</v>
      </c>
      <c r="Z154" s="25" t="str">
        <f t="shared" si="6"/>
        <v>Gediminas Vasiliauskas</v>
      </c>
    </row>
    <row r="155" spans="1:26" x14ac:dyDescent="0.25">
      <c r="A155" s="87" t="s">
        <v>1179</v>
      </c>
      <c r="B155" s="87" t="s">
        <v>1180</v>
      </c>
      <c r="C155" s="88">
        <v>17371</v>
      </c>
      <c r="D155" s="87">
        <v>78</v>
      </c>
      <c r="E155" s="89">
        <v>1</v>
      </c>
      <c r="F155" s="89">
        <v>63</v>
      </c>
      <c r="G155" s="87">
        <v>237</v>
      </c>
      <c r="H155" s="90" t="s">
        <v>1181</v>
      </c>
      <c r="I155" s="87" t="s">
        <v>68</v>
      </c>
      <c r="J155" s="87" t="s">
        <v>8</v>
      </c>
      <c r="K155" s="87" t="s">
        <v>1083</v>
      </c>
      <c r="L155" s="91">
        <v>75</v>
      </c>
      <c r="M155" s="92">
        <v>1.5150462962962963E-2</v>
      </c>
      <c r="N155" s="93">
        <v>2.0200617283950618E-3</v>
      </c>
      <c r="O155" s="92">
        <v>4.3075231481481957E-4</v>
      </c>
      <c r="P155" s="91">
        <v>74</v>
      </c>
      <c r="Q155" s="92">
        <v>3.6369791666666651E-2</v>
      </c>
      <c r="R155" s="94">
        <v>25.204067019905494</v>
      </c>
      <c r="S155" s="92">
        <v>3.9089120370369712E-4</v>
      </c>
      <c r="T155" s="91">
        <v>79</v>
      </c>
      <c r="U155" s="92">
        <v>2.876832175925928E-2</v>
      </c>
      <c r="V155" s="93">
        <v>5.4796803350970055E-3</v>
      </c>
      <c r="W155" s="93">
        <v>8.111021990740741E-2</v>
      </c>
      <c r="X155" s="116">
        <f t="shared" si="7"/>
        <v>526</v>
      </c>
      <c r="Z155" s="25" t="str">
        <f t="shared" si="6"/>
        <v>Juozas Kieras</v>
      </c>
    </row>
    <row r="156" spans="1:26" x14ac:dyDescent="0.25">
      <c r="A156" s="87" t="s">
        <v>1182</v>
      </c>
      <c r="B156" s="87" t="s">
        <v>1183</v>
      </c>
      <c r="C156" s="88">
        <v>31316</v>
      </c>
      <c r="D156" s="87">
        <v>79</v>
      </c>
      <c r="E156" s="89" t="s">
        <v>875</v>
      </c>
      <c r="F156" s="89">
        <v>16</v>
      </c>
      <c r="G156" s="87">
        <v>261</v>
      </c>
      <c r="H156" s="90" t="s">
        <v>875</v>
      </c>
      <c r="I156" s="87" t="s">
        <v>72</v>
      </c>
      <c r="J156" s="87" t="s">
        <v>8</v>
      </c>
      <c r="K156" s="87" t="s">
        <v>990</v>
      </c>
      <c r="L156" s="91">
        <v>78</v>
      </c>
      <c r="M156" s="92">
        <v>1.6944444444444443E-2</v>
      </c>
      <c r="N156" s="93">
        <v>2.259259259259259E-3</v>
      </c>
      <c r="O156" s="92">
        <v>4.4181712962963748E-4</v>
      </c>
      <c r="P156" s="91">
        <v>79</v>
      </c>
      <c r="Q156" s="92">
        <v>4.2499618055555549E-2</v>
      </c>
      <c r="R156" s="94">
        <v>21.568821288426616</v>
      </c>
      <c r="S156" s="92">
        <v>1.064814814814824E-3</v>
      </c>
      <c r="T156" s="91">
        <v>75</v>
      </c>
      <c r="U156" s="92">
        <v>2.3697106481481461E-2</v>
      </c>
      <c r="V156" s="93">
        <v>4.5137345679012305E-3</v>
      </c>
      <c r="W156" s="93">
        <v>8.4647800925925915E-2</v>
      </c>
      <c r="X156" s="116">
        <f t="shared" si="7"/>
        <v>504</v>
      </c>
      <c r="Z156" s="25" t="str">
        <f t="shared" si="6"/>
        <v>Rasa Šulčiūtė</v>
      </c>
    </row>
    <row r="160" spans="1:26" x14ac:dyDescent="0.25">
      <c r="A160" t="s">
        <v>1184</v>
      </c>
    </row>
    <row r="161" spans="1:26" ht="22.5" x14ac:dyDescent="0.25">
      <c r="A161" s="78" t="s">
        <v>850</v>
      </c>
      <c r="B161" s="118" t="s">
        <v>851</v>
      </c>
      <c r="C161" s="122" t="s">
        <v>852</v>
      </c>
      <c r="D161" s="120" t="s">
        <v>853</v>
      </c>
      <c r="E161" s="81" t="s">
        <v>854</v>
      </c>
      <c r="G161" s="78" t="s">
        <v>1185</v>
      </c>
      <c r="H161" s="82" t="s">
        <v>857</v>
      </c>
      <c r="I161" s="82" t="s">
        <v>858</v>
      </c>
      <c r="J161" s="82" t="s">
        <v>859</v>
      </c>
      <c r="K161" s="83" t="s">
        <v>860</v>
      </c>
      <c r="L161" s="95" t="s">
        <v>861</v>
      </c>
      <c r="M161" s="85" t="s">
        <v>862</v>
      </c>
      <c r="N161" s="86" t="s">
        <v>863</v>
      </c>
      <c r="O161" s="85" t="s">
        <v>864</v>
      </c>
      <c r="P161" s="95" t="s">
        <v>865</v>
      </c>
      <c r="Q161" s="85" t="s">
        <v>866</v>
      </c>
      <c r="R161" s="86" t="s">
        <v>867</v>
      </c>
      <c r="S161" s="85" t="s">
        <v>868</v>
      </c>
      <c r="T161" s="95" t="s">
        <v>869</v>
      </c>
      <c r="U161" s="85" t="s">
        <v>870</v>
      </c>
      <c r="V161" s="86" t="s">
        <v>871</v>
      </c>
      <c r="W161" s="86" t="s">
        <v>872</v>
      </c>
      <c r="X161" s="117" t="s">
        <v>0</v>
      </c>
    </row>
    <row r="162" spans="1:26" x14ac:dyDescent="0.25">
      <c r="A162" s="96" t="s">
        <v>931</v>
      </c>
      <c r="B162" s="119" t="s">
        <v>1186</v>
      </c>
      <c r="C162" s="123" t="s">
        <v>1187</v>
      </c>
      <c r="D162" s="121">
        <v>1</v>
      </c>
      <c r="E162" s="97">
        <v>1</v>
      </c>
      <c r="G162" s="96">
        <v>321</v>
      </c>
      <c r="H162" s="98" t="s">
        <v>1188</v>
      </c>
      <c r="I162" s="96" t="s">
        <v>68</v>
      </c>
      <c r="J162" s="96" t="s">
        <v>178</v>
      </c>
      <c r="K162" s="96" t="s">
        <v>1189</v>
      </c>
      <c r="L162" s="91">
        <v>11</v>
      </c>
      <c r="M162" s="99">
        <v>2.3032407407407407E-3</v>
      </c>
      <c r="N162" s="93">
        <v>1.1516203703703703E-3</v>
      </c>
      <c r="O162" s="99">
        <v>4.3336805555554969E-4</v>
      </c>
      <c r="P162" s="91">
        <v>2</v>
      </c>
      <c r="Q162" s="99">
        <v>1.5572141203703704E-2</v>
      </c>
      <c r="R162" s="94">
        <v>32.911337836964009</v>
      </c>
      <c r="S162" s="99">
        <v>3.2199074074074074E-4</v>
      </c>
      <c r="T162" s="91">
        <v>5</v>
      </c>
      <c r="U162" s="99">
        <v>7.5035879629629654E-3</v>
      </c>
      <c r="V162" s="93">
        <v>2.8859953703703712E-3</v>
      </c>
      <c r="W162" s="93">
        <v>2.6134328703703701E-2</v>
      </c>
      <c r="X162" s="116">
        <f>IFERROR(ROUND($W$162/W162*700,0),0)</f>
        <v>700</v>
      </c>
      <c r="Z162" s="25" t="str">
        <f t="shared" ref="Z162:Z191" si="8">A162&amp;" "&amp;B162</f>
        <v>Povilas Pečiukonis</v>
      </c>
    </row>
    <row r="163" spans="1:26" x14ac:dyDescent="0.25">
      <c r="A163" s="96" t="s">
        <v>1055</v>
      </c>
      <c r="B163" s="119" t="s">
        <v>1190</v>
      </c>
      <c r="C163" s="123" t="s">
        <v>1191</v>
      </c>
      <c r="D163" s="121">
        <v>2</v>
      </c>
      <c r="E163" s="97">
        <v>2</v>
      </c>
      <c r="G163" s="96">
        <v>309</v>
      </c>
      <c r="H163" s="98" t="s">
        <v>1188</v>
      </c>
      <c r="I163" s="96" t="s">
        <v>68</v>
      </c>
      <c r="J163" s="96" t="s">
        <v>107</v>
      </c>
      <c r="K163" s="96" t="s">
        <v>712</v>
      </c>
      <c r="L163" s="91">
        <v>12</v>
      </c>
      <c r="M163" s="99">
        <v>2.3032407407407407E-3</v>
      </c>
      <c r="N163" s="93">
        <v>1.1516203703703703E-3</v>
      </c>
      <c r="O163" s="99">
        <v>2.5737268518519207E-4</v>
      </c>
      <c r="P163" s="91">
        <v>3</v>
      </c>
      <c r="Q163" s="99">
        <v>1.653163194444443E-2</v>
      </c>
      <c r="R163" s="94">
        <v>31.001174095956642</v>
      </c>
      <c r="S163" s="99">
        <v>2.321759259259204E-4</v>
      </c>
      <c r="T163" s="91">
        <v>1</v>
      </c>
      <c r="U163" s="99">
        <v>6.8948379629629741E-3</v>
      </c>
      <c r="V163" s="93">
        <v>2.651860754985759E-3</v>
      </c>
      <c r="W163" s="93">
        <v>2.6219259259259258E-2</v>
      </c>
      <c r="X163" s="116">
        <f t="shared" ref="X163:X191" si="9">IFERROR(ROUND($W$162/W163*700,0),0)</f>
        <v>698</v>
      </c>
      <c r="Z163" s="25" t="str">
        <f t="shared" si="8"/>
        <v>Aurimas Gudaitis</v>
      </c>
    </row>
    <row r="164" spans="1:26" x14ac:dyDescent="0.25">
      <c r="A164" s="96" t="s">
        <v>946</v>
      </c>
      <c r="B164" s="119" t="s">
        <v>1192</v>
      </c>
      <c r="C164" s="123" t="s">
        <v>1193</v>
      </c>
      <c r="D164" s="121">
        <v>3</v>
      </c>
      <c r="E164" s="97">
        <v>3</v>
      </c>
      <c r="G164" s="96">
        <v>317</v>
      </c>
      <c r="H164" s="98" t="s">
        <v>1188</v>
      </c>
      <c r="I164" s="96" t="s">
        <v>68</v>
      </c>
      <c r="J164" s="96" t="s">
        <v>17</v>
      </c>
      <c r="K164" s="96" t="s">
        <v>1189</v>
      </c>
      <c r="L164" s="91">
        <v>13</v>
      </c>
      <c r="M164" s="99">
        <v>2.3148148148148151E-3</v>
      </c>
      <c r="N164" s="93">
        <v>1.1574074074074076E-3</v>
      </c>
      <c r="O164" s="99">
        <v>4.6778935185184944E-4</v>
      </c>
      <c r="P164" s="91">
        <v>1</v>
      </c>
      <c r="Q164" s="99">
        <v>1.543603009259259E-2</v>
      </c>
      <c r="R164" s="94">
        <v>33.20154190719915</v>
      </c>
      <c r="S164" s="99">
        <v>5.7199074074076872E-4</v>
      </c>
      <c r="T164" s="91">
        <v>8</v>
      </c>
      <c r="U164" s="99">
        <v>8.0162037037037059E-3</v>
      </c>
      <c r="V164" s="93">
        <v>3.0831552706552714E-3</v>
      </c>
      <c r="W164" s="93">
        <v>2.6806828703703729E-2</v>
      </c>
      <c r="X164" s="116">
        <f t="shared" si="9"/>
        <v>682</v>
      </c>
      <c r="Z164" s="25" t="str">
        <f t="shared" si="8"/>
        <v>Evaldas Maculevičius</v>
      </c>
    </row>
    <row r="165" spans="1:26" x14ac:dyDescent="0.25">
      <c r="A165" s="96" t="s">
        <v>1194</v>
      </c>
      <c r="B165" s="119" t="s">
        <v>1195</v>
      </c>
      <c r="C165" s="123" t="s">
        <v>1196</v>
      </c>
      <c r="D165" s="121">
        <v>4</v>
      </c>
      <c r="E165" s="97">
        <v>1</v>
      </c>
      <c r="G165" s="96">
        <v>325</v>
      </c>
      <c r="H165" s="98" t="s">
        <v>1197</v>
      </c>
      <c r="I165" s="96" t="s">
        <v>68</v>
      </c>
      <c r="J165" s="96" t="s">
        <v>32</v>
      </c>
      <c r="K165" s="96" t="s">
        <v>31</v>
      </c>
      <c r="L165" s="91">
        <v>6</v>
      </c>
      <c r="M165" s="99">
        <v>2.0717592592592593E-3</v>
      </c>
      <c r="N165" s="93">
        <v>1.0358796296296297E-3</v>
      </c>
      <c r="O165" s="99">
        <v>2.3086805555555534E-4</v>
      </c>
      <c r="P165" s="91">
        <v>8</v>
      </c>
      <c r="Q165" s="99">
        <v>1.7425729166666654E-2</v>
      </c>
      <c r="R165" s="94">
        <v>29.410533992480012</v>
      </c>
      <c r="S165" s="99">
        <v>2.098032407407413E-4</v>
      </c>
      <c r="T165" s="91">
        <v>2</v>
      </c>
      <c r="U165" s="99">
        <v>7.2164351851851938E-3</v>
      </c>
      <c r="V165" s="93">
        <v>2.7755519943019973E-3</v>
      </c>
      <c r="W165" s="93">
        <v>2.7154594907407403E-2</v>
      </c>
      <c r="X165" s="116">
        <f t="shared" si="9"/>
        <v>674</v>
      </c>
      <c r="Z165" s="25" t="str">
        <f t="shared" si="8"/>
        <v>Kristupas Rimkus</v>
      </c>
    </row>
    <row r="166" spans="1:26" x14ac:dyDescent="0.25">
      <c r="A166" s="96" t="s">
        <v>1198</v>
      </c>
      <c r="B166" s="119" t="s">
        <v>1199</v>
      </c>
      <c r="C166" s="123" t="s">
        <v>1200</v>
      </c>
      <c r="D166" s="121">
        <v>5</v>
      </c>
      <c r="E166" s="97">
        <v>1</v>
      </c>
      <c r="G166" s="96">
        <v>300</v>
      </c>
      <c r="H166" s="98" t="s">
        <v>1201</v>
      </c>
      <c r="I166" s="96" t="s">
        <v>68</v>
      </c>
      <c r="J166" s="96" t="s">
        <v>32</v>
      </c>
      <c r="K166" s="96" t="s">
        <v>31</v>
      </c>
      <c r="L166" s="91">
        <v>1</v>
      </c>
      <c r="M166" s="99">
        <v>1.7824074074074072E-3</v>
      </c>
      <c r="N166" s="93">
        <v>8.9120370370370352E-4</v>
      </c>
      <c r="O166" s="99">
        <v>2.7152777777778025E-4</v>
      </c>
      <c r="P166" s="91">
        <v>5</v>
      </c>
      <c r="Q166" s="99">
        <v>1.6952430555555537E-2</v>
      </c>
      <c r="R166" s="94">
        <v>30.231653114310912</v>
      </c>
      <c r="S166" s="99">
        <v>2.8336805555556621E-4</v>
      </c>
      <c r="T166" s="91">
        <v>9</v>
      </c>
      <c r="U166" s="99">
        <v>8.0248842592592629E-3</v>
      </c>
      <c r="V166" s="93">
        <v>3.086493945868947E-3</v>
      </c>
      <c r="W166" s="93">
        <v>2.7314618055555552E-2</v>
      </c>
      <c r="X166" s="116">
        <f t="shared" si="9"/>
        <v>670</v>
      </c>
      <c r="Z166" s="25" t="str">
        <f t="shared" si="8"/>
        <v>Kasparas Apkievičius</v>
      </c>
    </row>
    <row r="167" spans="1:26" x14ac:dyDescent="0.25">
      <c r="A167" s="96" t="s">
        <v>1202</v>
      </c>
      <c r="B167" s="119" t="s">
        <v>1203</v>
      </c>
      <c r="C167" s="123" t="s">
        <v>1204</v>
      </c>
      <c r="D167" s="121">
        <v>6</v>
      </c>
      <c r="E167" s="97">
        <v>2</v>
      </c>
      <c r="G167" s="96">
        <v>301</v>
      </c>
      <c r="H167" s="98" t="s">
        <v>1201</v>
      </c>
      <c r="I167" s="96" t="s">
        <v>68</v>
      </c>
      <c r="J167" s="96" t="s">
        <v>32</v>
      </c>
      <c r="K167" s="96" t="s">
        <v>31</v>
      </c>
      <c r="L167" s="91">
        <v>2</v>
      </c>
      <c r="M167" s="99">
        <v>1.8750000000000001E-3</v>
      </c>
      <c r="N167" s="93">
        <v>9.3750000000000007E-4</v>
      </c>
      <c r="O167" s="99">
        <v>3.0856481481481013E-4</v>
      </c>
      <c r="P167" s="91">
        <v>9</v>
      </c>
      <c r="Q167" s="99">
        <v>1.7571921296296311E-2</v>
      </c>
      <c r="R167" s="94">
        <v>29.165848819731583</v>
      </c>
      <c r="S167" s="99">
        <v>2.324074074074034E-4</v>
      </c>
      <c r="T167" s="91">
        <v>4</v>
      </c>
      <c r="U167" s="99">
        <v>7.4895370370370307E-3</v>
      </c>
      <c r="V167" s="93">
        <v>2.8805911680911656E-3</v>
      </c>
      <c r="W167" s="93">
        <v>2.7477430555555557E-2</v>
      </c>
      <c r="X167" s="116">
        <f t="shared" si="9"/>
        <v>666</v>
      </c>
      <c r="Z167" s="25" t="str">
        <f t="shared" si="8"/>
        <v>Mykolas Banys</v>
      </c>
    </row>
    <row r="168" spans="1:26" x14ac:dyDescent="0.25">
      <c r="A168" s="96" t="s">
        <v>980</v>
      </c>
      <c r="B168" s="119" t="s">
        <v>1205</v>
      </c>
      <c r="C168" s="123" t="s">
        <v>1206</v>
      </c>
      <c r="D168" s="121">
        <v>7</v>
      </c>
      <c r="E168" s="97">
        <v>4</v>
      </c>
      <c r="G168" s="96">
        <v>304</v>
      </c>
      <c r="H168" s="98" t="s">
        <v>1188</v>
      </c>
      <c r="I168" s="96" t="s">
        <v>68</v>
      </c>
      <c r="J168" s="96" t="s">
        <v>8</v>
      </c>
      <c r="K168" s="96" t="s">
        <v>712</v>
      </c>
      <c r="L168" s="91">
        <v>17</v>
      </c>
      <c r="M168" s="99">
        <v>2.685185185185185E-3</v>
      </c>
      <c r="N168" s="93">
        <v>1.3425925925925925E-3</v>
      </c>
      <c r="O168" s="99">
        <v>3.4436342592591984E-4</v>
      </c>
      <c r="P168" s="91">
        <v>4</v>
      </c>
      <c r="Q168" s="99">
        <v>1.6704363425925933E-2</v>
      </c>
      <c r="R168" s="94">
        <v>30.680606433919934</v>
      </c>
      <c r="S168" s="99">
        <v>4.0081018518517419E-4</v>
      </c>
      <c r="T168" s="91">
        <v>15</v>
      </c>
      <c r="U168" s="99">
        <v>8.4858796296296557E-3</v>
      </c>
      <c r="V168" s="93">
        <v>3.2637998575498674E-3</v>
      </c>
      <c r="W168" s="93">
        <v>2.8620601851851869E-2</v>
      </c>
      <c r="X168" s="116">
        <f t="shared" si="9"/>
        <v>639</v>
      </c>
      <c r="Z168" s="25" t="str">
        <f t="shared" si="8"/>
        <v>Darius Borisas</v>
      </c>
    </row>
    <row r="169" spans="1:26" x14ac:dyDescent="0.25">
      <c r="A169" s="96" t="s">
        <v>1207</v>
      </c>
      <c r="B169" s="119" t="s">
        <v>1208</v>
      </c>
      <c r="C169" s="123" t="s">
        <v>1209</v>
      </c>
      <c r="D169" s="121">
        <v>8</v>
      </c>
      <c r="E169" s="97">
        <v>1</v>
      </c>
      <c r="G169" s="96">
        <v>329</v>
      </c>
      <c r="H169" s="98" t="s">
        <v>1210</v>
      </c>
      <c r="I169" s="96" t="s">
        <v>72</v>
      </c>
      <c r="J169" s="96" t="s">
        <v>32</v>
      </c>
      <c r="K169" s="96" t="s">
        <v>31</v>
      </c>
      <c r="L169" s="91">
        <v>3</v>
      </c>
      <c r="M169" s="99">
        <v>1.8865740740740742E-3</v>
      </c>
      <c r="N169" s="93">
        <v>9.4328703703703708E-4</v>
      </c>
      <c r="O169" s="99">
        <v>2.0254629629629095E-4</v>
      </c>
      <c r="P169" s="91">
        <v>13</v>
      </c>
      <c r="Q169" s="99">
        <v>1.8458182870370377E-2</v>
      </c>
      <c r="R169" s="94">
        <v>27.765463350278118</v>
      </c>
      <c r="S169" s="99">
        <v>2.175925925925748E-4</v>
      </c>
      <c r="T169" s="91">
        <v>10</v>
      </c>
      <c r="U169" s="99">
        <v>8.057638888888885E-3</v>
      </c>
      <c r="V169" s="93">
        <v>3.0990918803418788E-3</v>
      </c>
      <c r="W169" s="93">
        <v>2.8822534722222203E-2</v>
      </c>
      <c r="X169" s="116">
        <f t="shared" si="9"/>
        <v>635</v>
      </c>
      <c r="Z169" s="25" t="str">
        <f t="shared" si="8"/>
        <v>Brigita Šniukštaitė</v>
      </c>
    </row>
    <row r="170" spans="1:26" x14ac:dyDescent="0.25">
      <c r="A170" s="96" t="s">
        <v>1211</v>
      </c>
      <c r="B170" s="119" t="s">
        <v>1212</v>
      </c>
      <c r="C170" s="123" t="s">
        <v>1213</v>
      </c>
      <c r="D170" s="121">
        <v>9</v>
      </c>
      <c r="E170" s="97">
        <v>2</v>
      </c>
      <c r="G170" s="96">
        <v>306</v>
      </c>
      <c r="H170" s="98" t="s">
        <v>1197</v>
      </c>
      <c r="I170" s="96" t="s">
        <v>68</v>
      </c>
      <c r="J170" s="96" t="s">
        <v>32</v>
      </c>
      <c r="K170" s="96" t="s">
        <v>31</v>
      </c>
      <c r="L170" s="91">
        <v>7</v>
      </c>
      <c r="M170" s="99">
        <v>2.0717592592592593E-3</v>
      </c>
      <c r="N170" s="93">
        <v>1.0358796296296297E-3</v>
      </c>
      <c r="O170" s="99">
        <v>2.8024305555554574E-4</v>
      </c>
      <c r="P170" s="91">
        <v>12</v>
      </c>
      <c r="Q170" s="99">
        <v>1.8413935185185193E-2</v>
      </c>
      <c r="R170" s="94">
        <v>27.832182249252643</v>
      </c>
      <c r="S170" s="99">
        <v>2.8340277777777478E-4</v>
      </c>
      <c r="T170" s="91">
        <v>7</v>
      </c>
      <c r="U170" s="99">
        <v>7.8708333333333269E-3</v>
      </c>
      <c r="V170" s="93">
        <v>3.0272435897435871E-3</v>
      </c>
      <c r="W170" s="93">
        <v>2.89201736111111E-2</v>
      </c>
      <c r="X170" s="116">
        <f t="shared" si="9"/>
        <v>633</v>
      </c>
      <c r="Z170" s="25" t="str">
        <f t="shared" si="8"/>
        <v>Pijus Dapkus</v>
      </c>
    </row>
    <row r="171" spans="1:26" x14ac:dyDescent="0.25">
      <c r="A171" s="96" t="s">
        <v>1029</v>
      </c>
      <c r="B171" s="119" t="s">
        <v>1214</v>
      </c>
      <c r="C171" s="123" t="s">
        <v>1215</v>
      </c>
      <c r="D171" s="121">
        <v>10</v>
      </c>
      <c r="E171" s="97">
        <v>3</v>
      </c>
      <c r="G171" s="96">
        <v>310</v>
      </c>
      <c r="H171" s="98" t="s">
        <v>1201</v>
      </c>
      <c r="I171" s="96" t="s">
        <v>68</v>
      </c>
      <c r="J171" s="96" t="s">
        <v>32</v>
      </c>
      <c r="K171" s="96" t="s">
        <v>31</v>
      </c>
      <c r="L171" s="91">
        <v>5</v>
      </c>
      <c r="M171" s="99">
        <v>2.0023148148148148E-3</v>
      </c>
      <c r="N171" s="93">
        <v>1.0011574074074074E-3</v>
      </c>
      <c r="O171" s="99">
        <v>2.0208333333332495E-4</v>
      </c>
      <c r="P171" s="91">
        <v>14</v>
      </c>
      <c r="Q171" s="99">
        <v>1.8481168981481472E-2</v>
      </c>
      <c r="R171" s="94">
        <v>27.73092981907887</v>
      </c>
      <c r="S171" s="99">
        <v>2.6709490740742248E-4</v>
      </c>
      <c r="T171" s="91">
        <v>13</v>
      </c>
      <c r="U171" s="99">
        <v>8.2552430555555556E-3</v>
      </c>
      <c r="V171" s="93">
        <v>3.1750934829059829E-3</v>
      </c>
      <c r="W171" s="93">
        <v>2.9207905092592589E-2</v>
      </c>
      <c r="X171" s="116">
        <f t="shared" si="9"/>
        <v>626</v>
      </c>
      <c r="Z171" s="25" t="str">
        <f t="shared" si="8"/>
        <v>Titas Jakštas</v>
      </c>
    </row>
    <row r="172" spans="1:26" x14ac:dyDescent="0.25">
      <c r="A172" s="96" t="s">
        <v>1216</v>
      </c>
      <c r="B172" s="119" t="s">
        <v>1217</v>
      </c>
      <c r="C172" s="123" t="s">
        <v>1218</v>
      </c>
      <c r="D172" s="121">
        <v>11</v>
      </c>
      <c r="E172" s="97">
        <v>5</v>
      </c>
      <c r="G172" s="96">
        <v>316</v>
      </c>
      <c r="H172" s="98" t="s">
        <v>1188</v>
      </c>
      <c r="I172" s="96" t="s">
        <v>68</v>
      </c>
      <c r="J172" s="96" t="s">
        <v>107</v>
      </c>
      <c r="K172" s="96" t="s">
        <v>712</v>
      </c>
      <c r="L172" s="91">
        <v>19</v>
      </c>
      <c r="M172" s="99">
        <v>2.9513888888888888E-3</v>
      </c>
      <c r="N172" s="93">
        <v>1.4756944444444444E-3</v>
      </c>
      <c r="O172" s="99">
        <v>2.7438657407405365E-4</v>
      </c>
      <c r="P172" s="91">
        <v>10</v>
      </c>
      <c r="Q172" s="99">
        <v>1.7673761574074076E-2</v>
      </c>
      <c r="R172" s="94">
        <v>28.997788492959785</v>
      </c>
      <c r="S172" s="99">
        <v>2.3422453703705881E-4</v>
      </c>
      <c r="T172" s="91">
        <v>11</v>
      </c>
      <c r="U172" s="99">
        <v>8.1454398148148033E-3</v>
      </c>
      <c r="V172" s="93">
        <v>3.1328614672364629E-3</v>
      </c>
      <c r="W172" s="93">
        <v>2.9279201388888881E-2</v>
      </c>
      <c r="X172" s="116">
        <f t="shared" si="9"/>
        <v>625</v>
      </c>
      <c r="Z172" s="25" t="str">
        <f t="shared" si="8"/>
        <v>Irmantas Kubilius</v>
      </c>
    </row>
    <row r="173" spans="1:26" x14ac:dyDescent="0.25">
      <c r="A173" s="96" t="s">
        <v>1219</v>
      </c>
      <c r="B173" s="119" t="s">
        <v>1220</v>
      </c>
      <c r="C173" s="123" t="s">
        <v>1221</v>
      </c>
      <c r="D173" s="121">
        <v>12</v>
      </c>
      <c r="E173" s="97">
        <v>2</v>
      </c>
      <c r="G173" s="96">
        <v>320</v>
      </c>
      <c r="H173" s="98" t="s">
        <v>1210</v>
      </c>
      <c r="I173" s="96" t="s">
        <v>72</v>
      </c>
      <c r="J173" s="96" t="s">
        <v>32</v>
      </c>
      <c r="K173" s="96" t="s">
        <v>31</v>
      </c>
      <c r="L173" s="91">
        <v>9</v>
      </c>
      <c r="M173" s="99">
        <v>2.1180555555555553E-3</v>
      </c>
      <c r="N173" s="93">
        <v>1.0590277777777777E-3</v>
      </c>
      <c r="O173" s="99">
        <v>2.6817129629627678E-4</v>
      </c>
      <c r="P173" s="91">
        <v>16</v>
      </c>
      <c r="Q173" s="99">
        <v>1.8811539351851869E-2</v>
      </c>
      <c r="R173" s="94">
        <v>27.243916109903459</v>
      </c>
      <c r="S173" s="99">
        <v>2.7920138888887225E-4</v>
      </c>
      <c r="T173" s="91">
        <v>6</v>
      </c>
      <c r="U173" s="99">
        <v>7.8250810185185038E-3</v>
      </c>
      <c r="V173" s="93">
        <v>3.0096465455840397E-3</v>
      </c>
      <c r="W173" s="93">
        <v>2.9302048611111076E-2</v>
      </c>
      <c r="X173" s="116">
        <f t="shared" si="9"/>
        <v>624</v>
      </c>
      <c r="Z173" s="25" t="str">
        <f t="shared" si="8"/>
        <v>Ugnė Paurytė</v>
      </c>
    </row>
    <row r="174" spans="1:26" x14ac:dyDescent="0.25">
      <c r="A174" s="96" t="s">
        <v>1222</v>
      </c>
      <c r="B174" s="119" t="s">
        <v>1223</v>
      </c>
      <c r="C174" s="123" t="s">
        <v>1224</v>
      </c>
      <c r="D174" s="121">
        <v>13</v>
      </c>
      <c r="E174" s="97">
        <v>6</v>
      </c>
      <c r="G174" s="96">
        <v>307</v>
      </c>
      <c r="H174" s="98" t="s">
        <v>1188</v>
      </c>
      <c r="I174" s="96" t="s">
        <v>68</v>
      </c>
      <c r="J174" s="96" t="s">
        <v>107</v>
      </c>
      <c r="K174" s="96" t="s">
        <v>875</v>
      </c>
      <c r="L174" s="91">
        <v>18</v>
      </c>
      <c r="M174" s="99">
        <v>2.7083333333333334E-3</v>
      </c>
      <c r="N174" s="93">
        <v>1.3541666666666667E-3</v>
      </c>
      <c r="O174" s="99">
        <v>2.6168981481480835E-4</v>
      </c>
      <c r="P174" s="91">
        <v>11</v>
      </c>
      <c r="Q174" s="99">
        <v>1.8060497685185195E-2</v>
      </c>
      <c r="R174" s="94">
        <v>28.376848131953611</v>
      </c>
      <c r="S174" s="99">
        <v>2.321296296296238E-4</v>
      </c>
      <c r="T174" s="91">
        <v>14</v>
      </c>
      <c r="U174" s="99">
        <v>8.3952546296296449E-3</v>
      </c>
      <c r="V174" s="93">
        <v>3.2289440883190939E-3</v>
      </c>
      <c r="W174" s="93">
        <v>2.9657905092592605E-2</v>
      </c>
      <c r="X174" s="116">
        <f t="shared" si="9"/>
        <v>617</v>
      </c>
      <c r="Z174" s="25" t="str">
        <f t="shared" si="8"/>
        <v>Kastytis Gausa</v>
      </c>
    </row>
    <row r="175" spans="1:26" x14ac:dyDescent="0.25">
      <c r="A175" s="96" t="s">
        <v>1094</v>
      </c>
      <c r="B175" s="119" t="s">
        <v>1225</v>
      </c>
      <c r="C175" s="123" t="s">
        <v>1226</v>
      </c>
      <c r="D175" s="121">
        <v>14</v>
      </c>
      <c r="E175" s="97">
        <v>7</v>
      </c>
      <c r="G175" s="96">
        <v>326</v>
      </c>
      <c r="H175" s="98" t="s">
        <v>1188</v>
      </c>
      <c r="I175" s="96" t="s">
        <v>68</v>
      </c>
      <c r="J175" s="96" t="s">
        <v>8</v>
      </c>
      <c r="K175" s="96" t="s">
        <v>712</v>
      </c>
      <c r="L175" s="91">
        <v>25</v>
      </c>
      <c r="M175" s="99">
        <v>3.425925925925926E-3</v>
      </c>
      <c r="N175" s="93">
        <v>1.712962962962963E-3</v>
      </c>
      <c r="O175" s="99">
        <v>2.4568287037035619E-4</v>
      </c>
      <c r="P175" s="91">
        <v>6</v>
      </c>
      <c r="Q175" s="99">
        <v>1.6991238425925925E-2</v>
      </c>
      <c r="R175" s="94">
        <v>30.162604228895205</v>
      </c>
      <c r="S175" s="99">
        <v>3.556712962962949E-4</v>
      </c>
      <c r="T175" s="91">
        <v>19</v>
      </c>
      <c r="U175" s="99">
        <v>8.7978356481481501E-3</v>
      </c>
      <c r="V175" s="93">
        <v>3.3837829415954424E-3</v>
      </c>
      <c r="W175" s="93">
        <v>2.9816354166666652E-2</v>
      </c>
      <c r="X175" s="116">
        <f t="shared" si="9"/>
        <v>614</v>
      </c>
      <c r="Z175" s="25" t="str">
        <f t="shared" si="8"/>
        <v>Mindaugas Savičius</v>
      </c>
    </row>
    <row r="176" spans="1:26" x14ac:dyDescent="0.25">
      <c r="A176" s="96" t="s">
        <v>1153</v>
      </c>
      <c r="B176" s="119" t="s">
        <v>1227</v>
      </c>
      <c r="C176" s="123" t="s">
        <v>1228</v>
      </c>
      <c r="D176" s="121">
        <v>15</v>
      </c>
      <c r="E176" s="97">
        <v>1</v>
      </c>
      <c r="G176" s="96">
        <v>312</v>
      </c>
      <c r="H176" s="98" t="s">
        <v>1229</v>
      </c>
      <c r="I176" s="96" t="s">
        <v>72</v>
      </c>
      <c r="J176" s="96" t="s">
        <v>17</v>
      </c>
      <c r="K176" s="96" t="s">
        <v>1230</v>
      </c>
      <c r="L176" s="91">
        <v>26</v>
      </c>
      <c r="M176" s="99">
        <v>3.5648148148148154E-3</v>
      </c>
      <c r="N176" s="93">
        <v>1.7824074074074079E-3</v>
      </c>
      <c r="O176" s="99">
        <v>2.9070601851852174E-4</v>
      </c>
      <c r="P176" s="91">
        <v>7</v>
      </c>
      <c r="Q176" s="99">
        <v>1.7275300925925913E-2</v>
      </c>
      <c r="R176" s="94">
        <v>29.666632274455232</v>
      </c>
      <c r="S176" s="99">
        <v>2.7554398148149639E-4</v>
      </c>
      <c r="T176" s="91">
        <v>18</v>
      </c>
      <c r="U176" s="99">
        <v>8.7567939814814644E-3</v>
      </c>
      <c r="V176" s="93">
        <v>3.3679976851851783E-3</v>
      </c>
      <c r="W176" s="93">
        <v>3.0163159722222211E-2</v>
      </c>
      <c r="X176" s="116">
        <f t="shared" si="9"/>
        <v>607</v>
      </c>
      <c r="Z176" s="25" t="str">
        <f t="shared" si="8"/>
        <v>Viktorija Kalvelytė</v>
      </c>
    </row>
    <row r="177" spans="1:26" x14ac:dyDescent="0.25">
      <c r="A177" s="96" t="s">
        <v>1231</v>
      </c>
      <c r="B177" s="119" t="s">
        <v>1232</v>
      </c>
      <c r="C177" s="123" t="s">
        <v>1233</v>
      </c>
      <c r="D177" s="121">
        <v>16</v>
      </c>
      <c r="E177" s="97">
        <v>3</v>
      </c>
      <c r="G177" s="96">
        <v>302</v>
      </c>
      <c r="H177" s="98" t="s">
        <v>1210</v>
      </c>
      <c r="I177" s="96" t="s">
        <v>72</v>
      </c>
      <c r="J177" s="96" t="s">
        <v>32</v>
      </c>
      <c r="K177" s="96" t="s">
        <v>31</v>
      </c>
      <c r="L177" s="91">
        <v>4</v>
      </c>
      <c r="M177" s="99">
        <v>1.9675925925925928E-3</v>
      </c>
      <c r="N177" s="93">
        <v>9.8379629629629642E-4</v>
      </c>
      <c r="O177" s="99">
        <v>2.0358796296296444E-4</v>
      </c>
      <c r="P177" s="91">
        <v>17</v>
      </c>
      <c r="Q177" s="99">
        <v>1.896118055555554E-2</v>
      </c>
      <c r="R177" s="94">
        <v>27.028907746455683</v>
      </c>
      <c r="S177" s="99">
        <v>2.7068287037038119E-4</v>
      </c>
      <c r="T177" s="91">
        <v>20</v>
      </c>
      <c r="U177" s="99">
        <v>8.8518865740740693E-3</v>
      </c>
      <c r="V177" s="93">
        <v>3.4045717592592574E-3</v>
      </c>
      <c r="W177" s="93">
        <v>3.0254930555555549E-2</v>
      </c>
      <c r="X177" s="116">
        <f t="shared" si="9"/>
        <v>605</v>
      </c>
      <c r="Z177" s="25" t="str">
        <f t="shared" si="8"/>
        <v>Deimantė Barzdenytė</v>
      </c>
    </row>
    <row r="178" spans="1:26" x14ac:dyDescent="0.25">
      <c r="A178" s="96" t="s">
        <v>1029</v>
      </c>
      <c r="B178" s="119" t="s">
        <v>1234</v>
      </c>
      <c r="C178" s="123" t="s">
        <v>1235</v>
      </c>
      <c r="D178" s="121">
        <v>17</v>
      </c>
      <c r="E178" s="97">
        <v>4</v>
      </c>
      <c r="G178" s="96">
        <v>314</v>
      </c>
      <c r="H178" s="98" t="s">
        <v>1201</v>
      </c>
      <c r="I178" s="96" t="s">
        <v>68</v>
      </c>
      <c r="J178" s="96" t="s">
        <v>32</v>
      </c>
      <c r="K178" s="96" t="s">
        <v>31</v>
      </c>
      <c r="L178" s="91">
        <v>10</v>
      </c>
      <c r="M178" s="99">
        <v>2.2800925925925927E-3</v>
      </c>
      <c r="N178" s="93">
        <v>1.1400462962962963E-3</v>
      </c>
      <c r="O178" s="99">
        <v>2.4108796296296031E-4</v>
      </c>
      <c r="P178" s="91">
        <v>18</v>
      </c>
      <c r="Q178" s="99">
        <v>1.9415277777777767E-2</v>
      </c>
      <c r="R178" s="94">
        <v>26.396737964089006</v>
      </c>
      <c r="S178" s="99">
        <v>1.98263888888911E-4</v>
      </c>
      <c r="T178" s="91">
        <v>12</v>
      </c>
      <c r="U178" s="99">
        <v>8.2299768518518668E-3</v>
      </c>
      <c r="V178" s="93">
        <v>3.1653757122507178E-3</v>
      </c>
      <c r="W178" s="93">
        <v>3.0364699074074099E-2</v>
      </c>
      <c r="X178" s="116">
        <f t="shared" si="9"/>
        <v>602</v>
      </c>
      <c r="Z178" s="25" t="str">
        <f t="shared" si="8"/>
        <v>Titas Kartanas</v>
      </c>
    </row>
    <row r="179" spans="1:26" x14ac:dyDescent="0.25">
      <c r="A179" s="96" t="s">
        <v>880</v>
      </c>
      <c r="B179" s="119" t="s">
        <v>1236</v>
      </c>
      <c r="C179" s="123" t="s">
        <v>1237</v>
      </c>
      <c r="D179" s="121">
        <v>18</v>
      </c>
      <c r="E179" s="97">
        <v>8</v>
      </c>
      <c r="G179" s="96">
        <v>303</v>
      </c>
      <c r="H179" s="98" t="s">
        <v>1188</v>
      </c>
      <c r="I179" s="96" t="s">
        <v>68</v>
      </c>
      <c r="J179" s="96" t="s">
        <v>8</v>
      </c>
      <c r="K179" s="96" t="s">
        <v>712</v>
      </c>
      <c r="L179" s="91">
        <v>16</v>
      </c>
      <c r="M179" s="99">
        <v>2.6504629629629625E-3</v>
      </c>
      <c r="N179" s="93">
        <v>1.3252314814814813E-3</v>
      </c>
      <c r="O179" s="99">
        <v>4.594907407407256E-4</v>
      </c>
      <c r="P179" s="91">
        <v>19</v>
      </c>
      <c r="Q179" s="99">
        <v>1.9651388888888899E-2</v>
      </c>
      <c r="R179" s="94">
        <v>26.079581595872487</v>
      </c>
      <c r="S179" s="99">
        <v>6.0381944444443114E-4</v>
      </c>
      <c r="T179" s="91">
        <v>22</v>
      </c>
      <c r="U179" s="99">
        <v>9.4415509259259123E-3</v>
      </c>
      <c r="V179" s="93">
        <v>3.6313657407407354E-3</v>
      </c>
      <c r="W179" s="93">
        <v>3.2806712962962933E-2</v>
      </c>
      <c r="X179" s="116">
        <f t="shared" si="9"/>
        <v>558</v>
      </c>
      <c r="Z179" s="25" t="str">
        <f t="shared" si="8"/>
        <v>Andrius Baukys</v>
      </c>
    </row>
    <row r="180" spans="1:26" x14ac:dyDescent="0.25">
      <c r="A180" s="96" t="s">
        <v>1042</v>
      </c>
      <c r="B180" s="119" t="s">
        <v>1238</v>
      </c>
      <c r="C180" s="123">
        <v>34586</v>
      </c>
      <c r="D180" s="121">
        <v>19</v>
      </c>
      <c r="E180" s="97">
        <v>9</v>
      </c>
      <c r="G180" s="96">
        <v>334</v>
      </c>
      <c r="H180" s="98" t="s">
        <v>1188</v>
      </c>
      <c r="I180" s="96" t="s">
        <v>68</v>
      </c>
      <c r="J180" s="96" t="s">
        <v>166</v>
      </c>
      <c r="K180" s="96" t="s">
        <v>1239</v>
      </c>
      <c r="L180" s="91">
        <v>14</v>
      </c>
      <c r="M180" s="99">
        <v>2.3263888888888887E-3</v>
      </c>
      <c r="N180" s="93">
        <v>1.1631944444444443E-3</v>
      </c>
      <c r="O180" s="99">
        <v>3.6898148148148402E-4</v>
      </c>
      <c r="P180" s="91">
        <v>24</v>
      </c>
      <c r="Q180" s="99">
        <v>2.1031331018518507E-2</v>
      </c>
      <c r="R180" s="94">
        <v>24.368405382842081</v>
      </c>
      <c r="S180" s="99">
        <v>4.7275462962961812E-4</v>
      </c>
      <c r="T180" s="91">
        <v>17</v>
      </c>
      <c r="U180" s="99">
        <v>8.6753935185185371E-3</v>
      </c>
      <c r="V180" s="93">
        <v>3.3366898148148218E-3</v>
      </c>
      <c r="W180" s="93">
        <v>3.2874849537037037E-2</v>
      </c>
      <c r="X180" s="116">
        <f t="shared" si="9"/>
        <v>556</v>
      </c>
      <c r="Z180" s="25" t="str">
        <f t="shared" si="8"/>
        <v>Kęstutis Vitkauskas</v>
      </c>
    </row>
    <row r="181" spans="1:26" x14ac:dyDescent="0.25">
      <c r="A181" s="96" t="s">
        <v>995</v>
      </c>
      <c r="B181" s="119" t="s">
        <v>1240</v>
      </c>
      <c r="C181" s="123" t="s">
        <v>1241</v>
      </c>
      <c r="D181" s="121">
        <v>20</v>
      </c>
      <c r="E181" s="97">
        <v>10</v>
      </c>
      <c r="G181" s="96">
        <v>311</v>
      </c>
      <c r="H181" s="98" t="s">
        <v>1188</v>
      </c>
      <c r="I181" s="96" t="s">
        <v>68</v>
      </c>
      <c r="J181" s="96" t="s">
        <v>8</v>
      </c>
      <c r="K181" s="96" t="s">
        <v>712</v>
      </c>
      <c r="L181" s="91">
        <v>24</v>
      </c>
      <c r="M181" s="99">
        <v>3.37962962962963E-3</v>
      </c>
      <c r="N181" s="93">
        <v>1.689814814814815E-3</v>
      </c>
      <c r="O181" s="99">
        <v>6.5921296296295173E-4</v>
      </c>
      <c r="P181" s="91">
        <v>26</v>
      </c>
      <c r="Q181" s="99">
        <v>2.145748842592593E-2</v>
      </c>
      <c r="R181" s="94">
        <v>23.884435579178682</v>
      </c>
      <c r="S181" s="99">
        <v>3.7890046296296109E-4</v>
      </c>
      <c r="T181" s="91">
        <v>3</v>
      </c>
      <c r="U181" s="99">
        <v>7.4587962962962828E-3</v>
      </c>
      <c r="V181" s="93">
        <v>2.8687678062678012E-3</v>
      </c>
      <c r="W181" s="93">
        <v>3.3334027777777754E-2</v>
      </c>
      <c r="X181" s="116">
        <f t="shared" si="9"/>
        <v>549</v>
      </c>
      <c r="Z181" s="25" t="str">
        <f t="shared" si="8"/>
        <v>Linas Jocius</v>
      </c>
    </row>
    <row r="182" spans="1:26" x14ac:dyDescent="0.25">
      <c r="A182" s="96" t="s">
        <v>1242</v>
      </c>
      <c r="B182" s="119" t="s">
        <v>1243</v>
      </c>
      <c r="C182" s="123" t="s">
        <v>1244</v>
      </c>
      <c r="D182" s="121">
        <v>21</v>
      </c>
      <c r="E182" s="97">
        <v>11</v>
      </c>
      <c r="G182" s="96">
        <v>308</v>
      </c>
      <c r="H182" s="98" t="s">
        <v>1188</v>
      </c>
      <c r="I182" s="96" t="s">
        <v>68</v>
      </c>
      <c r="J182" s="96" t="s">
        <v>8</v>
      </c>
      <c r="K182" s="96" t="s">
        <v>712</v>
      </c>
      <c r="L182" s="91">
        <v>23</v>
      </c>
      <c r="M182" s="99">
        <v>3.3449074074074071E-3</v>
      </c>
      <c r="N182" s="93">
        <v>1.6724537037037033E-3</v>
      </c>
      <c r="O182" s="99">
        <v>4.8715277777780508E-4</v>
      </c>
      <c r="P182" s="91">
        <v>15</v>
      </c>
      <c r="Q182" s="99">
        <v>1.8720451388888865E-2</v>
      </c>
      <c r="R182" s="94">
        <v>27.376476632619219</v>
      </c>
      <c r="S182" s="99">
        <v>7.4375000000001523E-4</v>
      </c>
      <c r="T182" s="91">
        <v>29</v>
      </c>
      <c r="U182" s="99">
        <v>1.0608101851851875E-2</v>
      </c>
      <c r="V182" s="93">
        <v>4.0800391737891824E-3</v>
      </c>
      <c r="W182" s="93">
        <v>3.3904363425925968E-2</v>
      </c>
      <c r="X182" s="116">
        <f t="shared" si="9"/>
        <v>540</v>
      </c>
      <c r="Z182" s="25" t="str">
        <f t="shared" si="8"/>
        <v>Romualdas Griskevicius</v>
      </c>
    </row>
    <row r="183" spans="1:26" x14ac:dyDescent="0.25">
      <c r="A183" s="96" t="s">
        <v>1175</v>
      </c>
      <c r="B183" s="119" t="s">
        <v>1245</v>
      </c>
      <c r="C183" s="123" t="s">
        <v>1246</v>
      </c>
      <c r="D183" s="121">
        <v>22</v>
      </c>
      <c r="E183" s="97">
        <v>2</v>
      </c>
      <c r="G183" s="96">
        <v>319</v>
      </c>
      <c r="H183" s="98" t="s">
        <v>1229</v>
      </c>
      <c r="I183" s="96" t="s">
        <v>72</v>
      </c>
      <c r="J183" s="96" t="s">
        <v>17</v>
      </c>
      <c r="K183" s="96" t="s">
        <v>642</v>
      </c>
      <c r="L183" s="91">
        <v>8</v>
      </c>
      <c r="M183" s="99">
        <v>2.0717592592592593E-3</v>
      </c>
      <c r="N183" s="93">
        <v>1.0358796296296297E-3</v>
      </c>
      <c r="O183" s="99">
        <v>3.4093749999999923E-4</v>
      </c>
      <c r="P183" s="91">
        <v>25</v>
      </c>
      <c r="Q183" s="99">
        <v>2.1236840277777752E-2</v>
      </c>
      <c r="R183" s="94">
        <v>24.132591915581738</v>
      </c>
      <c r="S183" s="99">
        <v>3.7804398148150176E-4</v>
      </c>
      <c r="T183" s="91">
        <v>27</v>
      </c>
      <c r="U183" s="99">
        <v>1.0179282407407397E-2</v>
      </c>
      <c r="V183" s="93">
        <v>3.9151086182336141E-3</v>
      </c>
      <c r="W183" s="93">
        <v>3.420686342592591E-2</v>
      </c>
      <c r="X183" s="116">
        <f t="shared" si="9"/>
        <v>535</v>
      </c>
      <c r="Z183" s="25" t="str">
        <f t="shared" si="8"/>
        <v>Lina Nikitinaitė</v>
      </c>
    </row>
    <row r="184" spans="1:26" x14ac:dyDescent="0.25">
      <c r="A184" s="96" t="s">
        <v>1247</v>
      </c>
      <c r="B184" s="119" t="s">
        <v>1248</v>
      </c>
      <c r="C184" s="123" t="s">
        <v>1249</v>
      </c>
      <c r="D184" s="121">
        <v>23</v>
      </c>
      <c r="E184" s="97">
        <v>12</v>
      </c>
      <c r="G184" s="96">
        <v>324</v>
      </c>
      <c r="H184" s="98" t="s">
        <v>1188</v>
      </c>
      <c r="I184" s="96" t="s">
        <v>68</v>
      </c>
      <c r="J184" s="96" t="s">
        <v>8</v>
      </c>
      <c r="K184" s="96" t="s">
        <v>875</v>
      </c>
      <c r="L184" s="91">
        <v>28</v>
      </c>
      <c r="M184" s="99">
        <v>3.7500000000000003E-3</v>
      </c>
      <c r="N184" s="93">
        <v>1.8750000000000001E-3</v>
      </c>
      <c r="O184" s="99">
        <v>4.8024305555555147E-4</v>
      </c>
      <c r="P184" s="91">
        <v>20</v>
      </c>
      <c r="Q184" s="99">
        <v>2.0043217592592588E-2</v>
      </c>
      <c r="R184" s="94">
        <v>25.569746854886496</v>
      </c>
      <c r="S184" s="99">
        <v>6.0200231481483124E-4</v>
      </c>
      <c r="T184" s="91">
        <v>23</v>
      </c>
      <c r="U184" s="99">
        <v>9.4650115740740892E-3</v>
      </c>
      <c r="V184" s="93">
        <v>3.6403890669515727E-3</v>
      </c>
      <c r="W184" s="93">
        <v>3.4340474537037063E-2</v>
      </c>
      <c r="X184" s="116">
        <f t="shared" si="9"/>
        <v>533</v>
      </c>
      <c r="Z184" s="25" t="str">
        <f t="shared" si="8"/>
        <v>Ričard Račinskij</v>
      </c>
    </row>
    <row r="185" spans="1:26" x14ac:dyDescent="0.25">
      <c r="A185" s="96" t="s">
        <v>1250</v>
      </c>
      <c r="B185" s="119" t="s">
        <v>1251</v>
      </c>
      <c r="C185" s="123" t="s">
        <v>1252</v>
      </c>
      <c r="D185" s="121">
        <v>24</v>
      </c>
      <c r="E185" s="97">
        <v>3</v>
      </c>
      <c r="G185" s="96">
        <v>315</v>
      </c>
      <c r="H185" s="98" t="s">
        <v>1229</v>
      </c>
      <c r="I185" s="96" t="s">
        <v>72</v>
      </c>
      <c r="J185" s="96" t="s">
        <v>8</v>
      </c>
      <c r="K185" s="96" t="s">
        <v>875</v>
      </c>
      <c r="L185" s="91">
        <v>22</v>
      </c>
      <c r="M185" s="99">
        <v>3.3217592592592591E-3</v>
      </c>
      <c r="N185" s="93">
        <v>1.6608796296296293E-3</v>
      </c>
      <c r="O185" s="99">
        <v>2.6269675925927327E-4</v>
      </c>
      <c r="P185" s="91">
        <v>21</v>
      </c>
      <c r="Q185" s="99">
        <v>2.0610416666666659E-2</v>
      </c>
      <c r="R185" s="94">
        <v>24.866066916001223</v>
      </c>
      <c r="S185" s="99">
        <v>9.3703703703704178E-4</v>
      </c>
      <c r="T185" s="91">
        <v>21</v>
      </c>
      <c r="U185" s="99">
        <v>9.4263541666666784E-3</v>
      </c>
      <c r="V185" s="93">
        <v>3.6255208333333378E-3</v>
      </c>
      <c r="W185" s="93">
        <v>3.4558263888888913E-2</v>
      </c>
      <c r="X185" s="116">
        <f t="shared" si="9"/>
        <v>529</v>
      </c>
      <c r="Z185" s="25" t="str">
        <f t="shared" si="8"/>
        <v>Neringa Kriščiūnienė</v>
      </c>
    </row>
    <row r="186" spans="1:26" x14ac:dyDescent="0.25">
      <c r="A186" s="96" t="s">
        <v>1253</v>
      </c>
      <c r="B186" s="119" t="s">
        <v>1254</v>
      </c>
      <c r="C186" s="123" t="s">
        <v>1255</v>
      </c>
      <c r="D186" s="121">
        <v>25</v>
      </c>
      <c r="E186" s="97">
        <v>13</v>
      </c>
      <c r="G186" s="96">
        <v>328</v>
      </c>
      <c r="H186" s="98" t="s">
        <v>1188</v>
      </c>
      <c r="I186" s="96" t="s">
        <v>68</v>
      </c>
      <c r="J186" s="96" t="s">
        <v>8</v>
      </c>
      <c r="K186" s="96" t="s">
        <v>875</v>
      </c>
      <c r="L186" s="91">
        <v>21</v>
      </c>
      <c r="M186" s="99">
        <v>3.1597222222222222E-3</v>
      </c>
      <c r="N186" s="93">
        <v>1.5798611111111111E-3</v>
      </c>
      <c r="O186" s="99">
        <v>3.5633101851850757E-4</v>
      </c>
      <c r="P186" s="91">
        <v>22</v>
      </c>
      <c r="Q186" s="99">
        <v>2.0634490740740724E-2</v>
      </c>
      <c r="R186" s="94">
        <v>24.837055900203069</v>
      </c>
      <c r="S186" s="99">
        <v>8.2754629629630538E-4</v>
      </c>
      <c r="T186" s="91">
        <v>24</v>
      </c>
      <c r="U186" s="99">
        <v>9.9572916666666733E-3</v>
      </c>
      <c r="V186" s="93">
        <v>3.8297275641025665E-3</v>
      </c>
      <c r="W186" s="93">
        <v>3.4935381944444434E-2</v>
      </c>
      <c r="X186" s="116">
        <f t="shared" si="9"/>
        <v>524</v>
      </c>
      <c r="Z186" s="25" t="str">
        <f t="shared" si="8"/>
        <v>Arnas Šimonis</v>
      </c>
    </row>
    <row r="187" spans="1:26" x14ac:dyDescent="0.25">
      <c r="A187" s="96" t="s">
        <v>915</v>
      </c>
      <c r="B187" s="119" t="s">
        <v>1034</v>
      </c>
      <c r="C187" s="123" t="s">
        <v>1256</v>
      </c>
      <c r="D187" s="121">
        <v>26</v>
      </c>
      <c r="E187" s="97">
        <v>3</v>
      </c>
      <c r="G187" s="96">
        <v>323</v>
      </c>
      <c r="H187" s="98" t="s">
        <v>1197</v>
      </c>
      <c r="I187" s="96" t="s">
        <v>68</v>
      </c>
      <c r="J187" s="96" t="s">
        <v>32</v>
      </c>
      <c r="K187" s="96" t="s">
        <v>31</v>
      </c>
      <c r="L187" s="91">
        <v>20</v>
      </c>
      <c r="M187" s="99">
        <v>2.9629629629629628E-3</v>
      </c>
      <c r="N187" s="93">
        <v>1.4814814814814814E-3</v>
      </c>
      <c r="O187" s="99">
        <v>2.9047453703703874E-4</v>
      </c>
      <c r="P187" s="91">
        <v>27</v>
      </c>
      <c r="Q187" s="99">
        <v>2.2951122685185205E-2</v>
      </c>
      <c r="R187" s="94">
        <v>22.330062325483333</v>
      </c>
      <c r="S187" s="99">
        <v>3.6724537037036153E-4</v>
      </c>
      <c r="T187" s="91">
        <v>16</v>
      </c>
      <c r="U187" s="99">
        <v>8.5993402777777561E-3</v>
      </c>
      <c r="V187" s="93">
        <v>3.30743856837606E-3</v>
      </c>
      <c r="W187" s="93">
        <v>3.517114583333332E-2</v>
      </c>
      <c r="X187" s="116">
        <f t="shared" si="9"/>
        <v>520</v>
      </c>
      <c r="Z187" s="25" t="str">
        <f t="shared" si="8"/>
        <v>Domas Prokopavičius</v>
      </c>
    </row>
    <row r="188" spans="1:26" x14ac:dyDescent="0.25">
      <c r="A188" s="96" t="s">
        <v>1257</v>
      </c>
      <c r="B188" s="119" t="s">
        <v>906</v>
      </c>
      <c r="C188" s="123" t="s">
        <v>1258</v>
      </c>
      <c r="D188" s="121">
        <v>27</v>
      </c>
      <c r="E188" s="97">
        <v>5</v>
      </c>
      <c r="G188" s="96">
        <v>330</v>
      </c>
      <c r="H188" s="98" t="s">
        <v>1201</v>
      </c>
      <c r="I188" s="96" t="s">
        <v>68</v>
      </c>
      <c r="J188" s="96" t="s">
        <v>17</v>
      </c>
      <c r="K188" s="96" t="s">
        <v>907</v>
      </c>
      <c r="L188" s="91">
        <v>29</v>
      </c>
      <c r="M188" s="99">
        <v>3.9236111111111112E-3</v>
      </c>
      <c r="N188" s="93">
        <v>1.9618055555555556E-3</v>
      </c>
      <c r="O188" s="99">
        <v>3.2144675925926958E-4</v>
      </c>
      <c r="P188" s="91">
        <v>23</v>
      </c>
      <c r="Q188" s="99">
        <v>2.076767361111112E-2</v>
      </c>
      <c r="R188" s="94">
        <v>24.677776124418784</v>
      </c>
      <c r="S188" s="99">
        <v>3.3749999999999059E-4</v>
      </c>
      <c r="T188" s="91">
        <v>25</v>
      </c>
      <c r="U188" s="99">
        <v>9.9849074074074284E-3</v>
      </c>
      <c r="V188" s="93">
        <v>3.8403490028490108E-3</v>
      </c>
      <c r="W188" s="93">
        <v>3.5335138888888923E-2</v>
      </c>
      <c r="X188" s="116">
        <f t="shared" si="9"/>
        <v>518</v>
      </c>
      <c r="Z188" s="25" t="str">
        <f t="shared" si="8"/>
        <v>Aleksas Stanys</v>
      </c>
    </row>
    <row r="189" spans="1:26" x14ac:dyDescent="0.25">
      <c r="A189" s="96" t="s">
        <v>1259</v>
      </c>
      <c r="B189" s="119" t="s">
        <v>1260</v>
      </c>
      <c r="C189" s="123" t="s">
        <v>1261</v>
      </c>
      <c r="D189" s="121">
        <v>28</v>
      </c>
      <c r="E189" s="97">
        <v>4</v>
      </c>
      <c r="G189" s="96">
        <v>322</v>
      </c>
      <c r="H189" s="98" t="s">
        <v>1229</v>
      </c>
      <c r="I189" s="96" t="s">
        <v>72</v>
      </c>
      <c r="J189" s="96" t="s">
        <v>8</v>
      </c>
      <c r="K189" s="96" t="s">
        <v>1177</v>
      </c>
      <c r="L189" s="91">
        <v>15</v>
      </c>
      <c r="M189" s="99">
        <v>2.5347222222222221E-3</v>
      </c>
      <c r="N189" s="93">
        <v>1.267361111111111E-3</v>
      </c>
      <c r="O189" s="99">
        <v>3.5613425925928865E-4</v>
      </c>
      <c r="P189" s="91">
        <v>28</v>
      </c>
      <c r="Q189" s="99">
        <v>2.3130555555555543E-2</v>
      </c>
      <c r="R189" s="94">
        <v>22.156839197790333</v>
      </c>
      <c r="S189" s="99">
        <v>3.7979166666665676E-4</v>
      </c>
      <c r="T189" s="91">
        <v>26</v>
      </c>
      <c r="U189" s="99">
        <v>1.0050578703703711E-2</v>
      </c>
      <c r="V189" s="93">
        <v>3.8656071937321962E-3</v>
      </c>
      <c r="W189" s="93">
        <v>3.6451782407407422E-2</v>
      </c>
      <c r="X189" s="116">
        <f t="shared" si="9"/>
        <v>502</v>
      </c>
      <c r="Z189" s="25" t="str">
        <f t="shared" si="8"/>
        <v>Mariana Portianko</v>
      </c>
    </row>
    <row r="190" spans="1:26" x14ac:dyDescent="0.25">
      <c r="A190" s="96" t="s">
        <v>1151</v>
      </c>
      <c r="B190" s="119" t="s">
        <v>1262</v>
      </c>
      <c r="C190" s="123" t="s">
        <v>1263</v>
      </c>
      <c r="D190" s="121">
        <v>29</v>
      </c>
      <c r="E190" s="97">
        <v>5</v>
      </c>
      <c r="G190" s="96">
        <v>332</v>
      </c>
      <c r="H190" s="98" t="s">
        <v>1229</v>
      </c>
      <c r="I190" s="96" t="s">
        <v>72</v>
      </c>
      <c r="J190" s="96" t="s">
        <v>8</v>
      </c>
      <c r="K190" s="96" t="s">
        <v>712</v>
      </c>
      <c r="L190" s="91">
        <v>27</v>
      </c>
      <c r="M190" s="99">
        <v>3.7384259259259263E-3</v>
      </c>
      <c r="N190" s="93">
        <v>1.8692129629629631E-3</v>
      </c>
      <c r="O190" s="99">
        <v>3.2812499999998468E-4</v>
      </c>
      <c r="P190" s="91">
        <v>29</v>
      </c>
      <c r="Q190" s="99">
        <v>2.3323067129629643E-2</v>
      </c>
      <c r="R190" s="94">
        <v>21.973953817974465</v>
      </c>
      <c r="S190" s="99">
        <v>3.9900462962960681E-4</v>
      </c>
      <c r="T190" s="91">
        <v>28</v>
      </c>
      <c r="U190" s="99">
        <v>1.0282986111111114E-2</v>
      </c>
      <c r="V190" s="93">
        <v>3.9549946581196593E-3</v>
      </c>
      <c r="W190" s="93">
        <v>3.8071608796296272E-2</v>
      </c>
      <c r="X190" s="116">
        <f t="shared" si="9"/>
        <v>481</v>
      </c>
      <c r="Z190" s="25" t="str">
        <f t="shared" si="8"/>
        <v>Rūta Vadoklytė</v>
      </c>
    </row>
    <row r="191" spans="1:26" x14ac:dyDescent="0.25">
      <c r="A191" s="96" t="s">
        <v>1264</v>
      </c>
      <c r="B191" s="119" t="s">
        <v>1265</v>
      </c>
      <c r="C191" s="123" t="s">
        <v>1266</v>
      </c>
      <c r="D191" s="121">
        <v>30</v>
      </c>
      <c r="E191" s="97">
        <v>6</v>
      </c>
      <c r="G191" s="96">
        <v>313</v>
      </c>
      <c r="H191" s="98" t="s">
        <v>1229</v>
      </c>
      <c r="I191" s="96" t="s">
        <v>72</v>
      </c>
      <c r="J191" s="96" t="s">
        <v>107</v>
      </c>
      <c r="K191" s="96" t="s">
        <v>712</v>
      </c>
      <c r="L191" s="91">
        <v>30</v>
      </c>
      <c r="M191" s="99">
        <v>4.4212962962962956E-3</v>
      </c>
      <c r="N191" s="93">
        <v>2.2106481481481478E-3</v>
      </c>
      <c r="O191" s="99">
        <v>4.250694444444536E-4</v>
      </c>
      <c r="P191" s="91">
        <v>30</v>
      </c>
      <c r="Q191" s="99">
        <v>3.2050462962962961E-2</v>
      </c>
      <c r="R191" s="94">
        <v>15.990408643776455</v>
      </c>
      <c r="S191" s="99">
        <v>6.6408564814815496E-4</v>
      </c>
      <c r="T191" s="91">
        <v>30</v>
      </c>
      <c r="U191" s="99">
        <v>1.6168981481481465E-2</v>
      </c>
      <c r="V191" s="93">
        <v>6.2188390313390246E-3</v>
      </c>
      <c r="W191" s="93">
        <v>5.3729895833333333E-2</v>
      </c>
      <c r="X191" s="116">
        <f t="shared" si="9"/>
        <v>340</v>
      </c>
      <c r="Z191" s="25" t="str">
        <f t="shared" si="8"/>
        <v>Svajonė Karalukienė</v>
      </c>
    </row>
  </sheetData>
  <conditionalFormatting sqref="V2:W72 R2:R72 N2:N72">
    <cfRule type="cellIs" dxfId="17" priority="5" operator="equal">
      <formula>0</formula>
    </cfRule>
  </conditionalFormatting>
  <conditionalFormatting sqref="N77:N156 R77:R156 V77:W156">
    <cfRule type="cellIs" dxfId="16" priority="4" operator="equal">
      <formula>0</formula>
    </cfRule>
  </conditionalFormatting>
  <conditionalFormatting sqref="R162:R191 N162:N191 V162:V191 W161:W191">
    <cfRule type="cellIs" dxfId="15" priority="2" operator="equal">
      <formula>0</formula>
    </cfRule>
  </conditionalFormatting>
  <conditionalFormatting sqref="N161 R161 V161">
    <cfRule type="cellIs" dxfId="14" priority="3" operator="equal">
      <formula>0</formula>
    </cfRule>
  </conditionalFormatting>
  <conditionalFormatting sqref="Z2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9B8-3AA0-4B23-80DF-73059D35A70A}">
  <dimension ref="A2:O111"/>
  <sheetViews>
    <sheetView workbookViewId="0">
      <selection activeCell="B13" sqref="B13"/>
    </sheetView>
  </sheetViews>
  <sheetFormatPr defaultRowHeight="15" x14ac:dyDescent="0.25"/>
  <sheetData>
    <row r="2" spans="1:15" ht="15.75" thickBot="1" x14ac:dyDescent="0.3">
      <c r="A2" t="s">
        <v>1304</v>
      </c>
    </row>
    <row r="3" spans="1:15" ht="34.5" thickBot="1" x14ac:dyDescent="0.3">
      <c r="A3" s="100" t="s">
        <v>1267</v>
      </c>
      <c r="B3" s="101" t="s">
        <v>1268</v>
      </c>
      <c r="C3" s="101" t="s">
        <v>1269</v>
      </c>
      <c r="D3" s="101" t="s">
        <v>99</v>
      </c>
      <c r="E3" s="101" t="s">
        <v>864</v>
      </c>
      <c r="F3" s="101" t="s">
        <v>1270</v>
      </c>
      <c r="G3" s="101" t="s">
        <v>868</v>
      </c>
      <c r="H3" s="101" t="s">
        <v>149</v>
      </c>
      <c r="I3" s="101" t="s">
        <v>1271</v>
      </c>
      <c r="J3" s="102" t="s">
        <v>1</v>
      </c>
      <c r="K3" s="103" t="s">
        <v>1272</v>
      </c>
      <c r="L3" s="104" t="s">
        <v>1273</v>
      </c>
      <c r="M3" s="117" t="s">
        <v>0</v>
      </c>
      <c r="O3" t="s">
        <v>1403</v>
      </c>
    </row>
    <row r="4" spans="1:15" x14ac:dyDescent="0.25">
      <c r="A4" s="105" t="s">
        <v>1274</v>
      </c>
      <c r="B4" s="105" t="s">
        <v>1275</v>
      </c>
      <c r="C4" s="105">
        <v>134</v>
      </c>
      <c r="D4" s="106">
        <v>6.3310185185185197E-3</v>
      </c>
      <c r="E4" s="106">
        <v>1.2503472222222221E-4</v>
      </c>
      <c r="F4" s="106">
        <v>2.0975775462962965E-2</v>
      </c>
      <c r="G4" s="106">
        <v>1.7005787037036729E-4</v>
      </c>
      <c r="H4" s="107">
        <v>1.2812500000000001E-2</v>
      </c>
      <c r="I4" s="106">
        <v>4.0414386574074077E-2</v>
      </c>
      <c r="J4" s="105">
        <v>1</v>
      </c>
      <c r="K4" s="105">
        <v>1</v>
      </c>
      <c r="L4" s="108" t="s">
        <v>104</v>
      </c>
      <c r="M4" s="116">
        <f>IFERROR(ROUND($I$4/I4*1000,0),0)</f>
        <v>1000</v>
      </c>
      <c r="O4" s="25" t="str">
        <f>A4&amp;" "&amp;B4</f>
        <v>Savēlijs Suharževskis</v>
      </c>
    </row>
    <row r="5" spans="1:15" x14ac:dyDescent="0.25">
      <c r="A5" s="105" t="s">
        <v>1276</v>
      </c>
      <c r="B5" s="105" t="s">
        <v>1277</v>
      </c>
      <c r="C5" s="109">
        <v>121</v>
      </c>
      <c r="D5" s="110">
        <v>6.3194444444444444E-3</v>
      </c>
      <c r="E5" s="110">
        <v>1.1542824074074073E-4</v>
      </c>
      <c r="F5" s="110">
        <v>2.1225775462962962E-2</v>
      </c>
      <c r="G5" s="110">
        <v>1.3996527777777878E-4</v>
      </c>
      <c r="H5" s="111">
        <v>1.3009259259259259E-2</v>
      </c>
      <c r="I5" s="110">
        <v>4.0809872685185183E-2</v>
      </c>
      <c r="J5" s="109">
        <v>2</v>
      </c>
      <c r="K5" s="109">
        <v>2</v>
      </c>
      <c r="L5" s="112" t="s">
        <v>104</v>
      </c>
      <c r="M5" s="116">
        <f t="shared" ref="M5:M25" si="0">IFERROR(ROUND($I$4/I5*1000,0),0)</f>
        <v>990</v>
      </c>
      <c r="O5" s="25" t="str">
        <f t="shared" ref="O5:O25" si="1">A5&amp;" "&amp;B5</f>
        <v>Artjoms Gajevskis</v>
      </c>
    </row>
    <row r="6" spans="1:15" x14ac:dyDescent="0.25">
      <c r="A6" s="105" t="s">
        <v>1029</v>
      </c>
      <c r="B6" s="105" t="s">
        <v>1030</v>
      </c>
      <c r="C6" s="109">
        <v>135</v>
      </c>
      <c r="D6" s="110">
        <v>6.6666666666666671E-3</v>
      </c>
      <c r="E6" s="110">
        <v>1.1628472222222221E-4</v>
      </c>
      <c r="F6" s="110">
        <v>2.2497951388888889E-2</v>
      </c>
      <c r="G6" s="110">
        <v>2.1038194444444533E-4</v>
      </c>
      <c r="H6" s="111">
        <v>1.3298611111111105E-2</v>
      </c>
      <c r="I6" s="110">
        <v>4.2789895833333327E-2</v>
      </c>
      <c r="J6" s="109">
        <v>3</v>
      </c>
      <c r="K6" s="109">
        <v>1</v>
      </c>
      <c r="L6" s="112" t="s">
        <v>30</v>
      </c>
      <c r="M6" s="116">
        <f t="shared" si="0"/>
        <v>944</v>
      </c>
      <c r="O6" s="25" t="str">
        <f t="shared" si="1"/>
        <v>Titas Pumputis</v>
      </c>
    </row>
    <row r="7" spans="1:15" x14ac:dyDescent="0.25">
      <c r="A7" s="105" t="s">
        <v>1278</v>
      </c>
      <c r="B7" s="105" t="s">
        <v>1279</v>
      </c>
      <c r="C7" s="109">
        <v>139</v>
      </c>
      <c r="D7" s="110">
        <v>7.789351851851852E-3</v>
      </c>
      <c r="E7" s="110">
        <v>2.050578703703702E-4</v>
      </c>
      <c r="F7" s="110">
        <v>2.1975081018518517E-2</v>
      </c>
      <c r="G7" s="110">
        <v>2.3556712962963244E-4</v>
      </c>
      <c r="H7" s="111">
        <v>1.3229166666666667E-2</v>
      </c>
      <c r="I7" s="110">
        <v>4.343422453703704E-2</v>
      </c>
      <c r="J7" s="109">
        <v>4</v>
      </c>
      <c r="K7" s="109">
        <v>2</v>
      </c>
      <c r="L7" s="112" t="s">
        <v>30</v>
      </c>
      <c r="M7" s="116">
        <f t="shared" si="0"/>
        <v>930</v>
      </c>
      <c r="O7" s="25" t="str">
        <f t="shared" si="1"/>
        <v>Arvis Grencbergs</v>
      </c>
    </row>
    <row r="8" spans="1:15" x14ac:dyDescent="0.25">
      <c r="A8" s="105" t="s">
        <v>1027</v>
      </c>
      <c r="B8" s="105" t="s">
        <v>1280</v>
      </c>
      <c r="C8" s="109">
        <v>130</v>
      </c>
      <c r="D8" s="110">
        <v>8.2754629629629619E-3</v>
      </c>
      <c r="E8" s="110">
        <v>2.445601851851849E-4</v>
      </c>
      <c r="F8" s="110">
        <v>2.143738425925926E-2</v>
      </c>
      <c r="G8" s="110">
        <v>2.8715277777777506E-4</v>
      </c>
      <c r="H8" s="111">
        <v>1.3425925925925924E-2</v>
      </c>
      <c r="I8" s="110">
        <v>4.3670486111111101E-2</v>
      </c>
      <c r="J8" s="109">
        <v>5</v>
      </c>
      <c r="K8" s="109">
        <v>3</v>
      </c>
      <c r="L8" s="112" t="s">
        <v>30</v>
      </c>
      <c r="M8" s="116">
        <f t="shared" si="0"/>
        <v>925</v>
      </c>
      <c r="O8" s="25" t="str">
        <f t="shared" si="1"/>
        <v>Mantas Marcinkevičius</v>
      </c>
    </row>
    <row r="9" spans="1:15" x14ac:dyDescent="0.25">
      <c r="A9" s="105" t="s">
        <v>1281</v>
      </c>
      <c r="B9" s="105" t="s">
        <v>1282</v>
      </c>
      <c r="C9" s="109">
        <v>131</v>
      </c>
      <c r="D9" s="110">
        <v>6.9212962962962969E-3</v>
      </c>
      <c r="E9" s="110">
        <v>1.2468750000000002E-4</v>
      </c>
      <c r="F9" s="110">
        <v>2.2246724537037039E-2</v>
      </c>
      <c r="G9" s="110">
        <v>1.8383101851851893E-4</v>
      </c>
      <c r="H9" s="111">
        <v>1.4780092592592591E-2</v>
      </c>
      <c r="I9" s="110">
        <v>4.4256631944444444E-2</v>
      </c>
      <c r="J9" s="109">
        <v>6</v>
      </c>
      <c r="K9" s="109">
        <v>3</v>
      </c>
      <c r="L9" s="112" t="s">
        <v>104</v>
      </c>
      <c r="M9" s="116">
        <f t="shared" si="0"/>
        <v>913</v>
      </c>
      <c r="O9" s="25" t="str">
        <f t="shared" si="1"/>
        <v>Mārcis Pīnups</v>
      </c>
    </row>
    <row r="10" spans="1:15" x14ac:dyDescent="0.25">
      <c r="A10" s="105" t="s">
        <v>1283</v>
      </c>
      <c r="B10" s="105" t="s">
        <v>1284</v>
      </c>
      <c r="C10" s="109">
        <v>132</v>
      </c>
      <c r="D10" s="110">
        <v>7.0717592592592594E-3</v>
      </c>
      <c r="E10" s="110">
        <v>1.3950231481481474E-4</v>
      </c>
      <c r="F10" s="110">
        <v>2.2111770833333332E-2</v>
      </c>
      <c r="G10" s="110">
        <v>2.2619212962963001E-4</v>
      </c>
      <c r="H10" s="111">
        <v>1.4756944444444451E-2</v>
      </c>
      <c r="I10" s="110">
        <v>4.4306168981481486E-2</v>
      </c>
      <c r="J10" s="109">
        <v>7</v>
      </c>
      <c r="K10" s="109">
        <v>1</v>
      </c>
      <c r="L10" s="112" t="s">
        <v>43</v>
      </c>
      <c r="M10" s="116">
        <f t="shared" si="0"/>
        <v>912</v>
      </c>
      <c r="O10" s="25" t="str">
        <f t="shared" si="1"/>
        <v>Māris Liepa</v>
      </c>
    </row>
    <row r="11" spans="1:15" x14ac:dyDescent="0.25">
      <c r="A11" s="105" t="s">
        <v>1285</v>
      </c>
      <c r="B11" s="105" t="s">
        <v>1286</v>
      </c>
      <c r="C11" s="109">
        <v>141</v>
      </c>
      <c r="D11" s="110">
        <v>8.1828703703703699E-3</v>
      </c>
      <c r="E11" s="110">
        <v>2.1079861111111104E-4</v>
      </c>
      <c r="F11" s="110">
        <v>2.1551851851851853E-2</v>
      </c>
      <c r="G11" s="110">
        <v>2.537037037037039E-4</v>
      </c>
      <c r="H11" s="111">
        <v>1.4502314814814808E-2</v>
      </c>
      <c r="I11" s="110">
        <v>4.4701539351851852E-2</v>
      </c>
      <c r="J11" s="109">
        <v>8</v>
      </c>
      <c r="K11" s="109">
        <v>2</v>
      </c>
      <c r="L11" s="112" t="s">
        <v>43</v>
      </c>
      <c r="M11" s="116">
        <f t="shared" si="0"/>
        <v>904</v>
      </c>
      <c r="O11" s="25" t="str">
        <f t="shared" si="1"/>
        <v>Janis Ozolins</v>
      </c>
    </row>
    <row r="12" spans="1:15" x14ac:dyDescent="0.25">
      <c r="A12" s="105" t="s">
        <v>913</v>
      </c>
      <c r="B12" s="105" t="s">
        <v>1287</v>
      </c>
      <c r="C12" s="109">
        <v>144</v>
      </c>
      <c r="D12" s="110">
        <v>8.1828703703703699E-3</v>
      </c>
      <c r="E12" s="110">
        <v>1.913194444444447E-4</v>
      </c>
      <c r="F12" s="110">
        <v>2.2247071759259263E-2</v>
      </c>
      <c r="G12" s="110">
        <v>3.3394675925925432E-4</v>
      </c>
      <c r="H12" s="111">
        <v>1.4340277777777782E-2</v>
      </c>
      <c r="I12" s="110">
        <v>4.5295486111111116E-2</v>
      </c>
      <c r="J12" s="109">
        <v>9</v>
      </c>
      <c r="K12" s="109">
        <v>1</v>
      </c>
      <c r="L12" s="112" t="s">
        <v>34</v>
      </c>
      <c r="M12" s="116">
        <f t="shared" si="0"/>
        <v>892</v>
      </c>
      <c r="O12" s="25" t="str">
        <f t="shared" si="1"/>
        <v>Inga Aukselytė</v>
      </c>
    </row>
    <row r="13" spans="1:15" x14ac:dyDescent="0.25">
      <c r="A13" s="105" t="s">
        <v>899</v>
      </c>
      <c r="B13" s="105" t="s">
        <v>1288</v>
      </c>
      <c r="C13" s="109">
        <v>143</v>
      </c>
      <c r="D13" s="110">
        <v>9.7916666666666655E-3</v>
      </c>
      <c r="E13" s="110">
        <v>1.9598379629629653E-4</v>
      </c>
      <c r="F13" s="110">
        <v>2.20934375E-2</v>
      </c>
      <c r="G13" s="110">
        <v>4.7600694444444383E-4</v>
      </c>
      <c r="H13" s="111">
        <v>1.3171296296296296E-2</v>
      </c>
      <c r="I13" s="110">
        <v>4.57283912037037E-2</v>
      </c>
      <c r="J13" s="109">
        <v>10</v>
      </c>
      <c r="K13" s="109">
        <v>3</v>
      </c>
      <c r="L13" s="112" t="s">
        <v>43</v>
      </c>
      <c r="M13" s="116">
        <f t="shared" si="0"/>
        <v>884</v>
      </c>
      <c r="O13" s="25" t="str">
        <f t="shared" si="1"/>
        <v>Saulius Batavičius</v>
      </c>
    </row>
    <row r="14" spans="1:15" x14ac:dyDescent="0.25">
      <c r="A14" s="105" t="s">
        <v>1025</v>
      </c>
      <c r="B14" s="105" t="s">
        <v>1289</v>
      </c>
      <c r="C14" s="109">
        <v>124</v>
      </c>
      <c r="D14" s="110">
        <v>8.9236111111111113E-3</v>
      </c>
      <c r="E14" s="110">
        <v>1.473379629629624E-4</v>
      </c>
      <c r="F14" s="110">
        <v>2.3078668981481483E-2</v>
      </c>
      <c r="G14" s="110">
        <v>3.8197916666666762E-4</v>
      </c>
      <c r="H14" s="111">
        <v>1.4074074074074069E-2</v>
      </c>
      <c r="I14" s="110">
        <v>4.6605671296296294E-2</v>
      </c>
      <c r="J14" s="109">
        <v>11</v>
      </c>
      <c r="K14" s="109">
        <v>4</v>
      </c>
      <c r="L14" s="112" t="s">
        <v>30</v>
      </c>
      <c r="M14" s="116">
        <f t="shared" si="0"/>
        <v>867</v>
      </c>
      <c r="O14" s="25" t="str">
        <f t="shared" si="1"/>
        <v>Dainius Šimkaitis</v>
      </c>
    </row>
    <row r="15" spans="1:15" x14ac:dyDescent="0.25">
      <c r="A15" s="105" t="s">
        <v>1290</v>
      </c>
      <c r="B15" s="105" t="s">
        <v>1291</v>
      </c>
      <c r="C15" s="109">
        <v>125</v>
      </c>
      <c r="D15" s="110">
        <v>7.2685185185185188E-3</v>
      </c>
      <c r="E15" s="110">
        <v>1.7184027777777781E-4</v>
      </c>
      <c r="F15" s="110">
        <v>2.3339004629629633E-2</v>
      </c>
      <c r="G15" s="110">
        <v>2.2581018518517959E-4</v>
      </c>
      <c r="H15" s="111">
        <v>1.5682870370370371E-2</v>
      </c>
      <c r="I15" s="110">
        <v>4.6688043981481478E-2</v>
      </c>
      <c r="J15" s="109">
        <v>12</v>
      </c>
      <c r="K15" s="109">
        <v>1</v>
      </c>
      <c r="L15" s="112" t="s">
        <v>108</v>
      </c>
      <c r="M15" s="116">
        <f t="shared" si="0"/>
        <v>866</v>
      </c>
      <c r="O15" s="25" t="str">
        <f t="shared" si="1"/>
        <v>Daniela Leitane</v>
      </c>
    </row>
    <row r="16" spans="1:15" x14ac:dyDescent="0.25">
      <c r="A16" s="105" t="s">
        <v>1202</v>
      </c>
      <c r="B16" s="105" t="s">
        <v>1203</v>
      </c>
      <c r="C16" s="109">
        <v>133</v>
      </c>
      <c r="D16" s="110">
        <v>7.7083333333333335E-3</v>
      </c>
      <c r="E16" s="110">
        <v>2.1663194444444464E-4</v>
      </c>
      <c r="F16" s="110">
        <v>2.5783414351851851E-2</v>
      </c>
      <c r="G16" s="110">
        <v>2.9297453703704124E-4</v>
      </c>
      <c r="H16" s="111">
        <v>1.3900462962962962E-2</v>
      </c>
      <c r="I16" s="110">
        <v>4.7901817129629633E-2</v>
      </c>
      <c r="J16" s="109">
        <v>13</v>
      </c>
      <c r="K16" s="109">
        <v>4</v>
      </c>
      <c r="L16" s="112" t="s">
        <v>104</v>
      </c>
      <c r="M16" s="116">
        <f t="shared" si="0"/>
        <v>844</v>
      </c>
      <c r="O16" s="25" t="str">
        <f t="shared" si="1"/>
        <v>Mykolas Banys</v>
      </c>
    </row>
    <row r="17" spans="1:15" x14ac:dyDescent="0.25">
      <c r="A17" s="105" t="s">
        <v>913</v>
      </c>
      <c r="B17" s="105" t="s">
        <v>1292</v>
      </c>
      <c r="C17" s="109">
        <v>126</v>
      </c>
      <c r="D17" s="110">
        <v>7.905092592592592E-3</v>
      </c>
      <c r="E17" s="110">
        <v>1.8012731481481482E-4</v>
      </c>
      <c r="F17" s="110">
        <v>2.5484606481481483E-2</v>
      </c>
      <c r="G17" s="110">
        <v>4.7604166666666281E-4</v>
      </c>
      <c r="H17" s="111">
        <v>1.488425925925926E-2</v>
      </c>
      <c r="I17" s="110">
        <v>4.8930127314814817E-2</v>
      </c>
      <c r="J17" s="109">
        <v>14</v>
      </c>
      <c r="K17" s="109">
        <v>2</v>
      </c>
      <c r="L17" s="112" t="s">
        <v>34</v>
      </c>
      <c r="M17" s="116">
        <f t="shared" si="0"/>
        <v>826</v>
      </c>
      <c r="O17" s="25" t="str">
        <f t="shared" si="1"/>
        <v>Inga Paplauskė</v>
      </c>
    </row>
    <row r="18" spans="1:15" x14ac:dyDescent="0.25">
      <c r="A18" s="105" t="s">
        <v>905</v>
      </c>
      <c r="B18" s="105" t="s">
        <v>1293</v>
      </c>
      <c r="C18" s="109">
        <v>127</v>
      </c>
      <c r="D18" s="110">
        <v>8.564814814814815E-3</v>
      </c>
      <c r="E18" s="110">
        <v>1.9753472222222221E-4</v>
      </c>
      <c r="F18" s="110">
        <v>2.4228206018518522E-2</v>
      </c>
      <c r="G18" s="110">
        <v>4.0142361111110761E-4</v>
      </c>
      <c r="H18" s="111">
        <v>1.6238425925925927E-2</v>
      </c>
      <c r="I18" s="110">
        <v>4.9630405092592596E-2</v>
      </c>
      <c r="J18" s="109">
        <v>15</v>
      </c>
      <c r="K18" s="109">
        <v>5</v>
      </c>
      <c r="L18" s="112" t="s">
        <v>104</v>
      </c>
      <c r="M18" s="116">
        <f t="shared" si="0"/>
        <v>814</v>
      </c>
      <c r="O18" s="25" t="str">
        <f t="shared" si="1"/>
        <v>Justas Mažeika</v>
      </c>
    </row>
    <row r="19" spans="1:15" x14ac:dyDescent="0.25">
      <c r="A19" s="105" t="s">
        <v>1294</v>
      </c>
      <c r="B19" s="105" t="s">
        <v>1295</v>
      </c>
      <c r="C19" s="109">
        <v>122</v>
      </c>
      <c r="D19" s="110">
        <v>1.0219907407407408E-2</v>
      </c>
      <c r="E19" s="110">
        <v>1.9771990740740861E-4</v>
      </c>
      <c r="F19" s="110">
        <v>2.5668321759259257E-2</v>
      </c>
      <c r="G19" s="110">
        <v>4.3121527777777863E-4</v>
      </c>
      <c r="H19" s="111">
        <v>1.4907407407407407E-2</v>
      </c>
      <c r="I19" s="110">
        <v>5.1424571759259255E-2</v>
      </c>
      <c r="J19" s="109">
        <v>16</v>
      </c>
      <c r="K19" s="109">
        <v>4</v>
      </c>
      <c r="L19" s="112" t="s">
        <v>43</v>
      </c>
      <c r="M19" s="116">
        <f t="shared" si="0"/>
        <v>786</v>
      </c>
      <c r="O19" s="25" t="str">
        <f t="shared" si="1"/>
        <v>Arūnas Maciulevičius</v>
      </c>
    </row>
    <row r="20" spans="1:15" x14ac:dyDescent="0.25">
      <c r="A20" s="105" t="s">
        <v>1107</v>
      </c>
      <c r="B20" s="105" t="s">
        <v>1108</v>
      </c>
      <c r="C20" s="109">
        <v>136</v>
      </c>
      <c r="D20" s="110">
        <v>8.113425925925925E-3</v>
      </c>
      <c r="E20" s="110">
        <v>1.7642361111111157E-4</v>
      </c>
      <c r="F20" s="110">
        <v>2.7133252314814817E-2</v>
      </c>
      <c r="G20" s="110">
        <v>2.5100694444444085E-4</v>
      </c>
      <c r="H20" s="111">
        <v>1.6261574074074074E-2</v>
      </c>
      <c r="I20" s="110">
        <v>5.1935682870370363E-2</v>
      </c>
      <c r="J20" s="109">
        <v>17</v>
      </c>
      <c r="K20" s="109">
        <v>2</v>
      </c>
      <c r="L20" s="112" t="s">
        <v>108</v>
      </c>
      <c r="M20" s="116">
        <f t="shared" si="0"/>
        <v>778</v>
      </c>
      <c r="O20" s="25" t="str">
        <f t="shared" si="1"/>
        <v>Unė Narkūnaitė</v>
      </c>
    </row>
    <row r="21" spans="1:15" x14ac:dyDescent="0.25">
      <c r="A21" s="105" t="s">
        <v>1296</v>
      </c>
      <c r="B21" s="105" t="s">
        <v>1297</v>
      </c>
      <c r="C21" s="109">
        <v>137</v>
      </c>
      <c r="D21" s="110">
        <v>9.4444444444444445E-3</v>
      </c>
      <c r="E21" s="110">
        <v>1.5003472222222241E-4</v>
      </c>
      <c r="F21" s="110">
        <v>2.6688738425925923E-2</v>
      </c>
      <c r="G21" s="110">
        <v>2.3255787037037429E-4</v>
      </c>
      <c r="H21" s="111">
        <v>1.5520833333333334E-2</v>
      </c>
      <c r="I21" s="110">
        <v>5.2036608796296305E-2</v>
      </c>
      <c r="J21" s="109">
        <v>18</v>
      </c>
      <c r="K21" s="109">
        <v>6</v>
      </c>
      <c r="L21" s="112" t="s">
        <v>104</v>
      </c>
      <c r="M21" s="116">
        <f t="shared" si="0"/>
        <v>777</v>
      </c>
      <c r="O21" s="25" t="str">
        <f t="shared" si="1"/>
        <v xml:space="preserve">Viesturs Dūzis </v>
      </c>
    </row>
    <row r="22" spans="1:15" x14ac:dyDescent="0.25">
      <c r="A22" s="105" t="s">
        <v>1298</v>
      </c>
      <c r="B22" s="105" t="s">
        <v>1299</v>
      </c>
      <c r="C22" s="109">
        <v>123</v>
      </c>
      <c r="D22" s="110">
        <v>1.0486111111111111E-2</v>
      </c>
      <c r="E22" s="110">
        <v>2.1701388888888899E-4</v>
      </c>
      <c r="F22" s="110">
        <v>2.5371030092592589E-2</v>
      </c>
      <c r="G22" s="110">
        <v>4.0443287037036924E-4</v>
      </c>
      <c r="H22" s="111">
        <v>1.7199074074074078E-2</v>
      </c>
      <c r="I22" s="110">
        <v>5.3677662037037041E-2</v>
      </c>
      <c r="J22" s="109">
        <v>19</v>
      </c>
      <c r="K22" s="109">
        <v>3</v>
      </c>
      <c r="L22" s="112" t="s">
        <v>34</v>
      </c>
      <c r="M22" s="116">
        <f t="shared" si="0"/>
        <v>753</v>
      </c>
      <c r="O22" s="25" t="str">
        <f t="shared" si="1"/>
        <v>Aveli Tättar</v>
      </c>
    </row>
    <row r="23" spans="1:15" x14ac:dyDescent="0.25">
      <c r="A23" s="105" t="s">
        <v>1300</v>
      </c>
      <c r="B23" s="105" t="s">
        <v>1299</v>
      </c>
      <c r="C23" s="109">
        <v>128</v>
      </c>
      <c r="D23" s="110">
        <v>1.238425925925926E-2</v>
      </c>
      <c r="E23" s="110">
        <v>2.2751157407407355E-4</v>
      </c>
      <c r="F23" s="110">
        <v>2.5946296296296297E-2</v>
      </c>
      <c r="G23" s="110">
        <v>2.3425925925925351E-4</v>
      </c>
      <c r="H23" s="111">
        <v>1.9178240740740746E-2</v>
      </c>
      <c r="I23" s="110">
        <v>5.7970567129629627E-2</v>
      </c>
      <c r="J23" s="109">
        <v>20</v>
      </c>
      <c r="K23" s="109">
        <v>1</v>
      </c>
      <c r="L23" s="112" t="s">
        <v>111</v>
      </c>
      <c r="M23" s="116">
        <f t="shared" si="0"/>
        <v>697</v>
      </c>
      <c r="O23" s="25" t="str">
        <f t="shared" si="1"/>
        <v>Kaja Tättar</v>
      </c>
    </row>
    <row r="24" spans="1:15" x14ac:dyDescent="0.25">
      <c r="A24" s="105" t="s">
        <v>1301</v>
      </c>
      <c r="B24" s="105" t="s">
        <v>1291</v>
      </c>
      <c r="C24" s="109">
        <v>142</v>
      </c>
      <c r="D24" s="110">
        <v>1.1516203703703702E-2</v>
      </c>
      <c r="E24" s="110">
        <v>2.3414351851851894E-4</v>
      </c>
      <c r="F24" s="110">
        <v>2.8536493055555556E-2</v>
      </c>
      <c r="G24" s="110">
        <v>2.1350694444444845E-4</v>
      </c>
      <c r="H24" s="111">
        <v>1.9814814814814813E-2</v>
      </c>
      <c r="I24" s="110">
        <v>6.0315162037037039E-2</v>
      </c>
      <c r="J24" s="109">
        <v>21</v>
      </c>
      <c r="K24" s="109">
        <v>2</v>
      </c>
      <c r="L24" s="112" t="s">
        <v>111</v>
      </c>
      <c r="M24" s="116">
        <f t="shared" si="0"/>
        <v>670</v>
      </c>
      <c r="O24" s="25" t="str">
        <f t="shared" si="1"/>
        <v>Evita Leitane</v>
      </c>
    </row>
    <row r="25" spans="1:15" x14ac:dyDescent="0.25">
      <c r="A25" s="105" t="s">
        <v>1302</v>
      </c>
      <c r="B25" s="105" t="s">
        <v>1303</v>
      </c>
      <c r="C25" s="109">
        <v>140</v>
      </c>
      <c r="D25" s="110">
        <v>1.2164351851851852E-2</v>
      </c>
      <c r="E25" s="110">
        <v>2.6076388888888937E-4</v>
      </c>
      <c r="F25" s="110">
        <v>2.7953900462962967E-2</v>
      </c>
      <c r="G25" s="110">
        <v>5.5304398148147554E-4</v>
      </c>
      <c r="H25" s="111">
        <v>2.2199074074074072E-2</v>
      </c>
      <c r="I25" s="110">
        <v>6.3131134259259258E-2</v>
      </c>
      <c r="J25" s="109">
        <v>22</v>
      </c>
      <c r="K25" s="109">
        <v>3</v>
      </c>
      <c r="L25" s="112" t="s">
        <v>111</v>
      </c>
      <c r="M25" s="116">
        <f t="shared" si="0"/>
        <v>640</v>
      </c>
      <c r="O25" s="25" t="str">
        <f t="shared" si="1"/>
        <v>Jelena Bondarchuk</v>
      </c>
    </row>
    <row r="28" spans="1:15" ht="15.75" thickBot="1" x14ac:dyDescent="0.3">
      <c r="A28" t="s">
        <v>1336</v>
      </c>
    </row>
    <row r="29" spans="1:15" ht="34.5" thickBot="1" x14ac:dyDescent="0.3">
      <c r="A29" s="100" t="s">
        <v>1267</v>
      </c>
      <c r="B29" s="101" t="s">
        <v>1268</v>
      </c>
      <c r="C29" s="101" t="s">
        <v>1269</v>
      </c>
      <c r="D29" s="101" t="s">
        <v>99</v>
      </c>
      <c r="E29" s="101" t="s">
        <v>864</v>
      </c>
      <c r="F29" s="101" t="s">
        <v>1270</v>
      </c>
      <c r="G29" s="101" t="s">
        <v>868</v>
      </c>
      <c r="H29" s="101" t="s">
        <v>149</v>
      </c>
      <c r="I29" s="101" t="s">
        <v>1271</v>
      </c>
      <c r="J29" s="102" t="s">
        <v>1</v>
      </c>
      <c r="K29" s="103" t="s">
        <v>1272</v>
      </c>
      <c r="L29" s="104" t="s">
        <v>1273</v>
      </c>
      <c r="M29" s="117" t="s">
        <v>0</v>
      </c>
    </row>
    <row r="30" spans="1:15" x14ac:dyDescent="0.25">
      <c r="A30" s="105" t="s">
        <v>1305</v>
      </c>
      <c r="B30" s="105" t="s">
        <v>1284</v>
      </c>
      <c r="C30" s="105">
        <v>62</v>
      </c>
      <c r="D30" s="106">
        <v>3.1481481481481482E-3</v>
      </c>
      <c r="E30" s="106">
        <v>1.0505787037037037E-4</v>
      </c>
      <c r="F30" s="106">
        <v>1.2944409722222222E-2</v>
      </c>
      <c r="G30" s="106">
        <v>1.3429398148148003E-4</v>
      </c>
      <c r="H30" s="106">
        <v>6.192129629629629E-3</v>
      </c>
      <c r="I30" s="106">
        <v>2.2524039351851849E-2</v>
      </c>
      <c r="J30" s="105">
        <v>1</v>
      </c>
      <c r="K30" s="105">
        <v>1</v>
      </c>
      <c r="L30" s="108" t="s">
        <v>37</v>
      </c>
      <c r="M30" s="116">
        <f>IFERROR(ROUND($I$30/I30*900,0),0)</f>
        <v>900</v>
      </c>
      <c r="O30" s="25" t="str">
        <f>A30&amp;" "&amp;B30</f>
        <v>Artūrs Liepa</v>
      </c>
    </row>
    <row r="31" spans="1:15" x14ac:dyDescent="0.25">
      <c r="A31" s="105" t="s">
        <v>1033</v>
      </c>
      <c r="B31" s="105" t="s">
        <v>1034</v>
      </c>
      <c r="C31" s="109">
        <v>79</v>
      </c>
      <c r="D31" s="110">
        <v>3.4490740740740745E-3</v>
      </c>
      <c r="E31" s="110">
        <v>1.2728009259259257E-4</v>
      </c>
      <c r="F31" s="110">
        <v>1.2612187499999998E-2</v>
      </c>
      <c r="G31" s="110">
        <v>1.5401620370370482E-4</v>
      </c>
      <c r="H31" s="110">
        <v>6.1828703703703698E-3</v>
      </c>
      <c r="I31" s="110">
        <v>2.2525428240740743E-2</v>
      </c>
      <c r="J31" s="109">
        <v>2</v>
      </c>
      <c r="K31" s="109">
        <v>1</v>
      </c>
      <c r="L31" s="112" t="s">
        <v>35</v>
      </c>
      <c r="M31" s="116">
        <f t="shared" ref="M31:M57" si="2">IFERROR(ROUND($I$30/I31*900,0),0)</f>
        <v>900</v>
      </c>
      <c r="O31" s="25" t="str">
        <f t="shared" ref="O31:O57" si="3">A31&amp;" "&amp;B31</f>
        <v>Lukas Prokopavičius</v>
      </c>
    </row>
    <row r="32" spans="1:15" x14ac:dyDescent="0.25">
      <c r="A32" s="105" t="s">
        <v>1306</v>
      </c>
      <c r="B32" s="105" t="s">
        <v>1307</v>
      </c>
      <c r="C32" s="109">
        <v>88</v>
      </c>
      <c r="D32" s="110">
        <v>3.3333333333333335E-3</v>
      </c>
      <c r="E32" s="110">
        <v>1.0813657407407408E-4</v>
      </c>
      <c r="F32" s="110">
        <v>1.2753738425925927E-2</v>
      </c>
      <c r="G32" s="110">
        <v>1.3978009259259065E-4</v>
      </c>
      <c r="H32" s="110">
        <v>6.4236111111111108E-3</v>
      </c>
      <c r="I32" s="110">
        <v>2.2758599537037037E-2</v>
      </c>
      <c r="J32" s="109">
        <v>3</v>
      </c>
      <c r="K32" s="109">
        <v>2</v>
      </c>
      <c r="L32" s="112" t="s">
        <v>37</v>
      </c>
      <c r="M32" s="116">
        <f t="shared" si="2"/>
        <v>891</v>
      </c>
      <c r="O32" s="25" t="str">
        <f t="shared" si="3"/>
        <v>Sandis Kornijenko</v>
      </c>
    </row>
    <row r="33" spans="1:15" x14ac:dyDescent="0.25">
      <c r="A33" s="105" t="s">
        <v>1308</v>
      </c>
      <c r="B33" s="105" t="s">
        <v>1309</v>
      </c>
      <c r="C33" s="109">
        <v>70</v>
      </c>
      <c r="D33" s="110">
        <v>2.9629629629629628E-3</v>
      </c>
      <c r="E33" s="110">
        <v>1.7079861111111112E-4</v>
      </c>
      <c r="F33" s="110">
        <v>1.3063275462962962E-2</v>
      </c>
      <c r="G33" s="110">
        <v>1.4274305555555568E-4</v>
      </c>
      <c r="H33" s="110">
        <v>6.4467592592592597E-3</v>
      </c>
      <c r="I33" s="110">
        <v>2.2786539351851851E-2</v>
      </c>
      <c r="J33" s="109">
        <v>4</v>
      </c>
      <c r="K33" s="109">
        <v>2</v>
      </c>
      <c r="L33" s="112" t="s">
        <v>35</v>
      </c>
      <c r="M33" s="116">
        <f t="shared" si="2"/>
        <v>890</v>
      </c>
      <c r="O33" s="25" t="str">
        <f t="shared" si="3"/>
        <v>Jakabs Audzevičs</v>
      </c>
    </row>
    <row r="34" spans="1:15" x14ac:dyDescent="0.25">
      <c r="A34" s="105" t="s">
        <v>1310</v>
      </c>
      <c r="B34" s="105" t="s">
        <v>1275</v>
      </c>
      <c r="C34" s="109">
        <v>81</v>
      </c>
      <c r="D34" s="110">
        <v>3.425925925925926E-3</v>
      </c>
      <c r="E34" s="110">
        <v>1.404745370370371E-4</v>
      </c>
      <c r="F34" s="110">
        <v>1.2660763888888886E-2</v>
      </c>
      <c r="G34" s="110">
        <v>1.7488425925926004E-4</v>
      </c>
      <c r="H34" s="110">
        <v>6.5740740740740759E-3</v>
      </c>
      <c r="I34" s="110">
        <v>2.2976122685185184E-2</v>
      </c>
      <c r="J34" s="109">
        <v>5</v>
      </c>
      <c r="K34" s="109">
        <v>3</v>
      </c>
      <c r="L34" s="112" t="s">
        <v>35</v>
      </c>
      <c r="M34" s="116">
        <f t="shared" si="2"/>
        <v>882</v>
      </c>
      <c r="O34" s="25" t="str">
        <f t="shared" si="3"/>
        <v>Matvejs Suharževskis</v>
      </c>
    </row>
    <row r="35" spans="1:15" x14ac:dyDescent="0.25">
      <c r="A35" s="105" t="s">
        <v>1311</v>
      </c>
      <c r="B35" s="105" t="s">
        <v>1312</v>
      </c>
      <c r="C35" s="109">
        <v>80</v>
      </c>
      <c r="D35" s="110">
        <v>3.1944444444444442E-3</v>
      </c>
      <c r="E35" s="110">
        <v>1.6605324074074073E-4</v>
      </c>
      <c r="F35" s="110">
        <v>1.2859490740740739E-2</v>
      </c>
      <c r="G35" s="110">
        <v>1.4976851851851956E-4</v>
      </c>
      <c r="H35" s="110">
        <v>6.7361111111111129E-3</v>
      </c>
      <c r="I35" s="110">
        <v>2.3105868055555558E-2</v>
      </c>
      <c r="J35" s="109">
        <v>6</v>
      </c>
      <c r="K35" s="109">
        <v>4</v>
      </c>
      <c r="L35" s="112" t="s">
        <v>35</v>
      </c>
      <c r="M35" s="116">
        <f t="shared" si="2"/>
        <v>877</v>
      </c>
      <c r="O35" s="25" t="str">
        <f t="shared" si="3"/>
        <v>Markus Ubavičs</v>
      </c>
    </row>
    <row r="36" spans="1:15" x14ac:dyDescent="0.25">
      <c r="A36" s="105" t="s">
        <v>1313</v>
      </c>
      <c r="B36" s="105" t="s">
        <v>1303</v>
      </c>
      <c r="C36" s="109">
        <v>95</v>
      </c>
      <c r="D36" s="110">
        <v>1.1111111111111111E-3</v>
      </c>
      <c r="E36" s="110">
        <v>1.8630787037037053E-4</v>
      </c>
      <c r="F36" s="110">
        <v>1.4439930555555558E-2</v>
      </c>
      <c r="G36" s="110">
        <v>2.0127314814814487E-4</v>
      </c>
      <c r="H36" s="110">
        <v>7.4305555555555548E-3</v>
      </c>
      <c r="I36" s="110">
        <v>2.3369178240740741E-2</v>
      </c>
      <c r="J36" s="109">
        <v>7</v>
      </c>
      <c r="K36" s="109">
        <v>1</v>
      </c>
      <c r="L36" s="112" t="s">
        <v>1314</v>
      </c>
      <c r="M36" s="116">
        <f t="shared" si="2"/>
        <v>867</v>
      </c>
      <c r="O36" s="25" t="str">
        <f t="shared" si="3"/>
        <v>Leonid Bondarchuk</v>
      </c>
    </row>
    <row r="37" spans="1:15" x14ac:dyDescent="0.25">
      <c r="A37" s="105" t="s">
        <v>1315</v>
      </c>
      <c r="B37" s="105" t="s">
        <v>1316</v>
      </c>
      <c r="C37" s="109">
        <v>84</v>
      </c>
      <c r="D37" s="110">
        <v>3.6111111111111114E-3</v>
      </c>
      <c r="E37" s="110">
        <v>2.0292824074074061E-4</v>
      </c>
      <c r="F37" s="110">
        <v>1.3975810185185183E-2</v>
      </c>
      <c r="G37" s="110">
        <v>2.6030092592592771E-4</v>
      </c>
      <c r="H37" s="110">
        <v>6.6666666666666697E-3</v>
      </c>
      <c r="I37" s="110">
        <v>2.4716817129629635E-2</v>
      </c>
      <c r="J37" s="109">
        <v>8</v>
      </c>
      <c r="K37" s="109">
        <v>5</v>
      </c>
      <c r="L37" s="112" t="s">
        <v>35</v>
      </c>
      <c r="M37" s="116">
        <f t="shared" si="2"/>
        <v>820</v>
      </c>
      <c r="O37" s="25" t="str">
        <f t="shared" si="3"/>
        <v>Raimonds Levickis</v>
      </c>
    </row>
    <row r="38" spans="1:15" x14ac:dyDescent="0.25">
      <c r="A38" s="105" t="s">
        <v>1317</v>
      </c>
      <c r="B38" s="105" t="s">
        <v>1318</v>
      </c>
      <c r="C38" s="109">
        <v>96</v>
      </c>
      <c r="D38" s="110">
        <v>4.6412037037037038E-3</v>
      </c>
      <c r="E38" s="110">
        <v>2.5725694444444407E-4</v>
      </c>
      <c r="F38" s="110">
        <v>1.3476041666666666E-2</v>
      </c>
      <c r="G38" s="110">
        <v>2.276620370370401E-4</v>
      </c>
      <c r="H38" s="110">
        <v>6.932870370370367E-3</v>
      </c>
      <c r="I38" s="110">
        <v>2.5535034722222221E-2</v>
      </c>
      <c r="J38" s="109">
        <v>9</v>
      </c>
      <c r="K38" s="109">
        <v>1</v>
      </c>
      <c r="L38" s="112" t="s">
        <v>40</v>
      </c>
      <c r="M38" s="116">
        <f t="shared" si="2"/>
        <v>794</v>
      </c>
      <c r="O38" s="25" t="str">
        <f t="shared" si="3"/>
        <v>Aivars Uzols</v>
      </c>
    </row>
    <row r="39" spans="1:15" x14ac:dyDescent="0.25">
      <c r="A39" s="105" t="s">
        <v>1319</v>
      </c>
      <c r="B39" s="105" t="s">
        <v>1320</v>
      </c>
      <c r="C39" s="109">
        <v>73</v>
      </c>
      <c r="D39" s="110">
        <v>3.9004629629629632E-3</v>
      </c>
      <c r="E39" s="110">
        <v>1.334143518518519E-4</v>
      </c>
      <c r="F39" s="110">
        <v>1.4309062499999999E-2</v>
      </c>
      <c r="G39" s="110">
        <v>1.4695601851851849E-4</v>
      </c>
      <c r="H39" s="110">
        <v>7.3379629629629645E-3</v>
      </c>
      <c r="I39" s="110">
        <v>2.5827858796296295E-2</v>
      </c>
      <c r="J39" s="109">
        <v>10</v>
      </c>
      <c r="K39" s="109">
        <v>3</v>
      </c>
      <c r="L39" s="112" t="s">
        <v>37</v>
      </c>
      <c r="M39" s="116">
        <f t="shared" si="2"/>
        <v>785</v>
      </c>
      <c r="O39" s="25" t="str">
        <f t="shared" si="3"/>
        <v>Kristaps Dūzis</v>
      </c>
    </row>
    <row r="40" spans="1:15" x14ac:dyDescent="0.25">
      <c r="A40" s="105" t="s">
        <v>1072</v>
      </c>
      <c r="B40" s="105" t="s">
        <v>1073</v>
      </c>
      <c r="C40" s="109">
        <v>63</v>
      </c>
      <c r="D40" s="110">
        <v>3.9930555555555561E-3</v>
      </c>
      <c r="E40" s="110">
        <v>1.5598379629629643E-4</v>
      </c>
      <c r="F40" s="110">
        <v>1.4642013888888888E-2</v>
      </c>
      <c r="G40" s="110">
        <v>2.3067129629629479E-4</v>
      </c>
      <c r="H40" s="110">
        <v>7.465277777777779E-3</v>
      </c>
      <c r="I40" s="110">
        <v>2.6487002314814816E-2</v>
      </c>
      <c r="J40" s="109">
        <v>11</v>
      </c>
      <c r="K40" s="109">
        <v>1</v>
      </c>
      <c r="L40" s="112" t="s">
        <v>42</v>
      </c>
      <c r="M40" s="116">
        <f t="shared" si="2"/>
        <v>765</v>
      </c>
      <c r="O40" s="25" t="str">
        <f t="shared" si="3"/>
        <v>Beatričė Vinciūnaitė</v>
      </c>
    </row>
    <row r="41" spans="1:15" x14ac:dyDescent="0.25">
      <c r="A41" s="105" t="s">
        <v>1058</v>
      </c>
      <c r="B41" s="105" t="s">
        <v>1321</v>
      </c>
      <c r="C41" s="109">
        <v>85</v>
      </c>
      <c r="D41" s="110">
        <v>3.9004629629629632E-3</v>
      </c>
      <c r="E41" s="110">
        <v>1.6643518518518505E-4</v>
      </c>
      <c r="F41" s="110">
        <v>1.4872453703703704E-2</v>
      </c>
      <c r="G41" s="110">
        <v>3.7060185185185113E-4</v>
      </c>
      <c r="H41" s="110">
        <v>7.2337962962963007E-3</v>
      </c>
      <c r="I41" s="110">
        <v>2.6543750000000005E-2</v>
      </c>
      <c r="J41" s="109">
        <v>12</v>
      </c>
      <c r="K41" s="109">
        <v>4</v>
      </c>
      <c r="L41" s="112" t="s">
        <v>37</v>
      </c>
      <c r="M41" s="116">
        <f t="shared" si="2"/>
        <v>764</v>
      </c>
      <c r="O41" s="25" t="str">
        <f t="shared" si="3"/>
        <v>Robertas Gegužis</v>
      </c>
    </row>
    <row r="42" spans="1:15" x14ac:dyDescent="0.25">
      <c r="A42" s="105" t="s">
        <v>1194</v>
      </c>
      <c r="B42" s="105" t="s">
        <v>1195</v>
      </c>
      <c r="C42" s="109">
        <v>75</v>
      </c>
      <c r="D42" s="110">
        <v>4.2592592592592595E-3</v>
      </c>
      <c r="E42" s="110">
        <v>1.4008101851851898E-4</v>
      </c>
      <c r="F42" s="110">
        <v>1.5002858796296297E-2</v>
      </c>
      <c r="G42" s="110">
        <v>1.4760416666666568E-4</v>
      </c>
      <c r="H42" s="110">
        <v>7.025462962962966E-3</v>
      </c>
      <c r="I42" s="110">
        <v>2.6575266203703707E-2</v>
      </c>
      <c r="J42" s="109">
        <v>13</v>
      </c>
      <c r="K42" s="109">
        <v>5</v>
      </c>
      <c r="L42" s="112" t="s">
        <v>37</v>
      </c>
      <c r="M42" s="116">
        <f t="shared" si="2"/>
        <v>763</v>
      </c>
      <c r="O42" s="25" t="str">
        <f t="shared" si="3"/>
        <v>Kristupas Rimkus</v>
      </c>
    </row>
    <row r="43" spans="1:15" x14ac:dyDescent="0.25">
      <c r="A43" s="105" t="s">
        <v>1080</v>
      </c>
      <c r="B43" s="105" t="s">
        <v>1081</v>
      </c>
      <c r="C43" s="109">
        <v>87</v>
      </c>
      <c r="D43" s="110">
        <v>3.5416666666666665E-3</v>
      </c>
      <c r="E43" s="110">
        <v>2.8171296296296299E-4</v>
      </c>
      <c r="F43" s="110">
        <v>1.5197604166666667E-2</v>
      </c>
      <c r="G43" s="110">
        <v>3.4637731481481498E-4</v>
      </c>
      <c r="H43" s="110">
        <v>7.2453703703703708E-3</v>
      </c>
      <c r="I43" s="110">
        <v>2.6612731481481484E-2</v>
      </c>
      <c r="J43" s="109">
        <v>14</v>
      </c>
      <c r="K43" s="109">
        <v>2</v>
      </c>
      <c r="L43" s="112" t="s">
        <v>42</v>
      </c>
      <c r="M43" s="116">
        <f t="shared" si="2"/>
        <v>762</v>
      </c>
      <c r="O43" s="25" t="str">
        <f t="shared" si="3"/>
        <v>Rugilė Girštautaitė</v>
      </c>
    </row>
    <row r="44" spans="1:15" x14ac:dyDescent="0.25">
      <c r="A44" s="105" t="s">
        <v>1207</v>
      </c>
      <c r="B44" s="105" t="s">
        <v>1208</v>
      </c>
      <c r="C44" s="109">
        <v>64</v>
      </c>
      <c r="D44" s="110">
        <v>3.9699074074074072E-3</v>
      </c>
      <c r="E44" s="110">
        <v>1.3599537037037031E-4</v>
      </c>
      <c r="F44" s="110">
        <v>1.4857488425925927E-2</v>
      </c>
      <c r="G44" s="110">
        <v>1.3093750000000084E-4</v>
      </c>
      <c r="H44" s="110">
        <v>7.6041666666666688E-3</v>
      </c>
      <c r="I44" s="110">
        <v>2.6698495370370372E-2</v>
      </c>
      <c r="J44" s="109">
        <v>15</v>
      </c>
      <c r="K44" s="109">
        <v>3</v>
      </c>
      <c r="L44" s="112" t="s">
        <v>42</v>
      </c>
      <c r="M44" s="116">
        <f t="shared" si="2"/>
        <v>759</v>
      </c>
      <c r="O44" s="25" t="str">
        <f t="shared" si="3"/>
        <v>Brigita Šniukštaitė</v>
      </c>
    </row>
    <row r="45" spans="1:15" x14ac:dyDescent="0.25">
      <c r="A45" s="105" t="s">
        <v>1219</v>
      </c>
      <c r="B45" s="105" t="s">
        <v>1322</v>
      </c>
      <c r="C45" s="109">
        <v>91</v>
      </c>
      <c r="D45" s="110">
        <v>4.2245370370370371E-3</v>
      </c>
      <c r="E45" s="110">
        <v>1.1670138888888884E-4</v>
      </c>
      <c r="F45" s="110">
        <v>1.5258414351851853E-2</v>
      </c>
      <c r="G45" s="110">
        <v>1.6982638888888776E-4</v>
      </c>
      <c r="H45" s="110">
        <v>7.3148148148148157E-3</v>
      </c>
      <c r="I45" s="110">
        <v>2.7084293981481482E-2</v>
      </c>
      <c r="J45" s="109">
        <v>16</v>
      </c>
      <c r="K45" s="109">
        <v>4</v>
      </c>
      <c r="L45" s="112" t="s">
        <v>42</v>
      </c>
      <c r="M45" s="116">
        <f t="shared" si="2"/>
        <v>748</v>
      </c>
      <c r="O45" s="25" t="str">
        <f t="shared" si="3"/>
        <v>Ugnė  Purytė</v>
      </c>
    </row>
    <row r="46" spans="1:15" x14ac:dyDescent="0.25">
      <c r="A46" s="105" t="s">
        <v>1315</v>
      </c>
      <c r="B46" s="105" t="s">
        <v>1323</v>
      </c>
      <c r="C46" s="109">
        <v>83</v>
      </c>
      <c r="D46" s="110">
        <v>3.9351851851851857E-3</v>
      </c>
      <c r="E46" s="110">
        <v>1.9459490740740743E-4</v>
      </c>
      <c r="F46" s="110">
        <v>1.431704861111111E-2</v>
      </c>
      <c r="G46" s="110">
        <v>3.8202546296296248E-4</v>
      </c>
      <c r="H46" s="110">
        <v>8.8657407407407435E-3</v>
      </c>
      <c r="I46" s="110">
        <v>2.7694594907407409E-2</v>
      </c>
      <c r="J46" s="109">
        <v>17</v>
      </c>
      <c r="K46" s="109">
        <v>1</v>
      </c>
      <c r="L46" s="112" t="s">
        <v>45</v>
      </c>
      <c r="M46" s="116">
        <f t="shared" si="2"/>
        <v>732</v>
      </c>
      <c r="O46" s="25" t="str">
        <f t="shared" si="3"/>
        <v>Raimonds Garenčiks</v>
      </c>
    </row>
    <row r="47" spans="1:15" x14ac:dyDescent="0.25">
      <c r="A47" s="105" t="s">
        <v>1324</v>
      </c>
      <c r="B47" s="105" t="s">
        <v>1325</v>
      </c>
      <c r="C47" s="109">
        <v>78</v>
      </c>
      <c r="D47" s="110">
        <v>3.9004629629629632E-3</v>
      </c>
      <c r="E47" s="110">
        <v>1.3290509259259245E-4</v>
      </c>
      <c r="F47" s="110">
        <v>1.4952430555555557E-2</v>
      </c>
      <c r="G47" s="110">
        <v>1.8645833333333015E-4</v>
      </c>
      <c r="H47" s="110">
        <v>8.5763888888888903E-3</v>
      </c>
      <c r="I47" s="110">
        <v>2.7748645833333332E-2</v>
      </c>
      <c r="J47" s="109">
        <v>18</v>
      </c>
      <c r="K47" s="109">
        <v>1</v>
      </c>
      <c r="L47" s="112" t="s">
        <v>38</v>
      </c>
      <c r="M47" s="116">
        <f t="shared" si="2"/>
        <v>731</v>
      </c>
      <c r="O47" s="25" t="str">
        <f t="shared" si="3"/>
        <v>Linda Silina</v>
      </c>
    </row>
    <row r="48" spans="1:15" x14ac:dyDescent="0.25">
      <c r="A48" s="105" t="s">
        <v>1211</v>
      </c>
      <c r="B48" s="105" t="s">
        <v>1212</v>
      </c>
      <c r="C48" s="109">
        <v>82</v>
      </c>
      <c r="D48" s="110">
        <v>4.3518518518518515E-3</v>
      </c>
      <c r="E48" s="110">
        <v>1.3472222222222249E-4</v>
      </c>
      <c r="F48" s="110">
        <v>1.5646678240740744E-2</v>
      </c>
      <c r="G48" s="110">
        <v>2.5609953703703559E-4</v>
      </c>
      <c r="H48" s="110">
        <v>7.3611111111111134E-3</v>
      </c>
      <c r="I48" s="110">
        <v>2.7750462962962966E-2</v>
      </c>
      <c r="J48" s="109">
        <v>19</v>
      </c>
      <c r="K48" s="109">
        <v>6</v>
      </c>
      <c r="L48" s="112" t="s">
        <v>37</v>
      </c>
      <c r="M48" s="116">
        <f t="shared" si="2"/>
        <v>730</v>
      </c>
      <c r="O48" s="25" t="str">
        <f t="shared" si="3"/>
        <v>Pijus Dapkus</v>
      </c>
    </row>
    <row r="49" spans="1:15" x14ac:dyDescent="0.25">
      <c r="A49" s="105" t="s">
        <v>1066</v>
      </c>
      <c r="B49" s="105" t="s">
        <v>1067</v>
      </c>
      <c r="C49" s="109">
        <v>86</v>
      </c>
      <c r="D49" s="110">
        <v>4.8379629629629632E-3</v>
      </c>
      <c r="E49" s="110">
        <v>1.5864583333333356E-4</v>
      </c>
      <c r="F49" s="110">
        <v>1.4465706018518518E-2</v>
      </c>
      <c r="G49" s="110">
        <v>3.6068287037037058E-4</v>
      </c>
      <c r="H49" s="110">
        <v>8.2291666666666624E-3</v>
      </c>
      <c r="I49" s="110">
        <v>2.8052164351851847E-2</v>
      </c>
      <c r="J49" s="109">
        <v>20</v>
      </c>
      <c r="K49" s="109">
        <v>2</v>
      </c>
      <c r="L49" s="112" t="s">
        <v>40</v>
      </c>
      <c r="M49" s="116">
        <f t="shared" si="2"/>
        <v>723</v>
      </c>
      <c r="O49" s="25" t="str">
        <f t="shared" si="3"/>
        <v>Romutis Ančlauskas</v>
      </c>
    </row>
    <row r="50" spans="1:15" x14ac:dyDescent="0.25">
      <c r="A50" s="105" t="s">
        <v>1326</v>
      </c>
      <c r="B50" s="105" t="s">
        <v>1327</v>
      </c>
      <c r="C50" s="109">
        <v>67</v>
      </c>
      <c r="D50" s="110">
        <v>3.8194444444444443E-3</v>
      </c>
      <c r="E50" s="110">
        <v>1.6423611111111109E-4</v>
      </c>
      <c r="F50" s="110">
        <v>1.7237002314814814E-2</v>
      </c>
      <c r="G50" s="110">
        <v>1.5883101851851822E-4</v>
      </c>
      <c r="H50" s="110">
        <v>7.465277777777779E-3</v>
      </c>
      <c r="I50" s="110">
        <v>2.8844791666666668E-2</v>
      </c>
      <c r="J50" s="109">
        <v>21</v>
      </c>
      <c r="K50" s="109">
        <v>5</v>
      </c>
      <c r="L50" s="112" t="s">
        <v>42</v>
      </c>
      <c r="M50" s="116">
        <f t="shared" si="2"/>
        <v>703</v>
      </c>
      <c r="O50" s="25" t="str">
        <f t="shared" si="3"/>
        <v>Emilė Steponėnaitė</v>
      </c>
    </row>
    <row r="51" spans="1:15" x14ac:dyDescent="0.25">
      <c r="A51" s="105" t="s">
        <v>1324</v>
      </c>
      <c r="B51" s="105" t="s">
        <v>1328</v>
      </c>
      <c r="C51" s="109">
        <v>77</v>
      </c>
      <c r="D51" s="110">
        <v>3.9004629629629632E-3</v>
      </c>
      <c r="E51" s="110">
        <v>1.6177083333333343E-4</v>
      </c>
      <c r="F51" s="110">
        <v>1.5516006944444442E-2</v>
      </c>
      <c r="G51" s="110">
        <v>2.3630787037037457E-4</v>
      </c>
      <c r="H51" s="110">
        <v>9.039351851851847E-3</v>
      </c>
      <c r="I51" s="110">
        <v>2.8853900462962958E-2</v>
      </c>
      <c r="J51" s="109">
        <v>22</v>
      </c>
      <c r="K51" s="109">
        <v>6</v>
      </c>
      <c r="L51" s="112" t="s">
        <v>42</v>
      </c>
      <c r="M51" s="116">
        <f t="shared" si="2"/>
        <v>703</v>
      </c>
      <c r="O51" s="25" t="str">
        <f t="shared" si="3"/>
        <v>Linda Eihmane</v>
      </c>
    </row>
    <row r="52" spans="1:15" x14ac:dyDescent="0.25">
      <c r="A52" s="105" t="s">
        <v>1017</v>
      </c>
      <c r="B52" s="105" t="s">
        <v>1329</v>
      </c>
      <c r="C52" s="109">
        <v>71</v>
      </c>
      <c r="D52" s="110">
        <v>4.2824074074074075E-3</v>
      </c>
      <c r="E52" s="110">
        <v>1.7971064814814824E-4</v>
      </c>
      <c r="F52" s="110">
        <v>1.623804398148148E-2</v>
      </c>
      <c r="G52" s="110">
        <v>4.9806712962963129E-4</v>
      </c>
      <c r="H52" s="110">
        <v>8.9467592592592585E-3</v>
      </c>
      <c r="I52" s="110">
        <v>3.0144988425925924E-2</v>
      </c>
      <c r="J52" s="109">
        <v>23</v>
      </c>
      <c r="K52" s="109">
        <v>2</v>
      </c>
      <c r="L52" s="112" t="s">
        <v>45</v>
      </c>
      <c r="M52" s="116">
        <f t="shared" si="2"/>
        <v>672</v>
      </c>
      <c r="O52" s="25" t="str">
        <f t="shared" si="3"/>
        <v>Jonas Mickeliūnas</v>
      </c>
    </row>
    <row r="53" spans="1:15" x14ac:dyDescent="0.25">
      <c r="A53" s="105" t="s">
        <v>1330</v>
      </c>
      <c r="B53" s="105" t="s">
        <v>1331</v>
      </c>
      <c r="C53" s="109">
        <v>97</v>
      </c>
      <c r="D53" s="110">
        <v>4.9421296296296288E-3</v>
      </c>
      <c r="E53" s="110">
        <v>1.7468749999999993E-4</v>
      </c>
      <c r="F53" s="110">
        <v>1.6546608796296297E-2</v>
      </c>
      <c r="G53" s="110">
        <v>2.7052083333333268E-4</v>
      </c>
      <c r="H53" s="110">
        <v>8.3680555555555557E-3</v>
      </c>
      <c r="I53" s="110">
        <v>3.0302002314814815E-2</v>
      </c>
      <c r="J53" s="109">
        <v>24</v>
      </c>
      <c r="K53" s="109">
        <v>7</v>
      </c>
      <c r="L53" s="112" t="s">
        <v>42</v>
      </c>
      <c r="M53" s="116">
        <f t="shared" si="2"/>
        <v>669</v>
      </c>
      <c r="O53" s="25" t="str">
        <f t="shared" si="3"/>
        <v>Darja Biļeviča</v>
      </c>
    </row>
    <row r="54" spans="1:15" x14ac:dyDescent="0.25">
      <c r="A54" s="105" t="s">
        <v>1284</v>
      </c>
      <c r="B54" s="105" t="s">
        <v>1332</v>
      </c>
      <c r="C54" s="109">
        <v>76</v>
      </c>
      <c r="D54" s="110">
        <v>4.8958333333333328E-3</v>
      </c>
      <c r="E54" s="110">
        <v>2.280902777777778E-4</v>
      </c>
      <c r="F54" s="110">
        <v>1.9734525462962966E-2</v>
      </c>
      <c r="G54" s="110">
        <v>3.6964120370370016E-4</v>
      </c>
      <c r="H54" s="110">
        <v>1.0439814814814815E-2</v>
      </c>
      <c r="I54" s="110">
        <v>3.5667905092592593E-2</v>
      </c>
      <c r="J54" s="109">
        <v>25</v>
      </c>
      <c r="K54" s="109">
        <v>8</v>
      </c>
      <c r="L54" s="112" t="s">
        <v>42</v>
      </c>
      <c r="M54" s="116">
        <f t="shared" si="2"/>
        <v>568</v>
      </c>
      <c r="O54" s="25" t="str">
        <f t="shared" si="3"/>
        <v>Liepa Žabaitė</v>
      </c>
    </row>
    <row r="55" spans="1:15" x14ac:dyDescent="0.25">
      <c r="A55" s="105" t="s">
        <v>1179</v>
      </c>
      <c r="B55" s="105" t="s">
        <v>1180</v>
      </c>
      <c r="C55" s="109">
        <v>94</v>
      </c>
      <c r="D55" s="110">
        <v>7.8240740740740753E-3</v>
      </c>
      <c r="E55" s="110">
        <v>1.8344907407407459E-4</v>
      </c>
      <c r="F55" s="110">
        <v>1.682060185185185E-2</v>
      </c>
      <c r="G55" s="110">
        <v>2.0486111111111052E-4</v>
      </c>
      <c r="H55" s="110">
        <v>1.1724537037037037E-2</v>
      </c>
      <c r="I55" s="110">
        <v>3.6757523148148147E-2</v>
      </c>
      <c r="J55" s="109">
        <v>26</v>
      </c>
      <c r="K55" s="109">
        <v>1</v>
      </c>
      <c r="L55" s="112" t="s">
        <v>110</v>
      </c>
      <c r="M55" s="116">
        <f t="shared" si="2"/>
        <v>551</v>
      </c>
      <c r="O55" s="25" t="str">
        <f t="shared" si="3"/>
        <v>Juozas Kieras</v>
      </c>
    </row>
    <row r="56" spans="1:15" x14ac:dyDescent="0.25">
      <c r="A56" s="105" t="s">
        <v>1198</v>
      </c>
      <c r="B56" s="105" t="s">
        <v>1199</v>
      </c>
      <c r="C56" s="109">
        <v>72</v>
      </c>
      <c r="D56" s="110">
        <v>3.6574074074074074E-3</v>
      </c>
      <c r="E56" s="110">
        <v>1.4320601851851853E-4</v>
      </c>
      <c r="F56" s="110" t="s">
        <v>28</v>
      </c>
      <c r="G56" s="110" t="s">
        <v>73</v>
      </c>
      <c r="H56" s="110" t="s">
        <v>73</v>
      </c>
      <c r="I56" s="110" t="s">
        <v>73</v>
      </c>
      <c r="J56" s="109">
        <v>27</v>
      </c>
      <c r="K56" s="109" t="s">
        <v>875</v>
      </c>
      <c r="L56" s="112" t="s">
        <v>37</v>
      </c>
      <c r="M56" s="116">
        <f t="shared" si="2"/>
        <v>0</v>
      </c>
      <c r="O56" s="25" t="str">
        <f t="shared" si="3"/>
        <v>Kasparas Apkievičius</v>
      </c>
    </row>
    <row r="57" spans="1:15" x14ac:dyDescent="0.25">
      <c r="A57" s="105" t="s">
        <v>1333</v>
      </c>
      <c r="B57" s="105" t="s">
        <v>1334</v>
      </c>
      <c r="C57" s="109">
        <v>98</v>
      </c>
      <c r="D57" s="110">
        <v>4.2708333333333339E-3</v>
      </c>
      <c r="E57" s="110">
        <v>1.708680555555554E-4</v>
      </c>
      <c r="F57" s="110">
        <v>1.6393020833333331E-2</v>
      </c>
      <c r="G57" s="110">
        <v>3.7781250000000141E-4</v>
      </c>
      <c r="H57" s="110">
        <v>7.3726851851851835E-3</v>
      </c>
      <c r="I57" s="110" t="s">
        <v>1335</v>
      </c>
      <c r="J57" s="109">
        <v>28</v>
      </c>
      <c r="K57" s="109" t="s">
        <v>875</v>
      </c>
      <c r="L57" s="112" t="s">
        <v>42</v>
      </c>
      <c r="M57" s="116">
        <f t="shared" si="2"/>
        <v>0</v>
      </c>
      <c r="O57" s="25" t="str">
        <f t="shared" si="3"/>
        <v>Una Velika</v>
      </c>
    </row>
    <row r="61" spans="1:15" ht="15.75" thickBot="1" x14ac:dyDescent="0.3">
      <c r="A61" t="s">
        <v>1371</v>
      </c>
    </row>
    <row r="62" spans="1:15" ht="34.5" thickBot="1" x14ac:dyDescent="0.3">
      <c r="A62" s="100" t="s">
        <v>1267</v>
      </c>
      <c r="B62" s="101" t="s">
        <v>1268</v>
      </c>
      <c r="C62" s="101" t="s">
        <v>1269</v>
      </c>
      <c r="D62" s="101" t="s">
        <v>99</v>
      </c>
      <c r="E62" s="101" t="s">
        <v>864</v>
      </c>
      <c r="F62" s="101" t="s">
        <v>1270</v>
      </c>
      <c r="G62" s="101" t="s">
        <v>868</v>
      </c>
      <c r="H62" s="101" t="s">
        <v>149</v>
      </c>
      <c r="I62" s="101" t="s">
        <v>1271</v>
      </c>
      <c r="J62" s="102" t="s">
        <v>1</v>
      </c>
      <c r="K62" s="103" t="s">
        <v>1272</v>
      </c>
      <c r="L62" s="104" t="s">
        <v>1273</v>
      </c>
      <c r="M62" s="117" t="s">
        <v>0</v>
      </c>
    </row>
    <row r="63" spans="1:15" x14ac:dyDescent="0.25">
      <c r="A63" s="105" t="s">
        <v>1337</v>
      </c>
      <c r="B63" s="105" t="s">
        <v>1303</v>
      </c>
      <c r="C63" s="105">
        <v>47</v>
      </c>
      <c r="D63" s="106">
        <v>1.9212962962962962E-3</v>
      </c>
      <c r="E63" s="106">
        <v>1.6334490740740738E-4</v>
      </c>
      <c r="F63" s="106">
        <v>9.8603009259259269E-3</v>
      </c>
      <c r="G63" s="106">
        <v>1.3969907407407334E-4</v>
      </c>
      <c r="H63" s="106">
        <v>2.9976851851851866E-3</v>
      </c>
      <c r="I63" s="106">
        <v>1.508232638888889E-2</v>
      </c>
      <c r="J63" s="105">
        <v>1</v>
      </c>
      <c r="K63" s="113">
        <v>1</v>
      </c>
      <c r="L63" s="108" t="s">
        <v>49</v>
      </c>
      <c r="M63" s="116">
        <f>IFERROR(ROUND($I$63/I63*800,0),0)</f>
        <v>800</v>
      </c>
      <c r="O63" s="25" t="str">
        <f t="shared" ref="O63:O85" si="4">A63&amp;" "&amp;B63</f>
        <v>Ivan Bondarchuk</v>
      </c>
    </row>
    <row r="64" spans="1:15" x14ac:dyDescent="0.25">
      <c r="A64" s="105" t="s">
        <v>1338</v>
      </c>
      <c r="B64" s="105" t="s">
        <v>1339</v>
      </c>
      <c r="C64" s="109">
        <v>44</v>
      </c>
      <c r="D64" s="110">
        <v>1.9907407407407408E-3</v>
      </c>
      <c r="E64" s="110">
        <v>1.8831018518518518E-4</v>
      </c>
      <c r="F64" s="110">
        <v>1.0317905092592594E-2</v>
      </c>
      <c r="G64" s="110">
        <v>2.6079861111111095E-4</v>
      </c>
      <c r="H64" s="110">
        <v>2.8356481481481496E-3</v>
      </c>
      <c r="I64" s="110">
        <v>1.5593402777777781E-2</v>
      </c>
      <c r="J64" s="109">
        <v>2</v>
      </c>
      <c r="K64" s="114">
        <v>2</v>
      </c>
      <c r="L64" s="112" t="s">
        <v>49</v>
      </c>
      <c r="M64" s="116">
        <f t="shared" ref="M64:M85" si="5">IFERROR(ROUND($I$63/I64*800,0),0)</f>
        <v>774</v>
      </c>
      <c r="O64" s="25" t="str">
        <f t="shared" si="4"/>
        <v>Zigmas Reisas</v>
      </c>
    </row>
    <row r="65" spans="1:15" x14ac:dyDescent="0.25">
      <c r="A65" s="105" t="s">
        <v>1340</v>
      </c>
      <c r="B65" s="105" t="s">
        <v>1341</v>
      </c>
      <c r="C65" s="109">
        <v>28</v>
      </c>
      <c r="D65" s="110">
        <v>1.8750000000000001E-3</v>
      </c>
      <c r="E65" s="110">
        <v>1.3510416666666662E-4</v>
      </c>
      <c r="F65" s="110">
        <v>1.0629050925925925E-2</v>
      </c>
      <c r="G65" s="110">
        <v>2.6215277777777955E-4</v>
      </c>
      <c r="H65" s="110">
        <v>2.6967592592592599E-3</v>
      </c>
      <c r="I65" s="110">
        <v>1.5598067129629632E-2</v>
      </c>
      <c r="J65" s="109">
        <v>3</v>
      </c>
      <c r="K65" s="114">
        <v>3</v>
      </c>
      <c r="L65" s="112" t="s">
        <v>49</v>
      </c>
      <c r="M65" s="116">
        <f t="shared" si="5"/>
        <v>774</v>
      </c>
      <c r="O65" s="25" t="str">
        <f t="shared" si="4"/>
        <v>Elvins Freijs</v>
      </c>
    </row>
    <row r="66" spans="1:15" x14ac:dyDescent="0.25">
      <c r="A66" s="105" t="s">
        <v>1342</v>
      </c>
      <c r="B66" s="105" t="s">
        <v>1343</v>
      </c>
      <c r="C66" s="109">
        <v>41</v>
      </c>
      <c r="D66" s="110">
        <v>1.8865740740740742E-3</v>
      </c>
      <c r="E66" s="110">
        <v>1.7175925925925928E-4</v>
      </c>
      <c r="F66" s="110">
        <v>1.057241898148148E-2</v>
      </c>
      <c r="G66" s="110">
        <v>1.6832175925926042E-4</v>
      </c>
      <c r="H66" s="110">
        <v>2.858796296296295E-3</v>
      </c>
      <c r="I66" s="110">
        <v>1.5657870370370371E-2</v>
      </c>
      <c r="J66" s="109">
        <v>4</v>
      </c>
      <c r="K66" s="114">
        <v>4</v>
      </c>
      <c r="L66" s="112" t="s">
        <v>49</v>
      </c>
      <c r="M66" s="116">
        <f t="shared" si="5"/>
        <v>771</v>
      </c>
      <c r="O66" s="25" t="str">
        <f t="shared" si="4"/>
        <v>NiksAksels Janovičs</v>
      </c>
    </row>
    <row r="67" spans="1:15" x14ac:dyDescent="0.25">
      <c r="A67" s="105" t="s">
        <v>1231</v>
      </c>
      <c r="B67" s="105" t="s">
        <v>1232</v>
      </c>
      <c r="C67" s="109">
        <v>25</v>
      </c>
      <c r="D67" s="110">
        <v>1.8981481481481482E-3</v>
      </c>
      <c r="E67" s="110">
        <v>1.3908564814814814E-4</v>
      </c>
      <c r="F67" s="110">
        <v>1.0347222222222223E-2</v>
      </c>
      <c r="G67" s="110">
        <v>2.3148148148148008E-4</v>
      </c>
      <c r="H67" s="110">
        <v>3.1597222222222235E-3</v>
      </c>
      <c r="I67" s="110">
        <v>1.5775659722222224E-2</v>
      </c>
      <c r="J67" s="109">
        <v>5</v>
      </c>
      <c r="K67" s="114">
        <v>1</v>
      </c>
      <c r="L67" s="112" t="s">
        <v>47</v>
      </c>
      <c r="M67" s="116">
        <f t="shared" si="5"/>
        <v>765</v>
      </c>
      <c r="O67" s="25" t="str">
        <f t="shared" si="4"/>
        <v>Deimantė Barzdenytė</v>
      </c>
    </row>
    <row r="68" spans="1:15" x14ac:dyDescent="0.25">
      <c r="A68" s="105" t="s">
        <v>995</v>
      </c>
      <c r="B68" s="105" t="s">
        <v>1344</v>
      </c>
      <c r="C68" s="109">
        <v>36</v>
      </c>
      <c r="D68" s="110">
        <v>1.7824074074074072E-3</v>
      </c>
      <c r="E68" s="110">
        <v>2.0547453703703702E-4</v>
      </c>
      <c r="F68" s="110">
        <v>1.1188969907407408E-2</v>
      </c>
      <c r="G68" s="110">
        <v>2.2306712962962862E-4</v>
      </c>
      <c r="H68" s="110">
        <v>2.9282407407407399E-3</v>
      </c>
      <c r="I68" s="110">
        <v>1.6328159722222221E-2</v>
      </c>
      <c r="J68" s="109">
        <v>6</v>
      </c>
      <c r="K68" s="114">
        <v>5</v>
      </c>
      <c r="L68" s="112" t="s">
        <v>49</v>
      </c>
      <c r="M68" s="116">
        <f t="shared" si="5"/>
        <v>739</v>
      </c>
      <c r="O68" s="25" t="str">
        <f t="shared" si="4"/>
        <v>Linas Šakalys</v>
      </c>
    </row>
    <row r="69" spans="1:15" x14ac:dyDescent="0.25">
      <c r="A69" s="105" t="s">
        <v>1345</v>
      </c>
      <c r="B69" s="105" t="s">
        <v>1346</v>
      </c>
      <c r="C69" s="109">
        <v>49</v>
      </c>
      <c r="D69" s="110">
        <v>1.8865740740740742E-3</v>
      </c>
      <c r="E69" s="110">
        <v>1.5949074074074078E-4</v>
      </c>
      <c r="F69" s="110">
        <v>1.1272534722222224E-2</v>
      </c>
      <c r="G69" s="110">
        <v>1.5107638888888983E-4</v>
      </c>
      <c r="H69" s="110">
        <v>3.0671296296296297E-3</v>
      </c>
      <c r="I69" s="110">
        <v>1.6536805555555558E-2</v>
      </c>
      <c r="J69" s="109">
        <v>7</v>
      </c>
      <c r="K69" s="114">
        <v>1</v>
      </c>
      <c r="L69" s="112" t="s">
        <v>53</v>
      </c>
      <c r="M69" s="116">
        <f t="shared" si="5"/>
        <v>730</v>
      </c>
      <c r="O69" s="25" t="str">
        <f t="shared" si="4"/>
        <v>Valerijs Barinovs</v>
      </c>
    </row>
    <row r="70" spans="1:15" x14ac:dyDescent="0.25">
      <c r="A70" s="105" t="s">
        <v>1347</v>
      </c>
      <c r="B70" s="105" t="s">
        <v>1348</v>
      </c>
      <c r="C70" s="109">
        <v>23</v>
      </c>
      <c r="D70" s="110">
        <v>1.8287037037037037E-3</v>
      </c>
      <c r="E70" s="110">
        <v>1.6582175925925925E-4</v>
      </c>
      <c r="F70" s="110">
        <v>1.1265277777777779E-2</v>
      </c>
      <c r="G70" s="110">
        <v>2.7407407407407242E-4</v>
      </c>
      <c r="H70" s="110">
        <v>3.0208333333333354E-3</v>
      </c>
      <c r="I70" s="110">
        <v>1.655471064814815E-2</v>
      </c>
      <c r="J70" s="109">
        <v>8</v>
      </c>
      <c r="K70" s="114">
        <v>2</v>
      </c>
      <c r="L70" s="112" t="s">
        <v>47</v>
      </c>
      <c r="M70" s="116">
        <f t="shared" si="5"/>
        <v>729</v>
      </c>
      <c r="O70" s="25" t="str">
        <f t="shared" si="4"/>
        <v>Beate Bula</v>
      </c>
    </row>
    <row r="71" spans="1:15" x14ac:dyDescent="0.25">
      <c r="A71" s="105" t="s">
        <v>1349</v>
      </c>
      <c r="B71" s="105" t="s">
        <v>1350</v>
      </c>
      <c r="C71" s="109">
        <v>45</v>
      </c>
      <c r="D71" s="110">
        <v>1.7592592592592592E-3</v>
      </c>
      <c r="E71" s="110">
        <v>1.6755787037037038E-4</v>
      </c>
      <c r="F71" s="110">
        <v>1.1667210648148149E-2</v>
      </c>
      <c r="G71" s="110">
        <v>1.7306712962962892E-4</v>
      </c>
      <c r="H71" s="110">
        <v>2.8009259259259255E-3</v>
      </c>
      <c r="I71" s="110">
        <v>1.6568020833333332E-2</v>
      </c>
      <c r="J71" s="109">
        <v>9</v>
      </c>
      <c r="K71" s="114">
        <v>1</v>
      </c>
      <c r="L71" s="112" t="s">
        <v>51</v>
      </c>
      <c r="M71" s="116">
        <f t="shared" si="5"/>
        <v>728</v>
      </c>
      <c r="O71" s="25" t="str">
        <f t="shared" si="4"/>
        <v>Smiltė Plytnykaitė</v>
      </c>
    </row>
    <row r="72" spans="1:15" x14ac:dyDescent="0.25">
      <c r="A72" s="105" t="s">
        <v>1351</v>
      </c>
      <c r="B72" s="105" t="s">
        <v>1352</v>
      </c>
      <c r="C72" s="109">
        <v>42</v>
      </c>
      <c r="D72" s="110">
        <v>2.0023148148148148E-3</v>
      </c>
      <c r="E72" s="110">
        <v>2.1886574074074074E-4</v>
      </c>
      <c r="F72" s="110">
        <v>1.1137812499999998E-2</v>
      </c>
      <c r="G72" s="110">
        <v>2.6265046296296279E-4</v>
      </c>
      <c r="H72" s="110">
        <v>3.1365740740740763E-3</v>
      </c>
      <c r="I72" s="110">
        <v>1.6758217592592592E-2</v>
      </c>
      <c r="J72" s="109">
        <v>10</v>
      </c>
      <c r="K72" s="114">
        <v>6</v>
      </c>
      <c r="L72" s="112" t="s">
        <v>49</v>
      </c>
      <c r="M72" s="116">
        <f t="shared" si="5"/>
        <v>720</v>
      </c>
      <c r="O72" s="25" t="str">
        <f t="shared" si="4"/>
        <v>Ralfs Vistinš</v>
      </c>
    </row>
    <row r="73" spans="1:15" x14ac:dyDescent="0.25">
      <c r="A73" s="105" t="s">
        <v>1347</v>
      </c>
      <c r="B73" s="105" t="s">
        <v>1353</v>
      </c>
      <c r="C73" s="109">
        <v>24</v>
      </c>
      <c r="D73" s="110">
        <v>2.1759259259259258E-3</v>
      </c>
      <c r="E73" s="110">
        <v>1.5528935185185182E-4</v>
      </c>
      <c r="F73" s="110">
        <v>1.1525034722222225E-2</v>
      </c>
      <c r="G73" s="110">
        <v>2.1107638888888565E-4</v>
      </c>
      <c r="H73" s="110">
        <v>3.0555555555555561E-3</v>
      </c>
      <c r="I73" s="110">
        <v>1.7122881944444446E-2</v>
      </c>
      <c r="J73" s="109">
        <v>11</v>
      </c>
      <c r="K73" s="114">
        <v>2</v>
      </c>
      <c r="L73" s="112" t="s">
        <v>51</v>
      </c>
      <c r="M73" s="116">
        <f t="shared" si="5"/>
        <v>705</v>
      </c>
      <c r="O73" s="25" t="str">
        <f t="shared" si="4"/>
        <v>Beate Jansone</v>
      </c>
    </row>
    <row r="74" spans="1:15" x14ac:dyDescent="0.25">
      <c r="A74" s="105" t="s">
        <v>1354</v>
      </c>
      <c r="B74" s="105" t="s">
        <v>1355</v>
      </c>
      <c r="C74" s="109">
        <v>27</v>
      </c>
      <c r="D74" s="110">
        <v>2.1180555555555553E-3</v>
      </c>
      <c r="E74" s="110">
        <v>2.2928240740740738E-4</v>
      </c>
      <c r="F74" s="110">
        <v>1.1596261574074075E-2</v>
      </c>
      <c r="G74" s="110">
        <v>1.9771990740740514E-4</v>
      </c>
      <c r="H74" s="110">
        <v>3.4837962962962991E-3</v>
      </c>
      <c r="I74" s="110">
        <v>1.7625115740740743E-2</v>
      </c>
      <c r="J74" s="109">
        <v>12</v>
      </c>
      <c r="K74" s="114">
        <v>7</v>
      </c>
      <c r="L74" s="112" t="s">
        <v>49</v>
      </c>
      <c r="M74" s="116">
        <f t="shared" si="5"/>
        <v>685</v>
      </c>
      <c r="O74" s="25" t="str">
        <f t="shared" si="4"/>
        <v>Elijs Aleksejevs</v>
      </c>
    </row>
    <row r="75" spans="1:15" x14ac:dyDescent="0.25">
      <c r="A75" s="105" t="s">
        <v>915</v>
      </c>
      <c r="B75" s="105" t="s">
        <v>1034</v>
      </c>
      <c r="C75" s="109">
        <v>26</v>
      </c>
      <c r="D75" s="110">
        <v>2.4074074074074076E-3</v>
      </c>
      <c r="E75" s="110">
        <v>1.6898148148148143E-4</v>
      </c>
      <c r="F75" s="110">
        <v>1.1726585648148149E-2</v>
      </c>
      <c r="G75" s="110">
        <v>2.41006944444443E-4</v>
      </c>
      <c r="H75" s="110">
        <v>3.1712962962962971E-3</v>
      </c>
      <c r="I75" s="110">
        <v>1.7715277777777778E-2</v>
      </c>
      <c r="J75" s="109">
        <v>13</v>
      </c>
      <c r="K75" s="114">
        <v>8</v>
      </c>
      <c r="L75" s="112" t="s">
        <v>49</v>
      </c>
      <c r="M75" s="116">
        <f t="shared" si="5"/>
        <v>681</v>
      </c>
      <c r="O75" s="25" t="str">
        <f t="shared" si="4"/>
        <v>Domas Prokopavičius</v>
      </c>
    </row>
    <row r="76" spans="1:15" x14ac:dyDescent="0.25">
      <c r="A76" s="105" t="s">
        <v>1124</v>
      </c>
      <c r="B76" s="105" t="s">
        <v>1356</v>
      </c>
      <c r="C76" s="109">
        <v>31</v>
      </c>
      <c r="D76" s="110">
        <v>2.2453703703703702E-3</v>
      </c>
      <c r="E76" s="110">
        <v>1.767708333333333E-4</v>
      </c>
      <c r="F76" s="110">
        <v>1.2195254629629629E-2</v>
      </c>
      <c r="G76" s="110">
        <v>2.0057870370370455E-4</v>
      </c>
      <c r="H76" s="110">
        <v>3.3564814814814811E-3</v>
      </c>
      <c r="I76" s="110">
        <v>1.8174456018518519E-2</v>
      </c>
      <c r="J76" s="109">
        <v>14</v>
      </c>
      <c r="K76" s="114">
        <v>3</v>
      </c>
      <c r="L76" s="112" t="s">
        <v>51</v>
      </c>
      <c r="M76" s="116">
        <f t="shared" si="5"/>
        <v>664</v>
      </c>
      <c r="O76" s="25" t="str">
        <f t="shared" si="4"/>
        <v>Karolina Bulko</v>
      </c>
    </row>
    <row r="77" spans="1:15" x14ac:dyDescent="0.25">
      <c r="A77" s="105" t="s">
        <v>1357</v>
      </c>
      <c r="B77" s="105" t="s">
        <v>1356</v>
      </c>
      <c r="C77" s="109">
        <v>22</v>
      </c>
      <c r="D77" s="110">
        <v>2.4189814814814816E-3</v>
      </c>
      <c r="E77" s="110">
        <v>1.7508101851851864E-4</v>
      </c>
      <c r="F77" s="110">
        <v>1.2180937499999999E-2</v>
      </c>
      <c r="G77" s="110">
        <v>1.5702546296296124E-4</v>
      </c>
      <c r="H77" s="110">
        <v>3.3449074074074093E-3</v>
      </c>
      <c r="I77" s="110">
        <v>1.8276932870370369E-2</v>
      </c>
      <c r="J77" s="109">
        <v>15</v>
      </c>
      <c r="K77" s="114">
        <v>9</v>
      </c>
      <c r="L77" s="112" t="s">
        <v>49</v>
      </c>
      <c r="M77" s="116">
        <f t="shared" si="5"/>
        <v>660</v>
      </c>
      <c r="O77" s="25" t="str">
        <f t="shared" si="4"/>
        <v>Andrians Bulko</v>
      </c>
    </row>
    <row r="78" spans="1:15" x14ac:dyDescent="0.25">
      <c r="A78" s="105" t="s">
        <v>1358</v>
      </c>
      <c r="B78" s="105" t="s">
        <v>1359</v>
      </c>
      <c r="C78" s="109">
        <v>30</v>
      </c>
      <c r="D78" s="110">
        <v>2.4421296296296296E-3</v>
      </c>
      <c r="E78" s="110">
        <v>1.9737268518518509E-4</v>
      </c>
      <c r="F78" s="110">
        <v>1.2139664351851853E-2</v>
      </c>
      <c r="G78" s="110">
        <v>2.3302083333333161E-4</v>
      </c>
      <c r="H78" s="110">
        <v>3.2754629629629627E-3</v>
      </c>
      <c r="I78" s="110">
        <v>1.8287650462962962E-2</v>
      </c>
      <c r="J78" s="109">
        <v>16</v>
      </c>
      <c r="K78" s="114">
        <v>2</v>
      </c>
      <c r="L78" s="112" t="s">
        <v>53</v>
      </c>
      <c r="M78" s="116">
        <f t="shared" si="5"/>
        <v>660</v>
      </c>
      <c r="O78" s="25" t="str">
        <f t="shared" si="4"/>
        <v>Karlis Kirilka</v>
      </c>
    </row>
    <row r="79" spans="1:15" x14ac:dyDescent="0.25">
      <c r="A79" s="105" t="s">
        <v>1194</v>
      </c>
      <c r="B79" s="105" t="s">
        <v>1360</v>
      </c>
      <c r="C79" s="109">
        <v>48</v>
      </c>
      <c r="D79" s="110">
        <v>2.6967592592592594E-3</v>
      </c>
      <c r="E79" s="110">
        <v>2.1200231481481471E-4</v>
      </c>
      <c r="F79" s="110">
        <v>1.2530983796296295E-2</v>
      </c>
      <c r="G79" s="110">
        <v>2.2364583333333438E-4</v>
      </c>
      <c r="H79" s="110">
        <v>3.4953703703703692E-3</v>
      </c>
      <c r="I79" s="110">
        <v>1.9158761574074076E-2</v>
      </c>
      <c r="J79" s="109">
        <v>17</v>
      </c>
      <c r="K79" s="114">
        <v>3</v>
      </c>
      <c r="L79" s="112" t="s">
        <v>53</v>
      </c>
      <c r="M79" s="116">
        <f t="shared" si="5"/>
        <v>630</v>
      </c>
      <c r="O79" s="25" t="str">
        <f t="shared" si="4"/>
        <v>Kristupas Kenstavičius</v>
      </c>
    </row>
    <row r="80" spans="1:15" x14ac:dyDescent="0.25">
      <c r="A80" s="105" t="s">
        <v>1361</v>
      </c>
      <c r="B80" s="105" t="s">
        <v>1362</v>
      </c>
      <c r="C80" s="109">
        <v>38</v>
      </c>
      <c r="D80" s="110">
        <v>2.5000000000000001E-3</v>
      </c>
      <c r="E80" s="110">
        <v>2.2037037037037034E-4</v>
      </c>
      <c r="F80" s="110">
        <v>1.2885844907407408E-2</v>
      </c>
      <c r="G80" s="110">
        <v>2.1600694444444402E-4</v>
      </c>
      <c r="H80" s="110">
        <v>3.3912037037037036E-3</v>
      </c>
      <c r="I80" s="110">
        <v>1.9213425925925925E-2</v>
      </c>
      <c r="J80" s="109">
        <v>18</v>
      </c>
      <c r="K80" s="114">
        <v>4</v>
      </c>
      <c r="L80" s="112" t="s">
        <v>51</v>
      </c>
      <c r="M80" s="116">
        <f t="shared" si="5"/>
        <v>628</v>
      </c>
      <c r="O80" s="25" t="str">
        <f t="shared" si="4"/>
        <v>Milda Ažusenytė</v>
      </c>
    </row>
    <row r="81" spans="1:15" x14ac:dyDescent="0.25">
      <c r="A81" s="105" t="s">
        <v>1363</v>
      </c>
      <c r="B81" s="105" t="s">
        <v>1364</v>
      </c>
      <c r="C81" s="109">
        <v>29</v>
      </c>
      <c r="D81" s="110">
        <v>2.1180555555555553E-3</v>
      </c>
      <c r="E81" s="110">
        <v>2.1238425925925933E-4</v>
      </c>
      <c r="F81" s="110">
        <v>1.3629131944444442E-2</v>
      </c>
      <c r="G81" s="110">
        <v>3.8707175925925888E-4</v>
      </c>
      <c r="H81" s="110">
        <v>3.287037037037038E-3</v>
      </c>
      <c r="I81" s="110">
        <v>1.9633680555555554E-2</v>
      </c>
      <c r="J81" s="109">
        <v>19</v>
      </c>
      <c r="K81" s="114">
        <v>3</v>
      </c>
      <c r="L81" s="112" t="s">
        <v>47</v>
      </c>
      <c r="M81" s="116">
        <f t="shared" si="5"/>
        <v>615</v>
      </c>
      <c r="O81" s="25" t="str">
        <f t="shared" si="4"/>
        <v>Kamilė Kiškytė</v>
      </c>
    </row>
    <row r="82" spans="1:15" x14ac:dyDescent="0.25">
      <c r="A82" s="105" t="s">
        <v>1365</v>
      </c>
      <c r="B82" s="105" t="s">
        <v>1366</v>
      </c>
      <c r="C82" s="109">
        <v>40</v>
      </c>
      <c r="D82" s="110">
        <v>2.0370370370370373E-3</v>
      </c>
      <c r="E82" s="110">
        <v>2.1200231481481477E-4</v>
      </c>
      <c r="F82" s="110">
        <v>1.3322534722222223E-2</v>
      </c>
      <c r="G82" s="110">
        <v>2.7700231481481673E-4</v>
      </c>
      <c r="H82" s="110">
        <v>3.9930555555555535E-3</v>
      </c>
      <c r="I82" s="110">
        <v>1.9841631944444445E-2</v>
      </c>
      <c r="J82" s="109">
        <v>20</v>
      </c>
      <c r="K82" s="114">
        <v>10</v>
      </c>
      <c r="L82" s="112" t="s">
        <v>49</v>
      </c>
      <c r="M82" s="116">
        <f t="shared" si="5"/>
        <v>608</v>
      </c>
      <c r="O82" s="25" t="str">
        <f t="shared" si="4"/>
        <v>Nikita Žukas</v>
      </c>
    </row>
    <row r="83" spans="1:15" x14ac:dyDescent="0.25">
      <c r="A83" s="105" t="s">
        <v>1367</v>
      </c>
      <c r="B83" s="105" t="s">
        <v>1320</v>
      </c>
      <c r="C83" s="109">
        <v>34</v>
      </c>
      <c r="D83" s="110">
        <v>3.0671296296296297E-3</v>
      </c>
      <c r="E83" s="110">
        <v>2.9355324074074071E-4</v>
      </c>
      <c r="F83" s="110">
        <v>1.3703784722222221E-2</v>
      </c>
      <c r="G83" s="110">
        <v>2.198263888888892E-4</v>
      </c>
      <c r="H83" s="110">
        <v>3.2175925925925931E-3</v>
      </c>
      <c r="I83" s="110">
        <v>2.0501886574074077E-2</v>
      </c>
      <c r="J83" s="109">
        <v>21</v>
      </c>
      <c r="K83" s="114">
        <v>1</v>
      </c>
      <c r="L83" s="112" t="s">
        <v>57</v>
      </c>
      <c r="M83" s="116">
        <f t="shared" si="5"/>
        <v>589</v>
      </c>
      <c r="O83" s="25" t="str">
        <f t="shared" si="4"/>
        <v>Klavs Dūzis</v>
      </c>
    </row>
    <row r="84" spans="1:15" x14ac:dyDescent="0.25">
      <c r="A84" s="105" t="s">
        <v>1319</v>
      </c>
      <c r="B84" s="105" t="s">
        <v>1368</v>
      </c>
      <c r="C84" s="109">
        <v>35</v>
      </c>
      <c r="D84" s="110">
        <v>2.4652777777777776E-3</v>
      </c>
      <c r="E84" s="110">
        <v>2.8263888888888902E-4</v>
      </c>
      <c r="F84" s="110">
        <v>1.3580474537037038E-2</v>
      </c>
      <c r="G84" s="110">
        <v>2.5054398148148006E-4</v>
      </c>
      <c r="H84" s="110">
        <v>3.9930555555555587E-3</v>
      </c>
      <c r="I84" s="110">
        <v>2.0571990740740741E-2</v>
      </c>
      <c r="J84" s="109">
        <v>22</v>
      </c>
      <c r="K84" s="114">
        <v>4</v>
      </c>
      <c r="L84" s="112" t="s">
        <v>53</v>
      </c>
      <c r="M84" s="116">
        <f t="shared" si="5"/>
        <v>587</v>
      </c>
      <c r="O84" s="25" t="str">
        <f t="shared" si="4"/>
        <v>Kristaps Joja</v>
      </c>
    </row>
    <row r="85" spans="1:15" x14ac:dyDescent="0.25">
      <c r="A85" s="105" t="s">
        <v>1369</v>
      </c>
      <c r="B85" s="105" t="s">
        <v>1370</v>
      </c>
      <c r="C85" s="109">
        <v>33</v>
      </c>
      <c r="D85" s="110">
        <v>2.7314814814814819E-3</v>
      </c>
      <c r="E85" s="110">
        <v>3.0251157407407418E-4</v>
      </c>
      <c r="F85" s="110">
        <v>1.4295717592592594E-2</v>
      </c>
      <c r="G85" s="110">
        <v>2.29745370370368E-4</v>
      </c>
      <c r="H85" s="110">
        <v>3.5532407407407422E-3</v>
      </c>
      <c r="I85" s="110">
        <v>2.1112696759259263E-2</v>
      </c>
      <c r="J85" s="109">
        <v>23</v>
      </c>
      <c r="K85" s="114">
        <v>5</v>
      </c>
      <c r="L85" s="112" t="s">
        <v>53</v>
      </c>
      <c r="M85" s="116">
        <f t="shared" si="5"/>
        <v>571</v>
      </c>
      <c r="O85" s="25" t="str">
        <f t="shared" si="4"/>
        <v>Karolis Trumpickas</v>
      </c>
    </row>
    <row r="89" spans="1:15" ht="15.75" thickBot="1" x14ac:dyDescent="0.3">
      <c r="A89" t="s">
        <v>1402</v>
      </c>
    </row>
    <row r="90" spans="1:15" ht="34.5" thickBot="1" x14ac:dyDescent="0.3">
      <c r="A90" s="100" t="s">
        <v>1267</v>
      </c>
      <c r="B90" s="101" t="s">
        <v>1268</v>
      </c>
      <c r="C90" s="101" t="s">
        <v>1269</v>
      </c>
      <c r="D90" s="101" t="s">
        <v>99</v>
      </c>
      <c r="E90" s="101" t="s">
        <v>149</v>
      </c>
      <c r="F90" s="101" t="s">
        <v>1271</v>
      </c>
      <c r="G90" s="102" t="s">
        <v>1</v>
      </c>
      <c r="H90" s="103" t="s">
        <v>1272</v>
      </c>
      <c r="I90" s="104" t="s">
        <v>1273</v>
      </c>
      <c r="M90" s="117" t="s">
        <v>0</v>
      </c>
    </row>
    <row r="91" spans="1:15" x14ac:dyDescent="0.25">
      <c r="A91" s="105" t="s">
        <v>1372</v>
      </c>
      <c r="B91" s="105" t="s">
        <v>1373</v>
      </c>
      <c r="C91" s="105">
        <v>17</v>
      </c>
      <c r="D91" s="107">
        <v>8.2175925925925917E-4</v>
      </c>
      <c r="E91" s="107">
        <v>2.7546296296296299E-3</v>
      </c>
      <c r="F91" s="106">
        <v>3.5763888888888889E-3</v>
      </c>
      <c r="G91" s="105">
        <v>1</v>
      </c>
      <c r="H91" s="113">
        <v>1</v>
      </c>
      <c r="I91" s="108" t="s">
        <v>1374</v>
      </c>
      <c r="M91" s="116">
        <f>IFERROR(ROUND($F$91/F91*700,0),0)</f>
        <v>700</v>
      </c>
      <c r="O91" s="25" t="str">
        <f t="shared" ref="O91:O111" si="6">A91&amp;" "&amp;B91</f>
        <v>Augustas Ganelinas</v>
      </c>
    </row>
    <row r="92" spans="1:15" x14ac:dyDescent="0.25">
      <c r="A92" s="105" t="s">
        <v>1375</v>
      </c>
      <c r="B92" s="105" t="s">
        <v>1376</v>
      </c>
      <c r="C92" s="109">
        <v>15</v>
      </c>
      <c r="D92" s="111">
        <v>9.3750000000000007E-4</v>
      </c>
      <c r="E92" s="111">
        <v>2.8703703703703699E-3</v>
      </c>
      <c r="F92" s="110">
        <v>3.8078703703703699E-3</v>
      </c>
      <c r="G92" s="109">
        <v>2</v>
      </c>
      <c r="H92" s="114">
        <v>1</v>
      </c>
      <c r="I92" s="112" t="s">
        <v>1377</v>
      </c>
      <c r="M92" s="116">
        <f>IFERROR(ROUND($F$91/F92*700,0),0)</f>
        <v>657</v>
      </c>
      <c r="O92" s="25" t="str">
        <f t="shared" si="6"/>
        <v>Gustė Rimšaitė</v>
      </c>
    </row>
    <row r="93" spans="1:15" x14ac:dyDescent="0.25">
      <c r="A93" s="105" t="s">
        <v>1313</v>
      </c>
      <c r="B93" s="105" t="s">
        <v>1303</v>
      </c>
      <c r="C93" s="109">
        <v>11</v>
      </c>
      <c r="D93" s="111">
        <v>1.1111111111111111E-3</v>
      </c>
      <c r="E93" s="111">
        <v>2.8472222222222219E-3</v>
      </c>
      <c r="F93" s="110">
        <v>3.9583333333333328E-3</v>
      </c>
      <c r="G93" s="109">
        <v>3</v>
      </c>
      <c r="H93" s="114">
        <v>1</v>
      </c>
      <c r="I93" s="112" t="s">
        <v>1378</v>
      </c>
      <c r="M93" s="116">
        <f>IFERROR(ROUND($F$91/F93*700,0),0)</f>
        <v>632</v>
      </c>
      <c r="O93" s="25" t="str">
        <f t="shared" si="6"/>
        <v>Leonid Bondarchuk</v>
      </c>
    </row>
    <row r="94" spans="1:15" x14ac:dyDescent="0.25">
      <c r="A94" s="105" t="s">
        <v>1157</v>
      </c>
      <c r="B94" s="105" t="s">
        <v>1100</v>
      </c>
      <c r="C94" s="109">
        <v>12</v>
      </c>
      <c r="D94" s="111">
        <v>1.1226851851851851E-3</v>
      </c>
      <c r="E94" s="111">
        <v>2.8935185185185184E-3</v>
      </c>
      <c r="F94" s="110">
        <v>4.0162037037037033E-3</v>
      </c>
      <c r="G94" s="109">
        <v>4</v>
      </c>
      <c r="H94" s="114">
        <v>1</v>
      </c>
      <c r="I94" s="112" t="s">
        <v>1379</v>
      </c>
      <c r="M94" s="116">
        <f>IFERROR(ROUND($F$91/F94*700,0),0)</f>
        <v>623</v>
      </c>
      <c r="O94" s="25" t="str">
        <f t="shared" si="6"/>
        <v>Kotryna Daraškevičiūtė</v>
      </c>
    </row>
    <row r="95" spans="1:15" x14ac:dyDescent="0.25">
      <c r="A95" s="105" t="s">
        <v>1099</v>
      </c>
      <c r="B95" s="105" t="s">
        <v>1380</v>
      </c>
      <c r="C95" s="109">
        <v>161</v>
      </c>
      <c r="D95" s="111">
        <v>1.1111111111111111E-3</v>
      </c>
      <c r="E95" s="111">
        <v>2.9629629629629628E-3</v>
      </c>
      <c r="F95" s="110">
        <v>4.0740740740740737E-3</v>
      </c>
      <c r="G95" s="109">
        <v>5</v>
      </c>
      <c r="H95" s="114">
        <v>2</v>
      </c>
      <c r="I95" s="112" t="s">
        <v>1379</v>
      </c>
      <c r="M95" s="116">
        <f>IFERROR(ROUND($F$91/F95*700,0),0)</f>
        <v>614</v>
      </c>
      <c r="O95" s="25" t="str">
        <f t="shared" si="6"/>
        <v>Gabija Biraitė</v>
      </c>
    </row>
    <row r="96" spans="1:15" x14ac:dyDescent="0.25">
      <c r="A96" s="105" t="s">
        <v>1381</v>
      </c>
      <c r="B96" s="105" t="s">
        <v>1405</v>
      </c>
      <c r="C96" s="109">
        <v>19</v>
      </c>
      <c r="D96" s="111">
        <v>1.3541666666666667E-3</v>
      </c>
      <c r="E96" s="111">
        <v>2.7546296296296294E-3</v>
      </c>
      <c r="F96" s="110">
        <v>4.1087962962962962E-3</v>
      </c>
      <c r="G96" s="109">
        <v>6</v>
      </c>
      <c r="H96" s="114">
        <v>2</v>
      </c>
      <c r="I96" s="112" t="s">
        <v>1374</v>
      </c>
      <c r="M96" s="116">
        <f>IFERROR(ROUND($F$91/F96*700,0),0)</f>
        <v>609</v>
      </c>
      <c r="O96" s="25" t="str">
        <f t="shared" si="6"/>
        <v>Kristijonas Bekampis</v>
      </c>
    </row>
    <row r="97" spans="1:15" x14ac:dyDescent="0.25">
      <c r="A97" s="105" t="s">
        <v>1382</v>
      </c>
      <c r="B97" s="105" t="s">
        <v>1383</v>
      </c>
      <c r="C97" s="109">
        <v>18</v>
      </c>
      <c r="D97" s="111">
        <v>1.0995370370370371E-3</v>
      </c>
      <c r="E97" s="111">
        <v>3.0324074074074073E-3</v>
      </c>
      <c r="F97" s="110">
        <v>4.1319444444444442E-3</v>
      </c>
      <c r="G97" s="109">
        <v>7</v>
      </c>
      <c r="H97" s="114">
        <v>3</v>
      </c>
      <c r="I97" s="112" t="s">
        <v>1374</v>
      </c>
      <c r="M97" s="116">
        <f>IFERROR(ROUND($F$91/F97*700,0),0)</f>
        <v>606</v>
      </c>
      <c r="O97" s="25" t="str">
        <f t="shared" si="6"/>
        <v xml:space="preserve">Erikas Gruzdys            </v>
      </c>
    </row>
    <row r="98" spans="1:15" x14ac:dyDescent="0.25">
      <c r="A98" s="105" t="s">
        <v>1219</v>
      </c>
      <c r="B98" s="105" t="s">
        <v>1384</v>
      </c>
      <c r="C98" s="109">
        <v>16</v>
      </c>
      <c r="D98" s="111">
        <v>1.2384259259259258E-3</v>
      </c>
      <c r="E98" s="111">
        <v>2.9282407407407404E-3</v>
      </c>
      <c r="F98" s="110">
        <v>4.1666666666666657E-3</v>
      </c>
      <c r="G98" s="109">
        <v>8</v>
      </c>
      <c r="H98" s="114">
        <v>2</v>
      </c>
      <c r="I98" s="112" t="s">
        <v>1377</v>
      </c>
      <c r="M98" s="116">
        <f>IFERROR(ROUND($F$91/F98*700,0),0)</f>
        <v>601</v>
      </c>
      <c r="O98" s="25" t="str">
        <f t="shared" si="6"/>
        <v>Ugnė Raudonytė</v>
      </c>
    </row>
    <row r="99" spans="1:15" x14ac:dyDescent="0.25">
      <c r="A99" s="105" t="s">
        <v>915</v>
      </c>
      <c r="B99" s="105" t="s">
        <v>1385</v>
      </c>
      <c r="C99" s="109">
        <v>20</v>
      </c>
      <c r="D99" s="111">
        <v>1.0879629629629629E-3</v>
      </c>
      <c r="E99" s="111">
        <v>3.1481481481481482E-3</v>
      </c>
      <c r="F99" s="110">
        <v>4.2361111111111106E-3</v>
      </c>
      <c r="G99" s="109">
        <v>9</v>
      </c>
      <c r="H99" s="114">
        <v>4</v>
      </c>
      <c r="I99" s="112" t="s">
        <v>1374</v>
      </c>
      <c r="M99" s="116">
        <f>IFERROR(ROUND($F$91/F99*700,0),0)</f>
        <v>591</v>
      </c>
      <c r="O99" s="25" t="str">
        <f t="shared" si="6"/>
        <v>Domas Jukštas</v>
      </c>
    </row>
    <row r="100" spans="1:15" x14ac:dyDescent="0.25">
      <c r="A100" s="105" t="s">
        <v>1386</v>
      </c>
      <c r="B100" s="105" t="s">
        <v>1387</v>
      </c>
      <c r="C100" s="109">
        <v>7</v>
      </c>
      <c r="D100" s="111">
        <v>1.5972222222222221E-3</v>
      </c>
      <c r="E100" s="111">
        <v>2.8587962962962963E-3</v>
      </c>
      <c r="F100" s="110">
        <v>4.4560185185185189E-3</v>
      </c>
      <c r="G100" s="109">
        <v>10</v>
      </c>
      <c r="H100" s="114">
        <v>3</v>
      </c>
      <c r="I100" s="112" t="s">
        <v>1377</v>
      </c>
      <c r="M100" s="116">
        <f>IFERROR(ROUND($F$91/F100*700,0),0)</f>
        <v>562</v>
      </c>
      <c r="O100" s="25" t="str">
        <f t="shared" si="6"/>
        <v>Gabrielė Paškauskaitė</v>
      </c>
    </row>
    <row r="101" spans="1:15" x14ac:dyDescent="0.25">
      <c r="A101" s="105" t="s">
        <v>1388</v>
      </c>
      <c r="B101" s="105" t="s">
        <v>1389</v>
      </c>
      <c r="C101" s="109">
        <v>162</v>
      </c>
      <c r="D101" s="111">
        <v>1.3078703703703705E-3</v>
      </c>
      <c r="E101" s="111">
        <v>3.506944444444444E-3</v>
      </c>
      <c r="F101" s="110">
        <v>4.8148148148148143E-3</v>
      </c>
      <c r="G101" s="109">
        <v>11</v>
      </c>
      <c r="H101" s="114">
        <v>4</v>
      </c>
      <c r="I101" s="112" t="s">
        <v>1377</v>
      </c>
      <c r="M101" s="116">
        <f>IFERROR(ROUND($F$91/F101*700,0),0)</f>
        <v>520</v>
      </c>
      <c r="O101" s="25" t="str">
        <f t="shared" si="6"/>
        <v>Urtė Šukytė</v>
      </c>
    </row>
    <row r="102" spans="1:15" x14ac:dyDescent="0.25">
      <c r="A102" s="105" t="s">
        <v>1386</v>
      </c>
      <c r="B102" s="105" t="s">
        <v>1390</v>
      </c>
      <c r="C102" s="109">
        <v>5</v>
      </c>
      <c r="D102" s="111">
        <v>1.8287037037037037E-3</v>
      </c>
      <c r="E102" s="111">
        <v>2.9976851851851848E-3</v>
      </c>
      <c r="F102" s="110">
        <v>4.8263888888888887E-3</v>
      </c>
      <c r="G102" s="109">
        <v>12</v>
      </c>
      <c r="H102" s="114">
        <v>5</v>
      </c>
      <c r="I102" s="112" t="s">
        <v>1377</v>
      </c>
      <c r="M102" s="116">
        <f>IFERROR(ROUND($F$91/F102*700,0),0)</f>
        <v>519</v>
      </c>
      <c r="O102" s="25" t="str">
        <f t="shared" si="6"/>
        <v>Gabrielė Kepalaitė</v>
      </c>
    </row>
    <row r="103" spans="1:15" x14ac:dyDescent="0.25">
      <c r="A103" s="105" t="s">
        <v>1391</v>
      </c>
      <c r="B103" s="105" t="s">
        <v>1390</v>
      </c>
      <c r="C103" s="109">
        <v>1</v>
      </c>
      <c r="D103" s="111">
        <v>1.736111111111111E-3</v>
      </c>
      <c r="E103" s="111">
        <v>3.3217592592592595E-3</v>
      </c>
      <c r="F103" s="110">
        <v>5.0578703703703706E-3</v>
      </c>
      <c r="G103" s="109">
        <v>13</v>
      </c>
      <c r="H103" s="114">
        <v>6</v>
      </c>
      <c r="I103" s="112" t="s">
        <v>1377</v>
      </c>
      <c r="M103" s="116">
        <f>IFERROR(ROUND($F$91/F103*700,0),0)</f>
        <v>495</v>
      </c>
      <c r="O103" s="25" t="str">
        <f t="shared" si="6"/>
        <v>Akvilė Kepalaitė</v>
      </c>
    </row>
    <row r="104" spans="1:15" x14ac:dyDescent="0.25">
      <c r="A104" s="105" t="s">
        <v>1392</v>
      </c>
      <c r="B104" s="105" t="s">
        <v>1393</v>
      </c>
      <c r="C104" s="109">
        <v>8</v>
      </c>
      <c r="D104" s="111">
        <v>1.9560185185185184E-3</v>
      </c>
      <c r="E104" s="111">
        <v>3.2523148148148147E-3</v>
      </c>
      <c r="F104" s="110">
        <v>5.208333333333333E-3</v>
      </c>
      <c r="G104" s="109">
        <v>14</v>
      </c>
      <c r="H104" s="114">
        <v>5</v>
      </c>
      <c r="I104" s="112" t="s">
        <v>1374</v>
      </c>
      <c r="M104" s="116">
        <f>IFERROR(ROUND($F$91/F104*700,0),0)</f>
        <v>481</v>
      </c>
      <c r="O104" s="25" t="str">
        <f t="shared" si="6"/>
        <v>Jokūbas Stagis</v>
      </c>
    </row>
    <row r="105" spans="1:15" x14ac:dyDescent="0.25">
      <c r="A105" s="105" t="s">
        <v>983</v>
      </c>
      <c r="B105" s="105" t="s">
        <v>1100</v>
      </c>
      <c r="C105" s="109">
        <v>14</v>
      </c>
      <c r="D105" s="111">
        <v>1.9791666666666668E-3</v>
      </c>
      <c r="E105" s="111">
        <v>3.3333333333333331E-3</v>
      </c>
      <c r="F105" s="110">
        <v>5.3124999999999995E-3</v>
      </c>
      <c r="G105" s="109">
        <v>15</v>
      </c>
      <c r="H105" s="114">
        <v>7</v>
      </c>
      <c r="I105" s="112" t="s">
        <v>1377</v>
      </c>
      <c r="M105" s="116">
        <f>IFERROR(ROUND($F$91/F105*700,0),0)</f>
        <v>471</v>
      </c>
      <c r="O105" s="25" t="str">
        <f t="shared" si="6"/>
        <v>Elena Daraškevičiūtė</v>
      </c>
    </row>
    <row r="106" spans="1:15" x14ac:dyDescent="0.25">
      <c r="A106" s="105" t="s">
        <v>1394</v>
      </c>
      <c r="B106" s="105" t="s">
        <v>1387</v>
      </c>
      <c r="C106" s="109">
        <v>6</v>
      </c>
      <c r="D106" s="111">
        <v>2.1990740740740742E-3</v>
      </c>
      <c r="E106" s="111">
        <v>3.1712962962962962E-3</v>
      </c>
      <c r="F106" s="110">
        <v>5.3703703703703708E-3</v>
      </c>
      <c r="G106" s="109">
        <v>16</v>
      </c>
      <c r="H106" s="114">
        <v>8</v>
      </c>
      <c r="I106" s="112" t="s">
        <v>1377</v>
      </c>
      <c r="M106" s="116">
        <f>IFERROR(ROUND($F$91/F106*700,0),0)</f>
        <v>466</v>
      </c>
      <c r="O106" s="25" t="str">
        <f t="shared" si="6"/>
        <v>Greta Paškauskaitė</v>
      </c>
    </row>
    <row r="107" spans="1:15" x14ac:dyDescent="0.25">
      <c r="A107" s="105" t="s">
        <v>1099</v>
      </c>
      <c r="B107" s="105" t="s">
        <v>1395</v>
      </c>
      <c r="C107" s="109">
        <v>4</v>
      </c>
      <c r="D107" s="111">
        <v>1.6203703703703703E-3</v>
      </c>
      <c r="E107" s="111">
        <v>4.0046296296296297E-3</v>
      </c>
      <c r="F107" s="110">
        <v>5.6249999999999998E-3</v>
      </c>
      <c r="G107" s="109">
        <v>17</v>
      </c>
      <c r="H107" s="114">
        <v>9</v>
      </c>
      <c r="I107" s="112" t="s">
        <v>1377</v>
      </c>
      <c r="M107" s="116">
        <f>IFERROR(ROUND($F$91/F107*700,0),0)</f>
        <v>445</v>
      </c>
      <c r="O107" s="25" t="str">
        <f t="shared" si="6"/>
        <v>Gabija Petrauskaitė</v>
      </c>
    </row>
    <row r="108" spans="1:15" x14ac:dyDescent="0.25">
      <c r="A108" s="105" t="s">
        <v>1396</v>
      </c>
      <c r="B108" s="105" t="s">
        <v>1397</v>
      </c>
      <c r="C108" s="109">
        <v>3</v>
      </c>
      <c r="D108" s="111">
        <v>2.4421296296296296E-3</v>
      </c>
      <c r="E108" s="111">
        <v>3.3449074074074076E-3</v>
      </c>
      <c r="F108" s="110">
        <v>5.7870370370370367E-3</v>
      </c>
      <c r="G108" s="109">
        <v>18</v>
      </c>
      <c r="H108" s="114">
        <v>10</v>
      </c>
      <c r="I108" s="112" t="s">
        <v>1377</v>
      </c>
      <c r="M108" s="116">
        <f>IFERROR(ROUND($F$91/F108*700,0),0)</f>
        <v>433</v>
      </c>
      <c r="O108" s="25" t="str">
        <f t="shared" si="6"/>
        <v>Eva Baranauskaitė</v>
      </c>
    </row>
    <row r="109" spans="1:15" x14ac:dyDescent="0.25">
      <c r="A109" s="105" t="s">
        <v>1398</v>
      </c>
      <c r="B109" s="105" t="s">
        <v>1399</v>
      </c>
      <c r="C109" s="109">
        <v>2</v>
      </c>
      <c r="D109" s="111">
        <v>2.7546296296296294E-3</v>
      </c>
      <c r="E109" s="111">
        <v>3.3217592592592587E-3</v>
      </c>
      <c r="F109" s="110">
        <v>6.0763888888888881E-3</v>
      </c>
      <c r="G109" s="109">
        <v>19</v>
      </c>
      <c r="H109" s="114">
        <v>6</v>
      </c>
      <c r="I109" s="112" t="s">
        <v>1374</v>
      </c>
      <c r="M109" s="116">
        <f>IFERROR(ROUND($F$91/F109*700,0),0)</f>
        <v>412</v>
      </c>
      <c r="O109" s="25" t="str">
        <f t="shared" si="6"/>
        <v>Algirdas Kaminskas</v>
      </c>
    </row>
    <row r="110" spans="1:15" x14ac:dyDescent="0.25">
      <c r="A110" s="105" t="s">
        <v>1363</v>
      </c>
      <c r="B110" s="105" t="s">
        <v>1400</v>
      </c>
      <c r="C110" s="109">
        <v>9</v>
      </c>
      <c r="D110" s="111">
        <v>2.5115740740740741E-3</v>
      </c>
      <c r="E110" s="111">
        <v>4.3749999999999987E-3</v>
      </c>
      <c r="F110" s="110">
        <v>6.8865740740740727E-3</v>
      </c>
      <c r="G110" s="109">
        <v>20</v>
      </c>
      <c r="H110" s="114">
        <v>11</v>
      </c>
      <c r="I110" s="112" t="s">
        <v>1377</v>
      </c>
      <c r="M110" s="116">
        <f>IFERROR(ROUND($F$91/F110*700,0),0)</f>
        <v>364</v>
      </c>
      <c r="O110" s="25" t="str">
        <f t="shared" si="6"/>
        <v>Kamilė Vaznonytė</v>
      </c>
    </row>
    <row r="111" spans="1:15" x14ac:dyDescent="0.25">
      <c r="A111" s="105" t="s">
        <v>1153</v>
      </c>
      <c r="B111" s="105" t="s">
        <v>1401</v>
      </c>
      <c r="C111" s="109">
        <v>10</v>
      </c>
      <c r="D111" s="111">
        <v>2.8819444444444444E-3</v>
      </c>
      <c r="E111" s="111">
        <v>4.108796296296297E-3</v>
      </c>
      <c r="F111" s="110">
        <v>6.9907407407407418E-3</v>
      </c>
      <c r="G111" s="109">
        <v>21</v>
      </c>
      <c r="H111" s="114">
        <v>12</v>
      </c>
      <c r="I111" s="112" t="s">
        <v>1377</v>
      </c>
      <c r="M111" s="116">
        <f>IFERROR(ROUND($F$91/F111*700,0),0)</f>
        <v>358</v>
      </c>
      <c r="O111" s="25" t="str">
        <f t="shared" si="6"/>
        <v>Viktorija Čemolonskaitė</v>
      </c>
    </row>
  </sheetData>
  <conditionalFormatting sqref="I4:I25">
    <cfRule type="cellIs" dxfId="12" priority="12" operator="equal">
      <formula>0</formula>
    </cfRule>
  </conditionalFormatting>
  <conditionalFormatting sqref="F4:G25">
    <cfRule type="cellIs" dxfId="11" priority="11" operator="equal">
      <formula>0</formula>
    </cfRule>
  </conditionalFormatting>
  <conditionalFormatting sqref="D4:E25">
    <cfRule type="cellIs" dxfId="10" priority="10" operator="equal">
      <formula>0</formula>
    </cfRule>
  </conditionalFormatting>
  <conditionalFormatting sqref="I30:I57">
    <cfRule type="cellIs" dxfId="9" priority="9" operator="equal">
      <formula>0</formula>
    </cfRule>
  </conditionalFormatting>
  <conditionalFormatting sqref="D30:E57">
    <cfRule type="cellIs" dxfId="8" priority="8" operator="equal">
      <formula>0</formula>
    </cfRule>
  </conditionalFormatting>
  <conditionalFormatting sqref="F30:G57">
    <cfRule type="cellIs" dxfId="7" priority="7" operator="equal">
      <formula>0</formula>
    </cfRule>
  </conditionalFormatting>
  <conditionalFormatting sqref="H30:H57">
    <cfRule type="cellIs" dxfId="6" priority="6" operator="equal">
      <formula>0</formula>
    </cfRule>
  </conditionalFormatting>
  <conditionalFormatting sqref="I63:I85">
    <cfRule type="cellIs" dxfId="5" priority="5" operator="equal">
      <formula>0</formula>
    </cfRule>
  </conditionalFormatting>
  <conditionalFormatting sqref="D63:E85">
    <cfRule type="cellIs" dxfId="4" priority="4" operator="equal">
      <formula>0</formula>
    </cfRule>
  </conditionalFormatting>
  <conditionalFormatting sqref="F63:G85">
    <cfRule type="cellIs" dxfId="3" priority="3" operator="equal">
      <formula>0</formula>
    </cfRule>
  </conditionalFormatting>
  <conditionalFormatting sqref="H63:H85">
    <cfRule type="cellIs" dxfId="2" priority="2" operator="equal">
      <formula>0</formula>
    </cfRule>
  </conditionalFormatting>
  <conditionalFormatting sqref="F91:F11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29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K15" sqref="K15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3" width="10.7109375" customWidth="1"/>
    <col min="14" max="14" width="10.85546875" customWidth="1"/>
    <col min="15" max="15" width="10.85546875" style="25" customWidth="1"/>
    <col min="16" max="20" width="10.7109375" customWidth="1"/>
    <col min="21" max="21" width="10.85546875" customWidth="1"/>
    <col min="22" max="25" width="10.7109375" style="3" customWidth="1"/>
    <col min="26" max="26" width="12.42578125" customWidth="1"/>
    <col min="27" max="27" width="1.85546875" customWidth="1"/>
  </cols>
  <sheetData>
    <row r="1" spans="1:28" ht="15.75" x14ac:dyDescent="0.25">
      <c r="B1" s="4" t="s">
        <v>27</v>
      </c>
    </row>
    <row r="2" spans="1:28" ht="15.75" thickBot="1" x14ac:dyDescent="0.3"/>
    <row r="3" spans="1:28" s="26" customFormat="1" ht="75.599999999999994" customHeight="1" thickBot="1" x14ac:dyDescent="0.25">
      <c r="A3" s="67" t="s">
        <v>7</v>
      </c>
      <c r="B3" s="68" t="s">
        <v>2</v>
      </c>
      <c r="C3" s="69" t="s">
        <v>3</v>
      </c>
      <c r="D3" s="69" t="s">
        <v>4</v>
      </c>
      <c r="E3" s="69" t="s">
        <v>5</v>
      </c>
      <c r="F3" s="70" t="s">
        <v>6</v>
      </c>
      <c r="G3" s="71" t="s">
        <v>233</v>
      </c>
      <c r="H3" s="72" t="s">
        <v>234</v>
      </c>
      <c r="I3" s="72" t="s">
        <v>1606</v>
      </c>
      <c r="J3" s="72" t="s">
        <v>1607</v>
      </c>
      <c r="K3" s="73" t="s">
        <v>839</v>
      </c>
      <c r="L3" s="73" t="s">
        <v>840</v>
      </c>
      <c r="M3" s="73" t="s">
        <v>841</v>
      </c>
      <c r="N3" s="73" t="s">
        <v>842</v>
      </c>
      <c r="O3" s="73" t="s">
        <v>843</v>
      </c>
      <c r="P3" s="73" t="s">
        <v>844</v>
      </c>
      <c r="Q3" s="73" t="s">
        <v>845</v>
      </c>
      <c r="R3" s="73" t="s">
        <v>846</v>
      </c>
      <c r="S3" s="73" t="s">
        <v>847</v>
      </c>
      <c r="T3" s="73" t="s">
        <v>848</v>
      </c>
      <c r="U3" s="73" t="s">
        <v>849</v>
      </c>
      <c r="V3" s="74" t="s">
        <v>23</v>
      </c>
      <c r="W3" s="75" t="s">
        <v>24</v>
      </c>
      <c r="X3" s="75" t="s">
        <v>25</v>
      </c>
      <c r="Y3" s="75" t="s">
        <v>26</v>
      </c>
      <c r="Z3" s="76" t="s">
        <v>103</v>
      </c>
    </row>
    <row r="4" spans="1:28" x14ac:dyDescent="0.25">
      <c r="A4" s="14">
        <v>1</v>
      </c>
      <c r="B4" s="8" t="s">
        <v>36</v>
      </c>
      <c r="C4" s="1"/>
      <c r="D4" s="1"/>
      <c r="E4" s="1"/>
      <c r="F4" s="2"/>
      <c r="G4" s="9">
        <f>IFERROR(INDEX(akva!I:I,MATCH(B4,akva!K:K,0),0),"")</f>
        <v>900</v>
      </c>
      <c r="H4" s="10" t="str">
        <f>IFERROR(INDEX('04-07'!N:N,MATCH(B4,'04-07'!C:C,0),0),"")</f>
        <v/>
      </c>
      <c r="I4" s="10">
        <f>IFERROR(INDEX('04-21'!X:X,MATCH(B4,'04-21'!Z:Z,0),0),"")</f>
        <v>900</v>
      </c>
      <c r="J4" s="10">
        <f>IFERROR(INDEX('04-28'!M:M,MATCH(B4,'04-28'!O:O,0),0),"")</f>
        <v>900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9">
        <f t="shared" ref="V4:V66" si="0">COUNTIF(G4:U4,"&gt;0")</f>
        <v>3</v>
      </c>
      <c r="W4" s="44">
        <f t="shared" ref="W4:W66" si="1">SUM(G4:U4)</f>
        <v>2700</v>
      </c>
      <c r="X4" s="44">
        <f>W4/V4</f>
        <v>900</v>
      </c>
      <c r="Y4" s="44" t="str">
        <f>IFERROR(SUMPRODUCT(LARGE(G4:U4,{1;2;3;4;5})),"NA")</f>
        <v>NA</v>
      </c>
      <c r="Z4" s="45" t="str">
        <f>IFERROR(SUMPRODUCT(LARGE(G4:U4,{1;2;3;4;5;6;7;8;9;10})),"NA")</f>
        <v>NA</v>
      </c>
      <c r="AA4" s="21"/>
      <c r="AB4" s="22"/>
    </row>
    <row r="5" spans="1:28" x14ac:dyDescent="0.25">
      <c r="A5" s="14">
        <v>2</v>
      </c>
      <c r="B5" s="8" t="s">
        <v>1406</v>
      </c>
      <c r="C5" s="1"/>
      <c r="D5" s="1"/>
      <c r="E5" s="1"/>
      <c r="F5" s="2"/>
      <c r="G5" s="9" t="str">
        <f>IFERROR(INDEX(akva!I:I,MATCH(B5,akva!K:K,0),0),"")</f>
        <v/>
      </c>
      <c r="H5" s="10">
        <f>IFERROR(INDEX('04-07'!N:N,MATCH(B5,'04-07'!C:C,0),0),"")</f>
        <v>852</v>
      </c>
      <c r="I5" s="10">
        <f>IFERROR(INDEX('04-21'!X:X,MATCH(B5,'04-21'!Z:Z,0),0),"")</f>
        <v>882</v>
      </c>
      <c r="J5" s="10">
        <f>IFERROR(INDEX('04-28'!M:M,MATCH(B5,'04-28'!O:O,0),0),"")</f>
        <v>884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9">
        <f t="shared" si="0"/>
        <v>3</v>
      </c>
      <c r="W5" s="44">
        <f t="shared" si="1"/>
        <v>2618</v>
      </c>
      <c r="X5" s="44">
        <f t="shared" ref="X5:X67" si="2">W5/V5</f>
        <v>872.66666666666663</v>
      </c>
      <c r="Y5" s="44" t="str">
        <f>IFERROR(SUMPRODUCT(LARGE(G5:U5,{1;2;3;4;5})),"NA")</f>
        <v>NA</v>
      </c>
      <c r="Z5" s="45" t="str">
        <f>IFERROR(SUMPRODUCT(LARGE(G5:U5,{1;2;3;4;5;6;7;8;9;10})),"NA")</f>
        <v>NA</v>
      </c>
      <c r="AB5" s="23"/>
    </row>
    <row r="6" spans="1:28" x14ac:dyDescent="0.25">
      <c r="A6" s="14">
        <v>3</v>
      </c>
      <c r="B6" s="8" t="s">
        <v>820</v>
      </c>
      <c r="C6" s="1"/>
      <c r="D6" s="1"/>
      <c r="E6" s="1"/>
      <c r="F6" s="2"/>
      <c r="G6" s="9">
        <f>IFERROR(INDEX(akva!I:I,MATCH(B6,akva!K:K,0),0),"")</f>
        <v>765</v>
      </c>
      <c r="H6" s="10" t="str">
        <f>IFERROR(INDEX('04-07'!N:N,MATCH(B6,'04-07'!C:C,0),0),"")</f>
        <v/>
      </c>
      <c r="I6" s="10">
        <f>IFERROR(INDEX('04-21'!X:X,MATCH(B6,'04-21'!Z:Z,0),0),"")</f>
        <v>666</v>
      </c>
      <c r="J6" s="10">
        <f>IFERROR(INDEX('04-28'!M:M,MATCH(B6,'04-28'!O:O,0),0),"")</f>
        <v>844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9">
        <f t="shared" si="0"/>
        <v>3</v>
      </c>
      <c r="W6" s="44">
        <f t="shared" si="1"/>
        <v>2275</v>
      </c>
      <c r="X6" s="44">
        <f t="shared" si="2"/>
        <v>758.33333333333337</v>
      </c>
      <c r="Y6" s="44" t="str">
        <f>IFERROR(SUMPRODUCT(LARGE(G6:U6,{1;2;3;4;5})),"NA")</f>
        <v>NA</v>
      </c>
      <c r="Z6" s="45" t="str">
        <f>IFERROR(SUMPRODUCT(LARGE(G6:U6,{1;2;3;4;5;6;7;8;9;10})),"NA")</f>
        <v>NA</v>
      </c>
      <c r="AB6" s="24"/>
    </row>
    <row r="7" spans="1:28" x14ac:dyDescent="0.25">
      <c r="A7" s="14">
        <v>4</v>
      </c>
      <c r="B7" s="8" t="s">
        <v>19</v>
      </c>
      <c r="C7" s="1"/>
      <c r="D7" s="1"/>
      <c r="E7" s="1"/>
      <c r="F7" s="2"/>
      <c r="G7" s="9">
        <f>IFERROR(INDEX(akva!I:I,MATCH(B7,akva!K:K,0),0),"")</f>
        <v>735</v>
      </c>
      <c r="H7" s="10" t="str">
        <f>IFERROR(INDEX('04-07'!N:N,MATCH(B7,'04-07'!C:C,0),0),"")</f>
        <v/>
      </c>
      <c r="I7" s="10">
        <f>IFERROR(INDEX('04-21'!X:X,MATCH(B7,'04-21'!Z:Z,0),0),"")</f>
        <v>760</v>
      </c>
      <c r="J7" s="10">
        <f>IFERROR(INDEX('04-28'!M:M,MATCH(B7,'04-28'!O:O,0),0),"")</f>
        <v>723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5"/>
      <c r="V7" s="9">
        <f t="shared" si="0"/>
        <v>3</v>
      </c>
      <c r="W7" s="44">
        <f t="shared" si="1"/>
        <v>2218</v>
      </c>
      <c r="X7" s="44">
        <f t="shared" si="2"/>
        <v>739.33333333333337</v>
      </c>
      <c r="Y7" s="44" t="str">
        <f>IFERROR(SUMPRODUCT(LARGE(G7:U7,{1;2;3;4;5})),"NA")</f>
        <v>NA</v>
      </c>
      <c r="Z7" s="45" t="str">
        <f>IFERROR(SUMPRODUCT(LARGE(G7:U7,{1;2;3;4;5;6;7;8;9;10})),"NA")</f>
        <v>NA</v>
      </c>
    </row>
    <row r="8" spans="1:28" x14ac:dyDescent="0.25">
      <c r="A8" s="14">
        <v>5</v>
      </c>
      <c r="B8" s="8" t="s">
        <v>61</v>
      </c>
      <c r="C8" s="1"/>
      <c r="D8" s="1"/>
      <c r="E8" s="1"/>
      <c r="F8" s="2"/>
      <c r="G8" s="9">
        <f>IFERROR(INDEX(akva!I:I,MATCH(B8,akva!K:K,0),0),"")</f>
        <v>715</v>
      </c>
      <c r="H8" s="10" t="str">
        <f>IFERROR(INDEX('04-07'!N:N,MATCH(B8,'04-07'!C:C,0),0),"")</f>
        <v/>
      </c>
      <c r="I8" s="10">
        <f>IFERROR(INDEX('04-21'!X:X,MATCH(B8,'04-21'!Z:Z,0),0),"")</f>
        <v>700</v>
      </c>
      <c r="J8" s="10">
        <f>IFERROR(INDEX('04-28'!M:M,MATCH(B8,'04-28'!O:O,0),0),"")</f>
        <v>778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9">
        <f t="shared" si="0"/>
        <v>3</v>
      </c>
      <c r="W8" s="44">
        <f t="shared" si="1"/>
        <v>2193</v>
      </c>
      <c r="X8" s="44">
        <f t="shared" si="2"/>
        <v>731</v>
      </c>
      <c r="Y8" s="44" t="str">
        <f>IFERROR(SUMPRODUCT(LARGE(G8:U8,{1;2;3;4;5})),"NA")</f>
        <v>NA</v>
      </c>
      <c r="Z8" s="45" t="str">
        <f>IFERROR(SUMPRODUCT(LARGE(G8:U8,{1;2;3;4;5;6;7;8;9;10})),"NA")</f>
        <v>NA</v>
      </c>
    </row>
    <row r="9" spans="1:28" x14ac:dyDescent="0.25">
      <c r="A9" s="14">
        <v>6</v>
      </c>
      <c r="B9" s="8" t="s">
        <v>100</v>
      </c>
      <c r="C9" s="1"/>
      <c r="D9" s="1"/>
      <c r="E9" s="1"/>
      <c r="F9" s="2"/>
      <c r="G9" s="9">
        <f>IFERROR(INDEX(akva!I:I,MATCH(B9,akva!K:K,0),0),"")</f>
        <v>667</v>
      </c>
      <c r="H9" s="10" t="str">
        <f>IFERROR(INDEX('04-07'!N:N,MATCH(B9,'04-07'!C:C,0),0),"")</f>
        <v/>
      </c>
      <c r="I9" s="10">
        <f>IFERROR(INDEX('04-21'!X:X,MATCH(B9,'04-21'!Z:Z,0),0),"")</f>
        <v>753</v>
      </c>
      <c r="J9" s="10">
        <f>IFERROR(INDEX('04-28'!M:M,MATCH(B9,'04-28'!O:O,0),0),"")</f>
        <v>765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9">
        <f t="shared" si="0"/>
        <v>3</v>
      </c>
      <c r="W9" s="44">
        <f t="shared" si="1"/>
        <v>2185</v>
      </c>
      <c r="X9" s="44">
        <f t="shared" si="2"/>
        <v>728.33333333333337</v>
      </c>
      <c r="Y9" s="44" t="str">
        <f>IFERROR(SUMPRODUCT(LARGE(G9:U9,{1;2;3;4;5})),"NA")</f>
        <v>NA</v>
      </c>
      <c r="Z9" s="45" t="str">
        <f>IFERROR(SUMPRODUCT(LARGE(G9:U9,{1;2;3;4;5;6;7;8;9;10})),"NA")</f>
        <v>NA</v>
      </c>
    </row>
    <row r="10" spans="1:28" x14ac:dyDescent="0.25">
      <c r="A10" s="14">
        <v>7</v>
      </c>
      <c r="B10" s="8" t="s">
        <v>155</v>
      </c>
      <c r="C10" s="1"/>
      <c r="D10" s="1"/>
      <c r="E10" s="1"/>
      <c r="F10" s="2"/>
      <c r="G10" s="9">
        <f>IFERROR(INDEX(akva!I:I,MATCH(B10,akva!K:K,0),0),"")</f>
        <v>683</v>
      </c>
      <c r="H10" s="10" t="str">
        <f>IFERROR(INDEX('04-07'!N:N,MATCH(B10,'04-07'!C:C,0),0),"")</f>
        <v/>
      </c>
      <c r="I10" s="10">
        <f>IFERROR(INDEX('04-21'!X:X,MATCH(B10,'04-21'!Z:Z,0),0),"")</f>
        <v>674</v>
      </c>
      <c r="J10" s="10">
        <f>IFERROR(INDEX('04-28'!M:M,MATCH(B10,'04-28'!O:O,0),0),"")</f>
        <v>763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9">
        <f t="shared" si="0"/>
        <v>3</v>
      </c>
      <c r="W10" s="44">
        <f t="shared" si="1"/>
        <v>2120</v>
      </c>
      <c r="X10" s="44">
        <f t="shared" si="2"/>
        <v>706.66666666666663</v>
      </c>
      <c r="Y10" s="44" t="str">
        <f>IFERROR(SUMPRODUCT(LARGE(G10:U10,{1;2;3;4;5})),"NA")</f>
        <v>NA</v>
      </c>
      <c r="Z10" s="45" t="str">
        <f>IFERROR(SUMPRODUCT(LARGE(G10:U10,{1;2;3;4;5;6;7;8;9;10})),"NA")</f>
        <v>NA</v>
      </c>
    </row>
    <row r="11" spans="1:28" x14ac:dyDescent="0.25">
      <c r="A11" s="14">
        <v>8</v>
      </c>
      <c r="B11" s="8" t="s">
        <v>59</v>
      </c>
      <c r="C11" s="1"/>
      <c r="D11" s="1"/>
      <c r="E11" s="1"/>
      <c r="F11" s="2"/>
      <c r="G11" s="9">
        <f>IFERROR(INDEX(akva!I:I,MATCH(B11,akva!K:K,0),0),"")</f>
        <v>669</v>
      </c>
      <c r="H11" s="10" t="str">
        <f>IFERROR(INDEX('04-07'!N:N,MATCH(B11,'04-07'!C:C,0),0),"")</f>
        <v/>
      </c>
      <c r="I11" s="10">
        <f>IFERROR(INDEX('04-21'!X:X,MATCH(B11,'04-21'!Z:Z,0),0),"")</f>
        <v>635</v>
      </c>
      <c r="J11" s="10">
        <f>IFERROR(INDEX('04-28'!M:M,MATCH(B11,'04-28'!O:O,0),0),"")</f>
        <v>759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9">
        <f t="shared" si="0"/>
        <v>3</v>
      </c>
      <c r="W11" s="44">
        <f t="shared" si="1"/>
        <v>2063</v>
      </c>
      <c r="X11" s="44">
        <f t="shared" si="2"/>
        <v>687.66666666666663</v>
      </c>
      <c r="Y11" s="44" t="str">
        <f>IFERROR(SUMPRODUCT(LARGE(G11:U11,{1;2;3;4;5})),"NA")</f>
        <v>NA</v>
      </c>
      <c r="Z11" s="45" t="str">
        <f>IFERROR(SUMPRODUCT(LARGE(G11:U11,{1;2;3;4;5;6;7;8;9;10})),"NA")</f>
        <v>NA</v>
      </c>
    </row>
    <row r="12" spans="1:28" x14ac:dyDescent="0.25">
      <c r="A12" s="14">
        <v>9</v>
      </c>
      <c r="B12" s="8" t="s">
        <v>156</v>
      </c>
      <c r="C12" s="1"/>
      <c r="D12" s="1"/>
      <c r="E12" s="1"/>
      <c r="F12" s="2"/>
      <c r="G12" s="9">
        <f>IFERROR(INDEX(akva!I:I,MATCH(B12,akva!K:K,0),0),"")</f>
        <v>638</v>
      </c>
      <c r="H12" s="10" t="str">
        <f>IFERROR(INDEX('04-07'!N:N,MATCH(B12,'04-07'!C:C,0),0),"")</f>
        <v/>
      </c>
      <c r="I12" s="10">
        <f>IFERROR(INDEX('04-21'!X:X,MATCH(B12,'04-21'!Z:Z,0),0),"")</f>
        <v>633</v>
      </c>
      <c r="J12" s="10">
        <f>IFERROR(INDEX('04-28'!M:M,MATCH(B12,'04-28'!O:O,0),0),"")</f>
        <v>730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9">
        <f t="shared" si="0"/>
        <v>3</v>
      </c>
      <c r="W12" s="44">
        <f t="shared" si="1"/>
        <v>2001</v>
      </c>
      <c r="X12" s="44">
        <f t="shared" si="2"/>
        <v>667</v>
      </c>
      <c r="Y12" s="44" t="str">
        <f>IFERROR(SUMPRODUCT(LARGE(G12:U12,{1;2;3;4;5})),"NA")</f>
        <v>NA</v>
      </c>
      <c r="Z12" s="45" t="str">
        <f>IFERROR(SUMPRODUCT(LARGE(G12:U12,{1;2;3;4;5;6;7;8;9;10})),"NA")</f>
        <v>NA</v>
      </c>
    </row>
    <row r="13" spans="1:28" x14ac:dyDescent="0.25">
      <c r="A13" s="14">
        <v>10</v>
      </c>
      <c r="B13" s="8" t="s">
        <v>9</v>
      </c>
      <c r="C13" s="1"/>
      <c r="D13" s="1"/>
      <c r="E13" s="1"/>
      <c r="F13" s="2"/>
      <c r="G13" s="9" t="str">
        <f>IFERROR(INDEX(akva!I:I,MATCH(B13,akva!K:K,0),0),"")</f>
        <v/>
      </c>
      <c r="H13" s="10">
        <f>IFERROR(INDEX('04-07'!N:N,MATCH(B13,'04-07'!C:C,0),0),"")</f>
        <v>1000</v>
      </c>
      <c r="I13" s="10">
        <f>IFERROR(INDEX('04-21'!X:X,MATCH(B13,'04-21'!Z:Z,0),0),"")</f>
        <v>1000</v>
      </c>
      <c r="J13" s="10" t="str">
        <f>IFERROR(INDEX('04-28'!M:M,MATCH(B13,'04-28'!O:O,0),0),"")</f>
        <v/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5"/>
      <c r="V13" s="9">
        <f t="shared" si="0"/>
        <v>2</v>
      </c>
      <c r="W13" s="44">
        <f t="shared" si="1"/>
        <v>2000</v>
      </c>
      <c r="X13" s="44">
        <f t="shared" si="2"/>
        <v>1000</v>
      </c>
      <c r="Y13" s="44" t="str">
        <f>IFERROR(SUMPRODUCT(LARGE(G13:U13,{1;2;3;4;5})),"NA")</f>
        <v>NA</v>
      </c>
      <c r="Z13" s="45" t="str">
        <f>IFERROR(SUMPRODUCT(LARGE(G13:U13,{1;2;3;4;5;6;7;8;9;10})),"NA")</f>
        <v>NA</v>
      </c>
    </row>
    <row r="14" spans="1:28" x14ac:dyDescent="0.25">
      <c r="A14" s="14">
        <v>11</v>
      </c>
      <c r="B14" s="8" t="s">
        <v>50</v>
      </c>
      <c r="C14" s="1"/>
      <c r="D14" s="1"/>
      <c r="E14" s="1"/>
      <c r="F14" s="2"/>
      <c r="G14" s="9">
        <f>IFERROR(INDEX(akva!I:I,MATCH(B14,akva!K:K,0),0),"")</f>
        <v>626</v>
      </c>
      <c r="H14" s="10" t="str">
        <f>IFERROR(INDEX('04-07'!N:N,MATCH(B14,'04-07'!C:C,0),0),"")</f>
        <v/>
      </c>
      <c r="I14" s="10">
        <f>IFERROR(INDEX('04-21'!X:X,MATCH(B14,'04-21'!Z:Z,0),0),"")</f>
        <v>605</v>
      </c>
      <c r="J14" s="10">
        <f>IFERROR(INDEX('04-28'!M:M,MATCH(B14,'04-28'!O:O,0),0),"")</f>
        <v>765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5"/>
      <c r="V14" s="9">
        <f t="shared" si="0"/>
        <v>3</v>
      </c>
      <c r="W14" s="44">
        <f t="shared" si="1"/>
        <v>1996</v>
      </c>
      <c r="X14" s="44">
        <f t="shared" si="2"/>
        <v>665.33333333333337</v>
      </c>
      <c r="Y14" s="44" t="str">
        <f>IFERROR(SUMPRODUCT(LARGE(G14:U14,{1;2;3;4;5})),"NA")</f>
        <v>NA</v>
      </c>
      <c r="Z14" s="45" t="str">
        <f>IFERROR(SUMPRODUCT(LARGE(G14:U14,{1;2;3;4;5;6;7;8;9;10})),"NA")</f>
        <v>NA</v>
      </c>
    </row>
    <row r="15" spans="1:28" x14ac:dyDescent="0.25">
      <c r="A15" s="14">
        <v>12</v>
      </c>
      <c r="B15" s="8" t="s">
        <v>150</v>
      </c>
      <c r="C15" s="1"/>
      <c r="D15" s="1"/>
      <c r="E15" s="1"/>
      <c r="F15" s="2"/>
      <c r="G15" s="9">
        <f>IFERROR(INDEX(akva!I:I,MATCH(B15,akva!K:K,0),0),"")</f>
        <v>994</v>
      </c>
      <c r="H15" s="10" t="str">
        <f>IFERROR(INDEX('04-07'!N:N,MATCH(B15,'04-07'!C:C,0),0),"")</f>
        <v/>
      </c>
      <c r="I15" s="10" t="str">
        <f>IFERROR(INDEX('04-21'!X:X,MATCH(B15,'04-21'!Z:Z,0),0),"")</f>
        <v/>
      </c>
      <c r="J15" s="10">
        <f>IFERROR(INDEX('04-28'!M:M,MATCH(B15,'04-28'!O:O,0),0),"")</f>
        <v>990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5"/>
      <c r="V15" s="9">
        <f t="shared" si="0"/>
        <v>2</v>
      </c>
      <c r="W15" s="44">
        <f t="shared" si="1"/>
        <v>1984</v>
      </c>
      <c r="X15" s="44">
        <f t="shared" si="2"/>
        <v>992</v>
      </c>
      <c r="Y15" s="44" t="str">
        <f>IFERROR(SUMPRODUCT(LARGE(G15:U15,{1;2;3;4;5})),"NA")</f>
        <v>NA</v>
      </c>
      <c r="Z15" s="45" t="str">
        <f>IFERROR(SUMPRODUCT(LARGE(G15:U15,{1;2;3;4;5;6;7;8;9;10})),"NA")</f>
        <v>NA</v>
      </c>
    </row>
    <row r="16" spans="1:28" x14ac:dyDescent="0.25">
      <c r="A16" s="14">
        <v>13</v>
      </c>
      <c r="B16" s="8" t="s">
        <v>21</v>
      </c>
      <c r="C16" s="1"/>
      <c r="D16" s="1"/>
      <c r="E16" s="1"/>
      <c r="F16" s="2"/>
      <c r="G16" s="9">
        <f>IFERROR(INDEX(akva!I:I,MATCH(B16,akva!K:K,0),0),"")</f>
        <v>1000</v>
      </c>
      <c r="H16" s="10" t="str">
        <f>IFERROR(INDEX('04-07'!N:N,MATCH(B16,'04-07'!C:C,0),0),"")</f>
        <v/>
      </c>
      <c r="I16" s="10">
        <f>IFERROR(INDEX('04-21'!X:X,MATCH(B16,'04-21'!Z:Z,0),0),"")</f>
        <v>0</v>
      </c>
      <c r="J16" s="10">
        <f>IFERROR(INDEX('04-28'!M:M,MATCH(B16,'04-28'!O:O,0),0),"")</f>
        <v>944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5"/>
      <c r="V16" s="9">
        <f t="shared" si="0"/>
        <v>2</v>
      </c>
      <c r="W16" s="44">
        <f t="shared" si="1"/>
        <v>1944</v>
      </c>
      <c r="X16" s="44">
        <f t="shared" si="2"/>
        <v>972</v>
      </c>
      <c r="Y16" s="44" t="str">
        <f>IFERROR(SUMPRODUCT(LARGE(G16:U16,{1;2;3;4;5})),"NA")</f>
        <v>NA</v>
      </c>
      <c r="Z16" s="45" t="str">
        <f>IFERROR(SUMPRODUCT(LARGE(G16:U16,{1;2;3;4;5;6;7;8;9;10})),"NA")</f>
        <v>NA</v>
      </c>
    </row>
    <row r="17" spans="1:26" x14ac:dyDescent="0.25">
      <c r="A17" s="14">
        <v>14</v>
      </c>
      <c r="B17" s="8" t="s">
        <v>154</v>
      </c>
      <c r="C17" s="1"/>
      <c r="D17" s="1"/>
      <c r="E17" s="1"/>
      <c r="F17" s="2"/>
      <c r="G17" s="9">
        <f>IFERROR(INDEX(akva!I:I,MATCH(B17,akva!K:K,0),0),"")</f>
        <v>907</v>
      </c>
      <c r="H17" s="10" t="str">
        <f>IFERROR(INDEX('04-07'!N:N,MATCH(B17,'04-07'!C:C,0),0),"")</f>
        <v/>
      </c>
      <c r="I17" s="10">
        <f>IFERROR(INDEX('04-21'!X:X,MATCH(B17,'04-21'!Z:Z,0),0),"")</f>
        <v>969</v>
      </c>
      <c r="J17" s="10" t="str">
        <f>IFERROR(INDEX('04-28'!M:M,MATCH(B17,'04-28'!O:O,0),0),"")</f>
        <v/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5"/>
      <c r="V17" s="9">
        <f t="shared" si="0"/>
        <v>2</v>
      </c>
      <c r="W17" s="44">
        <f t="shared" si="1"/>
        <v>1876</v>
      </c>
      <c r="X17" s="44">
        <f t="shared" si="2"/>
        <v>938</v>
      </c>
      <c r="Y17" s="44" t="str">
        <f>IFERROR(SUMPRODUCT(LARGE(G17:U17,{1;2;3;4;5})),"NA")</f>
        <v>NA</v>
      </c>
      <c r="Z17" s="45" t="str">
        <f>IFERROR(SUMPRODUCT(LARGE(G17:U17,{1;2;3;4;5;6;7;8;9;10})),"NA")</f>
        <v>NA</v>
      </c>
    </row>
    <row r="18" spans="1:26" x14ac:dyDescent="0.25">
      <c r="A18" s="14">
        <v>15</v>
      </c>
      <c r="B18" s="8" t="s">
        <v>10</v>
      </c>
      <c r="C18" s="1"/>
      <c r="D18" s="1"/>
      <c r="E18" s="1"/>
      <c r="F18" s="2"/>
      <c r="G18" s="9">
        <f>IFERROR(INDEX(akva!I:I,MATCH(B18,akva!K:K,0),0),"")</f>
        <v>912</v>
      </c>
      <c r="H18" s="10" t="str">
        <f>IFERROR(INDEX('04-07'!N:N,MATCH(B18,'04-07'!C:C,0),0),"")</f>
        <v/>
      </c>
      <c r="I18" s="10">
        <f>IFERROR(INDEX('04-21'!X:X,MATCH(B18,'04-21'!Z:Z,0),0),"")</f>
        <v>935</v>
      </c>
      <c r="J18" s="10" t="str">
        <f>IFERROR(INDEX('04-28'!M:M,MATCH(B18,'04-28'!O:O,0),0),"")</f>
        <v/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5"/>
      <c r="V18" s="9">
        <f t="shared" si="0"/>
        <v>2</v>
      </c>
      <c r="W18" s="44">
        <f t="shared" si="1"/>
        <v>1847</v>
      </c>
      <c r="X18" s="44">
        <f t="shared" si="2"/>
        <v>923.5</v>
      </c>
      <c r="Y18" s="44" t="str">
        <f>IFERROR(SUMPRODUCT(LARGE(G18:U18,{1;2;3;4;5})),"NA")</f>
        <v>NA</v>
      </c>
      <c r="Z18" s="45" t="str">
        <f>IFERROR(SUMPRODUCT(LARGE(G18:U18,{1;2;3;4;5;6;7;8;9;10})),"NA")</f>
        <v>NA</v>
      </c>
    </row>
    <row r="19" spans="1:26" x14ac:dyDescent="0.25">
      <c r="A19" s="14">
        <v>16</v>
      </c>
      <c r="B19" s="8" t="s">
        <v>146</v>
      </c>
      <c r="C19" s="1"/>
      <c r="D19" s="1"/>
      <c r="E19" s="1"/>
      <c r="F19" s="2"/>
      <c r="G19" s="9">
        <f>IFERROR(INDEX(akva!I:I,MATCH(B19,akva!K:K,0),0),"")</f>
        <v>898</v>
      </c>
      <c r="H19" s="10" t="str">
        <f>IFERROR(INDEX('04-07'!N:N,MATCH(B19,'04-07'!C:C,0),0),"")</f>
        <v/>
      </c>
      <c r="I19" s="10">
        <f>IFERROR(INDEX('04-21'!X:X,MATCH(B19,'04-21'!Z:Z,0),0),"")</f>
        <v>899</v>
      </c>
      <c r="J19" s="10" t="str">
        <f>IFERROR(INDEX('04-28'!M:M,MATCH(B19,'04-28'!O:O,0),0),"")</f>
        <v/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9">
        <f t="shared" si="0"/>
        <v>2</v>
      </c>
      <c r="W19" s="44">
        <f t="shared" si="1"/>
        <v>1797</v>
      </c>
      <c r="X19" s="44">
        <f t="shared" si="2"/>
        <v>898.5</v>
      </c>
      <c r="Y19" s="44" t="str">
        <f>IFERROR(SUMPRODUCT(LARGE(G19:U19,{1;2;3;4;5})),"NA")</f>
        <v>NA</v>
      </c>
      <c r="Z19" s="45" t="str">
        <f>IFERROR(SUMPRODUCT(LARGE(G19:U19,{1;2;3;4;5;6;7;8;9;10})),"NA")</f>
        <v>NA</v>
      </c>
    </row>
    <row r="20" spans="1:26" x14ac:dyDescent="0.25">
      <c r="A20" s="14">
        <v>17</v>
      </c>
      <c r="B20" s="8" t="s">
        <v>11</v>
      </c>
      <c r="C20" s="1"/>
      <c r="D20" s="1"/>
      <c r="E20" s="1"/>
      <c r="F20" s="2"/>
      <c r="G20" s="9">
        <f>IFERROR(INDEX(akva!I:I,MATCH(B20,akva!K:K,0),0),"")</f>
        <v>858</v>
      </c>
      <c r="H20" s="10" t="str">
        <f>IFERROR(INDEX('04-07'!N:N,MATCH(B20,'04-07'!C:C,0),0),"")</f>
        <v/>
      </c>
      <c r="I20" s="10" t="str">
        <f>IFERROR(INDEX('04-21'!X:X,MATCH(B20,'04-21'!Z:Z,0),0),"")</f>
        <v/>
      </c>
      <c r="J20" s="10">
        <f>IFERROR(INDEX('04-28'!M:M,MATCH(B20,'04-28'!O:O,0),0),"")</f>
        <v>925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5"/>
      <c r="V20" s="9">
        <f t="shared" si="0"/>
        <v>2</v>
      </c>
      <c r="W20" s="44">
        <f t="shared" si="1"/>
        <v>1783</v>
      </c>
      <c r="X20" s="44">
        <f t="shared" si="2"/>
        <v>891.5</v>
      </c>
      <c r="Y20" s="44" t="str">
        <f>IFERROR(SUMPRODUCT(LARGE(G20:U20,{1;2;3;4;5})),"NA")</f>
        <v>NA</v>
      </c>
      <c r="Z20" s="45" t="str">
        <f>IFERROR(SUMPRODUCT(LARGE(G20:U20,{1;2;3;4;5;6;7;8;9;10})),"NA")</f>
        <v>NA</v>
      </c>
    </row>
    <row r="21" spans="1:26" x14ac:dyDescent="0.25">
      <c r="A21" s="14">
        <v>18</v>
      </c>
      <c r="B21" s="8" t="s">
        <v>819</v>
      </c>
      <c r="C21" s="1"/>
      <c r="D21" s="1"/>
      <c r="E21" s="1"/>
      <c r="F21" s="2"/>
      <c r="G21" s="9">
        <f>IFERROR(INDEX(akva!I:I,MATCH(B21,akva!K:K,0),0),"")</f>
        <v>858</v>
      </c>
      <c r="H21" s="10" t="str">
        <f>IFERROR(INDEX('04-07'!N:N,MATCH(B21,'04-07'!C:C,0),0),"")</f>
        <v/>
      </c>
      <c r="I21" s="10" t="str">
        <f>IFERROR(INDEX('04-21'!X:X,MATCH(B21,'04-21'!Z:Z,0),0),"")</f>
        <v/>
      </c>
      <c r="J21" s="10">
        <f>IFERROR(INDEX('04-28'!M:M,MATCH(B21,'04-28'!O:O,0),0),"")</f>
        <v>913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5"/>
      <c r="V21" s="9">
        <f t="shared" si="0"/>
        <v>2</v>
      </c>
      <c r="W21" s="44">
        <f t="shared" si="1"/>
        <v>1771</v>
      </c>
      <c r="X21" s="44">
        <f t="shared" si="2"/>
        <v>885.5</v>
      </c>
      <c r="Y21" s="44" t="str">
        <f>IFERROR(SUMPRODUCT(LARGE(G21:U21,{1;2;3;4;5})),"NA")</f>
        <v>NA</v>
      </c>
      <c r="Z21" s="45" t="str">
        <f>IFERROR(SUMPRODUCT(LARGE(G21:U21,{1;2;3;4;5;6;7;8;9;10})),"NA")</f>
        <v>NA</v>
      </c>
    </row>
    <row r="22" spans="1:26" x14ac:dyDescent="0.25">
      <c r="A22" s="14">
        <v>19</v>
      </c>
      <c r="B22" s="8" t="s">
        <v>52</v>
      </c>
      <c r="C22" s="1"/>
      <c r="D22" s="1"/>
      <c r="E22" s="1"/>
      <c r="F22" s="2"/>
      <c r="G22" s="9">
        <f>IFERROR(INDEX(akva!I:I,MATCH(B22,akva!K:K,0),0),"")</f>
        <v>565</v>
      </c>
      <c r="H22" s="10" t="str">
        <f>IFERROR(INDEX('04-07'!N:N,MATCH(B22,'04-07'!C:C,0),0),"")</f>
        <v/>
      </c>
      <c r="I22" s="10">
        <f>IFERROR(INDEX('04-21'!X:X,MATCH(B22,'04-21'!Z:Z,0),0),"")</f>
        <v>520</v>
      </c>
      <c r="J22" s="10">
        <f>IFERROR(INDEX('04-28'!M:M,MATCH(B22,'04-28'!O:O,0),0),"")</f>
        <v>681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5"/>
      <c r="V22" s="9">
        <f t="shared" si="0"/>
        <v>3</v>
      </c>
      <c r="W22" s="44">
        <f t="shared" si="1"/>
        <v>1766</v>
      </c>
      <c r="X22" s="44">
        <f t="shared" si="2"/>
        <v>588.66666666666663</v>
      </c>
      <c r="Y22" s="44" t="str">
        <f>IFERROR(SUMPRODUCT(LARGE(G22:U22,{1;2;3;4;5})),"NA")</f>
        <v>NA</v>
      </c>
      <c r="Z22" s="45" t="str">
        <f>IFERROR(SUMPRODUCT(LARGE(G22:U22,{1;2;3;4;5;6;7;8;9;10})),"NA")</f>
        <v>NA</v>
      </c>
    </row>
    <row r="23" spans="1:26" x14ac:dyDescent="0.25">
      <c r="A23" s="14">
        <v>20</v>
      </c>
      <c r="B23" s="8" t="s">
        <v>64</v>
      </c>
      <c r="C23" s="1"/>
      <c r="D23" s="1"/>
      <c r="E23" s="1"/>
      <c r="F23" s="2"/>
      <c r="G23" s="9">
        <f>IFERROR(INDEX(akva!I:I,MATCH(B23,akva!K:K,0),0),"")</f>
        <v>929</v>
      </c>
      <c r="H23" s="10" t="str">
        <f>IFERROR(INDEX('04-07'!N:N,MATCH(B23,'04-07'!C:C,0),0),"")</f>
        <v/>
      </c>
      <c r="I23" s="10">
        <f>IFERROR(INDEX('04-21'!X:X,MATCH(B23,'04-21'!Z:Z,0),0),"")</f>
        <v>825</v>
      </c>
      <c r="J23" s="10" t="str">
        <f>IFERROR(INDEX('04-28'!M:M,MATCH(B23,'04-28'!O:O,0),0),"")</f>
        <v/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5"/>
      <c r="V23" s="9">
        <f t="shared" si="0"/>
        <v>2</v>
      </c>
      <c r="W23" s="44">
        <f t="shared" si="1"/>
        <v>1754</v>
      </c>
      <c r="X23" s="44">
        <f t="shared" si="2"/>
        <v>877</v>
      </c>
      <c r="Y23" s="44" t="str">
        <f>IFERROR(SUMPRODUCT(LARGE(G23:U23,{1;2;3;4;5})),"NA")</f>
        <v>NA</v>
      </c>
      <c r="Z23" s="45" t="str">
        <f>IFERROR(SUMPRODUCT(LARGE(G23:U23,{1;2;3;4;5;6;7;8;9;10})),"NA")</f>
        <v>NA</v>
      </c>
    </row>
    <row r="24" spans="1:26" x14ac:dyDescent="0.25">
      <c r="A24" s="14">
        <v>21</v>
      </c>
      <c r="B24" s="8" t="s">
        <v>13</v>
      </c>
      <c r="C24" s="1"/>
      <c r="D24" s="1"/>
      <c r="E24" s="1"/>
      <c r="F24" s="2"/>
      <c r="G24" s="9">
        <f>IFERROR(INDEX(akva!I:I,MATCH(B24,akva!K:K,0),0),"")</f>
        <v>843</v>
      </c>
      <c r="H24" s="10" t="str">
        <f>IFERROR(INDEX('04-07'!N:N,MATCH(B24,'04-07'!C:C,0),0),"")</f>
        <v/>
      </c>
      <c r="I24" s="10">
        <f>IFERROR(INDEX('04-21'!X:X,MATCH(B24,'04-21'!Z:Z,0),0),"")</f>
        <v>856</v>
      </c>
      <c r="J24" s="10" t="str">
        <f>IFERROR(INDEX('04-28'!M:M,MATCH(B24,'04-28'!O:O,0),0),"")</f>
        <v/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5"/>
      <c r="V24" s="9">
        <f t="shared" si="0"/>
        <v>2</v>
      </c>
      <c r="W24" s="44">
        <f t="shared" si="1"/>
        <v>1699</v>
      </c>
      <c r="X24" s="44">
        <f t="shared" si="2"/>
        <v>849.5</v>
      </c>
      <c r="Y24" s="44" t="str">
        <f>IFERROR(SUMPRODUCT(LARGE(G24:U24,{1;2;3;4;5})),"NA")</f>
        <v>NA</v>
      </c>
      <c r="Z24" s="45" t="str">
        <f>IFERROR(SUMPRODUCT(LARGE(G24:U24,{1;2;3;4;5;6;7;8;9;10})),"NA")</f>
        <v>NA</v>
      </c>
    </row>
    <row r="25" spans="1:26" x14ac:dyDescent="0.25">
      <c r="A25" s="14">
        <v>22</v>
      </c>
      <c r="B25" s="8" t="s">
        <v>157</v>
      </c>
      <c r="C25" s="1"/>
      <c r="D25" s="1"/>
      <c r="E25" s="1"/>
      <c r="F25" s="2"/>
      <c r="G25" s="9">
        <f>IFERROR(INDEX(akva!I:I,MATCH(B25,akva!K:K,0),0),"")</f>
        <v>800</v>
      </c>
      <c r="H25" s="10" t="str">
        <f>IFERROR(INDEX('04-07'!N:N,MATCH(B25,'04-07'!C:C,0),0),"")</f>
        <v/>
      </c>
      <c r="I25" s="10" t="str">
        <f>IFERROR(INDEX('04-21'!X:X,MATCH(B25,'04-21'!Z:Z,0),0),"")</f>
        <v/>
      </c>
      <c r="J25" s="10">
        <f>IFERROR(INDEX('04-28'!M:M,MATCH(B25,'04-28'!O:O,0),0),"")</f>
        <v>891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5"/>
      <c r="V25" s="9">
        <f t="shared" si="0"/>
        <v>2</v>
      </c>
      <c r="W25" s="44">
        <f t="shared" si="1"/>
        <v>1691</v>
      </c>
      <c r="X25" s="44">
        <f t="shared" si="2"/>
        <v>845.5</v>
      </c>
      <c r="Y25" s="44" t="str">
        <f>IFERROR(SUMPRODUCT(LARGE(G25:U25,{1;2;3;4;5})),"NA")</f>
        <v>NA</v>
      </c>
      <c r="Z25" s="45" t="str">
        <f>IFERROR(SUMPRODUCT(LARGE(G25:U25,{1;2;3;4;5;6;7;8;9;10})),"NA")</f>
        <v>NA</v>
      </c>
    </row>
    <row r="26" spans="1:26" x14ac:dyDescent="0.25">
      <c r="A26" s="14">
        <v>23</v>
      </c>
      <c r="B26" s="8" t="s">
        <v>130</v>
      </c>
      <c r="C26" s="1"/>
      <c r="D26" s="1"/>
      <c r="E26" s="1"/>
      <c r="F26" s="2"/>
      <c r="G26" s="9">
        <f>IFERROR(INDEX(akva!I:I,MATCH(B26,akva!K:K,0),0),"")</f>
        <v>818</v>
      </c>
      <c r="H26" s="10" t="str">
        <f>IFERROR(INDEX('04-07'!N:N,MATCH(B26,'04-07'!C:C,0),0),"")</f>
        <v/>
      </c>
      <c r="I26" s="10" t="str">
        <f>IFERROR(INDEX('04-21'!X:X,MATCH(B26,'04-21'!Z:Z,0),0),"")</f>
        <v/>
      </c>
      <c r="J26" s="10">
        <f>IFERROR(INDEX('04-28'!M:M,MATCH(B26,'04-28'!O:O,0),0),"")</f>
        <v>867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5"/>
      <c r="V26" s="9">
        <f t="shared" si="0"/>
        <v>2</v>
      </c>
      <c r="W26" s="44">
        <f t="shared" si="1"/>
        <v>1685</v>
      </c>
      <c r="X26" s="44">
        <f t="shared" si="2"/>
        <v>842.5</v>
      </c>
      <c r="Y26" s="44" t="str">
        <f>IFERROR(SUMPRODUCT(LARGE(G26:U26,{1;2;3;4;5})),"NA")</f>
        <v>NA</v>
      </c>
      <c r="Z26" s="45" t="str">
        <f>IFERROR(SUMPRODUCT(LARGE(G26:U26,{1;2;3;4;5;6;7;8;9;10})),"NA")</f>
        <v>NA</v>
      </c>
    </row>
    <row r="27" spans="1:26" x14ac:dyDescent="0.25">
      <c r="A27" s="14">
        <v>24</v>
      </c>
      <c r="B27" s="8" t="s">
        <v>102</v>
      </c>
      <c r="C27" s="1"/>
      <c r="D27" s="1"/>
      <c r="E27" s="1"/>
      <c r="F27" s="2"/>
      <c r="G27" s="9">
        <f>IFERROR(INDEX(akva!I:I,MATCH(B27,akva!K:K,0),0),"")</f>
        <v>823</v>
      </c>
      <c r="H27" s="10" t="str">
        <f>IFERROR(INDEX('04-07'!N:N,MATCH(B27,'04-07'!C:C,0),0),"")</f>
        <v/>
      </c>
      <c r="I27" s="10">
        <f>IFERROR(INDEX('04-21'!X:X,MATCH(B27,'04-21'!Z:Z,0),0),"")</f>
        <v>803</v>
      </c>
      <c r="J27" s="10" t="str">
        <f>IFERROR(INDEX('04-28'!M:M,MATCH(B27,'04-28'!O:O,0),0),"")</f>
        <v/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5"/>
      <c r="V27" s="9">
        <f t="shared" si="0"/>
        <v>2</v>
      </c>
      <c r="W27" s="44">
        <f t="shared" si="1"/>
        <v>1626</v>
      </c>
      <c r="X27" s="44">
        <f t="shared" si="2"/>
        <v>813</v>
      </c>
      <c r="Y27" s="44" t="str">
        <f>IFERROR(SUMPRODUCT(LARGE(G27:U27,{1;2;3;4;5})),"NA")</f>
        <v>NA</v>
      </c>
      <c r="Z27" s="45" t="str">
        <f>IFERROR(SUMPRODUCT(LARGE(G27:U27,{1;2;3;4;5;6;7;8;9;10})),"NA")</f>
        <v>NA</v>
      </c>
    </row>
    <row r="28" spans="1:26" x14ac:dyDescent="0.25">
      <c r="A28" s="14">
        <v>25</v>
      </c>
      <c r="B28" s="8" t="s">
        <v>828</v>
      </c>
      <c r="C28" s="1"/>
      <c r="D28" s="1"/>
      <c r="E28" s="1"/>
      <c r="F28" s="2"/>
      <c r="G28" s="9">
        <f>IFERROR(INDEX(akva!I:I,MATCH(B28,akva!K:K,0),0),"")</f>
        <v>756</v>
      </c>
      <c r="H28" s="10" t="str">
        <f>IFERROR(INDEX('04-07'!N:N,MATCH(B28,'04-07'!C:C,0),0),"")</f>
        <v/>
      </c>
      <c r="I28" s="10">
        <f>IFERROR(INDEX('04-21'!X:X,MATCH(B28,'04-21'!Z:Z,0),0),"")</f>
        <v>792</v>
      </c>
      <c r="J28" s="10" t="str">
        <f>IFERROR(INDEX('04-28'!M:M,MATCH(B28,'04-28'!O:O,0),0),"")</f>
        <v/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5"/>
      <c r="V28" s="9">
        <f t="shared" si="0"/>
        <v>2</v>
      </c>
      <c r="W28" s="44">
        <f t="shared" si="1"/>
        <v>1548</v>
      </c>
      <c r="X28" s="44">
        <f t="shared" si="2"/>
        <v>774</v>
      </c>
      <c r="Y28" s="44" t="str">
        <f>IFERROR(SUMPRODUCT(LARGE(G28:U28,{1;2;3;4;5})),"NA")</f>
        <v>NA</v>
      </c>
      <c r="Z28" s="45" t="str">
        <f>IFERROR(SUMPRODUCT(LARGE(G28:U28,{1;2;3;4;5;6;7;8;9;10})),"NA")</f>
        <v>NA</v>
      </c>
    </row>
    <row r="29" spans="1:26" x14ac:dyDescent="0.25">
      <c r="A29" s="14">
        <v>26</v>
      </c>
      <c r="B29" s="8" t="s">
        <v>173</v>
      </c>
      <c r="C29" s="1"/>
      <c r="D29" s="1"/>
      <c r="E29" s="1"/>
      <c r="F29" s="2"/>
      <c r="G29" s="9">
        <f>IFERROR(INDEX(akva!I:I,MATCH(B29,akva!K:K,0),0),"")</f>
        <v>820</v>
      </c>
      <c r="H29" s="10" t="str">
        <f>IFERROR(INDEX('04-07'!N:N,MATCH(B29,'04-07'!C:C,0),0),"")</f>
        <v/>
      </c>
      <c r="I29" s="10">
        <f>IFERROR(INDEX('04-21'!X:X,MATCH(B29,'04-21'!Z:Z,0),0),"")</f>
        <v>721</v>
      </c>
      <c r="J29" s="10" t="str">
        <f>IFERROR(INDEX('04-28'!M:M,MATCH(B29,'04-28'!O:O,0),0),"")</f>
        <v/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5"/>
      <c r="V29" s="9">
        <f t="shared" si="0"/>
        <v>2</v>
      </c>
      <c r="W29" s="44">
        <f t="shared" si="1"/>
        <v>1541</v>
      </c>
      <c r="X29" s="44">
        <f t="shared" si="2"/>
        <v>770.5</v>
      </c>
      <c r="Y29" s="44" t="str">
        <f>IFERROR(SUMPRODUCT(LARGE(G29:U29,{1;2;3;4;5})),"NA")</f>
        <v>NA</v>
      </c>
      <c r="Z29" s="45" t="str">
        <f>IFERROR(SUMPRODUCT(LARGE(G29:U29,{1;2;3;4;5;6;7;8;9;10})),"NA")</f>
        <v>NA</v>
      </c>
    </row>
    <row r="30" spans="1:26" x14ac:dyDescent="0.25">
      <c r="A30" s="14">
        <v>27</v>
      </c>
      <c r="B30" s="8" t="s">
        <v>1569</v>
      </c>
      <c r="C30" s="1"/>
      <c r="D30" s="1"/>
      <c r="E30" s="1"/>
      <c r="F30" s="2"/>
      <c r="G30" s="9" t="str">
        <f>IFERROR(INDEX(akva!I:I,MATCH(B30,akva!K:K,0),0),"")</f>
        <v/>
      </c>
      <c r="H30" s="10" t="str">
        <f>IFERROR(INDEX('04-07'!N:N,MATCH(B30,'04-07'!C:C,0),0),"")</f>
        <v/>
      </c>
      <c r="I30" s="10">
        <f>IFERROR(INDEX('04-21'!X:X,MATCH(B30,'04-21'!Z:Z,0),0),"")</f>
        <v>729</v>
      </c>
      <c r="J30" s="10">
        <f>IFERROR(INDEX('04-28'!M:M,MATCH(B30,'04-28'!O:O,0),0),"")</f>
        <v>762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5"/>
      <c r="V30" s="9">
        <f t="shared" si="0"/>
        <v>2</v>
      </c>
      <c r="W30" s="44">
        <f t="shared" si="1"/>
        <v>1491</v>
      </c>
      <c r="X30" s="44">
        <f t="shared" si="2"/>
        <v>745.5</v>
      </c>
      <c r="Y30" s="44" t="str">
        <f>IFERROR(SUMPRODUCT(LARGE(G30:U30,{1;2;3;4;5})),"NA")</f>
        <v>NA</v>
      </c>
      <c r="Z30" s="45" t="str">
        <f>IFERROR(SUMPRODUCT(LARGE(G30:U30,{1;2;3;4;5;6;7;8;9;10})),"NA")</f>
        <v>NA</v>
      </c>
    </row>
    <row r="31" spans="1:26" x14ac:dyDescent="0.25">
      <c r="A31" s="14">
        <v>28</v>
      </c>
      <c r="B31" s="8" t="s">
        <v>168</v>
      </c>
      <c r="C31" s="1"/>
      <c r="D31" s="1"/>
      <c r="E31" s="1"/>
      <c r="F31" s="2"/>
      <c r="G31" s="9">
        <f>IFERROR(INDEX(akva!I:I,MATCH(B31,akva!K:K,0),0),"")</f>
        <v>715</v>
      </c>
      <c r="H31" s="10" t="str">
        <f>IFERROR(INDEX('04-07'!N:N,MATCH(B31,'04-07'!C:C,0),0),"")</f>
        <v/>
      </c>
      <c r="I31" s="10">
        <f>IFERROR(INDEX('04-21'!X:X,MATCH(B31,'04-21'!Z:Z,0),0),"")</f>
        <v>759</v>
      </c>
      <c r="J31" s="10" t="str">
        <f>IFERROR(INDEX('04-28'!M:M,MATCH(B31,'04-28'!O:O,0),0),"")</f>
        <v/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5"/>
      <c r="V31" s="9">
        <f t="shared" si="0"/>
        <v>2</v>
      </c>
      <c r="W31" s="44">
        <f t="shared" si="1"/>
        <v>1474</v>
      </c>
      <c r="X31" s="44">
        <f t="shared" si="2"/>
        <v>737</v>
      </c>
      <c r="Y31" s="44" t="str">
        <f>IFERROR(SUMPRODUCT(LARGE(G31:U31,{1;2;3;4;5})),"NA")</f>
        <v>NA</v>
      </c>
      <c r="Z31" s="45" t="str">
        <f>IFERROR(SUMPRODUCT(LARGE(G31:U31,{1;2;3;4;5;6;7;8;9;10})),"NA")</f>
        <v>NA</v>
      </c>
    </row>
    <row r="32" spans="1:26" x14ac:dyDescent="0.25">
      <c r="A32" s="14">
        <v>29</v>
      </c>
      <c r="B32" s="8" t="s">
        <v>794</v>
      </c>
      <c r="C32" s="1"/>
      <c r="D32" s="1"/>
      <c r="E32" s="1"/>
      <c r="F32" s="2"/>
      <c r="G32" s="9">
        <f>IFERROR(INDEX(akva!I:I,MATCH(B32,akva!K:K,0),0),"")</f>
        <v>691</v>
      </c>
      <c r="H32" s="10" t="str">
        <f>IFERROR(INDEX('04-07'!N:N,MATCH(B32,'04-07'!C:C,0),0),"")</f>
        <v/>
      </c>
      <c r="I32" s="10" t="str">
        <f>IFERROR(INDEX('04-21'!X:X,MATCH(B32,'04-21'!Z:Z,0),0),"")</f>
        <v/>
      </c>
      <c r="J32" s="10">
        <f>IFERROR(INDEX('04-28'!M:M,MATCH(B32,'04-28'!O:O,0),0),"")</f>
        <v>764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5"/>
      <c r="V32" s="9">
        <f t="shared" si="0"/>
        <v>2</v>
      </c>
      <c r="W32" s="44">
        <f t="shared" si="1"/>
        <v>1455</v>
      </c>
      <c r="X32" s="44">
        <f t="shared" si="2"/>
        <v>727.5</v>
      </c>
      <c r="Y32" s="44" t="str">
        <f>IFERROR(SUMPRODUCT(LARGE(G32:U32,{1;2;3;4;5})),"NA")</f>
        <v>NA</v>
      </c>
      <c r="Z32" s="45" t="str">
        <f>IFERROR(SUMPRODUCT(LARGE(G32:U32,{1;2;3;4;5;6;7;8;9;10})),"NA")</f>
        <v>NA</v>
      </c>
    </row>
    <row r="33" spans="1:26" x14ac:dyDescent="0.25">
      <c r="A33" s="14">
        <v>30</v>
      </c>
      <c r="B33" s="8" t="s">
        <v>131</v>
      </c>
      <c r="C33" s="1"/>
      <c r="D33" s="1"/>
      <c r="E33" s="1"/>
      <c r="F33" s="2"/>
      <c r="G33" s="9">
        <f>IFERROR(INDEX(akva!I:I,MATCH(B33,akva!K:K,0),0),"")</f>
        <v>691</v>
      </c>
      <c r="H33" s="10" t="str">
        <f>IFERROR(INDEX('04-07'!N:N,MATCH(B33,'04-07'!C:C,0),0),"")</f>
        <v/>
      </c>
      <c r="I33" s="10">
        <f>IFERROR(INDEX('04-21'!X:X,MATCH(B33,'04-21'!Z:Z,0),0),"")</f>
        <v>762</v>
      </c>
      <c r="J33" s="10" t="str">
        <f>IFERROR(INDEX('04-28'!M:M,MATCH(B33,'04-28'!O:O,0),0),"")</f>
        <v/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5"/>
      <c r="V33" s="9">
        <f t="shared" si="0"/>
        <v>2</v>
      </c>
      <c r="W33" s="44">
        <f t="shared" si="1"/>
        <v>1453</v>
      </c>
      <c r="X33" s="44">
        <f t="shared" si="2"/>
        <v>726.5</v>
      </c>
      <c r="Y33" s="44" t="str">
        <f>IFERROR(SUMPRODUCT(LARGE(G33:U33,{1;2;3;4;5})),"NA")</f>
        <v>NA</v>
      </c>
      <c r="Z33" s="45" t="str">
        <f>IFERROR(SUMPRODUCT(LARGE(G33:U33,{1;2;3;4;5;6;7;8;9;10})),"NA")</f>
        <v>NA</v>
      </c>
    </row>
    <row r="34" spans="1:26" x14ac:dyDescent="0.25">
      <c r="A34" s="14">
        <v>31</v>
      </c>
      <c r="B34" s="8" t="s">
        <v>15</v>
      </c>
      <c r="C34" s="1"/>
      <c r="D34" s="1"/>
      <c r="E34" s="1"/>
      <c r="F34" s="2"/>
      <c r="G34" s="9">
        <f>IFERROR(INDEX(akva!I:I,MATCH(B34,akva!K:K,0),0),"")</f>
        <v>373</v>
      </c>
      <c r="H34" s="10" t="str">
        <f>IFERROR(INDEX('04-07'!N:N,MATCH(B34,'04-07'!C:C,0),0),"")</f>
        <v/>
      </c>
      <c r="I34" s="10">
        <f>IFERROR(INDEX('04-21'!X:X,MATCH(B34,'04-21'!Z:Z,0),0),"")</f>
        <v>526</v>
      </c>
      <c r="J34" s="10">
        <f>IFERROR(INDEX('04-28'!M:M,MATCH(B34,'04-28'!O:O,0),0),"")</f>
        <v>551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5"/>
      <c r="V34" s="9">
        <f t="shared" si="0"/>
        <v>3</v>
      </c>
      <c r="W34" s="44">
        <f t="shared" si="1"/>
        <v>1450</v>
      </c>
      <c r="X34" s="44">
        <f t="shared" si="2"/>
        <v>483.33333333333331</v>
      </c>
      <c r="Y34" s="44" t="str">
        <f>IFERROR(SUMPRODUCT(LARGE(G34:U34,{1;2;3;4;5})),"NA")</f>
        <v>NA</v>
      </c>
      <c r="Z34" s="45" t="str">
        <f>IFERROR(SUMPRODUCT(LARGE(G34:U34,{1;2;3;4;5;6;7;8;9;10})),"NA")</f>
        <v>NA</v>
      </c>
    </row>
    <row r="35" spans="1:26" x14ac:dyDescent="0.25">
      <c r="A35" s="14">
        <v>32</v>
      </c>
      <c r="B35" s="8" t="s">
        <v>139</v>
      </c>
      <c r="C35" s="1"/>
      <c r="D35" s="1"/>
      <c r="E35" s="1"/>
      <c r="F35" s="2"/>
      <c r="G35" s="9">
        <f>IFERROR(INDEX(akva!I:I,MATCH(B35,akva!K:K,0),0),"")</f>
        <v>738</v>
      </c>
      <c r="H35" s="10" t="str">
        <f>IFERROR(INDEX('04-07'!N:N,MATCH(B35,'04-07'!C:C,0),0),"")</f>
        <v/>
      </c>
      <c r="I35" s="10">
        <f>IFERROR(INDEX('04-21'!X:X,MATCH(B35,'04-21'!Z:Z,0),0),"")</f>
        <v>705</v>
      </c>
      <c r="J35" s="10" t="str">
        <f>IFERROR(INDEX('04-28'!M:M,MATCH(B35,'04-28'!O:O,0),0),"")</f>
        <v/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5"/>
      <c r="V35" s="9">
        <f t="shared" si="0"/>
        <v>2</v>
      </c>
      <c r="W35" s="44">
        <f t="shared" si="1"/>
        <v>1443</v>
      </c>
      <c r="X35" s="44">
        <f t="shared" si="2"/>
        <v>721.5</v>
      </c>
      <c r="Y35" s="44" t="str">
        <f>IFERROR(SUMPRODUCT(LARGE(G35:U35,{1;2;3;4;5})),"NA")</f>
        <v>NA</v>
      </c>
      <c r="Z35" s="45" t="str">
        <f>IFERROR(SUMPRODUCT(LARGE(G35:U35,{1;2;3;4;5;6;7;8;9;10})),"NA")</f>
        <v>NA</v>
      </c>
    </row>
    <row r="36" spans="1:26" x14ac:dyDescent="0.25">
      <c r="A36" s="14">
        <v>33</v>
      </c>
      <c r="B36" s="8" t="s">
        <v>163</v>
      </c>
      <c r="C36" s="1"/>
      <c r="D36" s="1"/>
      <c r="E36" s="1"/>
      <c r="F36" s="2"/>
      <c r="G36" s="9">
        <f>IFERROR(INDEX(akva!I:I,MATCH(B36,akva!K:K,0),0),"")</f>
        <v>699</v>
      </c>
      <c r="H36" s="10" t="str">
        <f>IFERROR(INDEX('04-07'!N:N,MATCH(B36,'04-07'!C:C,0),0),"")</f>
        <v/>
      </c>
      <c r="I36" s="10">
        <f>IFERROR(INDEX('04-21'!X:X,MATCH(B36,'04-21'!Z:Z,0),0),"")</f>
        <v>741</v>
      </c>
      <c r="J36" s="10" t="str">
        <f>IFERROR(INDEX('04-28'!M:M,MATCH(B36,'04-28'!O:O,0),0),"")</f>
        <v/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5"/>
      <c r="V36" s="9">
        <f t="shared" si="0"/>
        <v>2</v>
      </c>
      <c r="W36" s="44">
        <f t="shared" si="1"/>
        <v>1440</v>
      </c>
      <c r="X36" s="44">
        <f t="shared" si="2"/>
        <v>720</v>
      </c>
      <c r="Y36" s="44" t="str">
        <f>IFERROR(SUMPRODUCT(LARGE(G36:U36,{1;2;3;4;5})),"NA")</f>
        <v>NA</v>
      </c>
      <c r="Z36" s="45" t="str">
        <f>IFERROR(SUMPRODUCT(LARGE(G36:U36,{1;2;3;4;5;6;7;8;9;10})),"NA")</f>
        <v>NA</v>
      </c>
    </row>
    <row r="37" spans="1:26" x14ac:dyDescent="0.25">
      <c r="A37" s="14">
        <v>34</v>
      </c>
      <c r="B37" s="8" t="s">
        <v>105</v>
      </c>
      <c r="C37" s="1"/>
      <c r="D37" s="1"/>
      <c r="E37" s="1"/>
      <c r="F37" s="2"/>
      <c r="G37" s="9">
        <f>IFERROR(INDEX(akva!I:I,MATCH(B37,akva!K:K,0),0),"")</f>
        <v>695</v>
      </c>
      <c r="H37" s="10" t="str">
        <f>IFERROR(INDEX('04-07'!N:N,MATCH(B37,'04-07'!C:C,0),0),"")</f>
        <v/>
      </c>
      <c r="I37" s="10" t="str">
        <f>IFERROR(INDEX('04-21'!X:X,MATCH(B37,'04-21'!Z:Z,0),0),"")</f>
        <v/>
      </c>
      <c r="J37" s="10">
        <f>IFERROR(INDEX('04-28'!M:M,MATCH(B37,'04-28'!O:O,0),0),"")</f>
        <v>739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5"/>
      <c r="V37" s="9">
        <f t="shared" si="0"/>
        <v>2</v>
      </c>
      <c r="W37" s="44">
        <f t="shared" si="1"/>
        <v>1434</v>
      </c>
      <c r="X37" s="44">
        <f t="shared" si="2"/>
        <v>717</v>
      </c>
      <c r="Y37" s="44" t="str">
        <f>IFERROR(SUMPRODUCT(LARGE(G37:U37,{1;2;3;4;5})),"NA")</f>
        <v>NA</v>
      </c>
      <c r="Z37" s="45" t="str">
        <f>IFERROR(SUMPRODUCT(LARGE(G37:U37,{1;2;3;4;5;6;7;8;9;10})),"NA")</f>
        <v>NA</v>
      </c>
    </row>
    <row r="38" spans="1:26" x14ac:dyDescent="0.25">
      <c r="A38" s="14">
        <v>35</v>
      </c>
      <c r="B38" s="8" t="s">
        <v>129</v>
      </c>
      <c r="C38" s="1"/>
      <c r="D38" s="1"/>
      <c r="E38" s="1"/>
      <c r="F38" s="2"/>
      <c r="G38" s="9">
        <f>IFERROR(INDEX(akva!I:I,MATCH(B38,akva!K:K,0),0),"")</f>
        <v>701</v>
      </c>
      <c r="H38" s="10" t="str">
        <f>IFERROR(INDEX('04-07'!N:N,MATCH(B38,'04-07'!C:C,0),0),"")</f>
        <v/>
      </c>
      <c r="I38" s="10">
        <f>IFERROR(INDEX('04-21'!X:X,MATCH(B38,'04-21'!Z:Z,0),0),"")</f>
        <v>710</v>
      </c>
      <c r="J38" s="10" t="str">
        <f>IFERROR(INDEX('04-28'!M:M,MATCH(B38,'04-28'!O:O,0),0),"")</f>
        <v/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9">
        <f t="shared" si="0"/>
        <v>2</v>
      </c>
      <c r="W38" s="44">
        <f t="shared" si="1"/>
        <v>1411</v>
      </c>
      <c r="X38" s="44">
        <f t="shared" si="2"/>
        <v>705.5</v>
      </c>
      <c r="Y38" s="44" t="str">
        <f>IFERROR(SUMPRODUCT(LARGE(G38:U38,{1;2;3;4;5})),"NA")</f>
        <v>NA</v>
      </c>
      <c r="Z38" s="45" t="str">
        <f>IFERROR(SUMPRODUCT(LARGE(G38:U38,{1;2;3;4;5;6;7;8;9;10})),"NA")</f>
        <v>NA</v>
      </c>
    </row>
    <row r="39" spans="1:26" x14ac:dyDescent="0.25">
      <c r="A39" s="14">
        <v>36</v>
      </c>
      <c r="B39" s="8" t="s">
        <v>147</v>
      </c>
      <c r="C39" s="1"/>
      <c r="D39" s="1"/>
      <c r="E39" s="1"/>
      <c r="F39" s="2"/>
      <c r="G39" s="9">
        <f>IFERROR(INDEX(akva!I:I,MATCH(B39,akva!K:K,0),0),"")</f>
        <v>634</v>
      </c>
      <c r="H39" s="10" t="str">
        <f>IFERROR(INDEX('04-07'!N:N,MATCH(B39,'04-07'!C:C,0),0),"")</f>
        <v/>
      </c>
      <c r="I39" s="10" t="str">
        <f>IFERROR(INDEX('04-21'!X:X,MATCH(B39,'04-21'!Z:Z,0),0),"")</f>
        <v/>
      </c>
      <c r="J39" s="10">
        <f>IFERROR(INDEX('04-28'!M:M,MATCH(B39,'04-28'!O:O,0),0),"")</f>
        <v>774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9">
        <f t="shared" si="0"/>
        <v>2</v>
      </c>
      <c r="W39" s="44">
        <f t="shared" si="1"/>
        <v>1408</v>
      </c>
      <c r="X39" s="44">
        <f t="shared" si="2"/>
        <v>704</v>
      </c>
      <c r="Y39" s="44" t="str">
        <f>IFERROR(SUMPRODUCT(LARGE(G39:U39,{1;2;3;4;5})),"NA")</f>
        <v>NA</v>
      </c>
      <c r="Z39" s="45" t="str">
        <f>IFERROR(SUMPRODUCT(LARGE(G39:U39,{1;2;3;4;5;6;7;8;9;10})),"NA")</f>
        <v>NA</v>
      </c>
    </row>
    <row r="40" spans="1:26" x14ac:dyDescent="0.25">
      <c r="A40" s="14">
        <v>37</v>
      </c>
      <c r="B40" s="8" t="s">
        <v>152</v>
      </c>
      <c r="C40" s="1"/>
      <c r="D40" s="1"/>
      <c r="E40" s="1"/>
      <c r="F40" s="2"/>
      <c r="G40" s="9">
        <f>IFERROR(INDEX(akva!I:I,MATCH(B40,akva!K:K,0),0),"")</f>
        <v>695</v>
      </c>
      <c r="H40" s="10" t="str">
        <f>IFERROR(INDEX('04-07'!N:N,MATCH(B40,'04-07'!C:C,0),0),"")</f>
        <v/>
      </c>
      <c r="I40" s="10" t="str">
        <f>IFERROR(INDEX('04-21'!X:X,MATCH(B40,'04-21'!Z:Z,0),0),"")</f>
        <v/>
      </c>
      <c r="J40" s="10">
        <f>IFERROR(INDEX('04-28'!M:M,MATCH(B40,'04-28'!O:O,0),0),"")</f>
        <v>703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5"/>
      <c r="V40" s="9">
        <f t="shared" si="0"/>
        <v>2</v>
      </c>
      <c r="W40" s="44">
        <f t="shared" si="1"/>
        <v>1398</v>
      </c>
      <c r="X40" s="44">
        <f t="shared" si="2"/>
        <v>699</v>
      </c>
      <c r="Y40" s="44" t="str">
        <f>IFERROR(SUMPRODUCT(LARGE(G40:U40,{1;2;3;4;5})),"NA")</f>
        <v>NA</v>
      </c>
      <c r="Z40" s="45" t="str">
        <f>IFERROR(SUMPRODUCT(LARGE(G40:U40,{1;2;3;4;5;6;7;8;9;10})),"NA")</f>
        <v>NA</v>
      </c>
    </row>
    <row r="41" spans="1:26" x14ac:dyDescent="0.25">
      <c r="A41" s="14">
        <v>38</v>
      </c>
      <c r="B41" s="8" t="s">
        <v>48</v>
      </c>
      <c r="C41" s="1"/>
      <c r="D41" s="1"/>
      <c r="E41" s="1"/>
      <c r="F41" s="2"/>
      <c r="G41" s="9">
        <f>IFERROR(INDEX(akva!I:I,MATCH(B41,akva!K:K,0),0),"")</f>
        <v>706</v>
      </c>
      <c r="H41" s="10" t="str">
        <f>IFERROR(INDEX('04-07'!N:N,MATCH(B41,'04-07'!C:C,0),0),"")</f>
        <v/>
      </c>
      <c r="I41" s="10">
        <f>IFERROR(INDEX('04-21'!X:X,MATCH(B41,'04-21'!Z:Z,0),0),"")</f>
        <v>670</v>
      </c>
      <c r="J41" s="10">
        <f>IFERROR(INDEX('04-28'!M:M,MATCH(B41,'04-28'!O:O,0),0),"")</f>
        <v>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5"/>
      <c r="V41" s="9">
        <f t="shared" si="0"/>
        <v>2</v>
      </c>
      <c r="W41" s="44">
        <f t="shared" si="1"/>
        <v>1376</v>
      </c>
      <c r="X41" s="44">
        <f t="shared" si="2"/>
        <v>688</v>
      </c>
      <c r="Y41" s="44" t="str">
        <f>IFERROR(SUMPRODUCT(LARGE(G41:U41,{1;2;3;4;5})),"NA")</f>
        <v>NA</v>
      </c>
      <c r="Z41" s="45" t="str">
        <f>IFERROR(SUMPRODUCT(LARGE(G41:U41,{1;2;3;4;5;6;7;8;9;10})),"NA")</f>
        <v>NA</v>
      </c>
    </row>
    <row r="42" spans="1:26" x14ac:dyDescent="0.25">
      <c r="A42" s="14">
        <v>39</v>
      </c>
      <c r="B42" s="8" t="s">
        <v>176</v>
      </c>
      <c r="C42" s="1"/>
      <c r="D42" s="1"/>
      <c r="E42" s="1"/>
      <c r="F42" s="2"/>
      <c r="G42" s="9">
        <f>IFERROR(INDEX(akva!I:I,MATCH(B42,akva!K:K,0),0),"")</f>
        <v>705</v>
      </c>
      <c r="H42" s="10" t="str">
        <f>IFERROR(INDEX('04-07'!N:N,MATCH(B42,'04-07'!C:C,0),0),"")</f>
        <v/>
      </c>
      <c r="I42" s="10">
        <f>IFERROR(INDEX('04-21'!X:X,MATCH(B42,'04-21'!Z:Z,0),0),"")</f>
        <v>658</v>
      </c>
      <c r="J42" s="10" t="str">
        <f>IFERROR(INDEX('04-28'!M:M,MATCH(B42,'04-28'!O:O,0),0),"")</f>
        <v/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5"/>
      <c r="V42" s="9">
        <f t="shared" si="0"/>
        <v>2</v>
      </c>
      <c r="W42" s="44">
        <f t="shared" si="1"/>
        <v>1363</v>
      </c>
      <c r="X42" s="44">
        <f t="shared" si="2"/>
        <v>681.5</v>
      </c>
      <c r="Y42" s="44" t="str">
        <f>IFERROR(SUMPRODUCT(LARGE(G42:U42,{1;2;3;4;5})),"NA")</f>
        <v>NA</v>
      </c>
      <c r="Z42" s="45" t="str">
        <f>IFERROR(SUMPRODUCT(LARGE(G42:U42,{1;2;3;4;5;6;7;8;9;10})),"NA")</f>
        <v>NA</v>
      </c>
    </row>
    <row r="43" spans="1:26" x14ac:dyDescent="0.25">
      <c r="A43" s="14">
        <v>40</v>
      </c>
      <c r="B43" s="8" t="s">
        <v>44</v>
      </c>
      <c r="C43" s="1"/>
      <c r="D43" s="1"/>
      <c r="E43" s="1"/>
      <c r="F43" s="2"/>
      <c r="G43" s="9">
        <f>IFERROR(INDEX(akva!I:I,MATCH(B43,akva!K:K,0),0),"")</f>
        <v>661</v>
      </c>
      <c r="H43" s="10" t="str">
        <f>IFERROR(INDEX('04-07'!N:N,MATCH(B43,'04-07'!C:C,0),0),"")</f>
        <v/>
      </c>
      <c r="I43" s="10">
        <f>IFERROR(INDEX('04-21'!X:X,MATCH(B43,'04-21'!Z:Z,0),0),"")</f>
        <v>684</v>
      </c>
      <c r="J43" s="10" t="str">
        <f>IFERROR(INDEX('04-28'!M:M,MATCH(B43,'04-28'!O:O,0),0),"")</f>
        <v/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5"/>
      <c r="V43" s="9">
        <f t="shared" si="0"/>
        <v>2</v>
      </c>
      <c r="W43" s="44">
        <f t="shared" si="1"/>
        <v>1345</v>
      </c>
      <c r="X43" s="44">
        <f t="shared" si="2"/>
        <v>672.5</v>
      </c>
      <c r="Y43" s="44" t="str">
        <f>IFERROR(SUMPRODUCT(LARGE(G43:U43,{1;2;3;4;5})),"NA")</f>
        <v>NA</v>
      </c>
      <c r="Z43" s="45" t="str">
        <f>IFERROR(SUMPRODUCT(LARGE(G43:U43,{1;2;3;4;5;6;7;8;9;10})),"NA")</f>
        <v>NA</v>
      </c>
    </row>
    <row r="44" spans="1:26" x14ac:dyDescent="0.25">
      <c r="A44" s="14">
        <v>41</v>
      </c>
      <c r="B44" s="8" t="s">
        <v>101</v>
      </c>
      <c r="C44" s="1"/>
      <c r="D44" s="1"/>
      <c r="E44" s="1"/>
      <c r="F44" s="2"/>
      <c r="G44" s="9">
        <f>IFERROR(INDEX(akva!I:I,MATCH(B44,akva!K:K,0),0),"")</f>
        <v>600</v>
      </c>
      <c r="H44" s="10" t="str">
        <f>IFERROR(INDEX('04-07'!N:N,MATCH(B44,'04-07'!C:C,0),0),"")</f>
        <v/>
      </c>
      <c r="I44" s="10" t="str">
        <f>IFERROR(INDEX('04-21'!X:X,MATCH(B44,'04-21'!Z:Z,0),0),"")</f>
        <v/>
      </c>
      <c r="J44" s="10">
        <f>IFERROR(INDEX('04-28'!M:M,MATCH(B44,'04-28'!O:O,0),0),"")</f>
        <v>728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5"/>
      <c r="V44" s="9">
        <f t="shared" si="0"/>
        <v>2</v>
      </c>
      <c r="W44" s="44">
        <f t="shared" si="1"/>
        <v>1328</v>
      </c>
      <c r="X44" s="44">
        <f t="shared" si="2"/>
        <v>664</v>
      </c>
      <c r="Y44" s="44" t="str">
        <f>IFERROR(SUMPRODUCT(LARGE(G44:U44,{1;2;3;4;5})),"NA")</f>
        <v>NA</v>
      </c>
      <c r="Z44" s="45" t="str">
        <f>IFERROR(SUMPRODUCT(LARGE(G44:U44,{1;2;3;4;5;6;7;8;9;10})),"NA")</f>
        <v>NA</v>
      </c>
    </row>
    <row r="45" spans="1:26" x14ac:dyDescent="0.25">
      <c r="A45" s="14">
        <v>42</v>
      </c>
      <c r="B45" s="8" t="s">
        <v>143</v>
      </c>
      <c r="C45" s="1"/>
      <c r="D45" s="1"/>
      <c r="E45" s="1"/>
      <c r="F45" s="2"/>
      <c r="G45" s="9">
        <f>IFERROR(INDEX(akva!I:I,MATCH(B45,akva!K:K,0),0),"")</f>
        <v>697</v>
      </c>
      <c r="H45" s="10" t="str">
        <f>IFERROR(INDEX('04-07'!N:N,MATCH(B45,'04-07'!C:C,0),0),"")</f>
        <v/>
      </c>
      <c r="I45" s="10">
        <f>IFERROR(INDEX('04-21'!X:X,MATCH(B45,'04-21'!Z:Z,0),0),"")</f>
        <v>626</v>
      </c>
      <c r="J45" s="10" t="str">
        <f>IFERROR(INDEX('04-28'!M:M,MATCH(B45,'04-28'!O:O,0),0),"")</f>
        <v/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5"/>
      <c r="V45" s="9">
        <f t="shared" si="0"/>
        <v>2</v>
      </c>
      <c r="W45" s="44">
        <f t="shared" si="1"/>
        <v>1323</v>
      </c>
      <c r="X45" s="44">
        <f t="shared" si="2"/>
        <v>661.5</v>
      </c>
      <c r="Y45" s="44" t="str">
        <f>IFERROR(SUMPRODUCT(LARGE(G45:U45,{1;2;3;4;5})),"NA")</f>
        <v>NA</v>
      </c>
      <c r="Z45" s="45" t="str">
        <f>IFERROR(SUMPRODUCT(LARGE(G45:U45,{1;2;3;4;5;6;7;8;9;10})),"NA")</f>
        <v>NA</v>
      </c>
    </row>
    <row r="46" spans="1:26" x14ac:dyDescent="0.25">
      <c r="A46" s="14">
        <v>43</v>
      </c>
      <c r="B46" s="8" t="s">
        <v>829</v>
      </c>
      <c r="C46" s="1"/>
      <c r="D46" s="1"/>
      <c r="E46" s="1"/>
      <c r="F46" s="2"/>
      <c r="G46" s="9">
        <f>IFERROR(INDEX(akva!I:I,MATCH(B46,akva!K:K,0),0),"")</f>
        <v>756</v>
      </c>
      <c r="H46" s="10" t="str">
        <f>IFERROR(INDEX('04-07'!N:N,MATCH(B46,'04-07'!C:C,0),0),"")</f>
        <v/>
      </c>
      <c r="I46" s="10">
        <f>IFERROR(INDEX('04-21'!X:X,MATCH(B46,'04-21'!Z:Z,0),0),"")</f>
        <v>535</v>
      </c>
      <c r="J46" s="10" t="str">
        <f>IFERROR(INDEX('04-28'!M:M,MATCH(B46,'04-28'!O:O,0),0),"")</f>
        <v/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5"/>
      <c r="V46" s="9">
        <f t="shared" si="0"/>
        <v>2</v>
      </c>
      <c r="W46" s="44">
        <f t="shared" si="1"/>
        <v>1291</v>
      </c>
      <c r="X46" s="44">
        <f t="shared" si="2"/>
        <v>645.5</v>
      </c>
      <c r="Y46" s="44" t="str">
        <f>IFERROR(SUMPRODUCT(LARGE(G46:U46,{1;2;3;4;5})),"NA")</f>
        <v>NA</v>
      </c>
      <c r="Z46" s="45" t="str">
        <f>IFERROR(SUMPRODUCT(LARGE(G46:U46,{1;2;3;4;5;6;7;8;9;10})),"NA")</f>
        <v>NA</v>
      </c>
    </row>
    <row r="47" spans="1:26" x14ac:dyDescent="0.25">
      <c r="A47" s="14">
        <v>44</v>
      </c>
      <c r="B47" s="8" t="s">
        <v>160</v>
      </c>
      <c r="C47" s="1"/>
      <c r="D47" s="1"/>
      <c r="E47" s="1"/>
      <c r="F47" s="2"/>
      <c r="G47" s="9">
        <f>IFERROR(INDEX(akva!I:I,MATCH(B47,akva!K:K,0),0),"")</f>
        <v>654</v>
      </c>
      <c r="H47" s="10" t="str">
        <f>IFERROR(INDEX('04-07'!N:N,MATCH(B47,'04-07'!C:C,0),0),"")</f>
        <v/>
      </c>
      <c r="I47" s="10">
        <f>IFERROR(INDEX('04-21'!X:X,MATCH(B47,'04-21'!Z:Z,0),0),"")</f>
        <v>624</v>
      </c>
      <c r="J47" s="10" t="str">
        <f>IFERROR(INDEX('04-28'!M:M,MATCH(B47,'04-28'!O:O,0),0),"")</f>
        <v/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5"/>
      <c r="V47" s="9">
        <f t="shared" si="0"/>
        <v>2</v>
      </c>
      <c r="W47" s="44">
        <f t="shared" si="1"/>
        <v>1278</v>
      </c>
      <c r="X47" s="44">
        <f t="shared" si="2"/>
        <v>639</v>
      </c>
      <c r="Y47" s="44" t="str">
        <f>IFERROR(SUMPRODUCT(LARGE(G47:U47,{1;2;3;4;5})),"NA")</f>
        <v>NA</v>
      </c>
      <c r="Z47" s="45" t="str">
        <f>IFERROR(SUMPRODUCT(LARGE(G47:U47,{1;2;3;4;5;6;7;8;9;10})),"NA")</f>
        <v>NA</v>
      </c>
    </row>
    <row r="48" spans="1:26" x14ac:dyDescent="0.25">
      <c r="A48" s="14">
        <v>45</v>
      </c>
      <c r="B48" s="8" t="s">
        <v>788</v>
      </c>
      <c r="C48" s="1"/>
      <c r="D48" s="1"/>
      <c r="E48" s="1"/>
      <c r="F48" s="2"/>
      <c r="G48" s="9">
        <f>IFERROR(INDEX(akva!I:I,MATCH(B48,akva!K:K,0),0),"")</f>
        <v>548</v>
      </c>
      <c r="H48" s="10" t="str">
        <f>IFERROR(INDEX('04-07'!N:N,MATCH(B48,'04-07'!C:C,0),0),"")</f>
        <v/>
      </c>
      <c r="I48" s="10" t="str">
        <f>IFERROR(INDEX('04-21'!X:X,MATCH(B48,'04-21'!Z:Z,0),0),"")</f>
        <v/>
      </c>
      <c r="J48" s="10">
        <f>IFERROR(INDEX('04-28'!M:M,MATCH(B48,'04-28'!O:O,0),0),"")</f>
        <v>623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5"/>
      <c r="V48" s="9">
        <f t="shared" si="0"/>
        <v>2</v>
      </c>
      <c r="W48" s="44">
        <f t="shared" si="1"/>
        <v>1171</v>
      </c>
      <c r="X48" s="44">
        <f t="shared" si="2"/>
        <v>585.5</v>
      </c>
      <c r="Y48" s="44" t="str">
        <f>IFERROR(SUMPRODUCT(LARGE(G48:U48,{1;2;3;4;5})),"NA")</f>
        <v>NA</v>
      </c>
      <c r="Z48" s="45" t="str">
        <f>IFERROR(SUMPRODUCT(LARGE(G48:U48,{1;2;3;4;5;6;7;8;9;10})),"NA")</f>
        <v>NA</v>
      </c>
    </row>
    <row r="49" spans="1:26" x14ac:dyDescent="0.25">
      <c r="A49" s="14">
        <v>46</v>
      </c>
      <c r="B49" s="8" t="s">
        <v>179</v>
      </c>
      <c r="C49" s="1"/>
      <c r="D49" s="1"/>
      <c r="E49" s="1"/>
      <c r="F49" s="2"/>
      <c r="G49" s="9">
        <f>IFERROR(INDEX(akva!I:I,MATCH(B49,akva!K:K,0),0),"")</f>
        <v>617</v>
      </c>
      <c r="H49" s="10" t="str">
        <f>IFERROR(INDEX('04-07'!N:N,MATCH(B49,'04-07'!C:C,0),0),"")</f>
        <v/>
      </c>
      <c r="I49" s="10">
        <f>IFERROR(INDEX('04-21'!X:X,MATCH(B49,'04-21'!Z:Z,0),0),"")</f>
        <v>549</v>
      </c>
      <c r="J49" s="10" t="str">
        <f>IFERROR(INDEX('04-28'!M:M,MATCH(B49,'04-28'!O:O,0),0),"")</f>
        <v/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5"/>
      <c r="V49" s="9">
        <f t="shared" si="0"/>
        <v>2</v>
      </c>
      <c r="W49" s="44">
        <f t="shared" si="1"/>
        <v>1166</v>
      </c>
      <c r="X49" s="44">
        <f t="shared" si="2"/>
        <v>583</v>
      </c>
      <c r="Y49" s="44" t="str">
        <f>IFERROR(SUMPRODUCT(LARGE(G49:U49,{1;2;3;4;5})),"NA")</f>
        <v>NA</v>
      </c>
      <c r="Z49" s="45" t="str">
        <f>IFERROR(SUMPRODUCT(LARGE(G49:U49,{1;2;3;4;5;6;7;8;9;10})),"NA")</f>
        <v>NA</v>
      </c>
    </row>
    <row r="50" spans="1:26" x14ac:dyDescent="0.25">
      <c r="A50" s="14">
        <v>47</v>
      </c>
      <c r="B50" s="8" t="s">
        <v>106</v>
      </c>
      <c r="C50" s="1"/>
      <c r="D50" s="1"/>
      <c r="E50" s="1"/>
      <c r="F50" s="2"/>
      <c r="G50" s="9">
        <f>IFERROR(INDEX(akva!I:I,MATCH(B50,akva!K:K,0),0),"")</f>
        <v>551</v>
      </c>
      <c r="H50" s="10" t="str">
        <f>IFERROR(INDEX('04-07'!N:N,MATCH(B50,'04-07'!C:C,0),0),"")</f>
        <v/>
      </c>
      <c r="I50" s="10" t="str">
        <f>IFERROR(INDEX('04-21'!X:X,MATCH(B50,'04-21'!Z:Z,0),0),"")</f>
        <v/>
      </c>
      <c r="J50" s="10">
        <f>IFERROR(INDEX('04-28'!M:M,MATCH(B50,'04-28'!O:O,0),0),"")</f>
        <v>608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5"/>
      <c r="V50" s="9">
        <f t="shared" si="0"/>
        <v>2</v>
      </c>
      <c r="W50" s="44">
        <f t="shared" si="1"/>
        <v>1159</v>
      </c>
      <c r="X50" s="44">
        <f t="shared" si="2"/>
        <v>579.5</v>
      </c>
      <c r="Y50" s="44" t="str">
        <f>IFERROR(SUMPRODUCT(LARGE(G50:U50,{1;2;3;4;5})),"NA")</f>
        <v>NA</v>
      </c>
      <c r="Z50" s="45" t="str">
        <f>IFERROR(SUMPRODUCT(LARGE(G50:U50,{1;2;3;4;5;6;7;8;9;10})),"NA")</f>
        <v>NA</v>
      </c>
    </row>
    <row r="51" spans="1:26" x14ac:dyDescent="0.25">
      <c r="A51" s="14">
        <v>48</v>
      </c>
      <c r="B51" s="8" t="s">
        <v>183</v>
      </c>
      <c r="C51" s="1"/>
      <c r="D51" s="1"/>
      <c r="E51" s="1"/>
      <c r="F51" s="2"/>
      <c r="G51" s="9">
        <f>IFERROR(INDEX(akva!I:I,MATCH(B51,akva!K:K,0),0),"")</f>
        <v>512</v>
      </c>
      <c r="H51" s="10" t="str">
        <f>IFERROR(INDEX('04-07'!N:N,MATCH(B51,'04-07'!C:C,0),0),"")</f>
        <v/>
      </c>
      <c r="I51" s="10" t="str">
        <f>IFERROR(INDEX('04-21'!X:X,MATCH(B51,'04-21'!Z:Z,0),0),"")</f>
        <v/>
      </c>
      <c r="J51" s="10">
        <f>IFERROR(INDEX('04-28'!M:M,MATCH(B51,'04-28'!O:O,0),0),"")</f>
        <v>609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5"/>
      <c r="V51" s="9">
        <f t="shared" si="0"/>
        <v>2</v>
      </c>
      <c r="W51" s="44">
        <f t="shared" si="1"/>
        <v>1121</v>
      </c>
      <c r="X51" s="44">
        <f t="shared" si="2"/>
        <v>560.5</v>
      </c>
      <c r="Y51" s="44" t="str">
        <f>IFERROR(SUMPRODUCT(LARGE(G51:U51,{1;2;3;4;5})),"NA")</f>
        <v>NA</v>
      </c>
      <c r="Z51" s="45" t="str">
        <f>IFERROR(SUMPRODUCT(LARGE(G51:U51,{1;2;3;4;5;6;7;8;9;10})),"NA")</f>
        <v>NA</v>
      </c>
    </row>
    <row r="52" spans="1:26" x14ac:dyDescent="0.25">
      <c r="A52" s="14">
        <v>49</v>
      </c>
      <c r="B52" s="8" t="s">
        <v>141</v>
      </c>
      <c r="C52" s="1"/>
      <c r="D52" s="1"/>
      <c r="E52" s="1"/>
      <c r="F52" s="2"/>
      <c r="G52" s="9">
        <f>IFERROR(INDEX(akva!I:I,MATCH(B52,akva!K:K,0),0),"")</f>
        <v>489</v>
      </c>
      <c r="H52" s="10" t="str">
        <f>IFERROR(INDEX('04-07'!N:N,MATCH(B52,'04-07'!C:C,0),0),"")</f>
        <v/>
      </c>
      <c r="I52" s="10" t="str">
        <f>IFERROR(INDEX('04-21'!X:X,MATCH(B52,'04-21'!Z:Z,0),0),"")</f>
        <v/>
      </c>
      <c r="J52" s="10">
        <f>IFERROR(INDEX('04-28'!M:M,MATCH(B52,'04-28'!O:O,0),0),"")</f>
        <v>628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5"/>
      <c r="V52" s="9">
        <f t="shared" si="0"/>
        <v>2</v>
      </c>
      <c r="W52" s="44">
        <f t="shared" si="1"/>
        <v>1117</v>
      </c>
      <c r="X52" s="44">
        <f t="shared" si="2"/>
        <v>558.5</v>
      </c>
      <c r="Y52" s="44" t="str">
        <f>IFERROR(SUMPRODUCT(LARGE(G52:U52,{1;2;3;4;5})),"NA")</f>
        <v>NA</v>
      </c>
      <c r="Z52" s="45" t="str">
        <f>IFERROR(SUMPRODUCT(LARGE(G52:U52,{1;2;3;4;5;6;7;8;9;10})),"NA")</f>
        <v>NA</v>
      </c>
    </row>
    <row r="53" spans="1:26" x14ac:dyDescent="0.25">
      <c r="A53" s="14">
        <v>50</v>
      </c>
      <c r="B53" s="8" t="s">
        <v>804</v>
      </c>
      <c r="C53" s="1"/>
      <c r="D53" s="1"/>
      <c r="E53" s="1"/>
      <c r="F53" s="2"/>
      <c r="G53" s="9">
        <f>IFERROR(INDEX(akva!I:I,MATCH(B53,akva!K:K,0),0),"")</f>
        <v>515</v>
      </c>
      <c r="H53" s="10" t="str">
        <f>IFERROR(INDEX('04-07'!N:N,MATCH(B53,'04-07'!C:C,0),0),"")</f>
        <v/>
      </c>
      <c r="I53" s="10" t="str">
        <f>IFERROR(INDEX('04-21'!X:X,MATCH(B53,'04-21'!Z:Z,0),0),"")</f>
        <v/>
      </c>
      <c r="J53" s="10">
        <f>IFERROR(INDEX('04-28'!M:M,MATCH(B53,'04-28'!O:O,0),0),"")</f>
        <v>568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5"/>
      <c r="V53" s="9">
        <f t="shared" si="0"/>
        <v>2</v>
      </c>
      <c r="W53" s="44">
        <f t="shared" si="1"/>
        <v>1083</v>
      </c>
      <c r="X53" s="44">
        <f t="shared" si="2"/>
        <v>541.5</v>
      </c>
      <c r="Y53" s="44" t="str">
        <f>IFERROR(SUMPRODUCT(LARGE(G53:U53,{1;2;3;4;5})),"NA")</f>
        <v>NA</v>
      </c>
      <c r="Z53" s="45" t="str">
        <f>IFERROR(SUMPRODUCT(LARGE(G53:U53,{1;2;3;4;5;6;7;8;9;10})),"NA")</f>
        <v>NA</v>
      </c>
    </row>
    <row r="54" spans="1:26" x14ac:dyDescent="0.25">
      <c r="A54" s="14">
        <v>51</v>
      </c>
      <c r="B54" s="8" t="s">
        <v>137</v>
      </c>
      <c r="C54" s="1"/>
      <c r="D54" s="1"/>
      <c r="E54" s="1"/>
      <c r="F54" s="2"/>
      <c r="G54" s="9">
        <f>IFERROR(INDEX(akva!I:I,MATCH(B54,akva!K:K,0),0),"")</f>
        <v>450</v>
      </c>
      <c r="H54" s="10" t="str">
        <f>IFERROR(INDEX('04-07'!N:N,MATCH(B54,'04-07'!C:C,0),0),"")</f>
        <v/>
      </c>
      <c r="I54" s="10" t="str">
        <f>IFERROR(INDEX('04-21'!X:X,MATCH(B54,'04-21'!Z:Z,0),0),"")</f>
        <v/>
      </c>
      <c r="J54" s="10">
        <f>IFERROR(INDEX('04-28'!M:M,MATCH(B54,'04-28'!O:O,0),0),"")</f>
        <v>630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5"/>
      <c r="V54" s="9">
        <f t="shared" si="0"/>
        <v>2</v>
      </c>
      <c r="W54" s="44">
        <f t="shared" si="1"/>
        <v>1080</v>
      </c>
      <c r="X54" s="44">
        <f t="shared" si="2"/>
        <v>540</v>
      </c>
      <c r="Y54" s="44" t="str">
        <f>IFERROR(SUMPRODUCT(LARGE(G54:U54,{1;2;3;4;5})),"NA")</f>
        <v>NA</v>
      </c>
      <c r="Z54" s="45" t="str">
        <f>IFERROR(SUMPRODUCT(LARGE(G54:U54,{1;2;3;4;5;6;7;8;9;10})),"NA")</f>
        <v>NA</v>
      </c>
    </row>
    <row r="55" spans="1:26" x14ac:dyDescent="0.25">
      <c r="A55" s="14">
        <v>52</v>
      </c>
      <c r="B55" s="8" t="s">
        <v>1575</v>
      </c>
      <c r="C55" s="1"/>
      <c r="D55" s="1"/>
      <c r="E55" s="1"/>
      <c r="F55" s="2"/>
      <c r="G55" s="9" t="str">
        <f>IFERROR(INDEX(akva!I:I,MATCH(B55,akva!K:K,0),0),"")</f>
        <v/>
      </c>
      <c r="H55" s="10" t="str">
        <f>IFERROR(INDEX('04-07'!N:N,MATCH(B55,'04-07'!C:C,0),0),"")</f>
        <v/>
      </c>
      <c r="I55" s="10" t="str">
        <f>IFERROR(INDEX('04-21'!X:X,MATCH(B55,'04-21'!Z:Z,0),0),"")</f>
        <v/>
      </c>
      <c r="J55" s="10">
        <f>IFERROR(INDEX('04-28'!M:M,MATCH(B55,'04-28'!O:O,0),0),"")</f>
        <v>1000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5"/>
      <c r="V55" s="9">
        <f t="shared" si="0"/>
        <v>1</v>
      </c>
      <c r="W55" s="44">
        <f t="shared" si="1"/>
        <v>1000</v>
      </c>
      <c r="X55" s="44">
        <f t="shared" si="2"/>
        <v>1000</v>
      </c>
      <c r="Y55" s="44" t="str">
        <f>IFERROR(SUMPRODUCT(LARGE(G55:U55,{1;2;3;4;5})),"NA")</f>
        <v>NA</v>
      </c>
      <c r="Z55" s="45" t="str">
        <f>IFERROR(SUMPRODUCT(LARGE(G55:U55,{1;2;3;4;5;6;7;8;9;10})),"NA")</f>
        <v>NA</v>
      </c>
    </row>
    <row r="56" spans="1:26" x14ac:dyDescent="0.25">
      <c r="A56" s="14">
        <v>53</v>
      </c>
      <c r="B56" s="8" t="s">
        <v>769</v>
      </c>
      <c r="C56" s="1"/>
      <c r="D56" s="1"/>
      <c r="E56" s="1"/>
      <c r="F56" s="2"/>
      <c r="G56" s="9">
        <f>IFERROR(INDEX(akva!I:I,MATCH(B56,akva!K:K,0),0),"")</f>
        <v>425</v>
      </c>
      <c r="H56" s="10" t="str">
        <f>IFERROR(INDEX('04-07'!N:N,MATCH(B56,'04-07'!C:C,0),0),"")</f>
        <v/>
      </c>
      <c r="I56" s="10" t="str">
        <f>IFERROR(INDEX('04-21'!X:X,MATCH(B56,'04-21'!Z:Z,0),0),"")</f>
        <v/>
      </c>
      <c r="J56" s="10">
        <f>IFERROR(INDEX('04-28'!M:M,MATCH(B56,'04-28'!O:O,0),0),"")</f>
        <v>571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5"/>
      <c r="V56" s="9">
        <f t="shared" si="0"/>
        <v>2</v>
      </c>
      <c r="W56" s="44">
        <f t="shared" si="1"/>
        <v>996</v>
      </c>
      <c r="X56" s="44">
        <f t="shared" si="2"/>
        <v>498</v>
      </c>
      <c r="Y56" s="44" t="str">
        <f>IFERROR(SUMPRODUCT(LARGE(G56:U56,{1;2;3;4;5})),"NA")</f>
        <v>NA</v>
      </c>
      <c r="Z56" s="45" t="str">
        <f>IFERROR(SUMPRODUCT(LARGE(G56:U56,{1;2;3;4;5;6;7;8;9;10})),"NA")</f>
        <v>NA</v>
      </c>
    </row>
    <row r="57" spans="1:26" x14ac:dyDescent="0.25">
      <c r="A57" s="14">
        <v>54</v>
      </c>
      <c r="B57" s="8" t="s">
        <v>826</v>
      </c>
      <c r="C57" s="1"/>
      <c r="D57" s="1"/>
      <c r="E57" s="1"/>
      <c r="F57" s="2"/>
      <c r="G57" s="9">
        <f>IFERROR(INDEX(akva!I:I,MATCH(B57,akva!K:K,0),0),"")</f>
        <v>961</v>
      </c>
      <c r="H57" s="10" t="str">
        <f>IFERROR(INDEX('04-07'!N:N,MATCH(B57,'04-07'!C:C,0),0),"")</f>
        <v/>
      </c>
      <c r="I57" s="10" t="str">
        <f>IFERROR(INDEX('04-21'!X:X,MATCH(B57,'04-21'!Z:Z,0),0),"")</f>
        <v/>
      </c>
      <c r="J57" s="10" t="str">
        <f>IFERROR(INDEX('04-28'!M:M,MATCH(B57,'04-28'!O:O,0),0),"")</f>
        <v/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5"/>
      <c r="V57" s="9">
        <f t="shared" si="0"/>
        <v>1</v>
      </c>
      <c r="W57" s="44">
        <f t="shared" si="1"/>
        <v>961</v>
      </c>
      <c r="X57" s="44">
        <f t="shared" si="2"/>
        <v>961</v>
      </c>
      <c r="Y57" s="44" t="str">
        <f>IFERROR(SUMPRODUCT(LARGE(G57:U57,{1;2;3;4;5})),"NA")</f>
        <v>NA</v>
      </c>
      <c r="Z57" s="45" t="str">
        <f>IFERROR(SUMPRODUCT(LARGE(G57:U57,{1;2;3;4;5;6;7;8;9;10})),"NA")</f>
        <v>NA</v>
      </c>
    </row>
    <row r="58" spans="1:26" x14ac:dyDescent="0.25">
      <c r="A58" s="14">
        <v>55</v>
      </c>
      <c r="B58" s="8" t="s">
        <v>711</v>
      </c>
      <c r="C58" s="1"/>
      <c r="D58" s="1"/>
      <c r="E58" s="1"/>
      <c r="F58" s="2"/>
      <c r="G58" s="9" t="str">
        <f>IFERROR(INDEX(akva!I:I,MATCH(B58,akva!K:K,0),0),"")</f>
        <v/>
      </c>
      <c r="H58" s="10">
        <f>IFERROR(INDEX('04-07'!N:N,MATCH(B58,'04-07'!C:C,0),0),"")</f>
        <v>938</v>
      </c>
      <c r="I58" s="10" t="str">
        <f>IFERROR(INDEX('04-21'!X:X,MATCH(B58,'04-21'!Z:Z,0),0),"")</f>
        <v/>
      </c>
      <c r="J58" s="10" t="str">
        <f>IFERROR(INDEX('04-28'!M:M,MATCH(B58,'04-28'!O:O,0),0),"")</f>
        <v/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5"/>
      <c r="V58" s="9">
        <f t="shared" si="0"/>
        <v>1</v>
      </c>
      <c r="W58" s="44">
        <f t="shared" si="1"/>
        <v>938</v>
      </c>
      <c r="X58" s="44">
        <f t="shared" si="2"/>
        <v>938</v>
      </c>
      <c r="Y58" s="44" t="str">
        <f>IFERROR(SUMPRODUCT(LARGE(G58:U58,{1;2;3;4;5})),"NA")</f>
        <v>NA</v>
      </c>
      <c r="Z58" s="45" t="str">
        <f>IFERROR(SUMPRODUCT(LARGE(G58:U58,{1;2;3;4;5;6;7;8;9;10})),"NA")</f>
        <v>NA</v>
      </c>
    </row>
    <row r="59" spans="1:26" x14ac:dyDescent="0.25">
      <c r="A59" s="14">
        <v>56</v>
      </c>
      <c r="B59" s="8" t="s">
        <v>827</v>
      </c>
      <c r="C59" s="1"/>
      <c r="D59" s="1"/>
      <c r="E59" s="1"/>
      <c r="F59" s="2"/>
      <c r="G59" s="9">
        <f>IFERROR(INDEX(akva!I:I,MATCH(B59,akva!K:K,0),0),"")</f>
        <v>932</v>
      </c>
      <c r="H59" s="10" t="str">
        <f>IFERROR(INDEX('04-07'!N:N,MATCH(B59,'04-07'!C:C,0),0),"")</f>
        <v/>
      </c>
      <c r="I59" s="10" t="str">
        <f>IFERROR(INDEX('04-21'!X:X,MATCH(B59,'04-21'!Z:Z,0),0),"")</f>
        <v/>
      </c>
      <c r="J59" s="10" t="str">
        <f>IFERROR(INDEX('04-28'!M:M,MATCH(B59,'04-28'!O:O,0),0),"")</f>
        <v/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5"/>
      <c r="V59" s="9">
        <f t="shared" si="0"/>
        <v>1</v>
      </c>
      <c r="W59" s="44">
        <f t="shared" si="1"/>
        <v>932</v>
      </c>
      <c r="X59" s="44">
        <f t="shared" si="2"/>
        <v>932</v>
      </c>
      <c r="Y59" s="44" t="str">
        <f>IFERROR(SUMPRODUCT(LARGE(G59:U59,{1;2;3;4;5})),"NA")</f>
        <v>NA</v>
      </c>
      <c r="Z59" s="45" t="str">
        <f>IFERROR(SUMPRODUCT(LARGE(G59:U59,{1;2;3;4;5;6;7;8;9;10})),"NA")</f>
        <v>NA</v>
      </c>
    </row>
    <row r="60" spans="1:26" x14ac:dyDescent="0.25">
      <c r="A60" s="14">
        <v>57</v>
      </c>
      <c r="B60" s="8" t="s">
        <v>62</v>
      </c>
      <c r="C60" s="1"/>
      <c r="D60" s="1"/>
      <c r="E60" s="1"/>
      <c r="F60" s="2"/>
      <c r="G60" s="9">
        <f>IFERROR(INDEX(akva!I:I,MATCH(B60,akva!K:K,0),0),"")</f>
        <v>411</v>
      </c>
      <c r="H60" s="10" t="str">
        <f>IFERROR(INDEX('04-07'!N:N,MATCH(B60,'04-07'!C:C,0),0),"")</f>
        <v/>
      </c>
      <c r="I60" s="10" t="str">
        <f>IFERROR(INDEX('04-21'!X:X,MATCH(B60,'04-21'!Z:Z,0),0),"")</f>
        <v/>
      </c>
      <c r="J60" s="10">
        <f>IFERROR(INDEX('04-28'!M:M,MATCH(B60,'04-28'!O:O,0),0),"")</f>
        <v>520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5"/>
      <c r="V60" s="9">
        <f t="shared" si="0"/>
        <v>2</v>
      </c>
      <c r="W60" s="44">
        <f t="shared" si="1"/>
        <v>931</v>
      </c>
      <c r="X60" s="44">
        <f t="shared" si="2"/>
        <v>465.5</v>
      </c>
      <c r="Y60" s="44" t="str">
        <f>IFERROR(SUMPRODUCT(LARGE(G60:U60,{1;2;3;4;5})),"NA")</f>
        <v>NA</v>
      </c>
      <c r="Z60" s="45" t="str">
        <f>IFERROR(SUMPRODUCT(LARGE(G60:U60,{1;2;3;4;5;6;7;8;9;10})),"NA")</f>
        <v>NA</v>
      </c>
    </row>
    <row r="61" spans="1:26" x14ac:dyDescent="0.25">
      <c r="A61" s="14">
        <v>58</v>
      </c>
      <c r="B61" s="8" t="s">
        <v>151</v>
      </c>
      <c r="C61" s="1"/>
      <c r="D61" s="1"/>
      <c r="E61" s="1"/>
      <c r="F61" s="2"/>
      <c r="G61" s="9">
        <f>IFERROR(INDEX(akva!I:I,MATCH(B61,akva!K:K,0),0),"")</f>
        <v>0</v>
      </c>
      <c r="H61" s="10" t="str">
        <f>IFERROR(INDEX('04-07'!N:N,MATCH(B61,'04-07'!C:C,0),0),"")</f>
        <v/>
      </c>
      <c r="I61" s="10" t="str">
        <f>IFERROR(INDEX('04-21'!X:X,MATCH(B61,'04-21'!Z:Z,0),0),"")</f>
        <v/>
      </c>
      <c r="J61" s="10">
        <f>IFERROR(INDEX('04-28'!M:M,MATCH(B61,'04-28'!O:O,0),0),"")</f>
        <v>930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5"/>
      <c r="V61" s="9">
        <f t="shared" si="0"/>
        <v>1</v>
      </c>
      <c r="W61" s="44">
        <f t="shared" si="1"/>
        <v>930</v>
      </c>
      <c r="X61" s="44">
        <f t="shared" si="2"/>
        <v>930</v>
      </c>
      <c r="Y61" s="44" t="str">
        <f>IFERROR(SUMPRODUCT(LARGE(G61:U61,{1;2;3;4;5})),"NA")</f>
        <v>NA</v>
      </c>
      <c r="Z61" s="45" t="str">
        <f>IFERROR(SUMPRODUCT(LARGE(G61:U61,{1;2;3;4;5;6;7;8;9;10})),"NA")</f>
        <v>NA</v>
      </c>
    </row>
    <row r="62" spans="1:26" x14ac:dyDescent="0.25">
      <c r="A62" s="14">
        <v>59</v>
      </c>
      <c r="B62" s="8" t="s">
        <v>180</v>
      </c>
      <c r="C62" s="1"/>
      <c r="D62" s="1"/>
      <c r="E62" s="1"/>
      <c r="F62" s="2"/>
      <c r="G62" s="9">
        <f>IFERROR(INDEX(akva!I:I,MATCH(B62,akva!K:K,0),0),"")</f>
        <v>927</v>
      </c>
      <c r="H62" s="10" t="str">
        <f>IFERROR(INDEX('04-07'!N:N,MATCH(B62,'04-07'!C:C,0),0),"")</f>
        <v/>
      </c>
      <c r="I62" s="10" t="str">
        <f>IFERROR(INDEX('04-21'!X:X,MATCH(B62,'04-21'!Z:Z,0),0),"")</f>
        <v/>
      </c>
      <c r="J62" s="10" t="str">
        <f>IFERROR(INDEX('04-28'!M:M,MATCH(B62,'04-28'!O:O,0),0),"")</f>
        <v/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5"/>
      <c r="V62" s="9">
        <f t="shared" si="0"/>
        <v>1</v>
      </c>
      <c r="W62" s="44">
        <f t="shared" si="1"/>
        <v>927</v>
      </c>
      <c r="X62" s="44">
        <f t="shared" si="2"/>
        <v>927</v>
      </c>
      <c r="Y62" s="44" t="str">
        <f>IFERROR(SUMPRODUCT(LARGE(G62:U62,{1;2;3;4;5})),"NA")</f>
        <v>NA</v>
      </c>
      <c r="Z62" s="45" t="str">
        <f>IFERROR(SUMPRODUCT(LARGE(G62:U62,{1;2;3;4;5;6;7;8;9;10})),"NA")</f>
        <v>NA</v>
      </c>
    </row>
    <row r="63" spans="1:26" x14ac:dyDescent="0.25">
      <c r="A63" s="14">
        <v>60</v>
      </c>
      <c r="B63" s="8" t="s">
        <v>1454</v>
      </c>
      <c r="C63" s="1"/>
      <c r="D63" s="1"/>
      <c r="E63" s="1"/>
      <c r="F63" s="2"/>
      <c r="G63" s="9" t="str">
        <f>IFERROR(INDEX(akva!I:I,MATCH(B63,akva!K:K,0),0),"")</f>
        <v/>
      </c>
      <c r="H63" s="10" t="str">
        <f>IFERROR(INDEX('04-07'!N:N,MATCH(B63,'04-07'!C:C,0),0),"")</f>
        <v/>
      </c>
      <c r="I63" s="10">
        <f>IFERROR(INDEX('04-21'!X:X,MATCH(B63,'04-21'!Z:Z,0),0),"")</f>
        <v>918</v>
      </c>
      <c r="J63" s="10" t="str">
        <f>IFERROR(INDEX('04-28'!M:M,MATCH(B63,'04-28'!O:O,0),0),"")</f>
        <v/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5"/>
      <c r="V63" s="9">
        <f t="shared" si="0"/>
        <v>1</v>
      </c>
      <c r="W63" s="44">
        <f t="shared" si="1"/>
        <v>918</v>
      </c>
      <c r="X63" s="44">
        <f t="shared" si="2"/>
        <v>918</v>
      </c>
      <c r="Y63" s="44" t="str">
        <f>IFERROR(SUMPRODUCT(LARGE(G63:U63,{1;2;3;4;5})),"NA")</f>
        <v>NA</v>
      </c>
      <c r="Z63" s="45" t="str">
        <f>IFERROR(SUMPRODUCT(LARGE(G63:U63,{1;2;3;4;5;6;7;8;9;10})),"NA")</f>
        <v>NA</v>
      </c>
    </row>
    <row r="64" spans="1:26" x14ac:dyDescent="0.25">
      <c r="A64" s="14">
        <v>61</v>
      </c>
      <c r="B64" s="8" t="s">
        <v>1516</v>
      </c>
      <c r="C64" s="1"/>
      <c r="D64" s="1"/>
      <c r="E64" s="1"/>
      <c r="F64" s="2"/>
      <c r="G64" s="9" t="str">
        <f>IFERROR(INDEX(akva!I:I,MATCH(B64,akva!K:K,0),0),"")</f>
        <v/>
      </c>
      <c r="H64" s="10" t="str">
        <f>IFERROR(INDEX('04-07'!N:N,MATCH(B64,'04-07'!C:C,0),0),"")</f>
        <v/>
      </c>
      <c r="I64" s="10">
        <f>IFERROR(INDEX('04-21'!X:X,MATCH(B64,'04-21'!Z:Z,0),0),"")</f>
        <v>912</v>
      </c>
      <c r="J64" s="10" t="str">
        <f>IFERROR(INDEX('04-28'!M:M,MATCH(B64,'04-28'!O:O,0),0),"")</f>
        <v/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5"/>
      <c r="V64" s="9">
        <f t="shared" si="0"/>
        <v>1</v>
      </c>
      <c r="W64" s="44">
        <f t="shared" si="1"/>
        <v>912</v>
      </c>
      <c r="X64" s="44">
        <f t="shared" si="2"/>
        <v>912</v>
      </c>
      <c r="Y64" s="44" t="str">
        <f>IFERROR(SUMPRODUCT(LARGE(G64:U64,{1;2;3;4;5})),"NA")</f>
        <v>NA</v>
      </c>
      <c r="Z64" s="45" t="str">
        <f>IFERROR(SUMPRODUCT(LARGE(G64:U64,{1;2;3;4;5;6;7;8;9;10})),"NA")</f>
        <v>NA</v>
      </c>
    </row>
    <row r="65" spans="1:26" x14ac:dyDescent="0.25">
      <c r="A65" s="14">
        <v>62</v>
      </c>
      <c r="B65" s="8" t="s">
        <v>1531</v>
      </c>
      <c r="C65" s="1"/>
      <c r="D65" s="1"/>
      <c r="E65" s="1"/>
      <c r="F65" s="2"/>
      <c r="G65" s="9" t="str">
        <f>IFERROR(INDEX(akva!I:I,MATCH(B65,akva!K:K,0),0),"")</f>
        <v/>
      </c>
      <c r="H65" s="10" t="str">
        <f>IFERROR(INDEX('04-07'!N:N,MATCH(B65,'04-07'!C:C,0),0),"")</f>
        <v/>
      </c>
      <c r="I65" s="10" t="str">
        <f>IFERROR(INDEX('04-21'!X:X,MATCH(B65,'04-21'!Z:Z,0),0),"")</f>
        <v/>
      </c>
      <c r="J65" s="10">
        <f>IFERROR(INDEX('04-28'!M:M,MATCH(B65,'04-28'!O:O,0),0),"")</f>
        <v>912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5"/>
      <c r="V65" s="9">
        <f t="shared" si="0"/>
        <v>1</v>
      </c>
      <c r="W65" s="44">
        <f t="shared" si="1"/>
        <v>912</v>
      </c>
      <c r="X65" s="44">
        <f t="shared" si="2"/>
        <v>912</v>
      </c>
      <c r="Y65" s="44" t="str">
        <f>IFERROR(SUMPRODUCT(LARGE(G65:U65,{1;2;3;4;5})),"NA")</f>
        <v>NA</v>
      </c>
      <c r="Z65" s="45" t="str">
        <f>IFERROR(SUMPRODUCT(LARGE(G65:U65,{1;2;3;4;5;6;7;8;9;10})),"NA")</f>
        <v>NA</v>
      </c>
    </row>
    <row r="66" spans="1:26" x14ac:dyDescent="0.25">
      <c r="A66" s="14">
        <v>63</v>
      </c>
      <c r="B66" s="8" t="s">
        <v>1419</v>
      </c>
      <c r="C66" s="1"/>
      <c r="D66" s="1"/>
      <c r="E66" s="1"/>
      <c r="F66" s="2"/>
      <c r="G66" s="9" t="str">
        <f>IFERROR(INDEX(akva!I:I,MATCH(B66,akva!K:K,0),0),"")</f>
        <v/>
      </c>
      <c r="H66" s="10" t="str">
        <f>IFERROR(INDEX('04-07'!N:N,MATCH(B66,'04-07'!C:C,0),0),"")</f>
        <v/>
      </c>
      <c r="I66" s="10">
        <f>IFERROR(INDEX('04-21'!X:X,MATCH(B66,'04-21'!Z:Z,0),0),"")</f>
        <v>910</v>
      </c>
      <c r="J66" s="10" t="str">
        <f>IFERROR(INDEX('04-28'!M:M,MATCH(B66,'04-28'!O:O,0),0),"")</f>
        <v/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5"/>
      <c r="V66" s="9">
        <f t="shared" si="0"/>
        <v>1</v>
      </c>
      <c r="W66" s="44">
        <f t="shared" si="1"/>
        <v>910</v>
      </c>
      <c r="X66" s="44">
        <f t="shared" si="2"/>
        <v>910</v>
      </c>
      <c r="Y66" s="44" t="str">
        <f>IFERROR(SUMPRODUCT(LARGE(G66:U66,{1;2;3;4;5})),"NA")</f>
        <v>NA</v>
      </c>
      <c r="Z66" s="45" t="str">
        <f>IFERROR(SUMPRODUCT(LARGE(G66:U66,{1;2;3;4;5;6;7;8;9;10})),"NA")</f>
        <v>NA</v>
      </c>
    </row>
    <row r="67" spans="1:26" x14ac:dyDescent="0.25">
      <c r="A67" s="14">
        <v>64</v>
      </c>
      <c r="B67" s="8" t="s">
        <v>138</v>
      </c>
      <c r="C67" s="1"/>
      <c r="D67" s="1"/>
      <c r="E67" s="1"/>
      <c r="F67" s="2"/>
      <c r="G67" s="9">
        <f>IFERROR(INDEX(akva!I:I,MATCH(B67,akva!K:K,0),0),"")</f>
        <v>907</v>
      </c>
      <c r="H67" s="10" t="str">
        <f>IFERROR(INDEX('04-07'!N:N,MATCH(B67,'04-07'!C:C,0),0),"")</f>
        <v/>
      </c>
      <c r="I67" s="10" t="str">
        <f>IFERROR(INDEX('04-21'!X:X,MATCH(B67,'04-21'!Z:Z,0),0),"")</f>
        <v/>
      </c>
      <c r="J67" s="10" t="str">
        <f>IFERROR(INDEX('04-28'!M:M,MATCH(B67,'04-28'!O:O,0),0),"")</f>
        <v/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5"/>
      <c r="V67" s="9">
        <f t="shared" ref="V67:V128" si="3">COUNTIF(G67:U67,"&gt;0")</f>
        <v>1</v>
      </c>
      <c r="W67" s="44">
        <f t="shared" ref="W67:W128" si="4">SUM(G67:U67)</f>
        <v>907</v>
      </c>
      <c r="X67" s="44">
        <f t="shared" si="2"/>
        <v>907</v>
      </c>
      <c r="Y67" s="44" t="str">
        <f>IFERROR(SUMPRODUCT(LARGE(G67:U67,{1;2;3;4;5})),"NA")</f>
        <v>NA</v>
      </c>
      <c r="Z67" s="45" t="str">
        <f>IFERROR(SUMPRODUCT(LARGE(G67:U67,{1;2;3;4;5;6;7;8;9;10})),"NA")</f>
        <v>NA</v>
      </c>
    </row>
    <row r="68" spans="1:26" x14ac:dyDescent="0.25">
      <c r="A68" s="14">
        <v>65</v>
      </c>
      <c r="B68" s="8" t="s">
        <v>1487</v>
      </c>
      <c r="C68" s="1"/>
      <c r="D68" s="1"/>
      <c r="E68" s="1"/>
      <c r="F68" s="2"/>
      <c r="G68" s="9" t="str">
        <f>IFERROR(INDEX(akva!I:I,MATCH(B68,akva!K:K,0),0),"")</f>
        <v/>
      </c>
      <c r="H68" s="10" t="str">
        <f>IFERROR(INDEX('04-07'!N:N,MATCH(B68,'04-07'!C:C,0),0),"")</f>
        <v/>
      </c>
      <c r="I68" s="10" t="str">
        <f>IFERROR(INDEX('04-21'!X:X,MATCH(B68,'04-21'!Z:Z,0),0),"")</f>
        <v/>
      </c>
      <c r="J68" s="10">
        <f>IFERROR(INDEX('04-28'!M:M,MATCH(B68,'04-28'!O:O,0),0),"")</f>
        <v>904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5"/>
      <c r="V68" s="9">
        <f t="shared" si="3"/>
        <v>1</v>
      </c>
      <c r="W68" s="44">
        <f t="shared" si="4"/>
        <v>904</v>
      </c>
      <c r="X68" s="44">
        <f t="shared" ref="X68:X129" si="5">W68/V68</f>
        <v>904</v>
      </c>
      <c r="Y68" s="44" t="str">
        <f>IFERROR(SUMPRODUCT(LARGE(G68:U68,{1;2;3;4;5})),"NA")</f>
        <v>NA</v>
      </c>
      <c r="Z68" s="45" t="str">
        <f>IFERROR(SUMPRODUCT(LARGE(G68:U68,{1;2;3;4;5;6;7;8;9;10})),"NA")</f>
        <v>NA</v>
      </c>
    </row>
    <row r="69" spans="1:26" x14ac:dyDescent="0.25">
      <c r="A69" s="14">
        <v>66</v>
      </c>
      <c r="B69" s="8" t="s">
        <v>1425</v>
      </c>
      <c r="C69" s="1"/>
      <c r="D69" s="1"/>
      <c r="E69" s="1"/>
      <c r="F69" s="2"/>
      <c r="G69" s="9" t="str">
        <f>IFERROR(INDEX(akva!I:I,MATCH(B69,akva!K:K,0),0),"")</f>
        <v/>
      </c>
      <c r="H69" s="10" t="str">
        <f>IFERROR(INDEX('04-07'!N:N,MATCH(B69,'04-07'!C:C,0),0),"")</f>
        <v/>
      </c>
      <c r="I69" s="10" t="str">
        <f>IFERROR(INDEX('04-21'!X:X,MATCH(B69,'04-21'!Z:Z,0),0),"")</f>
        <v/>
      </c>
      <c r="J69" s="10">
        <f>IFERROR(INDEX('04-28'!M:M,MATCH(B69,'04-28'!O:O,0),0),"")</f>
        <v>900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5"/>
      <c r="V69" s="9">
        <f t="shared" si="3"/>
        <v>1</v>
      </c>
      <c r="W69" s="44">
        <f t="shared" si="4"/>
        <v>900</v>
      </c>
      <c r="X69" s="44">
        <f t="shared" si="5"/>
        <v>900</v>
      </c>
      <c r="Y69" s="44" t="str">
        <f>IFERROR(SUMPRODUCT(LARGE(G69:U69,{1;2;3;4;5})),"NA")</f>
        <v>NA</v>
      </c>
      <c r="Z69" s="45" t="str">
        <f>IFERROR(SUMPRODUCT(LARGE(G69:U69,{1;2;3;4;5;6;7;8;9;10})),"NA")</f>
        <v>NA</v>
      </c>
    </row>
    <row r="70" spans="1:26" x14ac:dyDescent="0.25">
      <c r="A70" s="14">
        <v>67</v>
      </c>
      <c r="B70" s="8" t="s">
        <v>1481</v>
      </c>
      <c r="C70" s="1"/>
      <c r="D70" s="1"/>
      <c r="E70" s="1"/>
      <c r="F70" s="2"/>
      <c r="G70" s="9" t="str">
        <f>IFERROR(INDEX(akva!I:I,MATCH(B70,akva!K:K,0),0),"")</f>
        <v/>
      </c>
      <c r="H70" s="10" t="str">
        <f>IFERROR(INDEX('04-07'!N:N,MATCH(B70,'04-07'!C:C,0),0),"")</f>
        <v/>
      </c>
      <c r="I70" s="10">
        <f>IFERROR(INDEX('04-21'!X:X,MATCH(B70,'04-21'!Z:Z,0),0),"")</f>
        <v>895</v>
      </c>
      <c r="J70" s="10" t="str">
        <f>IFERROR(INDEX('04-28'!M:M,MATCH(B70,'04-28'!O:O,0),0),"")</f>
        <v/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5"/>
      <c r="V70" s="9">
        <f t="shared" si="3"/>
        <v>1</v>
      </c>
      <c r="W70" s="44">
        <f t="shared" si="4"/>
        <v>895</v>
      </c>
      <c r="X70" s="44">
        <f t="shared" si="5"/>
        <v>895</v>
      </c>
      <c r="Y70" s="44" t="str">
        <f>IFERROR(SUMPRODUCT(LARGE(G70:U70,{1;2;3;4;5})),"NA")</f>
        <v>NA</v>
      </c>
      <c r="Z70" s="45" t="str">
        <f>IFERROR(SUMPRODUCT(LARGE(G70:U70,{1;2;3;4;5;6;7;8;9;10})),"NA")</f>
        <v>NA</v>
      </c>
    </row>
    <row r="71" spans="1:26" x14ac:dyDescent="0.25">
      <c r="A71" s="14">
        <v>68</v>
      </c>
      <c r="B71" s="8" t="s">
        <v>1452</v>
      </c>
      <c r="C71" s="1"/>
      <c r="D71" s="1"/>
      <c r="E71" s="1"/>
      <c r="F71" s="2"/>
      <c r="G71" s="9" t="str">
        <f>IFERROR(INDEX(akva!I:I,MATCH(B71,akva!K:K,0),0),"")</f>
        <v/>
      </c>
      <c r="H71" s="10" t="str">
        <f>IFERROR(INDEX('04-07'!N:N,MATCH(B71,'04-07'!C:C,0),0),"")</f>
        <v/>
      </c>
      <c r="I71" s="10">
        <f>IFERROR(INDEX('04-21'!X:X,MATCH(B71,'04-21'!Z:Z,0),0),"")</f>
        <v>894</v>
      </c>
      <c r="J71" s="10" t="str">
        <f>IFERROR(INDEX('04-28'!M:M,MATCH(B71,'04-28'!O:O,0),0),"")</f>
        <v/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5"/>
      <c r="V71" s="9">
        <f t="shared" si="3"/>
        <v>1</v>
      </c>
      <c r="W71" s="44">
        <f t="shared" si="4"/>
        <v>894</v>
      </c>
      <c r="X71" s="44">
        <f t="shared" si="5"/>
        <v>894</v>
      </c>
      <c r="Y71" s="44" t="str">
        <f>IFERROR(SUMPRODUCT(LARGE(G71:U71,{1;2;3;4;5})),"NA")</f>
        <v>NA</v>
      </c>
      <c r="Z71" s="45" t="str">
        <f>IFERROR(SUMPRODUCT(LARGE(G71:U71,{1;2;3;4;5;6;7;8;9;10})),"NA")</f>
        <v>NA</v>
      </c>
    </row>
    <row r="72" spans="1:26" x14ac:dyDescent="0.25">
      <c r="A72" s="14">
        <v>69</v>
      </c>
      <c r="B72" s="8" t="s">
        <v>98</v>
      </c>
      <c r="C72" s="1"/>
      <c r="D72" s="1"/>
      <c r="E72" s="1"/>
      <c r="F72" s="2"/>
      <c r="G72" s="9">
        <f>IFERROR(INDEX(akva!I:I,MATCH(B72,akva!K:K,0),0),"")</f>
        <v>0</v>
      </c>
      <c r="H72" s="10" t="str">
        <f>IFERROR(INDEX('04-07'!N:N,MATCH(B72,'04-07'!C:C,0),0),"")</f>
        <v/>
      </c>
      <c r="I72" s="10" t="str">
        <f>IFERROR(INDEX('04-21'!X:X,MATCH(B72,'04-21'!Z:Z,0),0),"")</f>
        <v/>
      </c>
      <c r="J72" s="10">
        <f>IFERROR(INDEX('04-28'!M:M,MATCH(B72,'04-28'!O:O,0),0),"")</f>
        <v>892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5"/>
      <c r="V72" s="9">
        <f t="shared" si="3"/>
        <v>1</v>
      </c>
      <c r="W72" s="44">
        <f t="shared" si="4"/>
        <v>892</v>
      </c>
      <c r="X72" s="44">
        <f t="shared" si="5"/>
        <v>892</v>
      </c>
      <c r="Y72" s="44" t="str">
        <f>IFERROR(SUMPRODUCT(LARGE(G72:U72,{1;2;3;4;5})),"NA")</f>
        <v>NA</v>
      </c>
      <c r="Z72" s="45" t="str">
        <f>IFERROR(SUMPRODUCT(LARGE(G72:U72,{1;2;3;4;5;6;7;8;9;10})),"NA")</f>
        <v>NA</v>
      </c>
    </row>
    <row r="73" spans="1:26" x14ac:dyDescent="0.25">
      <c r="A73" s="14">
        <v>70</v>
      </c>
      <c r="B73" s="8" t="s">
        <v>1486</v>
      </c>
      <c r="C73" s="1"/>
      <c r="D73" s="1"/>
      <c r="E73" s="1"/>
      <c r="F73" s="2"/>
      <c r="G73" s="9" t="str">
        <f>IFERROR(INDEX(akva!I:I,MATCH(B73,akva!K:K,0),0),"")</f>
        <v/>
      </c>
      <c r="H73" s="10" t="str">
        <f>IFERROR(INDEX('04-07'!N:N,MATCH(B73,'04-07'!C:C,0),0),"")</f>
        <v/>
      </c>
      <c r="I73" s="10" t="str">
        <f>IFERROR(INDEX('04-21'!X:X,MATCH(B73,'04-21'!Z:Z,0),0),"")</f>
        <v/>
      </c>
      <c r="J73" s="10">
        <f>IFERROR(INDEX('04-28'!M:M,MATCH(B73,'04-28'!O:O,0),0),"")</f>
        <v>890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5"/>
      <c r="V73" s="9">
        <f t="shared" si="3"/>
        <v>1</v>
      </c>
      <c r="W73" s="44">
        <f t="shared" si="4"/>
        <v>890</v>
      </c>
      <c r="X73" s="44">
        <f t="shared" si="5"/>
        <v>890</v>
      </c>
      <c r="Y73" s="44" t="str">
        <f>IFERROR(SUMPRODUCT(LARGE(G73:U73,{1;2;3;4;5})),"NA")</f>
        <v>NA</v>
      </c>
      <c r="Z73" s="45" t="str">
        <f>IFERROR(SUMPRODUCT(LARGE(G73:U73,{1;2;3;4;5;6;7;8;9;10})),"NA")</f>
        <v>NA</v>
      </c>
    </row>
    <row r="74" spans="1:26" x14ac:dyDescent="0.25">
      <c r="A74" s="14">
        <v>71</v>
      </c>
      <c r="B74" s="8" t="s">
        <v>41</v>
      </c>
      <c r="C74" s="1"/>
      <c r="D74" s="1"/>
      <c r="E74" s="1"/>
      <c r="F74" s="2"/>
      <c r="G74" s="9">
        <f>IFERROR(INDEX(akva!I:I,MATCH(B74,akva!K:K,0),0),"")</f>
        <v>889</v>
      </c>
      <c r="H74" s="10" t="str">
        <f>IFERROR(INDEX('04-07'!N:N,MATCH(B74,'04-07'!C:C,0),0),"")</f>
        <v/>
      </c>
      <c r="I74" s="10" t="str">
        <f>IFERROR(INDEX('04-21'!X:X,MATCH(B74,'04-21'!Z:Z,0),0),"")</f>
        <v/>
      </c>
      <c r="J74" s="10" t="str">
        <f>IFERROR(INDEX('04-28'!M:M,MATCH(B74,'04-28'!O:O,0),0),"")</f>
        <v/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5"/>
      <c r="V74" s="9">
        <f t="shared" si="3"/>
        <v>1</v>
      </c>
      <c r="W74" s="44">
        <f t="shared" si="4"/>
        <v>889</v>
      </c>
      <c r="X74" s="44">
        <f t="shared" si="5"/>
        <v>889</v>
      </c>
      <c r="Y74" s="44" t="str">
        <f>IFERROR(SUMPRODUCT(LARGE(G74:U74,{1;2;3;4;5})),"NA")</f>
        <v>NA</v>
      </c>
      <c r="Z74" s="45" t="str">
        <f>IFERROR(SUMPRODUCT(LARGE(G74:U74,{1;2;3;4;5;6;7;8;9;10})),"NA")</f>
        <v>NA</v>
      </c>
    </row>
    <row r="75" spans="1:26" x14ac:dyDescent="0.25">
      <c r="A75" s="14">
        <v>72</v>
      </c>
      <c r="B75" s="8" t="s">
        <v>1537</v>
      </c>
      <c r="C75" s="1"/>
      <c r="D75" s="1"/>
      <c r="E75" s="1"/>
      <c r="F75" s="2"/>
      <c r="G75" s="9" t="str">
        <f>IFERROR(INDEX(akva!I:I,MATCH(B75,akva!K:K,0),0),"")</f>
        <v/>
      </c>
      <c r="H75" s="10" t="str">
        <f>IFERROR(INDEX('04-07'!N:N,MATCH(B75,'04-07'!C:C,0),0),"")</f>
        <v/>
      </c>
      <c r="I75" s="10" t="str">
        <f>IFERROR(INDEX('04-21'!X:X,MATCH(B75,'04-21'!Z:Z,0),0),"")</f>
        <v/>
      </c>
      <c r="J75" s="10">
        <f>IFERROR(INDEX('04-28'!M:M,MATCH(B75,'04-28'!O:O,0),0),"")</f>
        <v>882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"/>
      <c r="V75" s="9">
        <f t="shared" si="3"/>
        <v>1</v>
      </c>
      <c r="W75" s="44">
        <f t="shared" si="4"/>
        <v>882</v>
      </c>
      <c r="X75" s="44">
        <f t="shared" si="5"/>
        <v>882</v>
      </c>
      <c r="Y75" s="44" t="str">
        <f>IFERROR(SUMPRODUCT(LARGE(G75:U75,{1;2;3;4;5})),"NA")</f>
        <v>NA</v>
      </c>
      <c r="Z75" s="45" t="str">
        <f>IFERROR(SUMPRODUCT(LARGE(G75:U75,{1;2;3;4;5;6;7;8;9;10})),"NA")</f>
        <v>NA</v>
      </c>
    </row>
    <row r="76" spans="1:26" x14ac:dyDescent="0.25">
      <c r="A76" s="14">
        <v>73</v>
      </c>
      <c r="B76" s="8" t="s">
        <v>1489</v>
      </c>
      <c r="C76" s="1"/>
      <c r="D76" s="1"/>
      <c r="E76" s="1"/>
      <c r="F76" s="2"/>
      <c r="G76" s="9" t="str">
        <f>IFERROR(INDEX(akva!I:I,MATCH(B76,akva!K:K,0),0),"")</f>
        <v/>
      </c>
      <c r="H76" s="10" t="str">
        <f>IFERROR(INDEX('04-07'!N:N,MATCH(B76,'04-07'!C:C,0),0),"")</f>
        <v/>
      </c>
      <c r="I76" s="10">
        <f>IFERROR(INDEX('04-21'!X:X,MATCH(B76,'04-21'!Z:Z,0),0),"")</f>
        <v>881</v>
      </c>
      <c r="J76" s="10" t="str">
        <f>IFERROR(INDEX('04-28'!M:M,MATCH(B76,'04-28'!O:O,0),0),"")</f>
        <v/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"/>
      <c r="V76" s="9">
        <f t="shared" si="3"/>
        <v>1</v>
      </c>
      <c r="W76" s="44">
        <f t="shared" si="4"/>
        <v>881</v>
      </c>
      <c r="X76" s="44">
        <f t="shared" si="5"/>
        <v>881</v>
      </c>
      <c r="Y76" s="44" t="str">
        <f>IFERROR(SUMPRODUCT(LARGE(G76:U76,{1;2;3;4;5})),"NA")</f>
        <v>NA</v>
      </c>
      <c r="Z76" s="45" t="str">
        <f>IFERROR(SUMPRODUCT(LARGE(G76:U76,{1;2;3;4;5;6;7;8;9;10})),"NA")</f>
        <v>NA</v>
      </c>
    </row>
    <row r="77" spans="1:26" x14ac:dyDescent="0.25">
      <c r="A77" s="14">
        <v>74</v>
      </c>
      <c r="B77" s="8" t="s">
        <v>1535</v>
      </c>
      <c r="C77" s="1"/>
      <c r="D77" s="1"/>
      <c r="E77" s="1"/>
      <c r="F77" s="2"/>
      <c r="G77" s="9" t="str">
        <f>IFERROR(INDEX(akva!I:I,MATCH(B77,akva!K:K,0),0),"")</f>
        <v/>
      </c>
      <c r="H77" s="10" t="str">
        <f>IFERROR(INDEX('04-07'!N:N,MATCH(B77,'04-07'!C:C,0),0),"")</f>
        <v/>
      </c>
      <c r="I77" s="10" t="str">
        <f>IFERROR(INDEX('04-21'!X:X,MATCH(B77,'04-21'!Z:Z,0),0),"")</f>
        <v/>
      </c>
      <c r="J77" s="10">
        <f>IFERROR(INDEX('04-28'!M:M,MATCH(B77,'04-28'!O:O,0),0),"")</f>
        <v>877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"/>
      <c r="V77" s="9">
        <f t="shared" si="3"/>
        <v>1</v>
      </c>
      <c r="W77" s="44">
        <f t="shared" si="4"/>
        <v>877</v>
      </c>
      <c r="X77" s="44">
        <f t="shared" si="5"/>
        <v>877</v>
      </c>
      <c r="Y77" s="44" t="str">
        <f>IFERROR(SUMPRODUCT(LARGE(G77:U77,{1;2;3;4;5})),"NA")</f>
        <v>NA</v>
      </c>
      <c r="Z77" s="45" t="str">
        <f>IFERROR(SUMPRODUCT(LARGE(G77:U77,{1;2;3;4;5;6;7;8;9;10})),"NA")</f>
        <v>NA</v>
      </c>
    </row>
    <row r="78" spans="1:26" x14ac:dyDescent="0.25">
      <c r="A78" s="14">
        <v>75</v>
      </c>
      <c r="B78" s="8" t="s">
        <v>82</v>
      </c>
      <c r="C78" s="1"/>
      <c r="D78" s="1"/>
      <c r="E78" s="1"/>
      <c r="F78" s="2"/>
      <c r="G78" s="9" t="str">
        <f>IFERROR(INDEX(akva!I:I,MATCH(B78,akva!K:K,0),0),"")</f>
        <v/>
      </c>
      <c r="H78" s="10">
        <f>IFERROR(INDEX('04-07'!N:N,MATCH(B78,'04-07'!C:C,0),0),"")</f>
        <v>877</v>
      </c>
      <c r="I78" s="10" t="str">
        <f>IFERROR(INDEX('04-21'!X:X,MATCH(B78,'04-21'!Z:Z,0),0),"")</f>
        <v/>
      </c>
      <c r="J78" s="10" t="str">
        <f>IFERROR(INDEX('04-28'!M:M,MATCH(B78,'04-28'!O:O,0),0),"")</f>
        <v/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"/>
      <c r="V78" s="9">
        <f t="shared" si="3"/>
        <v>1</v>
      </c>
      <c r="W78" s="44">
        <f t="shared" si="4"/>
        <v>877</v>
      </c>
      <c r="X78" s="44">
        <f t="shared" si="5"/>
        <v>877</v>
      </c>
      <c r="Y78" s="44" t="str">
        <f>IFERROR(SUMPRODUCT(LARGE(G78:U78,{1;2;3;4;5})),"NA")</f>
        <v>NA</v>
      </c>
      <c r="Z78" s="45" t="str">
        <f>IFERROR(SUMPRODUCT(LARGE(G78:U78,{1;2;3;4;5;6;7;8;9;10})),"NA")</f>
        <v>NA</v>
      </c>
    </row>
    <row r="79" spans="1:26" x14ac:dyDescent="0.25">
      <c r="A79" s="14">
        <v>76</v>
      </c>
      <c r="B79" s="8" t="s">
        <v>165</v>
      </c>
      <c r="C79" s="1"/>
      <c r="D79" s="1"/>
      <c r="E79" s="1"/>
      <c r="F79" s="2"/>
      <c r="G79" s="9">
        <f>IFERROR(INDEX(akva!I:I,MATCH(B79,akva!K:K,0),0),"")</f>
        <v>875</v>
      </c>
      <c r="H79" s="10" t="str">
        <f>IFERROR(INDEX('04-07'!N:N,MATCH(B79,'04-07'!C:C,0),0),"")</f>
        <v/>
      </c>
      <c r="I79" s="10" t="str">
        <f>IFERROR(INDEX('04-21'!X:X,MATCH(B79,'04-21'!Z:Z,0),0),"")</f>
        <v/>
      </c>
      <c r="J79" s="10" t="str">
        <f>IFERROR(INDEX('04-28'!M:M,MATCH(B79,'04-28'!O:O,0),0),"")</f>
        <v/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"/>
      <c r="V79" s="9">
        <f t="shared" si="3"/>
        <v>1</v>
      </c>
      <c r="W79" s="44">
        <f t="shared" si="4"/>
        <v>875</v>
      </c>
      <c r="X79" s="44">
        <f t="shared" si="5"/>
        <v>875</v>
      </c>
      <c r="Y79" s="44" t="str">
        <f>IFERROR(SUMPRODUCT(LARGE(G79:U79,{1;2;3;4;5})),"NA")</f>
        <v>NA</v>
      </c>
      <c r="Z79" s="45" t="str">
        <f>IFERROR(SUMPRODUCT(LARGE(G79:U79,{1;2;3;4;5;6;7;8;9;10})),"NA")</f>
        <v>NA</v>
      </c>
    </row>
    <row r="80" spans="1:26" x14ac:dyDescent="0.25">
      <c r="A80" s="14">
        <v>77</v>
      </c>
      <c r="B80" s="8" t="s">
        <v>1498</v>
      </c>
      <c r="C80" s="1"/>
      <c r="D80" s="1"/>
      <c r="E80" s="1"/>
      <c r="F80" s="2"/>
      <c r="G80" s="9" t="str">
        <f>IFERROR(INDEX(akva!I:I,MATCH(B80,akva!K:K,0),0),"")</f>
        <v/>
      </c>
      <c r="H80" s="10" t="str">
        <f>IFERROR(INDEX('04-07'!N:N,MATCH(B80,'04-07'!C:C,0),0),"")</f>
        <v/>
      </c>
      <c r="I80" s="10">
        <f>IFERROR(INDEX('04-21'!X:X,MATCH(B80,'04-21'!Z:Z,0),0),"")</f>
        <v>869</v>
      </c>
      <c r="J80" s="10" t="str">
        <f>IFERROR(INDEX('04-28'!M:M,MATCH(B80,'04-28'!O:O,0),0),"")</f>
        <v/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"/>
      <c r="V80" s="9">
        <f t="shared" si="3"/>
        <v>1</v>
      </c>
      <c r="W80" s="44">
        <f t="shared" si="4"/>
        <v>869</v>
      </c>
      <c r="X80" s="44">
        <f t="shared" si="5"/>
        <v>869</v>
      </c>
      <c r="Y80" s="44" t="str">
        <f>IFERROR(SUMPRODUCT(LARGE(G80:U80,{1;2;3;4;5})),"NA")</f>
        <v>NA</v>
      </c>
      <c r="Z80" s="45" t="str">
        <f>IFERROR(SUMPRODUCT(LARGE(G80:U80,{1;2;3;4;5;6;7;8;9;10})),"NA")</f>
        <v>NA</v>
      </c>
    </row>
    <row r="81" spans="1:26" x14ac:dyDescent="0.25">
      <c r="A81" s="14">
        <v>78</v>
      </c>
      <c r="B81" s="8" t="s">
        <v>1603</v>
      </c>
      <c r="C81" s="1"/>
      <c r="D81" s="1"/>
      <c r="E81" s="1"/>
      <c r="F81" s="2"/>
      <c r="G81" s="9" t="str">
        <f>IFERROR(INDEX(akva!I:I,MATCH(B81,akva!K:K,0),0),"")</f>
        <v/>
      </c>
      <c r="H81" s="10" t="str">
        <f>IFERROR(INDEX('04-07'!N:N,MATCH(B81,'04-07'!C:C,0),0),"")</f>
        <v/>
      </c>
      <c r="I81" s="10">
        <f>IFERROR(INDEX('04-21'!X:X,MATCH(B81,'04-21'!Z:Z,0),0),"")</f>
        <v>869</v>
      </c>
      <c r="J81" s="10" t="str">
        <f>IFERROR(INDEX('04-28'!M:M,MATCH(B81,'04-28'!O:O,0),0),"")</f>
        <v/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"/>
      <c r="V81" s="9">
        <f t="shared" si="3"/>
        <v>1</v>
      </c>
      <c r="W81" s="44">
        <f t="shared" si="4"/>
        <v>869</v>
      </c>
      <c r="X81" s="44">
        <f t="shared" si="5"/>
        <v>869</v>
      </c>
      <c r="Y81" s="44" t="str">
        <f>IFERROR(SUMPRODUCT(LARGE(G81:U81,{1;2;3;4;5})),"NA")</f>
        <v>NA</v>
      </c>
      <c r="Z81" s="45" t="str">
        <f>IFERROR(SUMPRODUCT(LARGE(G81:U81,{1;2;3;4;5;6;7;8;9;10})),"NA")</f>
        <v>NA</v>
      </c>
    </row>
    <row r="82" spans="1:26" x14ac:dyDescent="0.25">
      <c r="A82" s="14">
        <v>79</v>
      </c>
      <c r="B82" s="8" t="s">
        <v>1517</v>
      </c>
      <c r="C82" s="1"/>
      <c r="D82" s="1"/>
      <c r="E82" s="1"/>
      <c r="F82" s="2"/>
      <c r="G82" s="9" t="str">
        <f>IFERROR(INDEX(akva!I:I,MATCH(B82,akva!K:K,0),0),"")</f>
        <v/>
      </c>
      <c r="H82" s="10" t="str">
        <f>IFERROR(INDEX('04-07'!N:N,MATCH(B82,'04-07'!C:C,0),0),"")</f>
        <v/>
      </c>
      <c r="I82" s="10" t="str">
        <f>IFERROR(INDEX('04-21'!X:X,MATCH(B82,'04-21'!Z:Z,0),0),"")</f>
        <v/>
      </c>
      <c r="J82" s="10">
        <f>IFERROR(INDEX('04-28'!M:M,MATCH(B82,'04-28'!O:O,0),0),"")</f>
        <v>867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"/>
      <c r="V82" s="9">
        <f t="shared" si="3"/>
        <v>1</v>
      </c>
      <c r="W82" s="44">
        <f t="shared" si="4"/>
        <v>867</v>
      </c>
      <c r="X82" s="44">
        <f t="shared" si="5"/>
        <v>867</v>
      </c>
      <c r="Y82" s="44" t="str">
        <f>IFERROR(SUMPRODUCT(LARGE(G82:U82,{1;2;3;4;5})),"NA")</f>
        <v>NA</v>
      </c>
      <c r="Z82" s="45" t="str">
        <f>IFERROR(SUMPRODUCT(LARGE(G82:U82,{1;2;3;4;5;6;7;8;9;10})),"NA")</f>
        <v>NA</v>
      </c>
    </row>
    <row r="83" spans="1:26" x14ac:dyDescent="0.25">
      <c r="A83" s="14">
        <v>80</v>
      </c>
      <c r="B83" s="8" t="s">
        <v>1438</v>
      </c>
      <c r="C83" s="1"/>
      <c r="D83" s="1"/>
      <c r="E83" s="1"/>
      <c r="F83" s="2"/>
      <c r="G83" s="9" t="str">
        <f>IFERROR(INDEX(akva!I:I,MATCH(B83,akva!K:K,0),0),"")</f>
        <v/>
      </c>
      <c r="H83" s="10" t="str">
        <f>IFERROR(INDEX('04-07'!N:N,MATCH(B83,'04-07'!C:C,0),0),"")</f>
        <v/>
      </c>
      <c r="I83" s="10" t="str">
        <f>IFERROR(INDEX('04-21'!X:X,MATCH(B83,'04-21'!Z:Z,0),0),"")</f>
        <v/>
      </c>
      <c r="J83" s="10">
        <f>IFERROR(INDEX('04-28'!M:M,MATCH(B83,'04-28'!O:O,0),0),"")</f>
        <v>866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"/>
      <c r="V83" s="9">
        <f t="shared" si="3"/>
        <v>1</v>
      </c>
      <c r="W83" s="44">
        <f t="shared" si="4"/>
        <v>866</v>
      </c>
      <c r="X83" s="44">
        <f t="shared" si="5"/>
        <v>866</v>
      </c>
      <c r="Y83" s="44" t="str">
        <f>IFERROR(SUMPRODUCT(LARGE(G83:U83,{1;2;3;4;5})),"NA")</f>
        <v>NA</v>
      </c>
      <c r="Z83" s="45" t="str">
        <f>IFERROR(SUMPRODUCT(LARGE(G83:U83,{1;2;3;4;5;6;7;8;9;10})),"NA")</f>
        <v>NA</v>
      </c>
    </row>
    <row r="84" spans="1:26" x14ac:dyDescent="0.25">
      <c r="A84" s="14">
        <v>81</v>
      </c>
      <c r="B84" s="8" t="s">
        <v>1515</v>
      </c>
      <c r="C84" s="1"/>
      <c r="D84" s="1"/>
      <c r="E84" s="1"/>
      <c r="F84" s="2"/>
      <c r="G84" s="9" t="str">
        <f>IFERROR(INDEX(akva!I:I,MATCH(B84,akva!K:K,0),0),"")</f>
        <v/>
      </c>
      <c r="H84" s="10" t="str">
        <f>IFERROR(INDEX('04-07'!N:N,MATCH(B84,'04-07'!C:C,0),0),"")</f>
        <v/>
      </c>
      <c r="I84" s="10">
        <f>IFERROR(INDEX('04-21'!X:X,MATCH(B84,'04-21'!Z:Z,0),0),"")</f>
        <v>859</v>
      </c>
      <c r="J84" s="10" t="str">
        <f>IFERROR(INDEX('04-28'!M:M,MATCH(B84,'04-28'!O:O,0),0),"")</f>
        <v/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"/>
      <c r="V84" s="9">
        <f t="shared" si="3"/>
        <v>1</v>
      </c>
      <c r="W84" s="44">
        <f t="shared" si="4"/>
        <v>859</v>
      </c>
      <c r="X84" s="44">
        <f t="shared" si="5"/>
        <v>859</v>
      </c>
      <c r="Y84" s="44" t="str">
        <f>IFERROR(SUMPRODUCT(LARGE(G84:U84,{1;2;3;4;5})),"NA")</f>
        <v>NA</v>
      </c>
      <c r="Z84" s="45" t="str">
        <f>IFERROR(SUMPRODUCT(LARGE(G84:U84,{1;2;3;4;5;6;7;8;9;10})),"NA")</f>
        <v>NA</v>
      </c>
    </row>
    <row r="85" spans="1:26" x14ac:dyDescent="0.25">
      <c r="A85" s="14">
        <v>82</v>
      </c>
      <c r="B85" s="8" t="s">
        <v>1534</v>
      </c>
      <c r="C85" s="1"/>
      <c r="D85" s="1"/>
      <c r="E85" s="1"/>
      <c r="F85" s="2"/>
      <c r="G85" s="9" t="str">
        <f>IFERROR(INDEX(akva!I:I,MATCH(B85,akva!K:K,0),0),"")</f>
        <v/>
      </c>
      <c r="H85" s="10" t="str">
        <f>IFERROR(INDEX('04-07'!N:N,MATCH(B85,'04-07'!C:C,0),0),"")</f>
        <v/>
      </c>
      <c r="I85" s="10">
        <f>IFERROR(INDEX('04-21'!X:X,MATCH(B85,'04-21'!Z:Z,0),0),"")</f>
        <v>854</v>
      </c>
      <c r="J85" s="10" t="str">
        <f>IFERROR(INDEX('04-28'!M:M,MATCH(B85,'04-28'!O:O,0),0),"")</f>
        <v/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"/>
      <c r="V85" s="9">
        <f t="shared" si="3"/>
        <v>1</v>
      </c>
      <c r="W85" s="44">
        <f t="shared" si="4"/>
        <v>854</v>
      </c>
      <c r="X85" s="44">
        <f t="shared" si="5"/>
        <v>854</v>
      </c>
      <c r="Y85" s="44" t="str">
        <f>IFERROR(SUMPRODUCT(LARGE(G85:U85,{1;2;3;4;5})),"NA")</f>
        <v>NA</v>
      </c>
      <c r="Z85" s="45" t="str">
        <f>IFERROR(SUMPRODUCT(LARGE(G85:U85,{1;2;3;4;5;6;7;8;9;10})),"NA")</f>
        <v>NA</v>
      </c>
    </row>
    <row r="86" spans="1:26" x14ac:dyDescent="0.25">
      <c r="A86" s="14">
        <v>83</v>
      </c>
      <c r="B86" s="8" t="s">
        <v>12</v>
      </c>
      <c r="C86" s="1"/>
      <c r="D86" s="1"/>
      <c r="E86" s="1"/>
      <c r="F86" s="2"/>
      <c r="G86" s="9">
        <f>IFERROR(INDEX(akva!I:I,MATCH(B86,akva!K:K,0),0),"")</f>
        <v>840</v>
      </c>
      <c r="H86" s="10" t="str">
        <f>IFERROR(INDEX('04-07'!N:N,MATCH(B86,'04-07'!C:C,0),0),"")</f>
        <v/>
      </c>
      <c r="I86" s="10" t="str">
        <f>IFERROR(INDEX('04-21'!X:X,MATCH(B86,'04-21'!Z:Z,0),0),"")</f>
        <v/>
      </c>
      <c r="J86" s="10" t="str">
        <f>IFERROR(INDEX('04-28'!M:M,MATCH(B86,'04-28'!O:O,0),0),"")</f>
        <v/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"/>
      <c r="V86" s="9">
        <f t="shared" si="3"/>
        <v>1</v>
      </c>
      <c r="W86" s="44">
        <f t="shared" si="4"/>
        <v>840</v>
      </c>
      <c r="X86" s="44">
        <f t="shared" si="5"/>
        <v>840</v>
      </c>
      <c r="Y86" s="44" t="str">
        <f>IFERROR(SUMPRODUCT(LARGE(G86:U86,{1;2;3;4;5})),"NA")</f>
        <v>NA</v>
      </c>
      <c r="Z86" s="45" t="str">
        <f>IFERROR(SUMPRODUCT(LARGE(G86:U86,{1;2;3;4;5;6;7;8;9;10})),"NA")</f>
        <v>NA</v>
      </c>
    </row>
    <row r="87" spans="1:26" x14ac:dyDescent="0.25">
      <c r="A87" s="14">
        <v>84</v>
      </c>
      <c r="B87" s="8" t="s">
        <v>1482</v>
      </c>
      <c r="C87" s="1"/>
      <c r="D87" s="1"/>
      <c r="E87" s="1"/>
      <c r="F87" s="2"/>
      <c r="G87" s="9" t="str">
        <f>IFERROR(INDEX(akva!I:I,MATCH(B87,akva!K:K,0),0),"")</f>
        <v/>
      </c>
      <c r="H87" s="10" t="str">
        <f>IFERROR(INDEX('04-07'!N:N,MATCH(B87,'04-07'!C:C,0),0),"")</f>
        <v/>
      </c>
      <c r="I87" s="10">
        <f>IFERROR(INDEX('04-21'!X:X,MATCH(B87,'04-21'!Z:Z,0),0),"")</f>
        <v>835</v>
      </c>
      <c r="J87" s="10" t="str">
        <f>IFERROR(INDEX('04-28'!M:M,MATCH(B87,'04-28'!O:O,0),0),"")</f>
        <v/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"/>
      <c r="V87" s="9">
        <f t="shared" si="3"/>
        <v>1</v>
      </c>
      <c r="W87" s="44">
        <f t="shared" si="4"/>
        <v>835</v>
      </c>
      <c r="X87" s="44">
        <f t="shared" si="5"/>
        <v>835</v>
      </c>
      <c r="Y87" s="44" t="str">
        <f>IFERROR(SUMPRODUCT(LARGE(G87:U87,{1;2;3;4;5})),"NA")</f>
        <v>NA</v>
      </c>
      <c r="Z87" s="45" t="str">
        <f>IFERROR(SUMPRODUCT(LARGE(G87:U87,{1;2;3;4;5;6;7;8;9;10})),"NA")</f>
        <v>NA</v>
      </c>
    </row>
    <row r="88" spans="1:26" x14ac:dyDescent="0.25">
      <c r="A88" s="14">
        <v>85</v>
      </c>
      <c r="B88" s="8" t="s">
        <v>713</v>
      </c>
      <c r="C88" s="1"/>
      <c r="D88" s="1"/>
      <c r="E88" s="1"/>
      <c r="F88" s="2"/>
      <c r="G88" s="9" t="str">
        <f>IFERROR(INDEX(akva!I:I,MATCH(B88,akva!K:K,0),0),"")</f>
        <v/>
      </c>
      <c r="H88" s="10">
        <f>IFERROR(INDEX('04-07'!N:N,MATCH(B88,'04-07'!C:C,0),0),"")</f>
        <v>831</v>
      </c>
      <c r="I88" s="10" t="str">
        <f>IFERROR(INDEX('04-21'!X:X,MATCH(B88,'04-21'!Z:Z,0),0),"")</f>
        <v/>
      </c>
      <c r="J88" s="10" t="str">
        <f>IFERROR(INDEX('04-28'!M:M,MATCH(B88,'04-28'!O:O,0),0),"")</f>
        <v/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"/>
      <c r="V88" s="9">
        <f t="shared" si="3"/>
        <v>1</v>
      </c>
      <c r="W88" s="44">
        <f t="shared" si="4"/>
        <v>831</v>
      </c>
      <c r="X88" s="44">
        <f t="shared" si="5"/>
        <v>831</v>
      </c>
      <c r="Y88" s="44" t="str">
        <f>IFERROR(SUMPRODUCT(LARGE(G88:U88,{1;2;3;4;5})),"NA")</f>
        <v>NA</v>
      </c>
      <c r="Z88" s="45" t="str">
        <f>IFERROR(SUMPRODUCT(LARGE(G88:U88,{1;2;3;4;5;6;7;8;9;10})),"NA")</f>
        <v>NA</v>
      </c>
    </row>
    <row r="89" spans="1:26" x14ac:dyDescent="0.25">
      <c r="A89" s="14">
        <v>86</v>
      </c>
      <c r="B89" s="8" t="s">
        <v>1483</v>
      </c>
      <c r="C89" s="1"/>
      <c r="D89" s="1"/>
      <c r="E89" s="1"/>
      <c r="F89" s="2"/>
      <c r="G89" s="9" t="str">
        <f>IFERROR(INDEX(akva!I:I,MATCH(B89,akva!K:K,0),0),"")</f>
        <v/>
      </c>
      <c r="H89" s="10" t="str">
        <f>IFERROR(INDEX('04-07'!N:N,MATCH(B89,'04-07'!C:C,0),0),"")</f>
        <v/>
      </c>
      <c r="I89" s="10" t="str">
        <f>IFERROR(INDEX('04-21'!X:X,MATCH(B89,'04-21'!Z:Z,0),0),"")</f>
        <v/>
      </c>
      <c r="J89" s="10">
        <f>IFERROR(INDEX('04-28'!M:M,MATCH(B89,'04-28'!O:O,0),0),"")</f>
        <v>826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"/>
      <c r="V89" s="9">
        <f t="shared" si="3"/>
        <v>1</v>
      </c>
      <c r="W89" s="44">
        <f t="shared" si="4"/>
        <v>826</v>
      </c>
      <c r="X89" s="44">
        <f t="shared" si="5"/>
        <v>826</v>
      </c>
      <c r="Y89" s="44" t="str">
        <f>IFERROR(SUMPRODUCT(LARGE(G89:U89,{1;2;3;4;5})),"NA")</f>
        <v>NA</v>
      </c>
      <c r="Z89" s="45" t="str">
        <f>IFERROR(SUMPRODUCT(LARGE(G89:U89,{1;2;3;4;5;6;7;8;9;10})),"NA")</f>
        <v>NA</v>
      </c>
    </row>
    <row r="90" spans="1:26" x14ac:dyDescent="0.25">
      <c r="A90" s="14">
        <v>87</v>
      </c>
      <c r="B90" s="8" t="s">
        <v>177</v>
      </c>
      <c r="C90" s="1"/>
      <c r="D90" s="1"/>
      <c r="E90" s="1"/>
      <c r="F90" s="2"/>
      <c r="G90" s="9" t="str">
        <f>IFERROR(INDEX(akva!I:I,MATCH(B90,akva!K:K,0),0),"")</f>
        <v/>
      </c>
      <c r="H90" s="10">
        <f>IFERROR(INDEX('04-07'!N:N,MATCH(B90,'04-07'!C:C,0),0),"")</f>
        <v>825</v>
      </c>
      <c r="I90" s="10" t="str">
        <f>IFERROR(INDEX('04-21'!X:X,MATCH(B90,'04-21'!Z:Z,0),0),"")</f>
        <v/>
      </c>
      <c r="J90" s="10" t="str">
        <f>IFERROR(INDEX('04-28'!M:M,MATCH(B90,'04-28'!O:O,0),0),"")</f>
        <v/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"/>
      <c r="V90" s="9">
        <f t="shared" si="3"/>
        <v>1</v>
      </c>
      <c r="W90" s="44">
        <f t="shared" si="4"/>
        <v>825</v>
      </c>
      <c r="X90" s="44">
        <f t="shared" si="5"/>
        <v>825</v>
      </c>
      <c r="Y90" s="44" t="str">
        <f>IFERROR(SUMPRODUCT(LARGE(G90:U90,{1;2;3;4;5})),"NA")</f>
        <v>NA</v>
      </c>
      <c r="Z90" s="45" t="str">
        <f>IFERROR(SUMPRODUCT(LARGE(G90:U90,{1;2;3;4;5;6;7;8;9;10})),"NA")</f>
        <v>NA</v>
      </c>
    </row>
    <row r="91" spans="1:26" x14ac:dyDescent="0.25">
      <c r="A91" s="14">
        <v>88</v>
      </c>
      <c r="B91" s="8" t="s">
        <v>1557</v>
      </c>
      <c r="C91" s="1"/>
      <c r="D91" s="1"/>
      <c r="E91" s="1"/>
      <c r="F91" s="2"/>
      <c r="G91" s="9" t="str">
        <f>IFERROR(INDEX(akva!I:I,MATCH(B91,akva!K:K,0),0),"")</f>
        <v/>
      </c>
      <c r="H91" s="10" t="str">
        <f>IFERROR(INDEX('04-07'!N:N,MATCH(B91,'04-07'!C:C,0),0),"")</f>
        <v/>
      </c>
      <c r="I91" s="10" t="str">
        <f>IFERROR(INDEX('04-21'!X:X,MATCH(B91,'04-21'!Z:Z,0),0),"")</f>
        <v/>
      </c>
      <c r="J91" s="10">
        <f>IFERROR(INDEX('04-28'!M:M,MATCH(B91,'04-28'!O:O,0),0),"")</f>
        <v>820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"/>
      <c r="V91" s="9">
        <f t="shared" si="3"/>
        <v>1</v>
      </c>
      <c r="W91" s="44">
        <f t="shared" si="4"/>
        <v>820</v>
      </c>
      <c r="X91" s="44">
        <f t="shared" si="5"/>
        <v>820</v>
      </c>
      <c r="Y91" s="44" t="str">
        <f>IFERROR(SUMPRODUCT(LARGE(G91:U91,{1;2;3;4;5})),"NA")</f>
        <v>NA</v>
      </c>
      <c r="Z91" s="45" t="str">
        <f>IFERROR(SUMPRODUCT(LARGE(G91:U91,{1;2;3;4;5;6;7;8;9;10})),"NA")</f>
        <v>NA</v>
      </c>
    </row>
    <row r="92" spans="1:26" x14ac:dyDescent="0.25">
      <c r="A92" s="14">
        <v>89</v>
      </c>
      <c r="B92" s="8" t="s">
        <v>1415</v>
      </c>
      <c r="C92" s="1"/>
      <c r="D92" s="1"/>
      <c r="E92" s="1"/>
      <c r="F92" s="2"/>
      <c r="G92" s="9" t="str">
        <f>IFERROR(INDEX(akva!I:I,MATCH(B92,akva!K:K,0),0),"")</f>
        <v/>
      </c>
      <c r="H92" s="10" t="str">
        <f>IFERROR(INDEX('04-07'!N:N,MATCH(B92,'04-07'!C:C,0),0),"")</f>
        <v/>
      </c>
      <c r="I92" s="10">
        <f>IFERROR(INDEX('04-21'!X:X,MATCH(B92,'04-21'!Z:Z,0),0),"")</f>
        <v>818</v>
      </c>
      <c r="J92" s="10" t="str">
        <f>IFERROR(INDEX('04-28'!M:M,MATCH(B92,'04-28'!O:O,0),0),"")</f>
        <v/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"/>
      <c r="V92" s="9">
        <f t="shared" si="3"/>
        <v>1</v>
      </c>
      <c r="W92" s="44">
        <f t="shared" si="4"/>
        <v>818</v>
      </c>
      <c r="X92" s="44">
        <f t="shared" si="5"/>
        <v>818</v>
      </c>
      <c r="Y92" s="44" t="str">
        <f>IFERROR(SUMPRODUCT(LARGE(G92:U92,{1;2;3;4;5})),"NA")</f>
        <v>NA</v>
      </c>
      <c r="Z92" s="45" t="str">
        <f>IFERROR(SUMPRODUCT(LARGE(G92:U92,{1;2;3;4;5;6;7;8;9;10})),"NA")</f>
        <v>NA</v>
      </c>
    </row>
    <row r="93" spans="1:26" x14ac:dyDescent="0.25">
      <c r="A93" s="14">
        <v>90</v>
      </c>
      <c r="B93" s="8" t="s">
        <v>1445</v>
      </c>
      <c r="C93" s="1"/>
      <c r="D93" s="1"/>
      <c r="E93" s="1"/>
      <c r="F93" s="2"/>
      <c r="G93" s="9" t="str">
        <f>IFERROR(INDEX(akva!I:I,MATCH(B93,akva!K:K,0),0),"")</f>
        <v/>
      </c>
      <c r="H93" s="10" t="str">
        <f>IFERROR(INDEX('04-07'!N:N,MATCH(B93,'04-07'!C:C,0),0),"")</f>
        <v/>
      </c>
      <c r="I93" s="10">
        <f>IFERROR(INDEX('04-21'!X:X,MATCH(B93,'04-21'!Z:Z,0),0),"")</f>
        <v>818</v>
      </c>
      <c r="J93" s="10" t="str">
        <f>IFERROR(INDEX('04-28'!M:M,MATCH(B93,'04-28'!O:O,0),0),"")</f>
        <v/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"/>
      <c r="V93" s="9">
        <f t="shared" si="3"/>
        <v>1</v>
      </c>
      <c r="W93" s="44">
        <f t="shared" si="4"/>
        <v>818</v>
      </c>
      <c r="X93" s="44">
        <f t="shared" si="5"/>
        <v>818</v>
      </c>
      <c r="Y93" s="44" t="str">
        <f>IFERROR(SUMPRODUCT(LARGE(G93:U93,{1;2;3;4;5})),"NA")</f>
        <v>NA</v>
      </c>
      <c r="Z93" s="45" t="str">
        <f>IFERROR(SUMPRODUCT(LARGE(G93:U93,{1;2;3;4;5;6;7;8;9;10})),"NA")</f>
        <v>NA</v>
      </c>
    </row>
    <row r="94" spans="1:26" x14ac:dyDescent="0.25">
      <c r="A94" s="14">
        <v>91</v>
      </c>
      <c r="B94" s="8" t="s">
        <v>1467</v>
      </c>
      <c r="C94" s="1"/>
      <c r="D94" s="1"/>
      <c r="E94" s="1"/>
      <c r="F94" s="2"/>
      <c r="G94" s="9" t="str">
        <f>IFERROR(INDEX(akva!I:I,MATCH(B94,akva!K:K,0),0),"")</f>
        <v/>
      </c>
      <c r="H94" s="10" t="str">
        <f>IFERROR(INDEX('04-07'!N:N,MATCH(B94,'04-07'!C:C,0),0),"")</f>
        <v/>
      </c>
      <c r="I94" s="10">
        <f>IFERROR(INDEX('04-21'!X:X,MATCH(B94,'04-21'!Z:Z,0),0),"")</f>
        <v>817</v>
      </c>
      <c r="J94" s="10" t="str">
        <f>IFERROR(INDEX('04-28'!M:M,MATCH(B94,'04-28'!O:O,0),0),"")</f>
        <v/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"/>
      <c r="V94" s="9">
        <f t="shared" si="3"/>
        <v>1</v>
      </c>
      <c r="W94" s="44">
        <f t="shared" si="4"/>
        <v>817</v>
      </c>
      <c r="X94" s="44">
        <f t="shared" si="5"/>
        <v>817</v>
      </c>
      <c r="Y94" s="44" t="str">
        <f>IFERROR(SUMPRODUCT(LARGE(G94:U94,{1;2;3;4;5})),"NA")</f>
        <v>NA</v>
      </c>
      <c r="Z94" s="45" t="str">
        <f>IFERROR(SUMPRODUCT(LARGE(G94:U94,{1;2;3;4;5;6;7;8;9;10})),"NA")</f>
        <v>NA</v>
      </c>
    </row>
    <row r="95" spans="1:26" x14ac:dyDescent="0.25">
      <c r="A95" s="14">
        <v>92</v>
      </c>
      <c r="B95" s="8" t="s">
        <v>1533</v>
      </c>
      <c r="C95" s="1"/>
      <c r="D95" s="1"/>
      <c r="E95" s="1"/>
      <c r="F95" s="2"/>
      <c r="G95" s="9" t="str">
        <f>IFERROR(INDEX(akva!I:I,MATCH(B95,akva!K:K,0),0),"")</f>
        <v/>
      </c>
      <c r="H95" s="10" t="str">
        <f>IFERROR(INDEX('04-07'!N:N,MATCH(B95,'04-07'!C:C,0),0),"")</f>
        <v/>
      </c>
      <c r="I95" s="10">
        <f>IFERROR(INDEX('04-21'!X:X,MATCH(B95,'04-21'!Z:Z,0),0),"")</f>
        <v>816</v>
      </c>
      <c r="J95" s="10" t="str">
        <f>IFERROR(INDEX('04-28'!M:M,MATCH(B95,'04-28'!O:O,0),0),"")</f>
        <v/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"/>
      <c r="V95" s="9">
        <f t="shared" si="3"/>
        <v>1</v>
      </c>
      <c r="W95" s="44">
        <f t="shared" si="4"/>
        <v>816</v>
      </c>
      <c r="X95" s="44">
        <f t="shared" si="5"/>
        <v>816</v>
      </c>
      <c r="Y95" s="44" t="str">
        <f>IFERROR(SUMPRODUCT(LARGE(G95:U95,{1;2;3;4;5})),"NA")</f>
        <v>NA</v>
      </c>
      <c r="Z95" s="45" t="str">
        <f>IFERROR(SUMPRODUCT(LARGE(G95:U95,{1;2;3;4;5;6;7;8;9;10})),"NA")</f>
        <v>NA</v>
      </c>
    </row>
    <row r="96" spans="1:26" x14ac:dyDescent="0.25">
      <c r="A96" s="14">
        <v>93</v>
      </c>
      <c r="B96" s="8" t="s">
        <v>1497</v>
      </c>
      <c r="C96" s="1"/>
      <c r="D96" s="1"/>
      <c r="E96" s="1"/>
      <c r="F96" s="2"/>
      <c r="G96" s="9" t="str">
        <f>IFERROR(INDEX(akva!I:I,MATCH(B96,akva!K:K,0),0),"")</f>
        <v/>
      </c>
      <c r="H96" s="10" t="str">
        <f>IFERROR(INDEX('04-07'!N:N,MATCH(B96,'04-07'!C:C,0),0),"")</f>
        <v/>
      </c>
      <c r="I96" s="10" t="str">
        <f>IFERROR(INDEX('04-21'!X:X,MATCH(B96,'04-21'!Z:Z,0),0),"")</f>
        <v/>
      </c>
      <c r="J96" s="10">
        <f>IFERROR(INDEX('04-28'!M:M,MATCH(B96,'04-28'!O:O,0),0),"")</f>
        <v>814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"/>
      <c r="V96" s="9">
        <f t="shared" si="3"/>
        <v>1</v>
      </c>
      <c r="W96" s="44">
        <f t="shared" si="4"/>
        <v>814</v>
      </c>
      <c r="X96" s="44">
        <f t="shared" si="5"/>
        <v>814</v>
      </c>
      <c r="Y96" s="44" t="str">
        <f>IFERROR(SUMPRODUCT(LARGE(G96:U96,{1;2;3;4;5})),"NA")</f>
        <v>NA</v>
      </c>
      <c r="Z96" s="45" t="str">
        <f>IFERROR(SUMPRODUCT(LARGE(G96:U96,{1;2;3;4;5;6;7;8;9;10})),"NA")</f>
        <v>NA</v>
      </c>
    </row>
    <row r="97" spans="1:26" x14ac:dyDescent="0.25">
      <c r="A97" s="14">
        <v>94</v>
      </c>
      <c r="B97" s="8" t="s">
        <v>1407</v>
      </c>
      <c r="C97" s="1"/>
      <c r="D97" s="1"/>
      <c r="E97" s="1"/>
      <c r="F97" s="2"/>
      <c r="G97" s="9" t="str">
        <f>IFERROR(INDEX(akva!I:I,MATCH(B97,akva!K:K,0),0),"")</f>
        <v/>
      </c>
      <c r="H97" s="10" t="str">
        <f>IFERROR(INDEX('04-07'!N:N,MATCH(B97,'04-07'!C:C,0),0),"")</f>
        <v/>
      </c>
      <c r="I97" s="10">
        <f>IFERROR(INDEX('04-21'!X:X,MATCH(B97,'04-21'!Z:Z,0),0),"")</f>
        <v>813</v>
      </c>
      <c r="J97" s="10" t="str">
        <f>IFERROR(INDEX('04-28'!M:M,MATCH(B97,'04-28'!O:O,0),0),"")</f>
        <v/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"/>
      <c r="V97" s="9">
        <f t="shared" si="3"/>
        <v>1</v>
      </c>
      <c r="W97" s="44">
        <f t="shared" si="4"/>
        <v>813</v>
      </c>
      <c r="X97" s="44">
        <f t="shared" si="5"/>
        <v>813</v>
      </c>
      <c r="Y97" s="44" t="str">
        <f>IFERROR(SUMPRODUCT(LARGE(G97:U97,{1;2;3;4;5})),"NA")</f>
        <v>NA</v>
      </c>
      <c r="Z97" s="45" t="str">
        <f>IFERROR(SUMPRODUCT(LARGE(G97:U97,{1;2;3;4;5;6;7;8;9;10})),"NA")</f>
        <v>NA</v>
      </c>
    </row>
    <row r="98" spans="1:26" x14ac:dyDescent="0.25">
      <c r="A98" s="14">
        <v>95</v>
      </c>
      <c r="B98" s="8" t="s">
        <v>1506</v>
      </c>
      <c r="C98" s="1"/>
      <c r="D98" s="1"/>
      <c r="E98" s="1"/>
      <c r="F98" s="2"/>
      <c r="G98" s="9" t="str">
        <f>IFERROR(INDEX(akva!I:I,MATCH(B98,akva!K:K,0),0),"")</f>
        <v/>
      </c>
      <c r="H98" s="10" t="str">
        <f>IFERROR(INDEX('04-07'!N:N,MATCH(B98,'04-07'!C:C,0),0),"")</f>
        <v/>
      </c>
      <c r="I98" s="10">
        <f>IFERROR(INDEX('04-21'!X:X,MATCH(B98,'04-21'!Z:Z,0),0),"")</f>
        <v>813</v>
      </c>
      <c r="J98" s="10" t="str">
        <f>IFERROR(INDEX('04-28'!M:M,MATCH(B98,'04-28'!O:O,0),0),"")</f>
        <v/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"/>
      <c r="V98" s="9">
        <f t="shared" si="3"/>
        <v>1</v>
      </c>
      <c r="W98" s="44">
        <f t="shared" si="4"/>
        <v>813</v>
      </c>
      <c r="X98" s="44">
        <f t="shared" si="5"/>
        <v>813</v>
      </c>
      <c r="Y98" s="44" t="str">
        <f>IFERROR(SUMPRODUCT(LARGE(G98:U98,{1;2;3;4;5})),"NA")</f>
        <v>NA</v>
      </c>
      <c r="Z98" s="45" t="str">
        <f>IFERROR(SUMPRODUCT(LARGE(G98:U98,{1;2;3;4;5;6;7;8;9;10})),"NA")</f>
        <v>NA</v>
      </c>
    </row>
    <row r="99" spans="1:26" x14ac:dyDescent="0.25">
      <c r="A99" s="14">
        <v>96</v>
      </c>
      <c r="B99" s="8" t="s">
        <v>1412</v>
      </c>
      <c r="C99" s="1"/>
      <c r="D99" s="1"/>
      <c r="E99" s="1"/>
      <c r="F99" s="2"/>
      <c r="G99" s="9" t="str">
        <f>IFERROR(INDEX(akva!I:I,MATCH(B99,akva!K:K,0),0),"")</f>
        <v/>
      </c>
      <c r="H99" s="10" t="str">
        <f>IFERROR(INDEX('04-07'!N:N,MATCH(B99,'04-07'!C:C,0),0),"")</f>
        <v/>
      </c>
      <c r="I99" s="10">
        <f>IFERROR(INDEX('04-21'!X:X,MATCH(B99,'04-21'!Z:Z,0),0),"")</f>
        <v>810</v>
      </c>
      <c r="J99" s="10" t="str">
        <f>IFERROR(INDEX('04-28'!M:M,MATCH(B99,'04-28'!O:O,0),0),"")</f>
        <v/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"/>
      <c r="V99" s="9">
        <f t="shared" si="3"/>
        <v>1</v>
      </c>
      <c r="W99" s="44">
        <f t="shared" si="4"/>
        <v>810</v>
      </c>
      <c r="X99" s="44">
        <f t="shared" si="5"/>
        <v>810</v>
      </c>
      <c r="Y99" s="44" t="str">
        <f>IFERROR(SUMPRODUCT(LARGE(G99:U99,{1;2;3;4;5})),"NA")</f>
        <v>NA</v>
      </c>
      <c r="Z99" s="45" t="str">
        <f>IFERROR(SUMPRODUCT(LARGE(G99:U99,{1;2;3;4;5;6;7;8;9;10})),"NA")</f>
        <v>NA</v>
      </c>
    </row>
    <row r="100" spans="1:26" x14ac:dyDescent="0.25">
      <c r="A100" s="14">
        <v>97</v>
      </c>
      <c r="B100" s="8" t="s">
        <v>1560</v>
      </c>
      <c r="C100" s="1"/>
      <c r="D100" s="1"/>
      <c r="E100" s="1"/>
      <c r="F100" s="2"/>
      <c r="G100" s="9" t="str">
        <f>IFERROR(INDEX(akva!I:I,MATCH(B100,akva!K:K,0),0),"")</f>
        <v/>
      </c>
      <c r="H100" s="10" t="str">
        <f>IFERROR(INDEX('04-07'!N:N,MATCH(B100,'04-07'!C:C,0),0),"")</f>
        <v/>
      </c>
      <c r="I100" s="10">
        <f>IFERROR(INDEX('04-21'!X:X,MATCH(B100,'04-21'!Z:Z,0),0),"")</f>
        <v>809</v>
      </c>
      <c r="J100" s="10" t="str">
        <f>IFERROR(INDEX('04-28'!M:M,MATCH(B100,'04-28'!O:O,0),0),"")</f>
        <v/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5"/>
      <c r="V100" s="9">
        <f t="shared" si="3"/>
        <v>1</v>
      </c>
      <c r="W100" s="44">
        <f t="shared" si="4"/>
        <v>809</v>
      </c>
      <c r="X100" s="44">
        <f t="shared" si="5"/>
        <v>809</v>
      </c>
      <c r="Y100" s="44" t="str">
        <f>IFERROR(SUMPRODUCT(LARGE(G100:U100,{1;2;3;4;5})),"NA")</f>
        <v>NA</v>
      </c>
      <c r="Z100" s="45" t="str">
        <f>IFERROR(SUMPRODUCT(LARGE(G100:U100,{1;2;3;4;5;6;7;8;9;10})),"NA")</f>
        <v>NA</v>
      </c>
    </row>
    <row r="101" spans="1:26" x14ac:dyDescent="0.25">
      <c r="A101" s="14">
        <v>98</v>
      </c>
      <c r="B101" s="8" t="s">
        <v>1588</v>
      </c>
      <c r="C101" s="1"/>
      <c r="D101" s="1"/>
      <c r="E101" s="1"/>
      <c r="F101" s="2"/>
      <c r="G101" s="9" t="str">
        <f>IFERROR(INDEX(akva!I:I,MATCH(B101,akva!K:K,0),0),"")</f>
        <v/>
      </c>
      <c r="H101" s="10" t="str">
        <f>IFERROR(INDEX('04-07'!N:N,MATCH(B101,'04-07'!C:C,0),0),"")</f>
        <v/>
      </c>
      <c r="I101" s="10">
        <f>IFERROR(INDEX('04-21'!X:X,MATCH(B101,'04-21'!Z:Z,0),0),"")</f>
        <v>809</v>
      </c>
      <c r="J101" s="10" t="str">
        <f>IFERROR(INDEX('04-28'!M:M,MATCH(B101,'04-28'!O:O,0),0),"")</f>
        <v/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5"/>
      <c r="V101" s="9">
        <f t="shared" si="3"/>
        <v>1</v>
      </c>
      <c r="W101" s="44">
        <f t="shared" si="4"/>
        <v>809</v>
      </c>
      <c r="X101" s="44">
        <f t="shared" si="5"/>
        <v>809</v>
      </c>
      <c r="Y101" s="44" t="str">
        <f>IFERROR(SUMPRODUCT(LARGE(G101:U101,{1;2;3;4;5})),"NA")</f>
        <v>NA</v>
      </c>
      <c r="Z101" s="45" t="str">
        <f>IFERROR(SUMPRODUCT(LARGE(G101:U101,{1;2;3;4;5;6;7;8;9;10})),"NA")</f>
        <v>NA</v>
      </c>
    </row>
    <row r="102" spans="1:26" x14ac:dyDescent="0.25">
      <c r="A102" s="14">
        <v>99</v>
      </c>
      <c r="B102" s="8" t="s">
        <v>1457</v>
      </c>
      <c r="C102" s="1"/>
      <c r="D102" s="1"/>
      <c r="E102" s="1"/>
      <c r="F102" s="2"/>
      <c r="G102" s="9" t="str">
        <f>IFERROR(INDEX(akva!I:I,MATCH(B102,akva!K:K,0),0),"")</f>
        <v/>
      </c>
      <c r="H102" s="10" t="str">
        <f>IFERROR(INDEX('04-07'!N:N,MATCH(B102,'04-07'!C:C,0),0),"")</f>
        <v/>
      </c>
      <c r="I102" s="10">
        <f>IFERROR(INDEX('04-21'!X:X,MATCH(B102,'04-21'!Z:Z,0),0),"")</f>
        <v>806</v>
      </c>
      <c r="J102" s="10" t="str">
        <f>IFERROR(INDEX('04-28'!M:M,MATCH(B102,'04-28'!O:O,0),0),"")</f>
        <v/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5"/>
      <c r="V102" s="9">
        <f t="shared" si="3"/>
        <v>1</v>
      </c>
      <c r="W102" s="44">
        <f t="shared" si="4"/>
        <v>806</v>
      </c>
      <c r="X102" s="44">
        <f t="shared" si="5"/>
        <v>806</v>
      </c>
      <c r="Y102" s="44" t="str">
        <f>IFERROR(SUMPRODUCT(LARGE(G102:U102,{1;2;3;4;5})),"NA")</f>
        <v>NA</v>
      </c>
      <c r="Z102" s="45" t="str">
        <f>IFERROR(SUMPRODUCT(LARGE(G102:U102,{1;2;3;4;5;6;7;8;9;10})),"NA")</f>
        <v>NA</v>
      </c>
    </row>
    <row r="103" spans="1:26" x14ac:dyDescent="0.25">
      <c r="A103" s="14">
        <v>100</v>
      </c>
      <c r="B103" s="8" t="s">
        <v>1485</v>
      </c>
      <c r="C103" s="1"/>
      <c r="D103" s="1"/>
      <c r="E103" s="1"/>
      <c r="F103" s="2"/>
      <c r="G103" s="9" t="str">
        <f>IFERROR(INDEX(akva!I:I,MATCH(B103,akva!K:K,0),0),"")</f>
        <v/>
      </c>
      <c r="H103" s="10" t="str">
        <f>IFERROR(INDEX('04-07'!N:N,MATCH(B103,'04-07'!C:C,0),0),"")</f>
        <v/>
      </c>
      <c r="I103" s="10" t="str">
        <f>IFERROR(INDEX('04-21'!X:X,MATCH(B103,'04-21'!Z:Z,0),0),"")</f>
        <v/>
      </c>
      <c r="J103" s="10">
        <f>IFERROR(INDEX('04-28'!M:M,MATCH(B103,'04-28'!O:O,0),0),"")</f>
        <v>800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5"/>
      <c r="V103" s="9">
        <f t="shared" si="3"/>
        <v>1</v>
      </c>
      <c r="W103" s="44">
        <f t="shared" si="4"/>
        <v>800</v>
      </c>
      <c r="X103" s="44">
        <f t="shared" si="5"/>
        <v>800</v>
      </c>
      <c r="Y103" s="44" t="str">
        <f>IFERROR(SUMPRODUCT(LARGE(G103:U103,{1;2;3;4;5})),"NA")</f>
        <v>NA</v>
      </c>
      <c r="Z103" s="45" t="str">
        <f>IFERROR(SUMPRODUCT(LARGE(G103:U103,{1;2;3;4;5;6;7;8;9;10})),"NA")</f>
        <v>NA</v>
      </c>
    </row>
    <row r="104" spans="1:26" x14ac:dyDescent="0.25">
      <c r="A104" s="14">
        <v>101</v>
      </c>
      <c r="B104" s="8" t="s">
        <v>1428</v>
      </c>
      <c r="C104" s="1"/>
      <c r="D104" s="1"/>
      <c r="E104" s="1"/>
      <c r="F104" s="2"/>
      <c r="G104" s="9" t="str">
        <f>IFERROR(INDEX(akva!I:I,MATCH(B104,akva!K:K,0),0),"")</f>
        <v/>
      </c>
      <c r="H104" s="10" t="str">
        <f>IFERROR(INDEX('04-07'!N:N,MATCH(B104,'04-07'!C:C,0),0),"")</f>
        <v/>
      </c>
      <c r="I104" s="10">
        <f>IFERROR(INDEX('04-21'!X:X,MATCH(B104,'04-21'!Z:Z,0),0),"")</f>
        <v>796</v>
      </c>
      <c r="J104" s="10" t="str">
        <f>IFERROR(INDEX('04-28'!M:M,MATCH(B104,'04-28'!O:O,0),0),"")</f>
        <v/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5"/>
      <c r="V104" s="9">
        <f t="shared" si="3"/>
        <v>1</v>
      </c>
      <c r="W104" s="44">
        <f t="shared" si="4"/>
        <v>796</v>
      </c>
      <c r="X104" s="44">
        <f t="shared" si="5"/>
        <v>796</v>
      </c>
      <c r="Y104" s="44" t="str">
        <f>IFERROR(SUMPRODUCT(LARGE(G104:U104,{1;2;3;4;5})),"NA")</f>
        <v>NA</v>
      </c>
      <c r="Z104" s="45" t="str">
        <f>IFERROR(SUMPRODUCT(LARGE(G104:U104,{1;2;3;4;5;6;7;8;9;10})),"NA")</f>
        <v>NA</v>
      </c>
    </row>
    <row r="105" spans="1:26" x14ac:dyDescent="0.25">
      <c r="A105" s="14">
        <v>102</v>
      </c>
      <c r="B105" s="8" t="s">
        <v>1552</v>
      </c>
      <c r="C105" s="1"/>
      <c r="D105" s="1"/>
      <c r="E105" s="1"/>
      <c r="F105" s="2"/>
      <c r="G105" s="9" t="str">
        <f>IFERROR(INDEX(akva!I:I,MATCH(B105,akva!K:K,0),0),"")</f>
        <v/>
      </c>
      <c r="H105" s="10" t="str">
        <f>IFERROR(INDEX('04-07'!N:N,MATCH(B105,'04-07'!C:C,0),0),"")</f>
        <v/>
      </c>
      <c r="I105" s="10">
        <f>IFERROR(INDEX('04-21'!X:X,MATCH(B105,'04-21'!Z:Z,0),0),"")</f>
        <v>796</v>
      </c>
      <c r="J105" s="10" t="str">
        <f>IFERROR(INDEX('04-28'!M:M,MATCH(B105,'04-28'!O:O,0),0),"")</f>
        <v/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5"/>
      <c r="V105" s="9">
        <f t="shared" si="3"/>
        <v>1</v>
      </c>
      <c r="W105" s="44">
        <f t="shared" si="4"/>
        <v>796</v>
      </c>
      <c r="X105" s="44">
        <f t="shared" si="5"/>
        <v>796</v>
      </c>
      <c r="Y105" s="44" t="str">
        <f>IFERROR(SUMPRODUCT(LARGE(G105:U105,{1;2;3;4;5})),"NA")</f>
        <v>NA</v>
      </c>
      <c r="Z105" s="45" t="str">
        <f>IFERROR(SUMPRODUCT(LARGE(G105:U105,{1;2;3;4;5;6;7;8;9;10})),"NA")</f>
        <v>NA</v>
      </c>
    </row>
    <row r="106" spans="1:26" x14ac:dyDescent="0.25">
      <c r="A106" s="14">
        <v>103</v>
      </c>
      <c r="B106" s="8" t="s">
        <v>1409</v>
      </c>
      <c r="C106" s="1"/>
      <c r="D106" s="1"/>
      <c r="E106" s="1"/>
      <c r="F106" s="2"/>
      <c r="G106" s="9" t="str">
        <f>IFERROR(INDEX(akva!I:I,MATCH(B106,akva!K:K,0),0),"")</f>
        <v/>
      </c>
      <c r="H106" s="10" t="str">
        <f>IFERROR(INDEX('04-07'!N:N,MATCH(B106,'04-07'!C:C,0),0),"")</f>
        <v/>
      </c>
      <c r="I106" s="10" t="str">
        <f>IFERROR(INDEX('04-21'!X:X,MATCH(B106,'04-21'!Z:Z,0),0),"")</f>
        <v/>
      </c>
      <c r="J106" s="10">
        <f>IFERROR(INDEX('04-28'!M:M,MATCH(B106,'04-28'!O:O,0),0),"")</f>
        <v>794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5"/>
      <c r="V106" s="9">
        <f t="shared" si="3"/>
        <v>1</v>
      </c>
      <c r="W106" s="44">
        <f t="shared" si="4"/>
        <v>794</v>
      </c>
      <c r="X106" s="44">
        <f t="shared" si="5"/>
        <v>794</v>
      </c>
      <c r="Y106" s="44" t="str">
        <f>IFERROR(SUMPRODUCT(LARGE(G106:U106,{1;2;3;4;5})),"NA")</f>
        <v>NA</v>
      </c>
      <c r="Z106" s="45" t="str">
        <f>IFERROR(SUMPRODUCT(LARGE(G106:U106,{1;2;3;4;5;6;7;8;9;10})),"NA")</f>
        <v>NA</v>
      </c>
    </row>
    <row r="107" spans="1:26" x14ac:dyDescent="0.25">
      <c r="A107" s="14">
        <v>104</v>
      </c>
      <c r="B107" s="8" t="s">
        <v>1426</v>
      </c>
      <c r="C107" s="1"/>
      <c r="D107" s="1"/>
      <c r="E107" s="1"/>
      <c r="F107" s="2"/>
      <c r="G107" s="9" t="str">
        <f>IFERROR(INDEX(akva!I:I,MATCH(B107,akva!K:K,0),0),"")</f>
        <v/>
      </c>
      <c r="H107" s="10" t="str">
        <f>IFERROR(INDEX('04-07'!N:N,MATCH(B107,'04-07'!C:C,0),0),"")</f>
        <v/>
      </c>
      <c r="I107" s="10" t="str">
        <f>IFERROR(INDEX('04-21'!X:X,MATCH(B107,'04-21'!Z:Z,0),0),"")</f>
        <v/>
      </c>
      <c r="J107" s="10">
        <f>IFERROR(INDEX('04-28'!M:M,MATCH(B107,'04-28'!O:O,0),0),"")</f>
        <v>786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5"/>
      <c r="V107" s="9">
        <f t="shared" si="3"/>
        <v>1</v>
      </c>
      <c r="W107" s="44">
        <f t="shared" si="4"/>
        <v>786</v>
      </c>
      <c r="X107" s="44">
        <f t="shared" si="5"/>
        <v>786</v>
      </c>
      <c r="Y107" s="44" t="str">
        <f>IFERROR(SUMPRODUCT(LARGE(G107:U107,{1;2;3;4;5})),"NA")</f>
        <v>NA</v>
      </c>
      <c r="Z107" s="45" t="str">
        <f>IFERROR(SUMPRODUCT(LARGE(G107:U107,{1;2;3;4;5;6;7;8;9;10})),"NA")</f>
        <v>NA</v>
      </c>
    </row>
    <row r="108" spans="1:26" x14ac:dyDescent="0.25">
      <c r="A108" s="14">
        <v>105</v>
      </c>
      <c r="B108" s="8" t="s">
        <v>1525</v>
      </c>
      <c r="C108" s="1"/>
      <c r="D108" s="1"/>
      <c r="E108" s="1"/>
      <c r="F108" s="2"/>
      <c r="G108" s="9" t="str">
        <f>IFERROR(INDEX(akva!I:I,MATCH(B108,akva!K:K,0),0),"")</f>
        <v/>
      </c>
      <c r="H108" s="10" t="str">
        <f>IFERROR(INDEX('04-07'!N:N,MATCH(B108,'04-07'!C:C,0),0),"")</f>
        <v/>
      </c>
      <c r="I108" s="10">
        <f>IFERROR(INDEX('04-21'!X:X,MATCH(B108,'04-21'!Z:Z,0),0),"")</f>
        <v>786</v>
      </c>
      <c r="J108" s="10" t="str">
        <f>IFERROR(INDEX('04-28'!M:M,MATCH(B108,'04-28'!O:O,0),0),"")</f>
        <v/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5"/>
      <c r="V108" s="9">
        <f t="shared" si="3"/>
        <v>1</v>
      </c>
      <c r="W108" s="44">
        <f t="shared" si="4"/>
        <v>786</v>
      </c>
      <c r="X108" s="44">
        <f t="shared" si="5"/>
        <v>786</v>
      </c>
      <c r="Y108" s="44" t="str">
        <f>IFERROR(SUMPRODUCT(LARGE(G108:U108,{1;2;3;4;5})),"NA")</f>
        <v>NA</v>
      </c>
      <c r="Z108" s="45" t="str">
        <f>IFERROR(SUMPRODUCT(LARGE(G108:U108,{1;2;3;4;5;6;7;8;9;10})),"NA")</f>
        <v>NA</v>
      </c>
    </row>
    <row r="109" spans="1:26" x14ac:dyDescent="0.25">
      <c r="A109" s="14">
        <v>106</v>
      </c>
      <c r="B109" s="8" t="s">
        <v>1555</v>
      </c>
      <c r="C109" s="1"/>
      <c r="D109" s="1"/>
      <c r="E109" s="1"/>
      <c r="F109" s="2"/>
      <c r="G109" s="9" t="str">
        <f>IFERROR(INDEX(akva!I:I,MATCH(B109,akva!K:K,0),0),"")</f>
        <v/>
      </c>
      <c r="H109" s="10" t="str">
        <f>IFERROR(INDEX('04-07'!N:N,MATCH(B109,'04-07'!C:C,0),0),"")</f>
        <v/>
      </c>
      <c r="I109" s="10">
        <f>IFERROR(INDEX('04-21'!X:X,MATCH(B109,'04-21'!Z:Z,0),0),"")</f>
        <v>786</v>
      </c>
      <c r="J109" s="10" t="str">
        <f>IFERROR(INDEX('04-28'!M:M,MATCH(B109,'04-28'!O:O,0),0),"")</f>
        <v/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5"/>
      <c r="V109" s="9">
        <f t="shared" si="3"/>
        <v>1</v>
      </c>
      <c r="W109" s="44">
        <f t="shared" si="4"/>
        <v>786</v>
      </c>
      <c r="X109" s="44">
        <f t="shared" si="5"/>
        <v>786</v>
      </c>
      <c r="Y109" s="44" t="str">
        <f>IFERROR(SUMPRODUCT(LARGE(G109:U109,{1;2;3;4;5})),"NA")</f>
        <v>NA</v>
      </c>
      <c r="Z109" s="45" t="str">
        <f>IFERROR(SUMPRODUCT(LARGE(G109:U109,{1;2;3;4;5;6;7;8;9;10})),"NA")</f>
        <v>NA</v>
      </c>
    </row>
    <row r="110" spans="1:26" x14ac:dyDescent="0.25">
      <c r="A110" s="14">
        <v>107</v>
      </c>
      <c r="B110" s="8" t="s">
        <v>1511</v>
      </c>
      <c r="C110" s="1"/>
      <c r="D110" s="1"/>
      <c r="E110" s="1"/>
      <c r="F110" s="2"/>
      <c r="G110" s="9" t="str">
        <f>IFERROR(INDEX(akva!I:I,MATCH(B110,akva!K:K,0),0),"")</f>
        <v/>
      </c>
      <c r="H110" s="10" t="str">
        <f>IFERROR(INDEX('04-07'!N:N,MATCH(B110,'04-07'!C:C,0),0),"")</f>
        <v/>
      </c>
      <c r="I110" s="10" t="str">
        <f>IFERROR(INDEX('04-21'!X:X,MATCH(B110,'04-21'!Z:Z,0),0),"")</f>
        <v/>
      </c>
      <c r="J110" s="10">
        <f>IFERROR(INDEX('04-28'!M:M,MATCH(B110,'04-28'!O:O,0),0),"")</f>
        <v>785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5"/>
      <c r="V110" s="9">
        <f t="shared" si="3"/>
        <v>1</v>
      </c>
      <c r="W110" s="44">
        <f t="shared" si="4"/>
        <v>785</v>
      </c>
      <c r="X110" s="44">
        <f t="shared" si="5"/>
        <v>785</v>
      </c>
      <c r="Y110" s="44" t="str">
        <f>IFERROR(SUMPRODUCT(LARGE(G110:U110,{1;2;3;4;5})),"NA")</f>
        <v>NA</v>
      </c>
      <c r="Z110" s="45" t="str">
        <f>IFERROR(SUMPRODUCT(LARGE(G110:U110,{1;2;3;4;5;6;7;8;9;10})),"NA")</f>
        <v>NA</v>
      </c>
    </row>
    <row r="111" spans="1:26" x14ac:dyDescent="0.25">
      <c r="A111" s="14">
        <v>108</v>
      </c>
      <c r="B111" s="8" t="s">
        <v>1596</v>
      </c>
      <c r="C111" s="1"/>
      <c r="D111" s="1"/>
      <c r="E111" s="1"/>
      <c r="F111" s="2"/>
      <c r="G111" s="9" t="str">
        <f>IFERROR(INDEX(akva!I:I,MATCH(B111,akva!K:K,0),0),"")</f>
        <v/>
      </c>
      <c r="H111" s="10" t="str">
        <f>IFERROR(INDEX('04-07'!N:N,MATCH(B111,'04-07'!C:C,0),0),"")</f>
        <v/>
      </c>
      <c r="I111" s="10">
        <f>IFERROR(INDEX('04-21'!X:X,MATCH(B111,'04-21'!Z:Z,0),0),"")</f>
        <v>785</v>
      </c>
      <c r="J111" s="10" t="str">
        <f>IFERROR(INDEX('04-28'!M:M,MATCH(B111,'04-28'!O:O,0),0),"")</f>
        <v/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5"/>
      <c r="V111" s="9">
        <f t="shared" si="3"/>
        <v>1</v>
      </c>
      <c r="W111" s="44">
        <f t="shared" si="4"/>
        <v>785</v>
      </c>
      <c r="X111" s="44">
        <f t="shared" si="5"/>
        <v>785</v>
      </c>
      <c r="Y111" s="44" t="str">
        <f>IFERROR(SUMPRODUCT(LARGE(G111:U111,{1;2;3;4;5})),"NA")</f>
        <v>NA</v>
      </c>
      <c r="Z111" s="45" t="str">
        <f>IFERROR(SUMPRODUCT(LARGE(G111:U111,{1;2;3;4;5;6;7;8;9;10})),"NA")</f>
        <v>NA</v>
      </c>
    </row>
    <row r="112" spans="1:26" x14ac:dyDescent="0.25">
      <c r="A112" s="14">
        <v>109</v>
      </c>
      <c r="B112" s="8" t="s">
        <v>1476</v>
      </c>
      <c r="C112" s="1"/>
      <c r="D112" s="1"/>
      <c r="E112" s="1"/>
      <c r="F112" s="2"/>
      <c r="G112" s="9" t="str">
        <f>IFERROR(INDEX(akva!I:I,MATCH(B112,akva!K:K,0),0),"")</f>
        <v/>
      </c>
      <c r="H112" s="10" t="str">
        <f>IFERROR(INDEX('04-07'!N:N,MATCH(B112,'04-07'!C:C,0),0),"")</f>
        <v/>
      </c>
      <c r="I112" s="10">
        <f>IFERROR(INDEX('04-21'!X:X,MATCH(B112,'04-21'!Z:Z,0),0),"")</f>
        <v>784</v>
      </c>
      <c r="J112" s="10" t="str">
        <f>IFERROR(INDEX('04-28'!M:M,MATCH(B112,'04-28'!O:O,0),0),"")</f>
        <v/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5"/>
      <c r="V112" s="9">
        <f t="shared" si="3"/>
        <v>1</v>
      </c>
      <c r="W112" s="44">
        <f t="shared" si="4"/>
        <v>784</v>
      </c>
      <c r="X112" s="44">
        <f t="shared" si="5"/>
        <v>784</v>
      </c>
      <c r="Y112" s="44" t="str">
        <f>IFERROR(SUMPRODUCT(LARGE(G112:U112,{1;2;3;4;5})),"NA")</f>
        <v>NA</v>
      </c>
      <c r="Z112" s="45" t="str">
        <f>IFERROR(SUMPRODUCT(LARGE(G112:U112,{1;2;3;4;5;6;7;8;9;10})),"NA")</f>
        <v>NA</v>
      </c>
    </row>
    <row r="113" spans="1:26" x14ac:dyDescent="0.25">
      <c r="A113" s="14">
        <v>110</v>
      </c>
      <c r="B113" s="8" t="s">
        <v>14</v>
      </c>
      <c r="C113" s="1"/>
      <c r="D113" s="1"/>
      <c r="E113" s="1"/>
      <c r="F113" s="2"/>
      <c r="G113" s="9" t="str">
        <f>IFERROR(INDEX(akva!I:I,MATCH(B113,akva!K:K,0),0),"")</f>
        <v/>
      </c>
      <c r="H113" s="10">
        <f>IFERROR(INDEX('04-07'!N:N,MATCH(B113,'04-07'!C:C,0),0),"")</f>
        <v>782</v>
      </c>
      <c r="I113" s="10" t="str">
        <f>IFERROR(INDEX('04-21'!X:X,MATCH(B113,'04-21'!Z:Z,0),0),"")</f>
        <v/>
      </c>
      <c r="J113" s="10" t="str">
        <f>IFERROR(INDEX('04-28'!M:M,MATCH(B113,'04-28'!O:O,0),0),"")</f>
        <v/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5"/>
      <c r="V113" s="9">
        <f t="shared" si="3"/>
        <v>1</v>
      </c>
      <c r="W113" s="44">
        <f t="shared" si="4"/>
        <v>782</v>
      </c>
      <c r="X113" s="44">
        <f t="shared" si="5"/>
        <v>782</v>
      </c>
      <c r="Y113" s="44" t="str">
        <f>IFERROR(SUMPRODUCT(LARGE(G113:U113,{1;2;3;4;5})),"NA")</f>
        <v>NA</v>
      </c>
      <c r="Z113" s="45" t="str">
        <f>IFERROR(SUMPRODUCT(LARGE(G113:U113,{1;2;3;4;5;6;7;8;9;10})),"NA")</f>
        <v>NA</v>
      </c>
    </row>
    <row r="114" spans="1:26" x14ac:dyDescent="0.25">
      <c r="A114" s="14">
        <v>111</v>
      </c>
      <c r="B114" s="8" t="s">
        <v>1427</v>
      </c>
      <c r="C114" s="1"/>
      <c r="D114" s="1"/>
      <c r="E114" s="1"/>
      <c r="F114" s="2"/>
      <c r="G114" s="9" t="str">
        <f>IFERROR(INDEX(akva!I:I,MATCH(B114,akva!K:K,0),0),"")</f>
        <v/>
      </c>
      <c r="H114" s="10" t="str">
        <f>IFERROR(INDEX('04-07'!N:N,MATCH(B114,'04-07'!C:C,0),0),"")</f>
        <v/>
      </c>
      <c r="I114" s="10">
        <f>IFERROR(INDEX('04-21'!X:X,MATCH(B114,'04-21'!Z:Z,0),0),"")</f>
        <v>777</v>
      </c>
      <c r="J114" s="10" t="str">
        <f>IFERROR(INDEX('04-28'!M:M,MATCH(B114,'04-28'!O:O,0),0),"")</f>
        <v/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5"/>
      <c r="V114" s="9">
        <f t="shared" si="3"/>
        <v>1</v>
      </c>
      <c r="W114" s="44">
        <f t="shared" si="4"/>
        <v>777</v>
      </c>
      <c r="X114" s="44">
        <f t="shared" si="5"/>
        <v>777</v>
      </c>
      <c r="Y114" s="44" t="str">
        <f>IFERROR(SUMPRODUCT(LARGE(G114:U114,{1;2;3;4;5})),"NA")</f>
        <v>NA</v>
      </c>
      <c r="Z114" s="45" t="str">
        <f>IFERROR(SUMPRODUCT(LARGE(G114:U114,{1;2;3;4;5;6;7;8;9;10})),"NA")</f>
        <v>NA</v>
      </c>
    </row>
    <row r="115" spans="1:26" x14ac:dyDescent="0.25">
      <c r="A115" s="14">
        <v>112</v>
      </c>
      <c r="B115" s="8" t="s">
        <v>1431</v>
      </c>
      <c r="C115" s="1"/>
      <c r="D115" s="1"/>
      <c r="E115" s="1"/>
      <c r="F115" s="2"/>
      <c r="G115" s="9" t="str">
        <f>IFERROR(INDEX(akva!I:I,MATCH(B115,akva!K:K,0),0),"")</f>
        <v/>
      </c>
      <c r="H115" s="10" t="str">
        <f>IFERROR(INDEX('04-07'!N:N,MATCH(B115,'04-07'!C:C,0),0),"")</f>
        <v/>
      </c>
      <c r="I115" s="10">
        <f>IFERROR(INDEX('04-21'!X:X,MATCH(B115,'04-21'!Z:Z,0),0),"")</f>
        <v>777</v>
      </c>
      <c r="J115" s="10" t="str">
        <f>IFERROR(INDEX('04-28'!M:M,MATCH(B115,'04-28'!O:O,0),0),"")</f>
        <v/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5"/>
      <c r="V115" s="9">
        <f t="shared" si="3"/>
        <v>1</v>
      </c>
      <c r="W115" s="44">
        <f t="shared" si="4"/>
        <v>777</v>
      </c>
      <c r="X115" s="44">
        <f t="shared" si="5"/>
        <v>777</v>
      </c>
      <c r="Y115" s="44" t="str">
        <f>IFERROR(SUMPRODUCT(LARGE(G115:U115,{1;2;3;4;5})),"NA")</f>
        <v>NA</v>
      </c>
      <c r="Z115" s="45" t="str">
        <f>IFERROR(SUMPRODUCT(LARGE(G115:U115,{1;2;3;4;5;6;7;8;9;10})),"NA")</f>
        <v>NA</v>
      </c>
    </row>
    <row r="116" spans="1:26" x14ac:dyDescent="0.25">
      <c r="A116" s="14">
        <v>113</v>
      </c>
      <c r="B116" s="8" t="s">
        <v>1465</v>
      </c>
      <c r="C116" s="1"/>
      <c r="D116" s="1"/>
      <c r="E116" s="1"/>
      <c r="F116" s="2"/>
      <c r="G116" s="9" t="str">
        <f>IFERROR(INDEX(akva!I:I,MATCH(B116,akva!K:K,0),0),"")</f>
        <v/>
      </c>
      <c r="H116" s="10" t="str">
        <f>IFERROR(INDEX('04-07'!N:N,MATCH(B116,'04-07'!C:C,0),0),"")</f>
        <v/>
      </c>
      <c r="I116" s="10">
        <f>IFERROR(INDEX('04-21'!X:X,MATCH(B116,'04-21'!Z:Z,0),0),"")</f>
        <v>777</v>
      </c>
      <c r="J116" s="10" t="str">
        <f>IFERROR(INDEX('04-28'!M:M,MATCH(B116,'04-28'!O:O,0),0),"")</f>
        <v/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5"/>
      <c r="V116" s="9">
        <f t="shared" si="3"/>
        <v>1</v>
      </c>
      <c r="W116" s="44">
        <f t="shared" si="4"/>
        <v>777</v>
      </c>
      <c r="X116" s="44">
        <f t="shared" si="5"/>
        <v>777</v>
      </c>
      <c r="Y116" s="44" t="str">
        <f>IFERROR(SUMPRODUCT(LARGE(G116:U116,{1;2;3;4;5})),"NA")</f>
        <v>NA</v>
      </c>
      <c r="Z116" s="45" t="str">
        <f>IFERROR(SUMPRODUCT(LARGE(G116:U116,{1;2;3;4;5;6;7;8;9;10})),"NA")</f>
        <v>NA</v>
      </c>
    </row>
    <row r="117" spans="1:26" x14ac:dyDescent="0.25">
      <c r="A117" s="14">
        <v>114</v>
      </c>
      <c r="B117" s="8" t="s">
        <v>1592</v>
      </c>
      <c r="C117" s="1"/>
      <c r="D117" s="1"/>
      <c r="E117" s="1"/>
      <c r="F117" s="2"/>
      <c r="G117" s="9" t="str">
        <f>IFERROR(INDEX(akva!I:I,MATCH(B117,akva!K:K,0),0),"")</f>
        <v/>
      </c>
      <c r="H117" s="10" t="str">
        <f>IFERROR(INDEX('04-07'!N:N,MATCH(B117,'04-07'!C:C,0),0),"")</f>
        <v/>
      </c>
      <c r="I117" s="10" t="str">
        <f>IFERROR(INDEX('04-21'!X:X,MATCH(B117,'04-21'!Z:Z,0),0),"")</f>
        <v/>
      </c>
      <c r="J117" s="10">
        <f>IFERROR(INDEX('04-28'!M:M,MATCH(B117,'04-28'!O:O,0),0),"")</f>
        <v>777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5"/>
      <c r="V117" s="9">
        <f t="shared" si="3"/>
        <v>1</v>
      </c>
      <c r="W117" s="44">
        <f t="shared" si="4"/>
        <v>777</v>
      </c>
      <c r="X117" s="44">
        <f t="shared" si="5"/>
        <v>777</v>
      </c>
      <c r="Y117" s="44" t="str">
        <f>IFERROR(SUMPRODUCT(LARGE(G117:U117,{1;2;3;4;5})),"NA")</f>
        <v>NA</v>
      </c>
      <c r="Z117" s="45" t="str">
        <f>IFERROR(SUMPRODUCT(LARGE(G117:U117,{1;2;3;4;5;6;7;8;9;10})),"NA")</f>
        <v>NA</v>
      </c>
    </row>
    <row r="118" spans="1:26" x14ac:dyDescent="0.25">
      <c r="A118" s="14">
        <v>115</v>
      </c>
      <c r="B118" s="8" t="s">
        <v>169</v>
      </c>
      <c r="C118" s="1"/>
      <c r="D118" s="1"/>
      <c r="E118" s="1"/>
      <c r="F118" s="2"/>
      <c r="G118" s="9">
        <f>IFERROR(INDEX(akva!I:I,MATCH(B118,akva!K:K,0),0),"")</f>
        <v>776</v>
      </c>
      <c r="H118" s="10" t="str">
        <f>IFERROR(INDEX('04-07'!N:N,MATCH(B118,'04-07'!C:C,0),0),"")</f>
        <v/>
      </c>
      <c r="I118" s="10" t="str">
        <f>IFERROR(INDEX('04-21'!X:X,MATCH(B118,'04-21'!Z:Z,0),0),"")</f>
        <v/>
      </c>
      <c r="J118" s="10" t="str">
        <f>IFERROR(INDEX('04-28'!M:M,MATCH(B118,'04-28'!O:O,0),0),"")</f>
        <v/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5"/>
      <c r="V118" s="9">
        <f t="shared" si="3"/>
        <v>1</v>
      </c>
      <c r="W118" s="44">
        <f t="shared" si="4"/>
        <v>776</v>
      </c>
      <c r="X118" s="44">
        <f t="shared" si="5"/>
        <v>776</v>
      </c>
      <c r="Y118" s="44" t="str">
        <f>IFERROR(SUMPRODUCT(LARGE(G118:U118,{1;2;3;4;5})),"NA")</f>
        <v>NA</v>
      </c>
      <c r="Z118" s="45" t="str">
        <f>IFERROR(SUMPRODUCT(LARGE(G118:U118,{1;2;3;4;5;6;7;8;9;10})),"NA")</f>
        <v>NA</v>
      </c>
    </row>
    <row r="119" spans="1:26" x14ac:dyDescent="0.25">
      <c r="A119" s="14">
        <v>116</v>
      </c>
      <c r="B119" s="8" t="s">
        <v>716</v>
      </c>
      <c r="C119" s="1"/>
      <c r="D119" s="1"/>
      <c r="E119" s="1"/>
      <c r="F119" s="2"/>
      <c r="G119" s="9" t="str">
        <f>IFERROR(INDEX(akva!I:I,MATCH(B119,akva!K:K,0),0),"")</f>
        <v/>
      </c>
      <c r="H119" s="10">
        <f>IFERROR(INDEX('04-07'!N:N,MATCH(B119,'04-07'!C:C,0),0),"")</f>
        <v>775</v>
      </c>
      <c r="I119" s="10" t="str">
        <f>IFERROR(INDEX('04-21'!X:X,MATCH(B119,'04-21'!Z:Z,0),0),"")</f>
        <v/>
      </c>
      <c r="J119" s="10" t="str">
        <f>IFERROR(INDEX('04-28'!M:M,MATCH(B119,'04-28'!O:O,0),0),"")</f>
        <v/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5"/>
      <c r="V119" s="9">
        <f t="shared" si="3"/>
        <v>1</v>
      </c>
      <c r="W119" s="44">
        <f t="shared" si="4"/>
        <v>775</v>
      </c>
      <c r="X119" s="44">
        <f t="shared" si="5"/>
        <v>775</v>
      </c>
      <c r="Y119" s="44" t="str">
        <f>IFERROR(SUMPRODUCT(LARGE(G119:U119,{1;2;3;4;5})),"NA")</f>
        <v>NA</v>
      </c>
      <c r="Z119" s="45" t="str">
        <f>IFERROR(SUMPRODUCT(LARGE(G119:U119,{1;2;3;4;5;6;7;8;9;10})),"NA")</f>
        <v>NA</v>
      </c>
    </row>
    <row r="120" spans="1:26" x14ac:dyDescent="0.25">
      <c r="A120" s="14">
        <v>117</v>
      </c>
      <c r="B120" s="8" t="s">
        <v>161</v>
      </c>
      <c r="C120" s="1"/>
      <c r="D120" s="1"/>
      <c r="E120" s="1"/>
      <c r="F120" s="2"/>
      <c r="G120" s="9">
        <f>IFERROR(INDEX(akva!I:I,MATCH(B120,akva!K:K,0),0),"")</f>
        <v>0</v>
      </c>
      <c r="H120" s="10" t="str">
        <f>IFERROR(INDEX('04-07'!N:N,MATCH(B120,'04-07'!C:C,0),0),"")</f>
        <v/>
      </c>
      <c r="I120" s="10">
        <f>IFERROR(INDEX('04-21'!X:X,MATCH(B120,'04-21'!Z:Z,0),0),"")</f>
        <v>774</v>
      </c>
      <c r="J120" s="10" t="str">
        <f>IFERROR(INDEX('04-28'!M:M,MATCH(B120,'04-28'!O:O,0),0),"")</f>
        <v/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5"/>
      <c r="V120" s="9">
        <f t="shared" si="3"/>
        <v>1</v>
      </c>
      <c r="W120" s="44">
        <f t="shared" si="4"/>
        <v>774</v>
      </c>
      <c r="X120" s="44">
        <f t="shared" si="5"/>
        <v>774</v>
      </c>
      <c r="Y120" s="44" t="str">
        <f>IFERROR(SUMPRODUCT(LARGE(G120:U120,{1;2;3;4;5})),"NA")</f>
        <v>NA</v>
      </c>
      <c r="Z120" s="45" t="str">
        <f>IFERROR(SUMPRODUCT(LARGE(G120:U120,{1;2;3;4;5;6;7;8;9;10})),"NA")</f>
        <v>NA</v>
      </c>
    </row>
    <row r="121" spans="1:26" x14ac:dyDescent="0.25">
      <c r="A121" s="14">
        <v>118</v>
      </c>
      <c r="B121" s="8" t="s">
        <v>1461</v>
      </c>
      <c r="C121" s="1"/>
      <c r="D121" s="1"/>
      <c r="E121" s="1"/>
      <c r="F121" s="2"/>
      <c r="G121" s="9" t="str">
        <f>IFERROR(INDEX(akva!I:I,MATCH(B121,akva!K:K,0),0),"")</f>
        <v/>
      </c>
      <c r="H121" s="10" t="str">
        <f>IFERROR(INDEX('04-07'!N:N,MATCH(B121,'04-07'!C:C,0),0),"")</f>
        <v/>
      </c>
      <c r="I121" s="10" t="str">
        <f>IFERROR(INDEX('04-21'!X:X,MATCH(B121,'04-21'!Z:Z,0),0),"")</f>
        <v/>
      </c>
      <c r="J121" s="10">
        <f>IFERROR(INDEX('04-28'!M:M,MATCH(B121,'04-28'!O:O,0),0),"")</f>
        <v>774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5"/>
      <c r="V121" s="9">
        <f t="shared" si="3"/>
        <v>1</v>
      </c>
      <c r="W121" s="44">
        <f t="shared" si="4"/>
        <v>774</v>
      </c>
      <c r="X121" s="44">
        <f t="shared" si="5"/>
        <v>774</v>
      </c>
      <c r="Y121" s="44" t="str">
        <f>IFERROR(SUMPRODUCT(LARGE(G121:U121,{1;2;3;4;5})),"NA")</f>
        <v>NA</v>
      </c>
      <c r="Z121" s="45" t="str">
        <f>IFERROR(SUMPRODUCT(LARGE(G121:U121,{1;2;3;4;5;6;7;8;9;10})),"NA")</f>
        <v>NA</v>
      </c>
    </row>
    <row r="122" spans="1:26" x14ac:dyDescent="0.25">
      <c r="A122" s="14">
        <v>119</v>
      </c>
      <c r="B122" s="8" t="s">
        <v>121</v>
      </c>
      <c r="C122" s="1"/>
      <c r="D122" s="1"/>
      <c r="E122" s="1"/>
      <c r="F122" s="2"/>
      <c r="G122" s="9" t="str">
        <f>IFERROR(INDEX(akva!I:I,MATCH(B122,akva!K:K,0),0),"")</f>
        <v/>
      </c>
      <c r="H122" s="10">
        <f>IFERROR(INDEX('04-07'!N:N,MATCH(B122,'04-07'!C:C,0),0),"")</f>
        <v>773</v>
      </c>
      <c r="I122" s="10" t="str">
        <f>IFERROR(INDEX('04-21'!X:X,MATCH(B122,'04-21'!Z:Z,0),0),"")</f>
        <v/>
      </c>
      <c r="J122" s="10" t="str">
        <f>IFERROR(INDEX('04-28'!M:M,MATCH(B122,'04-28'!O:O,0),0),"")</f>
        <v/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5"/>
      <c r="V122" s="9">
        <f t="shared" si="3"/>
        <v>1</v>
      </c>
      <c r="W122" s="44">
        <f t="shared" si="4"/>
        <v>773</v>
      </c>
      <c r="X122" s="44">
        <f t="shared" si="5"/>
        <v>773</v>
      </c>
      <c r="Y122" s="44" t="str">
        <f>IFERROR(SUMPRODUCT(LARGE(G122:U122,{1;2;3;4;5})),"NA")</f>
        <v>NA</v>
      </c>
      <c r="Z122" s="45" t="str">
        <f>IFERROR(SUMPRODUCT(LARGE(G122:U122,{1;2;3;4;5;6;7;8;9;10})),"NA")</f>
        <v>NA</v>
      </c>
    </row>
    <row r="123" spans="1:26" x14ac:dyDescent="0.25">
      <c r="A123" s="14">
        <v>120</v>
      </c>
      <c r="B123" s="8" t="s">
        <v>170</v>
      </c>
      <c r="C123" s="1"/>
      <c r="D123" s="1"/>
      <c r="E123" s="1"/>
      <c r="F123" s="2"/>
      <c r="G123" s="9">
        <f>IFERROR(INDEX(akva!I:I,MATCH(B123,akva!K:K,0),0),"")</f>
        <v>772</v>
      </c>
      <c r="H123" s="10" t="str">
        <f>IFERROR(INDEX('04-07'!N:N,MATCH(B123,'04-07'!C:C,0),0),"")</f>
        <v/>
      </c>
      <c r="I123" s="10" t="str">
        <f>IFERROR(INDEX('04-21'!X:X,MATCH(B123,'04-21'!Z:Z,0),0),"")</f>
        <v/>
      </c>
      <c r="J123" s="10" t="str">
        <f>IFERROR(INDEX('04-28'!M:M,MATCH(B123,'04-28'!O:O,0),0),"")</f>
        <v/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5"/>
      <c r="V123" s="9">
        <f t="shared" si="3"/>
        <v>1</v>
      </c>
      <c r="W123" s="44">
        <f t="shared" si="4"/>
        <v>772</v>
      </c>
      <c r="X123" s="44">
        <f t="shared" si="5"/>
        <v>772</v>
      </c>
      <c r="Y123" s="44" t="str">
        <f>IFERROR(SUMPRODUCT(LARGE(G123:U123,{1;2;3;4;5})),"NA")</f>
        <v>NA</v>
      </c>
      <c r="Z123" s="45" t="str">
        <f>IFERROR(SUMPRODUCT(LARGE(G123:U123,{1;2;3;4;5;6;7;8;9;10})),"NA")</f>
        <v>NA</v>
      </c>
    </row>
    <row r="124" spans="1:26" x14ac:dyDescent="0.25">
      <c r="A124" s="14">
        <v>121</v>
      </c>
      <c r="B124" s="8" t="s">
        <v>1566</v>
      </c>
      <c r="C124" s="1"/>
      <c r="D124" s="1"/>
      <c r="E124" s="1"/>
      <c r="F124" s="2"/>
      <c r="G124" s="9" t="str">
        <f>IFERROR(INDEX(akva!I:I,MATCH(B124,akva!K:K,0),0),"")</f>
        <v/>
      </c>
      <c r="H124" s="10" t="str">
        <f>IFERROR(INDEX('04-07'!N:N,MATCH(B124,'04-07'!C:C,0),0),"")</f>
        <v/>
      </c>
      <c r="I124" s="10">
        <f>IFERROR(INDEX('04-21'!X:X,MATCH(B124,'04-21'!Z:Z,0),0),"")</f>
        <v>772</v>
      </c>
      <c r="J124" s="10" t="str">
        <f>IFERROR(INDEX('04-28'!M:M,MATCH(B124,'04-28'!O:O,0),0),"")</f>
        <v/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5"/>
      <c r="V124" s="9">
        <f t="shared" si="3"/>
        <v>1</v>
      </c>
      <c r="W124" s="44">
        <f t="shared" si="4"/>
        <v>772</v>
      </c>
      <c r="X124" s="44">
        <f t="shared" si="5"/>
        <v>772</v>
      </c>
      <c r="Y124" s="44" t="str">
        <f>IFERROR(SUMPRODUCT(LARGE(G124:U124,{1;2;3;4;5})),"NA")</f>
        <v>NA</v>
      </c>
      <c r="Z124" s="45" t="str">
        <f>IFERROR(SUMPRODUCT(LARGE(G124:U124,{1;2;3;4;5;6;7;8;9;10})),"NA")</f>
        <v>NA</v>
      </c>
    </row>
    <row r="125" spans="1:26" x14ac:dyDescent="0.25">
      <c r="A125" s="14">
        <v>122</v>
      </c>
      <c r="B125" s="8" t="s">
        <v>1547</v>
      </c>
      <c r="C125" s="1"/>
      <c r="D125" s="1"/>
      <c r="E125" s="1"/>
      <c r="F125" s="2"/>
      <c r="G125" s="9" t="str">
        <f>IFERROR(INDEX(akva!I:I,MATCH(B125,akva!K:K,0),0),"")</f>
        <v/>
      </c>
      <c r="H125" s="10" t="str">
        <f>IFERROR(INDEX('04-07'!N:N,MATCH(B125,'04-07'!C:C,0),0),"")</f>
        <v/>
      </c>
      <c r="I125" s="10" t="str">
        <f>IFERROR(INDEX('04-21'!X:X,MATCH(B125,'04-21'!Z:Z,0),0),"")</f>
        <v/>
      </c>
      <c r="J125" s="10">
        <f>IFERROR(INDEX('04-28'!M:M,MATCH(B125,'04-28'!O:O,0),0),"")</f>
        <v>771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5"/>
      <c r="V125" s="9">
        <f t="shared" si="3"/>
        <v>1</v>
      </c>
      <c r="W125" s="44">
        <f t="shared" si="4"/>
        <v>771</v>
      </c>
      <c r="X125" s="44">
        <f t="shared" si="5"/>
        <v>771</v>
      </c>
      <c r="Y125" s="44" t="str">
        <f>IFERROR(SUMPRODUCT(LARGE(G125:U125,{1;2;3;4;5})),"NA")</f>
        <v>NA</v>
      </c>
      <c r="Z125" s="45" t="str">
        <f>IFERROR(SUMPRODUCT(LARGE(G125:U125,{1;2;3;4;5;6;7;8;9;10})),"NA")</f>
        <v>NA</v>
      </c>
    </row>
    <row r="126" spans="1:26" x14ac:dyDescent="0.25">
      <c r="A126" s="14">
        <v>123</v>
      </c>
      <c r="B126" s="8" t="s">
        <v>1448</v>
      </c>
      <c r="C126" s="1"/>
      <c r="D126" s="1"/>
      <c r="E126" s="1"/>
      <c r="F126" s="2"/>
      <c r="G126" s="9" t="str">
        <f>IFERROR(INDEX(akva!I:I,MATCH(B126,akva!K:K,0),0),"")</f>
        <v/>
      </c>
      <c r="H126" s="10" t="str">
        <f>IFERROR(INDEX('04-07'!N:N,MATCH(B126,'04-07'!C:C,0),0),"")</f>
        <v/>
      </c>
      <c r="I126" s="10">
        <f>IFERROR(INDEX('04-21'!X:X,MATCH(B126,'04-21'!Z:Z,0),0),"")</f>
        <v>768</v>
      </c>
      <c r="J126" s="10" t="str">
        <f>IFERROR(INDEX('04-28'!M:M,MATCH(B126,'04-28'!O:O,0),0),"")</f>
        <v/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5"/>
      <c r="V126" s="9">
        <f t="shared" si="3"/>
        <v>1</v>
      </c>
      <c r="W126" s="44">
        <f t="shared" si="4"/>
        <v>768</v>
      </c>
      <c r="X126" s="44">
        <f t="shared" si="5"/>
        <v>768</v>
      </c>
      <c r="Y126" s="44" t="str">
        <f>IFERROR(SUMPRODUCT(LARGE(G126:U126,{1;2;3;4;5})),"NA")</f>
        <v>NA</v>
      </c>
      <c r="Z126" s="45" t="str">
        <f>IFERROR(SUMPRODUCT(LARGE(G126:U126,{1;2;3;4;5;6;7;8;9;10})),"NA")</f>
        <v>NA</v>
      </c>
    </row>
    <row r="127" spans="1:26" x14ac:dyDescent="0.25">
      <c r="A127" s="14">
        <v>124</v>
      </c>
      <c r="B127" s="8" t="s">
        <v>1416</v>
      </c>
      <c r="C127" s="1"/>
      <c r="D127" s="1"/>
      <c r="E127" s="1"/>
      <c r="F127" s="2"/>
      <c r="G127" s="9" t="str">
        <f>IFERROR(INDEX(akva!I:I,MATCH(B127,akva!K:K,0),0),"")</f>
        <v/>
      </c>
      <c r="H127" s="10" t="str">
        <f>IFERROR(INDEX('04-07'!N:N,MATCH(B127,'04-07'!C:C,0),0),"")</f>
        <v/>
      </c>
      <c r="I127" s="10">
        <f>IFERROR(INDEX('04-21'!X:X,MATCH(B127,'04-21'!Z:Z,0),0),"")</f>
        <v>767</v>
      </c>
      <c r="J127" s="10" t="str">
        <f>IFERROR(INDEX('04-28'!M:M,MATCH(B127,'04-28'!O:O,0),0),"")</f>
        <v/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5"/>
      <c r="V127" s="9">
        <f t="shared" si="3"/>
        <v>1</v>
      </c>
      <c r="W127" s="44">
        <f t="shared" si="4"/>
        <v>767</v>
      </c>
      <c r="X127" s="44">
        <f t="shared" si="5"/>
        <v>767</v>
      </c>
      <c r="Y127" s="44" t="str">
        <f>IFERROR(SUMPRODUCT(LARGE(G127:U127,{1;2;3;4;5})),"NA")</f>
        <v>NA</v>
      </c>
      <c r="Z127" s="45" t="str">
        <f>IFERROR(SUMPRODUCT(LARGE(G127:U127,{1;2;3;4;5;6;7;8;9;10})),"NA")</f>
        <v>NA</v>
      </c>
    </row>
    <row r="128" spans="1:26" x14ac:dyDescent="0.25">
      <c r="A128" s="14">
        <v>125</v>
      </c>
      <c r="B128" s="8" t="s">
        <v>1507</v>
      </c>
      <c r="C128" s="1"/>
      <c r="D128" s="1"/>
      <c r="E128" s="1"/>
      <c r="F128" s="2"/>
      <c r="G128" s="9" t="str">
        <f>IFERROR(INDEX(akva!I:I,MATCH(B128,akva!K:K,0),0),"")</f>
        <v/>
      </c>
      <c r="H128" s="10" t="str">
        <f>IFERROR(INDEX('04-07'!N:N,MATCH(B128,'04-07'!C:C,0),0),"")</f>
        <v/>
      </c>
      <c r="I128" s="10">
        <f>IFERROR(INDEX('04-21'!X:X,MATCH(B128,'04-21'!Z:Z,0),0),"")</f>
        <v>766</v>
      </c>
      <c r="J128" s="10" t="str">
        <f>IFERROR(INDEX('04-28'!M:M,MATCH(B128,'04-28'!O:O,0),0),"")</f>
        <v/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5"/>
      <c r="V128" s="9">
        <f t="shared" si="3"/>
        <v>1</v>
      </c>
      <c r="W128" s="44">
        <f t="shared" si="4"/>
        <v>766</v>
      </c>
      <c r="X128" s="44">
        <f t="shared" si="5"/>
        <v>766</v>
      </c>
      <c r="Y128" s="44" t="str">
        <f>IFERROR(SUMPRODUCT(LARGE(G128:U128,{1;2;3;4;5})),"NA")</f>
        <v>NA</v>
      </c>
      <c r="Z128" s="45" t="str">
        <f>IFERROR(SUMPRODUCT(LARGE(G128:U128,{1;2;3;4;5;6;7;8;9;10})),"NA")</f>
        <v>NA</v>
      </c>
    </row>
    <row r="129" spans="1:26" x14ac:dyDescent="0.25">
      <c r="A129" s="14">
        <v>126</v>
      </c>
      <c r="B129" s="8" t="s">
        <v>1444</v>
      </c>
      <c r="C129" s="1"/>
      <c r="D129" s="1"/>
      <c r="E129" s="1"/>
      <c r="F129" s="2"/>
      <c r="G129" s="9" t="str">
        <f>IFERROR(INDEX(akva!I:I,MATCH(B129,akva!K:K,0),0),"")</f>
        <v/>
      </c>
      <c r="H129" s="10" t="str">
        <f>IFERROR(INDEX('04-07'!N:N,MATCH(B129,'04-07'!C:C,0),0),"")</f>
        <v/>
      </c>
      <c r="I129" s="10">
        <f>IFERROR(INDEX('04-21'!X:X,MATCH(B129,'04-21'!Z:Z,0),0),"")</f>
        <v>764</v>
      </c>
      <c r="J129" s="10" t="str">
        <f>IFERROR(INDEX('04-28'!M:M,MATCH(B129,'04-28'!O:O,0),0),"")</f>
        <v/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5"/>
      <c r="V129" s="9">
        <f t="shared" ref="V129:V192" si="6">COUNTIF(G129:U129,"&gt;0")</f>
        <v>1</v>
      </c>
      <c r="W129" s="44">
        <f t="shared" ref="W129:W192" si="7">SUM(G129:U129)</f>
        <v>764</v>
      </c>
      <c r="X129" s="44">
        <f t="shared" si="5"/>
        <v>764</v>
      </c>
      <c r="Y129" s="44" t="str">
        <f>IFERROR(SUMPRODUCT(LARGE(G129:U129,{1;2;3;4;5})),"NA")</f>
        <v>NA</v>
      </c>
      <c r="Z129" s="45" t="str">
        <f>IFERROR(SUMPRODUCT(LARGE(G129:U129,{1;2;3;4;5;6;7;8;9;10})),"NA")</f>
        <v>NA</v>
      </c>
    </row>
    <row r="130" spans="1:26" x14ac:dyDescent="0.25">
      <c r="A130" s="14">
        <v>127</v>
      </c>
      <c r="B130" s="8" t="s">
        <v>1564</v>
      </c>
      <c r="C130" s="1"/>
      <c r="D130" s="1"/>
      <c r="E130" s="1"/>
      <c r="F130" s="2"/>
      <c r="G130" s="9" t="str">
        <f>IFERROR(INDEX(akva!I:I,MATCH(B130,akva!K:K,0),0),"")</f>
        <v/>
      </c>
      <c r="H130" s="10" t="str">
        <f>IFERROR(INDEX('04-07'!N:N,MATCH(B130,'04-07'!C:C,0),0),"")</f>
        <v/>
      </c>
      <c r="I130" s="10">
        <f>IFERROR(INDEX('04-21'!X:X,MATCH(B130,'04-21'!Z:Z,0),0),"")</f>
        <v>764</v>
      </c>
      <c r="J130" s="10" t="str">
        <f>IFERROR(INDEX('04-28'!M:M,MATCH(B130,'04-28'!O:O,0),0),"")</f>
        <v/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5"/>
      <c r="V130" s="9">
        <f t="shared" si="6"/>
        <v>1</v>
      </c>
      <c r="W130" s="44">
        <f t="shared" si="7"/>
        <v>764</v>
      </c>
      <c r="X130" s="44">
        <f t="shared" ref="X130:X192" si="8">W130/V130</f>
        <v>764</v>
      </c>
      <c r="Y130" s="44" t="str">
        <f>IFERROR(SUMPRODUCT(LARGE(G130:U130,{1;2;3;4;5})),"NA")</f>
        <v>NA</v>
      </c>
      <c r="Z130" s="45" t="str">
        <f>IFERROR(SUMPRODUCT(LARGE(G130:U130,{1;2;3;4;5;6;7;8;9;10})),"NA")</f>
        <v>NA</v>
      </c>
    </row>
    <row r="131" spans="1:26" x14ac:dyDescent="0.25">
      <c r="A131" s="14">
        <v>128</v>
      </c>
      <c r="B131" s="8" t="s">
        <v>1598</v>
      </c>
      <c r="C131" s="1"/>
      <c r="D131" s="1"/>
      <c r="E131" s="1"/>
      <c r="F131" s="2"/>
      <c r="G131" s="9" t="str">
        <f>IFERROR(INDEX(akva!I:I,MATCH(B131,akva!K:K,0),0),"")</f>
        <v/>
      </c>
      <c r="H131" s="10" t="str">
        <f>IFERROR(INDEX('04-07'!N:N,MATCH(B131,'04-07'!C:C,0),0),"")</f>
        <v/>
      </c>
      <c r="I131" s="10">
        <f>IFERROR(INDEX('04-21'!X:X,MATCH(B131,'04-21'!Z:Z,0),0),"")</f>
        <v>764</v>
      </c>
      <c r="J131" s="10" t="str">
        <f>IFERROR(INDEX('04-28'!M:M,MATCH(B131,'04-28'!O:O,0),0),"")</f>
        <v/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5"/>
      <c r="V131" s="9">
        <f t="shared" si="6"/>
        <v>1</v>
      </c>
      <c r="W131" s="44">
        <f t="shared" si="7"/>
        <v>764</v>
      </c>
      <c r="X131" s="44">
        <f t="shared" si="8"/>
        <v>764</v>
      </c>
      <c r="Y131" s="44" t="str">
        <f>IFERROR(SUMPRODUCT(LARGE(G131:U131,{1;2;3;4;5})),"NA")</f>
        <v>NA</v>
      </c>
      <c r="Z131" s="45" t="str">
        <f>IFERROR(SUMPRODUCT(LARGE(G131:U131,{1;2;3;4;5;6;7;8;9;10})),"NA")</f>
        <v>NA</v>
      </c>
    </row>
    <row r="132" spans="1:26" x14ac:dyDescent="0.25">
      <c r="A132" s="14">
        <v>129</v>
      </c>
      <c r="B132" s="8" t="s">
        <v>720</v>
      </c>
      <c r="C132" s="1"/>
      <c r="D132" s="1"/>
      <c r="E132" s="1"/>
      <c r="F132" s="2"/>
      <c r="G132" s="9" t="str">
        <f>IFERROR(INDEX(akva!I:I,MATCH(B132,akva!K:K,0),0),"")</f>
        <v/>
      </c>
      <c r="H132" s="10">
        <f>IFERROR(INDEX('04-07'!N:N,MATCH(B132,'04-07'!C:C,0),0),"")</f>
        <v>763</v>
      </c>
      <c r="I132" s="10" t="str">
        <f>IFERROR(INDEX('04-21'!X:X,MATCH(B132,'04-21'!Z:Z,0),0),"")</f>
        <v/>
      </c>
      <c r="J132" s="10" t="str">
        <f>IFERROR(INDEX('04-28'!M:M,MATCH(B132,'04-28'!O:O,0),0),"")</f>
        <v/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5"/>
      <c r="V132" s="9">
        <f t="shared" si="6"/>
        <v>1</v>
      </c>
      <c r="W132" s="44">
        <f t="shared" si="7"/>
        <v>763</v>
      </c>
      <c r="X132" s="44">
        <f t="shared" si="8"/>
        <v>763</v>
      </c>
      <c r="Y132" s="44" t="str">
        <f>IFERROR(SUMPRODUCT(LARGE(G132:U132,{1;2;3;4;5})),"NA")</f>
        <v>NA</v>
      </c>
      <c r="Z132" s="45" t="str">
        <f>IFERROR(SUMPRODUCT(LARGE(G132:U132,{1;2;3;4;5;6;7;8;9;10})),"NA")</f>
        <v>NA</v>
      </c>
    </row>
    <row r="133" spans="1:26" x14ac:dyDescent="0.25">
      <c r="A133" s="14">
        <v>130</v>
      </c>
      <c r="B133" s="8" t="s">
        <v>1532</v>
      </c>
      <c r="C133" s="1"/>
      <c r="D133" s="1"/>
      <c r="E133" s="1"/>
      <c r="F133" s="2"/>
      <c r="G133" s="9" t="str">
        <f>IFERROR(INDEX(akva!I:I,MATCH(B133,akva!K:K,0),0),"")</f>
        <v/>
      </c>
      <c r="H133" s="10" t="str">
        <f>IFERROR(INDEX('04-07'!N:N,MATCH(B133,'04-07'!C:C,0),0),"")</f>
        <v/>
      </c>
      <c r="I133" s="10">
        <f>IFERROR(INDEX('04-21'!X:X,MATCH(B133,'04-21'!Z:Z,0),0),"")</f>
        <v>762</v>
      </c>
      <c r="J133" s="10" t="str">
        <f>IFERROR(INDEX('04-28'!M:M,MATCH(B133,'04-28'!O:O,0),0),"")</f>
        <v/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5"/>
      <c r="V133" s="9">
        <f t="shared" si="6"/>
        <v>1</v>
      </c>
      <c r="W133" s="44">
        <f t="shared" si="7"/>
        <v>762</v>
      </c>
      <c r="X133" s="44">
        <f t="shared" si="8"/>
        <v>762</v>
      </c>
      <c r="Y133" s="44" t="str">
        <f>IFERROR(SUMPRODUCT(LARGE(G133:U133,{1;2;3;4;5})),"NA")</f>
        <v>NA</v>
      </c>
      <c r="Z133" s="45" t="str">
        <f>IFERROR(SUMPRODUCT(LARGE(G133:U133,{1;2;3;4;5;6;7;8;9;10})),"NA")</f>
        <v>NA</v>
      </c>
    </row>
    <row r="134" spans="1:26" x14ac:dyDescent="0.25">
      <c r="A134" s="14">
        <v>131</v>
      </c>
      <c r="B134" s="8" t="s">
        <v>20</v>
      </c>
      <c r="C134" s="1"/>
      <c r="D134" s="1"/>
      <c r="E134" s="1"/>
      <c r="F134" s="2"/>
      <c r="G134" s="9" t="str">
        <f>IFERROR(INDEX(akva!I:I,MATCH(B134,akva!K:K,0),0),"")</f>
        <v/>
      </c>
      <c r="H134" s="10">
        <f>IFERROR(INDEX('04-07'!N:N,MATCH(B134,'04-07'!C:C,0),0),"")</f>
        <v>761</v>
      </c>
      <c r="I134" s="10" t="str">
        <f>IFERROR(INDEX('04-21'!X:X,MATCH(B134,'04-21'!Z:Z,0),0),"")</f>
        <v/>
      </c>
      <c r="J134" s="10" t="str">
        <f>IFERROR(INDEX('04-28'!M:M,MATCH(B134,'04-28'!O:O,0),0),"")</f>
        <v/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5"/>
      <c r="V134" s="9">
        <f t="shared" si="6"/>
        <v>1</v>
      </c>
      <c r="W134" s="44">
        <f t="shared" si="7"/>
        <v>761</v>
      </c>
      <c r="X134" s="44">
        <f t="shared" si="8"/>
        <v>761</v>
      </c>
      <c r="Y134" s="44" t="str">
        <f>IFERROR(SUMPRODUCT(LARGE(G134:U134,{1;2;3;4;5})),"NA")</f>
        <v>NA</v>
      </c>
      <c r="Z134" s="45" t="str">
        <f>IFERROR(SUMPRODUCT(LARGE(G134:U134,{1;2;3;4;5;6;7;8;9;10})),"NA")</f>
        <v>NA</v>
      </c>
    </row>
    <row r="135" spans="1:26" x14ac:dyDescent="0.25">
      <c r="A135" s="14">
        <v>132</v>
      </c>
      <c r="B135" s="8" t="s">
        <v>1602</v>
      </c>
      <c r="C135" s="1"/>
      <c r="D135" s="1"/>
      <c r="E135" s="1"/>
      <c r="F135" s="2"/>
      <c r="G135" s="9" t="str">
        <f>IFERROR(INDEX(akva!I:I,MATCH(B135,akva!K:K,0),0),"")</f>
        <v/>
      </c>
      <c r="H135" s="10" t="str">
        <f>IFERROR(INDEX('04-07'!N:N,MATCH(B135,'04-07'!C:C,0),0),"")</f>
        <v/>
      </c>
      <c r="I135" s="10">
        <f>IFERROR(INDEX('04-21'!X:X,MATCH(B135,'04-21'!Z:Z,0),0),"")</f>
        <v>760</v>
      </c>
      <c r="J135" s="10" t="str">
        <f>IFERROR(INDEX('04-28'!M:M,MATCH(B135,'04-28'!O:O,0),0),"")</f>
        <v/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5"/>
      <c r="V135" s="9">
        <f t="shared" si="6"/>
        <v>1</v>
      </c>
      <c r="W135" s="44">
        <f t="shared" si="7"/>
        <v>760</v>
      </c>
      <c r="X135" s="44">
        <f t="shared" si="8"/>
        <v>760</v>
      </c>
      <c r="Y135" s="44" t="str">
        <f>IFERROR(SUMPRODUCT(LARGE(G135:U135,{1;2;3;4;5})),"NA")</f>
        <v>NA</v>
      </c>
      <c r="Z135" s="45" t="str">
        <f>IFERROR(SUMPRODUCT(LARGE(G135:U135,{1;2;3;4;5;6;7;8;9;10})),"NA")</f>
        <v>NA</v>
      </c>
    </row>
    <row r="136" spans="1:26" x14ac:dyDescent="0.25">
      <c r="A136" s="14">
        <v>133</v>
      </c>
      <c r="B136" s="8" t="s">
        <v>1597</v>
      </c>
      <c r="C136" s="1"/>
      <c r="D136" s="1"/>
      <c r="E136" s="1"/>
      <c r="F136" s="2"/>
      <c r="G136" s="9" t="str">
        <f>IFERROR(INDEX(akva!I:I,MATCH(B136,akva!K:K,0),0),"")</f>
        <v/>
      </c>
      <c r="H136" s="10" t="str">
        <f>IFERROR(INDEX('04-07'!N:N,MATCH(B136,'04-07'!C:C,0),0),"")</f>
        <v/>
      </c>
      <c r="I136" s="10">
        <f>IFERROR(INDEX('04-21'!X:X,MATCH(B136,'04-21'!Z:Z,0),0),"")</f>
        <v>757</v>
      </c>
      <c r="J136" s="10" t="str">
        <f>IFERROR(INDEX('04-28'!M:M,MATCH(B136,'04-28'!O:O,0),0),"")</f>
        <v/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5"/>
      <c r="V136" s="9">
        <f t="shared" si="6"/>
        <v>1</v>
      </c>
      <c r="W136" s="44">
        <f t="shared" si="7"/>
        <v>757</v>
      </c>
      <c r="X136" s="44">
        <f t="shared" si="8"/>
        <v>757</v>
      </c>
      <c r="Y136" s="44" t="str">
        <f>IFERROR(SUMPRODUCT(LARGE(G136:U136,{1;2;3;4;5})),"NA")</f>
        <v>NA</v>
      </c>
      <c r="Z136" s="45" t="str">
        <f>IFERROR(SUMPRODUCT(LARGE(G136:U136,{1;2;3;4;5;6;7;8;9;10})),"NA")</f>
        <v>NA</v>
      </c>
    </row>
    <row r="137" spans="1:26" x14ac:dyDescent="0.25">
      <c r="A137" s="14">
        <v>134</v>
      </c>
      <c r="B137" s="8" t="s">
        <v>722</v>
      </c>
      <c r="C137" s="1"/>
      <c r="D137" s="1"/>
      <c r="E137" s="1"/>
      <c r="F137" s="2"/>
      <c r="G137" s="9" t="str">
        <f>IFERROR(INDEX(akva!I:I,MATCH(B137,akva!K:K,0),0),"")</f>
        <v/>
      </c>
      <c r="H137" s="10">
        <f>IFERROR(INDEX('04-07'!N:N,MATCH(B137,'04-07'!C:C,0),0),"")</f>
        <v>756</v>
      </c>
      <c r="I137" s="10" t="str">
        <f>IFERROR(INDEX('04-21'!X:X,MATCH(B137,'04-21'!Z:Z,0),0),"")</f>
        <v/>
      </c>
      <c r="J137" s="10" t="str">
        <f>IFERROR(INDEX('04-28'!M:M,MATCH(B137,'04-28'!O:O,0),0),"")</f>
        <v/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5"/>
      <c r="V137" s="9">
        <f t="shared" si="6"/>
        <v>1</v>
      </c>
      <c r="W137" s="44">
        <f t="shared" si="7"/>
        <v>756</v>
      </c>
      <c r="X137" s="44">
        <f t="shared" si="8"/>
        <v>756</v>
      </c>
      <c r="Y137" s="44" t="str">
        <f>IFERROR(SUMPRODUCT(LARGE(G137:U137,{1;2;3;4;5})),"NA")</f>
        <v>NA</v>
      </c>
      <c r="Z137" s="45" t="str">
        <f>IFERROR(SUMPRODUCT(LARGE(G137:U137,{1;2;3;4;5;6;7;8;9;10})),"NA")</f>
        <v>NA</v>
      </c>
    </row>
    <row r="138" spans="1:26" x14ac:dyDescent="0.25">
      <c r="A138" s="14">
        <v>135</v>
      </c>
      <c r="B138" s="8" t="s">
        <v>1601</v>
      </c>
      <c r="C138" s="1"/>
      <c r="D138" s="1"/>
      <c r="E138" s="1"/>
      <c r="F138" s="2"/>
      <c r="G138" s="9" t="str">
        <f>IFERROR(INDEX(akva!I:I,MATCH(B138,akva!K:K,0),0),"")</f>
        <v/>
      </c>
      <c r="H138" s="10" t="str">
        <f>IFERROR(INDEX('04-07'!N:N,MATCH(B138,'04-07'!C:C,0),0),"")</f>
        <v/>
      </c>
      <c r="I138" s="10">
        <f>IFERROR(INDEX('04-21'!X:X,MATCH(B138,'04-21'!Z:Z,0),0),"")</f>
        <v>756</v>
      </c>
      <c r="J138" s="10" t="str">
        <f>IFERROR(INDEX('04-28'!M:M,MATCH(B138,'04-28'!O:O,0),0),"")</f>
        <v/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5"/>
      <c r="V138" s="9">
        <f t="shared" si="6"/>
        <v>1</v>
      </c>
      <c r="W138" s="44">
        <f t="shared" si="7"/>
        <v>756</v>
      </c>
      <c r="X138" s="44">
        <f t="shared" si="8"/>
        <v>756</v>
      </c>
      <c r="Y138" s="44" t="str">
        <f>IFERROR(SUMPRODUCT(LARGE(G138:U138,{1;2;3;4;5})),"NA")</f>
        <v>NA</v>
      </c>
      <c r="Z138" s="45" t="str">
        <f>IFERROR(SUMPRODUCT(LARGE(G138:U138,{1;2;3;4;5;6;7;8;9;10})),"NA")</f>
        <v>NA</v>
      </c>
    </row>
    <row r="139" spans="1:26" x14ac:dyDescent="0.25">
      <c r="A139" s="14">
        <v>136</v>
      </c>
      <c r="B139" s="8" t="s">
        <v>1432</v>
      </c>
      <c r="C139" s="1"/>
      <c r="D139" s="1"/>
      <c r="E139" s="1"/>
      <c r="F139" s="2"/>
      <c r="G139" s="9" t="str">
        <f>IFERROR(INDEX(akva!I:I,MATCH(B139,akva!K:K,0),0),"")</f>
        <v/>
      </c>
      <c r="H139" s="10" t="str">
        <f>IFERROR(INDEX('04-07'!N:N,MATCH(B139,'04-07'!C:C,0),0),"")</f>
        <v/>
      </c>
      <c r="I139" s="10" t="str">
        <f>IFERROR(INDEX('04-21'!X:X,MATCH(B139,'04-21'!Z:Z,0),0),"")</f>
        <v/>
      </c>
      <c r="J139" s="10">
        <f>IFERROR(INDEX('04-28'!M:M,MATCH(B139,'04-28'!O:O,0),0),"")</f>
        <v>753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5"/>
      <c r="V139" s="9">
        <f t="shared" si="6"/>
        <v>1</v>
      </c>
      <c r="W139" s="44">
        <f t="shared" si="7"/>
        <v>753</v>
      </c>
      <c r="X139" s="44">
        <f t="shared" si="8"/>
        <v>753</v>
      </c>
      <c r="Y139" s="44" t="str">
        <f>IFERROR(SUMPRODUCT(LARGE(G139:U139,{1;2;3;4;5})),"NA")</f>
        <v>NA</v>
      </c>
      <c r="Z139" s="45" t="str">
        <f>IFERROR(SUMPRODUCT(LARGE(G139:U139,{1;2;3;4;5;6;7;8;9;10})),"NA")</f>
        <v>NA</v>
      </c>
    </row>
    <row r="140" spans="1:26" x14ac:dyDescent="0.25">
      <c r="A140" s="14">
        <v>137</v>
      </c>
      <c r="B140" s="8" t="s">
        <v>1455</v>
      </c>
      <c r="C140" s="1"/>
      <c r="D140" s="1"/>
      <c r="E140" s="1"/>
      <c r="F140" s="2"/>
      <c r="G140" s="9" t="str">
        <f>IFERROR(INDEX(akva!I:I,MATCH(B140,akva!K:K,0),0),"")</f>
        <v/>
      </c>
      <c r="H140" s="10" t="str">
        <f>IFERROR(INDEX('04-07'!N:N,MATCH(B140,'04-07'!C:C,0),0),"")</f>
        <v/>
      </c>
      <c r="I140" s="10">
        <f>IFERROR(INDEX('04-21'!X:X,MATCH(B140,'04-21'!Z:Z,0),0),"")</f>
        <v>749</v>
      </c>
      <c r="J140" s="10" t="str">
        <f>IFERROR(INDEX('04-28'!M:M,MATCH(B140,'04-28'!O:O,0),0),"")</f>
        <v/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5"/>
      <c r="V140" s="9">
        <f t="shared" si="6"/>
        <v>1</v>
      </c>
      <c r="W140" s="44">
        <f t="shared" si="7"/>
        <v>749</v>
      </c>
      <c r="X140" s="44">
        <f t="shared" si="8"/>
        <v>749</v>
      </c>
      <c r="Y140" s="44" t="str">
        <f>IFERROR(SUMPRODUCT(LARGE(G140:U140,{1;2;3;4;5})),"NA")</f>
        <v>NA</v>
      </c>
      <c r="Z140" s="45" t="str">
        <f>IFERROR(SUMPRODUCT(LARGE(G140:U140,{1;2;3;4;5;6;7;8;9;10})),"NA")</f>
        <v>NA</v>
      </c>
    </row>
    <row r="141" spans="1:26" x14ac:dyDescent="0.25">
      <c r="A141" s="14">
        <v>138</v>
      </c>
      <c r="B141" s="8" t="s">
        <v>1585</v>
      </c>
      <c r="C141" s="1"/>
      <c r="D141" s="1"/>
      <c r="E141" s="1"/>
      <c r="F141" s="2"/>
      <c r="G141" s="9" t="str">
        <f>IFERROR(INDEX(akva!I:I,MATCH(B141,akva!K:K,0),0),"")</f>
        <v/>
      </c>
      <c r="H141" s="10" t="str">
        <f>IFERROR(INDEX('04-07'!N:N,MATCH(B141,'04-07'!C:C,0),0),"")</f>
        <v/>
      </c>
      <c r="I141" s="10" t="str">
        <f>IFERROR(INDEX('04-21'!X:X,MATCH(B141,'04-21'!Z:Z,0),0),"")</f>
        <v/>
      </c>
      <c r="J141" s="10">
        <f>IFERROR(INDEX('04-28'!M:M,MATCH(B141,'04-28'!O:O,0),0),"")</f>
        <v>748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5"/>
      <c r="V141" s="9">
        <f t="shared" si="6"/>
        <v>1</v>
      </c>
      <c r="W141" s="44">
        <f t="shared" si="7"/>
        <v>748</v>
      </c>
      <c r="X141" s="44">
        <f t="shared" si="8"/>
        <v>748</v>
      </c>
      <c r="Y141" s="44" t="str">
        <f>IFERROR(SUMPRODUCT(LARGE(G141:U141,{1;2;3;4;5})),"NA")</f>
        <v>NA</v>
      </c>
      <c r="Z141" s="45" t="str">
        <f>IFERROR(SUMPRODUCT(LARGE(G141:U141,{1;2;3;4;5;6;7;8;9;10})),"NA")</f>
        <v>NA</v>
      </c>
    </row>
    <row r="142" spans="1:26" x14ac:dyDescent="0.25">
      <c r="A142" s="14">
        <v>139</v>
      </c>
      <c r="B142" s="8" t="s">
        <v>1490</v>
      </c>
      <c r="C142" s="1"/>
      <c r="D142" s="1"/>
      <c r="E142" s="1"/>
      <c r="F142" s="2"/>
      <c r="G142" s="9" t="str">
        <f>IFERROR(INDEX(akva!I:I,MATCH(B142,akva!K:K,0),0),"")</f>
        <v/>
      </c>
      <c r="H142" s="10" t="str">
        <f>IFERROR(INDEX('04-07'!N:N,MATCH(B142,'04-07'!C:C,0),0),"")</f>
        <v/>
      </c>
      <c r="I142" s="10">
        <f>IFERROR(INDEX('04-21'!X:X,MATCH(B142,'04-21'!Z:Z,0),0),"")</f>
        <v>747</v>
      </c>
      <c r="J142" s="10" t="str">
        <f>IFERROR(INDEX('04-28'!M:M,MATCH(B142,'04-28'!O:O,0),0),"")</f>
        <v/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5"/>
      <c r="V142" s="9">
        <f t="shared" si="6"/>
        <v>1</v>
      </c>
      <c r="W142" s="44">
        <f t="shared" si="7"/>
        <v>747</v>
      </c>
      <c r="X142" s="44">
        <f t="shared" si="8"/>
        <v>747</v>
      </c>
      <c r="Y142" s="44" t="str">
        <f>IFERROR(SUMPRODUCT(LARGE(G142:U142,{1;2;3;4;5})),"NA")</f>
        <v>NA</v>
      </c>
      <c r="Z142" s="45" t="str">
        <f>IFERROR(SUMPRODUCT(LARGE(G142:U142,{1;2;3;4;5;6;7;8;9;10})),"NA")</f>
        <v>NA</v>
      </c>
    </row>
    <row r="143" spans="1:26" x14ac:dyDescent="0.25">
      <c r="A143" s="14">
        <v>140</v>
      </c>
      <c r="B143" s="8" t="s">
        <v>60</v>
      </c>
      <c r="C143" s="1"/>
      <c r="D143" s="1"/>
      <c r="E143" s="1"/>
      <c r="F143" s="2"/>
      <c r="G143" s="9">
        <f>IFERROR(INDEX(akva!I:I,MATCH(B143,akva!K:K,0),0),"")</f>
        <v>746</v>
      </c>
      <c r="H143" s="10" t="str">
        <f>IFERROR(INDEX('04-07'!N:N,MATCH(B143,'04-07'!C:C,0),0),"")</f>
        <v/>
      </c>
      <c r="I143" s="10" t="str">
        <f>IFERROR(INDEX('04-21'!X:X,MATCH(B143,'04-21'!Z:Z,0),0),"")</f>
        <v/>
      </c>
      <c r="J143" s="10" t="str">
        <f>IFERROR(INDEX('04-28'!M:M,MATCH(B143,'04-28'!O:O,0),0),"")</f>
        <v/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5"/>
      <c r="V143" s="9">
        <f t="shared" si="6"/>
        <v>1</v>
      </c>
      <c r="W143" s="44">
        <f t="shared" si="7"/>
        <v>746</v>
      </c>
      <c r="X143" s="44">
        <f t="shared" si="8"/>
        <v>746</v>
      </c>
      <c r="Y143" s="44" t="str">
        <f>IFERROR(SUMPRODUCT(LARGE(G143:U143,{1;2;3;4;5})),"NA")</f>
        <v>NA</v>
      </c>
      <c r="Z143" s="45" t="str">
        <f>IFERROR(SUMPRODUCT(LARGE(G143:U143,{1;2;3;4;5;6;7;8;9;10})),"NA")</f>
        <v>NA</v>
      </c>
    </row>
    <row r="144" spans="1:26" x14ac:dyDescent="0.25">
      <c r="A144" s="14">
        <v>141</v>
      </c>
      <c r="B144" s="8" t="s">
        <v>1561</v>
      </c>
      <c r="C144" s="1"/>
      <c r="D144" s="1"/>
      <c r="E144" s="1"/>
      <c r="F144" s="2"/>
      <c r="G144" s="9" t="str">
        <f>IFERROR(INDEX(akva!I:I,MATCH(B144,akva!K:K,0),0),"")</f>
        <v/>
      </c>
      <c r="H144" s="10" t="str">
        <f>IFERROR(INDEX('04-07'!N:N,MATCH(B144,'04-07'!C:C,0),0),"")</f>
        <v/>
      </c>
      <c r="I144" s="10">
        <f>IFERROR(INDEX('04-21'!X:X,MATCH(B144,'04-21'!Z:Z,0),0),"")</f>
        <v>746</v>
      </c>
      <c r="J144" s="10" t="str">
        <f>IFERROR(INDEX('04-28'!M:M,MATCH(B144,'04-28'!O:O,0),0),"")</f>
        <v/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5"/>
      <c r="V144" s="9">
        <f t="shared" si="6"/>
        <v>1</v>
      </c>
      <c r="W144" s="44">
        <f t="shared" si="7"/>
        <v>746</v>
      </c>
      <c r="X144" s="44">
        <f t="shared" si="8"/>
        <v>746</v>
      </c>
      <c r="Y144" s="44" t="str">
        <f>IFERROR(SUMPRODUCT(LARGE(G144:U144,{1;2;3;4;5})),"NA")</f>
        <v>NA</v>
      </c>
      <c r="Z144" s="45" t="str">
        <f>IFERROR(SUMPRODUCT(LARGE(G144:U144,{1;2;3;4;5;6;7;8;9;10})),"NA")</f>
        <v>NA</v>
      </c>
    </row>
    <row r="145" spans="1:26" x14ac:dyDescent="0.25">
      <c r="A145" s="14">
        <v>142</v>
      </c>
      <c r="B145" s="8" t="s">
        <v>1567</v>
      </c>
      <c r="C145" s="1"/>
      <c r="D145" s="1"/>
      <c r="E145" s="1"/>
      <c r="F145" s="2"/>
      <c r="G145" s="9" t="str">
        <f>IFERROR(INDEX(akva!I:I,MATCH(B145,akva!K:K,0),0),"")</f>
        <v/>
      </c>
      <c r="H145" s="10" t="str">
        <f>IFERROR(INDEX('04-07'!N:N,MATCH(B145,'04-07'!C:C,0),0),"")</f>
        <v/>
      </c>
      <c r="I145" s="10">
        <f>IFERROR(INDEX('04-21'!X:X,MATCH(B145,'04-21'!Z:Z,0),0),"")</f>
        <v>746</v>
      </c>
      <c r="J145" s="10" t="str">
        <f>IFERROR(INDEX('04-28'!M:M,MATCH(B145,'04-28'!O:O,0),0),"")</f>
        <v/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5"/>
      <c r="V145" s="9">
        <f t="shared" si="6"/>
        <v>1</v>
      </c>
      <c r="W145" s="44">
        <f t="shared" si="7"/>
        <v>746</v>
      </c>
      <c r="X145" s="44">
        <f t="shared" si="8"/>
        <v>746</v>
      </c>
      <c r="Y145" s="44" t="str">
        <f>IFERROR(SUMPRODUCT(LARGE(G145:U145,{1;2;3;4;5})),"NA")</f>
        <v>NA</v>
      </c>
      <c r="Z145" s="45" t="str">
        <f>IFERROR(SUMPRODUCT(LARGE(G145:U145,{1;2;3;4;5;6;7;8;9;10})),"NA")</f>
        <v>NA</v>
      </c>
    </row>
    <row r="146" spans="1:26" x14ac:dyDescent="0.25">
      <c r="A146" s="14">
        <v>143</v>
      </c>
      <c r="B146" s="8" t="s">
        <v>1520</v>
      </c>
      <c r="C146" s="1"/>
      <c r="D146" s="1"/>
      <c r="E146" s="1"/>
      <c r="F146" s="2"/>
      <c r="G146" s="9" t="str">
        <f>IFERROR(INDEX(akva!I:I,MATCH(B146,akva!K:K,0),0),"")</f>
        <v/>
      </c>
      <c r="H146" s="10" t="str">
        <f>IFERROR(INDEX('04-07'!N:N,MATCH(B146,'04-07'!C:C,0),0),"")</f>
        <v/>
      </c>
      <c r="I146" s="10">
        <f>IFERROR(INDEX('04-21'!X:X,MATCH(B146,'04-21'!Z:Z,0),0),"")</f>
        <v>744</v>
      </c>
      <c r="J146" s="10" t="str">
        <f>IFERROR(INDEX('04-28'!M:M,MATCH(B146,'04-28'!O:O,0),0),"")</f>
        <v/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5"/>
      <c r="V146" s="9">
        <f t="shared" si="6"/>
        <v>1</v>
      </c>
      <c r="W146" s="44">
        <f t="shared" si="7"/>
        <v>744</v>
      </c>
      <c r="X146" s="44">
        <f t="shared" si="8"/>
        <v>744</v>
      </c>
      <c r="Y146" s="44" t="str">
        <f>IFERROR(SUMPRODUCT(LARGE(G146:U146,{1;2;3;4;5})),"NA")</f>
        <v>NA</v>
      </c>
      <c r="Z146" s="45" t="str">
        <f>IFERROR(SUMPRODUCT(LARGE(G146:U146,{1;2;3;4;5;6;7;8;9;10})),"NA")</f>
        <v>NA</v>
      </c>
    </row>
    <row r="147" spans="1:26" x14ac:dyDescent="0.25">
      <c r="A147" s="14">
        <v>144</v>
      </c>
      <c r="B147" s="8" t="s">
        <v>1529</v>
      </c>
      <c r="C147" s="1"/>
      <c r="D147" s="1"/>
      <c r="E147" s="1"/>
      <c r="F147" s="2"/>
      <c r="G147" s="9" t="str">
        <f>IFERROR(INDEX(akva!I:I,MATCH(B147,akva!K:K,0),0),"")</f>
        <v/>
      </c>
      <c r="H147" s="10" t="str">
        <f>IFERROR(INDEX('04-07'!N:N,MATCH(B147,'04-07'!C:C,0),0),"")</f>
        <v/>
      </c>
      <c r="I147" s="10">
        <f>IFERROR(INDEX('04-21'!X:X,MATCH(B147,'04-21'!Z:Z,0),0),"")</f>
        <v>744</v>
      </c>
      <c r="J147" s="10" t="str">
        <f>IFERROR(INDEX('04-28'!M:M,MATCH(B147,'04-28'!O:O,0),0),"")</f>
        <v/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5"/>
      <c r="V147" s="9">
        <f t="shared" si="6"/>
        <v>1</v>
      </c>
      <c r="W147" s="44">
        <f t="shared" si="7"/>
        <v>744</v>
      </c>
      <c r="X147" s="44">
        <f t="shared" si="8"/>
        <v>744</v>
      </c>
      <c r="Y147" s="44" t="str">
        <f>IFERROR(SUMPRODUCT(LARGE(G147:U147,{1;2;3;4;5})),"NA")</f>
        <v>NA</v>
      </c>
      <c r="Z147" s="45" t="str">
        <f>IFERROR(SUMPRODUCT(LARGE(G147:U147,{1;2;3;4;5;6;7;8;9;10})),"NA")</f>
        <v>NA</v>
      </c>
    </row>
    <row r="148" spans="1:26" x14ac:dyDescent="0.25">
      <c r="A148" s="14">
        <v>145</v>
      </c>
      <c r="B148" s="8" t="s">
        <v>1589</v>
      </c>
      <c r="C148" s="1"/>
      <c r="D148" s="1"/>
      <c r="E148" s="1"/>
      <c r="F148" s="2"/>
      <c r="G148" s="9" t="str">
        <f>IFERROR(INDEX(akva!I:I,MATCH(B148,akva!K:K,0),0),"")</f>
        <v/>
      </c>
      <c r="H148" s="10" t="str">
        <f>IFERROR(INDEX('04-07'!N:N,MATCH(B148,'04-07'!C:C,0),0),"")</f>
        <v/>
      </c>
      <c r="I148" s="10">
        <f>IFERROR(INDEX('04-21'!X:X,MATCH(B148,'04-21'!Z:Z,0),0),"")</f>
        <v>744</v>
      </c>
      <c r="J148" s="10" t="str">
        <f>IFERROR(INDEX('04-28'!M:M,MATCH(B148,'04-28'!O:O,0),0),"")</f>
        <v/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5"/>
      <c r="V148" s="9">
        <f t="shared" si="6"/>
        <v>1</v>
      </c>
      <c r="W148" s="44">
        <f t="shared" si="7"/>
        <v>744</v>
      </c>
      <c r="X148" s="44">
        <f t="shared" si="8"/>
        <v>744</v>
      </c>
      <c r="Y148" s="44" t="str">
        <f>IFERROR(SUMPRODUCT(LARGE(G148:U148,{1;2;3;4;5})),"NA")</f>
        <v>NA</v>
      </c>
      <c r="Z148" s="45" t="str">
        <f>IFERROR(SUMPRODUCT(LARGE(G148:U148,{1;2;3;4;5;6;7;8;9;10})),"NA")</f>
        <v>NA</v>
      </c>
    </row>
    <row r="149" spans="1:26" x14ac:dyDescent="0.25">
      <c r="A149" s="14">
        <v>146</v>
      </c>
      <c r="B149" s="8" t="s">
        <v>1581</v>
      </c>
      <c r="C149" s="1"/>
      <c r="D149" s="1"/>
      <c r="E149" s="1"/>
      <c r="F149" s="2"/>
      <c r="G149" s="9" t="str">
        <f>IFERROR(INDEX(akva!I:I,MATCH(B149,akva!K:K,0),0),"")</f>
        <v/>
      </c>
      <c r="H149" s="10" t="str">
        <f>IFERROR(INDEX('04-07'!N:N,MATCH(B149,'04-07'!C:C,0),0),"")</f>
        <v/>
      </c>
      <c r="I149" s="10">
        <f>IFERROR(INDEX('04-21'!X:X,MATCH(B149,'04-21'!Z:Z,0),0),"")</f>
        <v>743</v>
      </c>
      <c r="J149" s="10" t="str">
        <f>IFERROR(INDEX('04-28'!M:M,MATCH(B149,'04-28'!O:O,0),0),"")</f>
        <v/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5"/>
      <c r="V149" s="9">
        <f t="shared" si="6"/>
        <v>1</v>
      </c>
      <c r="W149" s="44">
        <f t="shared" si="7"/>
        <v>743</v>
      </c>
      <c r="X149" s="44">
        <f t="shared" si="8"/>
        <v>743</v>
      </c>
      <c r="Y149" s="44" t="str">
        <f>IFERROR(SUMPRODUCT(LARGE(G149:U149,{1;2;3;4;5})),"NA")</f>
        <v>NA</v>
      </c>
      <c r="Z149" s="45" t="str">
        <f>IFERROR(SUMPRODUCT(LARGE(G149:U149,{1;2;3;4;5;6;7;8;9;10})),"NA")</f>
        <v>NA</v>
      </c>
    </row>
    <row r="150" spans="1:26" x14ac:dyDescent="0.25">
      <c r="A150" s="14">
        <v>147</v>
      </c>
      <c r="B150" s="8" t="s">
        <v>1456</v>
      </c>
      <c r="C150" s="1"/>
      <c r="D150" s="1"/>
      <c r="E150" s="1"/>
      <c r="F150" s="2"/>
      <c r="G150" s="9" t="str">
        <f>IFERROR(INDEX(akva!I:I,MATCH(B150,akva!K:K,0),0),"")</f>
        <v/>
      </c>
      <c r="H150" s="10" t="str">
        <f>IFERROR(INDEX('04-07'!N:N,MATCH(B150,'04-07'!C:C,0),0),"")</f>
        <v/>
      </c>
      <c r="I150" s="10">
        <f>IFERROR(INDEX('04-21'!X:X,MATCH(B150,'04-21'!Z:Z,0),0),"")</f>
        <v>742</v>
      </c>
      <c r="J150" s="10" t="str">
        <f>IFERROR(INDEX('04-28'!M:M,MATCH(B150,'04-28'!O:O,0),0),"")</f>
        <v/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5"/>
      <c r="V150" s="9">
        <f t="shared" si="6"/>
        <v>1</v>
      </c>
      <c r="W150" s="44">
        <f t="shared" si="7"/>
        <v>742</v>
      </c>
      <c r="X150" s="44">
        <f t="shared" si="8"/>
        <v>742</v>
      </c>
      <c r="Y150" s="44" t="str">
        <f>IFERROR(SUMPRODUCT(LARGE(G150:U150,{1;2;3;4;5})),"NA")</f>
        <v>NA</v>
      </c>
      <c r="Z150" s="45" t="str">
        <f>IFERROR(SUMPRODUCT(LARGE(G150:U150,{1;2;3;4;5;6;7;8;9;10})),"NA")</f>
        <v>NA</v>
      </c>
    </row>
    <row r="151" spans="1:26" x14ac:dyDescent="0.25">
      <c r="A151" s="14">
        <v>148</v>
      </c>
      <c r="B151" s="8" t="s">
        <v>821</v>
      </c>
      <c r="C151" s="1"/>
      <c r="D151" s="1"/>
      <c r="E151" s="1"/>
      <c r="F151" s="2"/>
      <c r="G151" s="9">
        <f>IFERROR(INDEX(akva!I:I,MATCH(B151,akva!K:K,0),0),"")</f>
        <v>740</v>
      </c>
      <c r="H151" s="10" t="str">
        <f>IFERROR(INDEX('04-07'!N:N,MATCH(B151,'04-07'!C:C,0),0),"")</f>
        <v/>
      </c>
      <c r="I151" s="10" t="str">
        <f>IFERROR(INDEX('04-21'!X:X,MATCH(B151,'04-21'!Z:Z,0),0),"")</f>
        <v/>
      </c>
      <c r="J151" s="10" t="str">
        <f>IFERROR(INDEX('04-28'!M:M,MATCH(B151,'04-28'!O:O,0),0),"")</f>
        <v/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5"/>
      <c r="V151" s="9">
        <f t="shared" si="6"/>
        <v>1</v>
      </c>
      <c r="W151" s="44">
        <f t="shared" si="7"/>
        <v>740</v>
      </c>
      <c r="X151" s="44">
        <f t="shared" si="8"/>
        <v>740</v>
      </c>
      <c r="Y151" s="44" t="str">
        <f>IFERROR(SUMPRODUCT(LARGE(G151:U151,{1;2;3;4;5})),"NA")</f>
        <v>NA</v>
      </c>
      <c r="Z151" s="45" t="str">
        <f>IFERROR(SUMPRODUCT(LARGE(G151:U151,{1;2;3;4;5;6;7;8;9;10})),"NA")</f>
        <v>NA</v>
      </c>
    </row>
    <row r="152" spans="1:26" x14ac:dyDescent="0.25">
      <c r="A152" s="14">
        <v>149</v>
      </c>
      <c r="B152" s="8" t="s">
        <v>1584</v>
      </c>
      <c r="C152" s="1"/>
      <c r="D152" s="1"/>
      <c r="E152" s="1"/>
      <c r="F152" s="2"/>
      <c r="G152" s="9" t="str">
        <f>IFERROR(INDEX(akva!I:I,MATCH(B152,akva!K:K,0),0),"")</f>
        <v/>
      </c>
      <c r="H152" s="10" t="str">
        <f>IFERROR(INDEX('04-07'!N:N,MATCH(B152,'04-07'!C:C,0),0),"")</f>
        <v/>
      </c>
      <c r="I152" s="10">
        <f>IFERROR(INDEX('04-21'!X:X,MATCH(B152,'04-21'!Z:Z,0),0),"")</f>
        <v>739</v>
      </c>
      <c r="J152" s="10" t="str">
        <f>IFERROR(INDEX('04-28'!M:M,MATCH(B152,'04-28'!O:O,0),0),"")</f>
        <v/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5"/>
      <c r="V152" s="9">
        <f t="shared" si="6"/>
        <v>1</v>
      </c>
      <c r="W152" s="44">
        <f t="shared" si="7"/>
        <v>739</v>
      </c>
      <c r="X152" s="44">
        <f t="shared" si="8"/>
        <v>739</v>
      </c>
      <c r="Y152" s="44" t="str">
        <f>IFERROR(SUMPRODUCT(LARGE(G152:U152,{1;2;3;4;5})),"NA")</f>
        <v>NA</v>
      </c>
      <c r="Z152" s="45" t="str">
        <f>IFERROR(SUMPRODUCT(LARGE(G152:U152,{1;2;3;4;5;6;7;8;9;10})),"NA")</f>
        <v>NA</v>
      </c>
    </row>
    <row r="153" spans="1:26" x14ac:dyDescent="0.25">
      <c r="A153" s="14">
        <v>150</v>
      </c>
      <c r="B153" s="8" t="s">
        <v>1587</v>
      </c>
      <c r="C153" s="1"/>
      <c r="D153" s="1"/>
      <c r="E153" s="1"/>
      <c r="F153" s="2"/>
      <c r="G153" s="9" t="str">
        <f>IFERROR(INDEX(akva!I:I,MATCH(B153,akva!K:K,0),0),"")</f>
        <v/>
      </c>
      <c r="H153" s="10" t="str">
        <f>IFERROR(INDEX('04-07'!N:N,MATCH(B153,'04-07'!C:C,0),0),"")</f>
        <v/>
      </c>
      <c r="I153" s="10">
        <f>IFERROR(INDEX('04-21'!X:X,MATCH(B153,'04-21'!Z:Z,0),0),"")</f>
        <v>739</v>
      </c>
      <c r="J153" s="10" t="str">
        <f>IFERROR(INDEX('04-28'!M:M,MATCH(B153,'04-28'!O:O,0),0),"")</f>
        <v/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5"/>
      <c r="V153" s="9">
        <f t="shared" si="6"/>
        <v>1</v>
      </c>
      <c r="W153" s="44">
        <f t="shared" si="7"/>
        <v>739</v>
      </c>
      <c r="X153" s="44">
        <f t="shared" si="8"/>
        <v>739</v>
      </c>
      <c r="Y153" s="44" t="str">
        <f>IFERROR(SUMPRODUCT(LARGE(G153:U153,{1;2;3;4;5})),"NA")</f>
        <v>NA</v>
      </c>
      <c r="Z153" s="45" t="str">
        <f>IFERROR(SUMPRODUCT(LARGE(G153:U153,{1;2;3;4;5;6;7;8;9;10})),"NA")</f>
        <v>NA</v>
      </c>
    </row>
    <row r="154" spans="1:26" x14ac:dyDescent="0.25">
      <c r="A154" s="14">
        <v>151</v>
      </c>
      <c r="B154" s="8" t="s">
        <v>723</v>
      </c>
      <c r="C154" s="1"/>
      <c r="D154" s="1"/>
      <c r="E154" s="1"/>
      <c r="F154" s="2"/>
      <c r="G154" s="9" t="str">
        <f>IFERROR(INDEX(akva!I:I,MATCH(B154,akva!K:K,0),0),"")</f>
        <v/>
      </c>
      <c r="H154" s="10">
        <f>IFERROR(INDEX('04-07'!N:N,MATCH(B154,'04-07'!C:C,0),0),"")</f>
        <v>737</v>
      </c>
      <c r="I154" s="10" t="str">
        <f>IFERROR(INDEX('04-21'!X:X,MATCH(B154,'04-21'!Z:Z,0),0),"")</f>
        <v/>
      </c>
      <c r="J154" s="10" t="str">
        <f>IFERROR(INDEX('04-28'!M:M,MATCH(B154,'04-28'!O:O,0),0),"")</f>
        <v/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5"/>
      <c r="V154" s="9">
        <f t="shared" si="6"/>
        <v>1</v>
      </c>
      <c r="W154" s="44">
        <f t="shared" si="7"/>
        <v>737</v>
      </c>
      <c r="X154" s="44">
        <f t="shared" si="8"/>
        <v>737</v>
      </c>
      <c r="Y154" s="44" t="str">
        <f>IFERROR(SUMPRODUCT(LARGE(G154:U154,{1;2;3;4;5})),"NA")</f>
        <v>NA</v>
      </c>
      <c r="Z154" s="45" t="str">
        <f>IFERROR(SUMPRODUCT(LARGE(G154:U154,{1;2;3;4;5;6;7;8;9;10})),"NA")</f>
        <v>NA</v>
      </c>
    </row>
    <row r="155" spans="1:26" x14ac:dyDescent="0.25">
      <c r="A155" s="14">
        <v>152</v>
      </c>
      <c r="B155" s="8" t="s">
        <v>1440</v>
      </c>
      <c r="C155" s="1"/>
      <c r="D155" s="1"/>
      <c r="E155" s="1"/>
      <c r="F155" s="2"/>
      <c r="G155" s="9" t="str">
        <f>IFERROR(INDEX(akva!I:I,MATCH(B155,akva!K:K,0),0),"")</f>
        <v/>
      </c>
      <c r="H155" s="10" t="str">
        <f>IFERROR(INDEX('04-07'!N:N,MATCH(B155,'04-07'!C:C,0),0),"")</f>
        <v/>
      </c>
      <c r="I155" s="10">
        <f>IFERROR(INDEX('04-21'!X:X,MATCH(B155,'04-21'!Z:Z,0),0),"")</f>
        <v>736</v>
      </c>
      <c r="J155" s="10" t="str">
        <f>IFERROR(INDEX('04-28'!M:M,MATCH(B155,'04-28'!O:O,0),0),"")</f>
        <v/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5"/>
      <c r="V155" s="9">
        <f t="shared" si="6"/>
        <v>1</v>
      </c>
      <c r="W155" s="44">
        <f t="shared" si="7"/>
        <v>736</v>
      </c>
      <c r="X155" s="44">
        <f t="shared" si="8"/>
        <v>736</v>
      </c>
      <c r="Y155" s="44" t="str">
        <f>IFERROR(SUMPRODUCT(LARGE(G155:U155,{1;2;3;4;5})),"NA")</f>
        <v>NA</v>
      </c>
      <c r="Z155" s="45" t="str">
        <f>IFERROR(SUMPRODUCT(LARGE(G155:U155,{1;2;3;4;5;6;7;8;9;10})),"NA")</f>
        <v>NA</v>
      </c>
    </row>
    <row r="156" spans="1:26" x14ac:dyDescent="0.25">
      <c r="A156" s="14">
        <v>153</v>
      </c>
      <c r="B156" s="8" t="s">
        <v>22</v>
      </c>
      <c r="C156" s="1"/>
      <c r="D156" s="1"/>
      <c r="E156" s="1"/>
      <c r="F156" s="2"/>
      <c r="G156" s="9">
        <f>IFERROR(INDEX(akva!I:I,MATCH(B156,akva!K:K,0),0),"")</f>
        <v>736</v>
      </c>
      <c r="H156" s="10" t="str">
        <f>IFERROR(INDEX('04-07'!N:N,MATCH(B156,'04-07'!C:C,0),0),"")</f>
        <v/>
      </c>
      <c r="I156" s="10" t="str">
        <f>IFERROR(INDEX('04-21'!X:X,MATCH(B156,'04-21'!Z:Z,0),0),"")</f>
        <v/>
      </c>
      <c r="J156" s="10" t="str">
        <f>IFERROR(INDEX('04-28'!M:M,MATCH(B156,'04-28'!O:O,0),0),"")</f>
        <v/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5"/>
      <c r="V156" s="9">
        <f t="shared" si="6"/>
        <v>1</v>
      </c>
      <c r="W156" s="44">
        <f t="shared" si="7"/>
        <v>736</v>
      </c>
      <c r="X156" s="44">
        <f t="shared" si="8"/>
        <v>736</v>
      </c>
      <c r="Y156" s="44" t="str">
        <f>IFERROR(SUMPRODUCT(LARGE(G156:U156,{1;2;3;4;5})),"NA")</f>
        <v>NA</v>
      </c>
      <c r="Z156" s="45" t="str">
        <f>IFERROR(SUMPRODUCT(LARGE(G156:U156,{1;2;3;4;5;6;7;8;9;10})),"NA")</f>
        <v>NA</v>
      </c>
    </row>
    <row r="157" spans="1:26" x14ac:dyDescent="0.25">
      <c r="A157" s="14">
        <v>154</v>
      </c>
      <c r="B157" s="8" t="s">
        <v>1459</v>
      </c>
      <c r="C157" s="1"/>
      <c r="D157" s="1"/>
      <c r="E157" s="1"/>
      <c r="F157" s="2"/>
      <c r="G157" s="9" t="str">
        <f>IFERROR(INDEX(akva!I:I,MATCH(B157,akva!K:K,0),0),"")</f>
        <v/>
      </c>
      <c r="H157" s="10" t="str">
        <f>IFERROR(INDEX('04-07'!N:N,MATCH(B157,'04-07'!C:C,0),0),"")</f>
        <v/>
      </c>
      <c r="I157" s="10">
        <f>IFERROR(INDEX('04-21'!X:X,MATCH(B157,'04-21'!Z:Z,0),0),"")</f>
        <v>735</v>
      </c>
      <c r="J157" s="10" t="str">
        <f>IFERROR(INDEX('04-28'!M:M,MATCH(B157,'04-28'!O:O,0),0),"")</f>
        <v/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5"/>
      <c r="V157" s="9">
        <f t="shared" si="6"/>
        <v>1</v>
      </c>
      <c r="W157" s="44">
        <f t="shared" si="7"/>
        <v>735</v>
      </c>
      <c r="X157" s="44">
        <f t="shared" si="8"/>
        <v>735</v>
      </c>
      <c r="Y157" s="44" t="str">
        <f>IFERROR(SUMPRODUCT(LARGE(G157:U157,{1;2;3;4;5})),"NA")</f>
        <v>NA</v>
      </c>
      <c r="Z157" s="45" t="str">
        <f>IFERROR(SUMPRODUCT(LARGE(G157:U157,{1;2;3;4;5;6;7;8;9;10})),"NA")</f>
        <v>NA</v>
      </c>
    </row>
    <row r="158" spans="1:26" x14ac:dyDescent="0.25">
      <c r="A158" s="14">
        <v>155</v>
      </c>
      <c r="B158" s="8" t="s">
        <v>124</v>
      </c>
      <c r="C158" s="1"/>
      <c r="D158" s="1"/>
      <c r="E158" s="1"/>
      <c r="F158" s="2"/>
      <c r="G158" s="9" t="str">
        <f>IFERROR(INDEX(akva!I:I,MATCH(B158,akva!K:K,0),0),"")</f>
        <v/>
      </c>
      <c r="H158" s="10">
        <f>IFERROR(INDEX('04-07'!N:N,MATCH(B158,'04-07'!C:C,0),0),"")</f>
        <v>734</v>
      </c>
      <c r="I158" s="10" t="str">
        <f>IFERROR(INDEX('04-21'!X:X,MATCH(B158,'04-21'!Z:Z,0),0),"")</f>
        <v/>
      </c>
      <c r="J158" s="10" t="str">
        <f>IFERROR(INDEX('04-28'!M:M,MATCH(B158,'04-28'!O:O,0),0),"")</f>
        <v/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5"/>
      <c r="V158" s="9">
        <f t="shared" si="6"/>
        <v>1</v>
      </c>
      <c r="W158" s="44">
        <f t="shared" si="7"/>
        <v>734</v>
      </c>
      <c r="X158" s="44">
        <f t="shared" si="8"/>
        <v>734</v>
      </c>
      <c r="Y158" s="44" t="str">
        <f>IFERROR(SUMPRODUCT(LARGE(G158:U158,{1;2;3;4;5})),"NA")</f>
        <v>NA</v>
      </c>
      <c r="Z158" s="45" t="str">
        <f>IFERROR(SUMPRODUCT(LARGE(G158:U158,{1;2;3;4;5;6;7;8;9;10})),"NA")</f>
        <v>NA</v>
      </c>
    </row>
    <row r="159" spans="1:26" x14ac:dyDescent="0.25">
      <c r="A159" s="14">
        <v>156</v>
      </c>
      <c r="B159" s="8" t="s">
        <v>1556</v>
      </c>
      <c r="C159" s="1"/>
      <c r="D159" s="1"/>
      <c r="E159" s="1"/>
      <c r="F159" s="2"/>
      <c r="G159" s="9" t="str">
        <f>IFERROR(INDEX(akva!I:I,MATCH(B159,akva!K:K,0),0),"")</f>
        <v/>
      </c>
      <c r="H159" s="10" t="str">
        <f>IFERROR(INDEX('04-07'!N:N,MATCH(B159,'04-07'!C:C,0),0),"")</f>
        <v/>
      </c>
      <c r="I159" s="10" t="str">
        <f>IFERROR(INDEX('04-21'!X:X,MATCH(B159,'04-21'!Z:Z,0),0),"")</f>
        <v/>
      </c>
      <c r="J159" s="10">
        <f>IFERROR(INDEX('04-28'!M:M,MATCH(B159,'04-28'!O:O,0),0),"")</f>
        <v>732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5"/>
      <c r="V159" s="9">
        <f t="shared" si="6"/>
        <v>1</v>
      </c>
      <c r="W159" s="44">
        <f t="shared" si="7"/>
        <v>732</v>
      </c>
      <c r="X159" s="44">
        <f t="shared" si="8"/>
        <v>732</v>
      </c>
      <c r="Y159" s="44" t="str">
        <f>IFERROR(SUMPRODUCT(LARGE(G159:U159,{1;2;3;4;5})),"NA")</f>
        <v>NA</v>
      </c>
      <c r="Z159" s="45" t="str">
        <f>IFERROR(SUMPRODUCT(LARGE(G159:U159,{1;2;3;4;5;6;7;8;9;10})),"NA")</f>
        <v>NA</v>
      </c>
    </row>
    <row r="160" spans="1:26" x14ac:dyDescent="0.25">
      <c r="A160" s="14">
        <v>157</v>
      </c>
      <c r="B160" s="8" t="s">
        <v>1600</v>
      </c>
      <c r="C160" s="1"/>
      <c r="D160" s="1"/>
      <c r="E160" s="1"/>
      <c r="F160" s="2"/>
      <c r="G160" s="9" t="str">
        <f>IFERROR(INDEX(akva!I:I,MATCH(B160,akva!K:K,0),0),"")</f>
        <v/>
      </c>
      <c r="H160" s="10" t="str">
        <f>IFERROR(INDEX('04-07'!N:N,MATCH(B160,'04-07'!C:C,0),0),"")</f>
        <v/>
      </c>
      <c r="I160" s="10">
        <f>IFERROR(INDEX('04-21'!X:X,MATCH(B160,'04-21'!Z:Z,0),0),"")</f>
        <v>732</v>
      </c>
      <c r="J160" s="10" t="str">
        <f>IFERROR(INDEX('04-28'!M:M,MATCH(B160,'04-28'!O:O,0),0),"")</f>
        <v/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5"/>
      <c r="V160" s="9">
        <f t="shared" si="6"/>
        <v>1</v>
      </c>
      <c r="W160" s="44">
        <f t="shared" si="7"/>
        <v>732</v>
      </c>
      <c r="X160" s="44">
        <f t="shared" si="8"/>
        <v>732</v>
      </c>
      <c r="Y160" s="44" t="str">
        <f>IFERROR(SUMPRODUCT(LARGE(G160:U160,{1;2;3;4;5})),"NA")</f>
        <v>NA</v>
      </c>
      <c r="Z160" s="45" t="str">
        <f>IFERROR(SUMPRODUCT(LARGE(G160:U160,{1;2;3;4;5;6;7;8;9;10})),"NA")</f>
        <v>NA</v>
      </c>
    </row>
    <row r="161" spans="1:26" x14ac:dyDescent="0.25">
      <c r="A161" s="14">
        <v>158</v>
      </c>
      <c r="B161" s="8" t="s">
        <v>1524</v>
      </c>
      <c r="C161" s="1"/>
      <c r="D161" s="1"/>
      <c r="E161" s="1"/>
      <c r="F161" s="2"/>
      <c r="G161" s="9" t="str">
        <f>IFERROR(INDEX(akva!I:I,MATCH(B161,akva!K:K,0),0),"")</f>
        <v/>
      </c>
      <c r="H161" s="10" t="str">
        <f>IFERROR(INDEX('04-07'!N:N,MATCH(B161,'04-07'!C:C,0),0),"")</f>
        <v/>
      </c>
      <c r="I161" s="10" t="str">
        <f>IFERROR(INDEX('04-21'!X:X,MATCH(B161,'04-21'!Z:Z,0),0),"")</f>
        <v/>
      </c>
      <c r="J161" s="10">
        <f>IFERROR(INDEX('04-28'!M:M,MATCH(B161,'04-28'!O:O,0),0),"")</f>
        <v>731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5"/>
      <c r="V161" s="9">
        <f t="shared" si="6"/>
        <v>1</v>
      </c>
      <c r="W161" s="44">
        <f t="shared" si="7"/>
        <v>731</v>
      </c>
      <c r="X161" s="44">
        <f t="shared" si="8"/>
        <v>731</v>
      </c>
      <c r="Y161" s="44" t="str">
        <f>IFERROR(SUMPRODUCT(LARGE(G161:U161,{1;2;3;4;5})),"NA")</f>
        <v>NA</v>
      </c>
      <c r="Z161" s="45" t="str">
        <f>IFERROR(SUMPRODUCT(LARGE(G161:U161,{1;2;3;4;5;6;7;8;9;10})),"NA")</f>
        <v>NA</v>
      </c>
    </row>
    <row r="162" spans="1:26" x14ac:dyDescent="0.25">
      <c r="A162" s="14">
        <v>159</v>
      </c>
      <c r="B162" s="8" t="s">
        <v>726</v>
      </c>
      <c r="C162" s="1"/>
      <c r="D162" s="1"/>
      <c r="E162" s="1"/>
      <c r="F162" s="2"/>
      <c r="G162" s="9" t="str">
        <f>IFERROR(INDEX(akva!I:I,MATCH(B162,akva!K:K,0),0),"")</f>
        <v/>
      </c>
      <c r="H162" s="10">
        <f>IFERROR(INDEX('04-07'!N:N,MATCH(B162,'04-07'!C:C,0),0),"")</f>
        <v>730</v>
      </c>
      <c r="I162" s="10" t="str">
        <f>IFERROR(INDEX('04-21'!X:X,MATCH(B162,'04-21'!Z:Z,0),0),"")</f>
        <v/>
      </c>
      <c r="J162" s="10" t="str">
        <f>IFERROR(INDEX('04-28'!M:M,MATCH(B162,'04-28'!O:O,0),0),"")</f>
        <v/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5"/>
      <c r="V162" s="9">
        <f t="shared" si="6"/>
        <v>1</v>
      </c>
      <c r="W162" s="44">
        <f t="shared" si="7"/>
        <v>730</v>
      </c>
      <c r="X162" s="44">
        <f t="shared" si="8"/>
        <v>730</v>
      </c>
      <c r="Y162" s="44" t="str">
        <f>IFERROR(SUMPRODUCT(LARGE(G162:U162,{1;2;3;4;5})),"NA")</f>
        <v>NA</v>
      </c>
      <c r="Z162" s="45" t="str">
        <f>IFERROR(SUMPRODUCT(LARGE(G162:U162,{1;2;3;4;5;6;7;8;9;10})),"NA")</f>
        <v>NA</v>
      </c>
    </row>
    <row r="163" spans="1:26" x14ac:dyDescent="0.25">
      <c r="A163" s="14">
        <v>160</v>
      </c>
      <c r="B163" s="8" t="s">
        <v>1591</v>
      </c>
      <c r="C163" s="1"/>
      <c r="D163" s="1"/>
      <c r="E163" s="1"/>
      <c r="F163" s="2"/>
      <c r="G163" s="9" t="str">
        <f>IFERROR(INDEX(akva!I:I,MATCH(B163,akva!K:K,0),0),"")</f>
        <v/>
      </c>
      <c r="H163" s="10" t="str">
        <f>IFERROR(INDEX('04-07'!N:N,MATCH(B163,'04-07'!C:C,0),0),"")</f>
        <v/>
      </c>
      <c r="I163" s="10" t="str">
        <f>IFERROR(INDEX('04-21'!X:X,MATCH(B163,'04-21'!Z:Z,0),0),"")</f>
        <v/>
      </c>
      <c r="J163" s="10">
        <f>IFERROR(INDEX('04-28'!M:M,MATCH(B163,'04-28'!O:O,0),0),"")</f>
        <v>730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5"/>
      <c r="V163" s="9">
        <f t="shared" si="6"/>
        <v>1</v>
      </c>
      <c r="W163" s="44">
        <f t="shared" si="7"/>
        <v>730</v>
      </c>
      <c r="X163" s="44">
        <f t="shared" si="8"/>
        <v>730</v>
      </c>
      <c r="Y163" s="44" t="str">
        <f>IFERROR(SUMPRODUCT(LARGE(G163:U163,{1;2;3;4;5})),"NA")</f>
        <v>NA</v>
      </c>
      <c r="Z163" s="45" t="str">
        <f>IFERROR(SUMPRODUCT(LARGE(G163:U163,{1;2;3;4;5;6;7;8;9;10})),"NA")</f>
        <v>NA</v>
      </c>
    </row>
    <row r="164" spans="1:26" x14ac:dyDescent="0.25">
      <c r="A164" s="14">
        <v>161</v>
      </c>
      <c r="B164" s="8" t="s">
        <v>1433</v>
      </c>
      <c r="C164" s="1"/>
      <c r="D164" s="1"/>
      <c r="E164" s="1"/>
      <c r="F164" s="2"/>
      <c r="G164" s="9" t="str">
        <f>IFERROR(INDEX(akva!I:I,MATCH(B164,akva!K:K,0),0),"")</f>
        <v/>
      </c>
      <c r="H164" s="10" t="str">
        <f>IFERROR(INDEX('04-07'!N:N,MATCH(B164,'04-07'!C:C,0),0),"")</f>
        <v/>
      </c>
      <c r="I164" s="10" t="str">
        <f>IFERROR(INDEX('04-21'!X:X,MATCH(B164,'04-21'!Z:Z,0),0),"")</f>
        <v/>
      </c>
      <c r="J164" s="10">
        <f>IFERROR(INDEX('04-28'!M:M,MATCH(B164,'04-28'!O:O,0),0),"")</f>
        <v>729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5"/>
      <c r="V164" s="9">
        <f t="shared" si="6"/>
        <v>1</v>
      </c>
      <c r="W164" s="44">
        <f t="shared" si="7"/>
        <v>729</v>
      </c>
      <c r="X164" s="44">
        <f t="shared" si="8"/>
        <v>729</v>
      </c>
      <c r="Y164" s="44" t="str">
        <f>IFERROR(SUMPRODUCT(LARGE(G164:U164,{1;2;3;4;5})),"NA")</f>
        <v>NA</v>
      </c>
      <c r="Z164" s="45" t="str">
        <f>IFERROR(SUMPRODUCT(LARGE(G164:U164,{1;2;3;4;5;6;7;8;9;10})),"NA")</f>
        <v>NA</v>
      </c>
    </row>
    <row r="165" spans="1:26" x14ac:dyDescent="0.25">
      <c r="A165" s="14">
        <v>162</v>
      </c>
      <c r="B165" s="8" t="s">
        <v>1435</v>
      </c>
      <c r="C165" s="1"/>
      <c r="D165" s="1"/>
      <c r="E165" s="1"/>
      <c r="F165" s="2"/>
      <c r="G165" s="9" t="str">
        <f>IFERROR(INDEX(akva!I:I,MATCH(B165,akva!K:K,0),0),"")</f>
        <v/>
      </c>
      <c r="H165" s="10" t="str">
        <f>IFERROR(INDEX('04-07'!N:N,MATCH(B165,'04-07'!C:C,0),0),"")</f>
        <v/>
      </c>
      <c r="I165" s="10">
        <f>IFERROR(INDEX('04-21'!X:X,MATCH(B165,'04-21'!Z:Z,0),0),"")</f>
        <v>727</v>
      </c>
      <c r="J165" s="10" t="str">
        <f>IFERROR(INDEX('04-28'!M:M,MATCH(B165,'04-28'!O:O,0),0),"")</f>
        <v/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5"/>
      <c r="V165" s="9">
        <f t="shared" si="6"/>
        <v>1</v>
      </c>
      <c r="W165" s="44">
        <f t="shared" si="7"/>
        <v>727</v>
      </c>
      <c r="X165" s="44">
        <f t="shared" si="8"/>
        <v>727</v>
      </c>
      <c r="Y165" s="44" t="str">
        <f>IFERROR(SUMPRODUCT(LARGE(G165:U165,{1;2;3;4;5})),"NA")</f>
        <v>NA</v>
      </c>
      <c r="Z165" s="45" t="str">
        <f>IFERROR(SUMPRODUCT(LARGE(G165:U165,{1;2;3;4;5;6;7;8;9;10})),"NA")</f>
        <v>NA</v>
      </c>
    </row>
    <row r="166" spans="1:26" x14ac:dyDescent="0.25">
      <c r="A166" s="14">
        <v>163</v>
      </c>
      <c r="B166" s="8" t="s">
        <v>1543</v>
      </c>
      <c r="C166" s="1"/>
      <c r="D166" s="1"/>
      <c r="E166" s="1"/>
      <c r="F166" s="2"/>
      <c r="G166" s="9" t="str">
        <f>IFERROR(INDEX(akva!I:I,MATCH(B166,akva!K:K,0),0),"")</f>
        <v/>
      </c>
      <c r="H166" s="10" t="str">
        <f>IFERROR(INDEX('04-07'!N:N,MATCH(B166,'04-07'!C:C,0),0),"")</f>
        <v/>
      </c>
      <c r="I166" s="10">
        <f>IFERROR(INDEX('04-21'!X:X,MATCH(B166,'04-21'!Z:Z,0),0),"")</f>
        <v>726</v>
      </c>
      <c r="J166" s="10" t="str">
        <f>IFERROR(INDEX('04-28'!M:M,MATCH(B166,'04-28'!O:O,0),0),"")</f>
        <v/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5"/>
      <c r="V166" s="9">
        <f t="shared" si="6"/>
        <v>1</v>
      </c>
      <c r="W166" s="44">
        <f t="shared" si="7"/>
        <v>726</v>
      </c>
      <c r="X166" s="44">
        <f t="shared" si="8"/>
        <v>726</v>
      </c>
      <c r="Y166" s="44" t="str">
        <f>IFERROR(SUMPRODUCT(LARGE(G166:U166,{1;2;3;4;5})),"NA")</f>
        <v>NA</v>
      </c>
      <c r="Z166" s="45" t="str">
        <f>IFERROR(SUMPRODUCT(LARGE(G166:U166,{1;2;3;4;5;6;7;8;9;10})),"NA")</f>
        <v>NA</v>
      </c>
    </row>
    <row r="167" spans="1:26" x14ac:dyDescent="0.25">
      <c r="A167" s="14">
        <v>164</v>
      </c>
      <c r="B167" s="8" t="s">
        <v>1550</v>
      </c>
      <c r="C167" s="1"/>
      <c r="D167" s="1"/>
      <c r="E167" s="1"/>
      <c r="F167" s="2"/>
      <c r="G167" s="9" t="str">
        <f>IFERROR(INDEX(akva!I:I,MATCH(B167,akva!K:K,0),0),"")</f>
        <v/>
      </c>
      <c r="H167" s="10" t="str">
        <f>IFERROR(INDEX('04-07'!N:N,MATCH(B167,'04-07'!C:C,0),0),"")</f>
        <v/>
      </c>
      <c r="I167" s="10">
        <f>IFERROR(INDEX('04-21'!X:X,MATCH(B167,'04-21'!Z:Z,0),0),"")</f>
        <v>725</v>
      </c>
      <c r="J167" s="10" t="str">
        <f>IFERROR(INDEX('04-28'!M:M,MATCH(B167,'04-28'!O:O,0),0),"")</f>
        <v/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5"/>
      <c r="V167" s="9">
        <f t="shared" si="6"/>
        <v>1</v>
      </c>
      <c r="W167" s="44">
        <f t="shared" si="7"/>
        <v>725</v>
      </c>
      <c r="X167" s="44">
        <f t="shared" si="8"/>
        <v>725</v>
      </c>
      <c r="Y167" s="44" t="str">
        <f>IFERROR(SUMPRODUCT(LARGE(G167:U167,{1;2;3;4;5})),"NA")</f>
        <v>NA</v>
      </c>
      <c r="Z167" s="45" t="str">
        <f>IFERROR(SUMPRODUCT(LARGE(G167:U167,{1;2;3;4;5;6;7;8;9;10})),"NA")</f>
        <v>NA</v>
      </c>
    </row>
    <row r="168" spans="1:26" x14ac:dyDescent="0.25">
      <c r="A168" s="14">
        <v>165</v>
      </c>
      <c r="B168" s="8" t="s">
        <v>184</v>
      </c>
      <c r="C168" s="1"/>
      <c r="D168" s="1"/>
      <c r="E168" s="1"/>
      <c r="F168" s="2"/>
      <c r="G168" s="9" t="str">
        <f>IFERROR(INDEX(akva!I:I,MATCH(B168,akva!K:K,0),0),"")</f>
        <v/>
      </c>
      <c r="H168" s="10">
        <f>IFERROR(INDEX('04-07'!N:N,MATCH(B168,'04-07'!C:C,0),0),"")</f>
        <v>725</v>
      </c>
      <c r="I168" s="10" t="str">
        <f>IFERROR(INDEX('04-21'!X:X,MATCH(B168,'04-21'!Z:Z,0),0),"")</f>
        <v/>
      </c>
      <c r="J168" s="10" t="str">
        <f>IFERROR(INDEX('04-28'!M:M,MATCH(B168,'04-28'!O:O,0),0),"")</f>
        <v/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5"/>
      <c r="V168" s="9">
        <f t="shared" si="6"/>
        <v>1</v>
      </c>
      <c r="W168" s="44">
        <f t="shared" si="7"/>
        <v>725</v>
      </c>
      <c r="X168" s="44">
        <f t="shared" si="8"/>
        <v>725</v>
      </c>
      <c r="Y168" s="44" t="str">
        <f>IFERROR(SUMPRODUCT(LARGE(G168:U168,{1;2;3;4;5})),"NA")</f>
        <v>NA</v>
      </c>
      <c r="Z168" s="45" t="str">
        <f>IFERROR(SUMPRODUCT(LARGE(G168:U168,{1;2;3;4;5;6;7;8;9;10})),"NA")</f>
        <v>NA</v>
      </c>
    </row>
    <row r="169" spans="1:26" x14ac:dyDescent="0.25">
      <c r="A169" s="14">
        <v>166</v>
      </c>
      <c r="B169" s="8" t="s">
        <v>1527</v>
      </c>
      <c r="C169" s="1"/>
      <c r="D169" s="1"/>
      <c r="E169" s="1"/>
      <c r="F169" s="2"/>
      <c r="G169" s="9" t="str">
        <f>IFERROR(INDEX(akva!I:I,MATCH(B169,akva!K:K,0),0),"")</f>
        <v/>
      </c>
      <c r="H169" s="10" t="str">
        <f>IFERROR(INDEX('04-07'!N:N,MATCH(B169,'04-07'!C:C,0),0),"")</f>
        <v/>
      </c>
      <c r="I169" s="10">
        <f>IFERROR(INDEX('04-21'!X:X,MATCH(B169,'04-21'!Z:Z,0),0),"")</f>
        <v>724</v>
      </c>
      <c r="J169" s="10" t="str">
        <f>IFERROR(INDEX('04-28'!M:M,MATCH(B169,'04-28'!O:O,0),0),"")</f>
        <v/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5"/>
      <c r="V169" s="9">
        <f t="shared" si="6"/>
        <v>1</v>
      </c>
      <c r="W169" s="44">
        <f t="shared" si="7"/>
        <v>724</v>
      </c>
      <c r="X169" s="44">
        <f t="shared" si="8"/>
        <v>724</v>
      </c>
      <c r="Y169" s="44" t="str">
        <f>IFERROR(SUMPRODUCT(LARGE(G169:U169,{1;2;3;4;5})),"NA")</f>
        <v>NA</v>
      </c>
      <c r="Z169" s="45" t="str">
        <f>IFERROR(SUMPRODUCT(LARGE(G169:U169,{1;2;3;4;5;6;7;8;9;10})),"NA")</f>
        <v>NA</v>
      </c>
    </row>
    <row r="170" spans="1:26" x14ac:dyDescent="0.25">
      <c r="A170" s="14">
        <v>167</v>
      </c>
      <c r="B170" s="8" t="s">
        <v>1536</v>
      </c>
      <c r="C170" s="1"/>
      <c r="D170" s="1"/>
      <c r="E170" s="1"/>
      <c r="F170" s="2"/>
      <c r="G170" s="9" t="str">
        <f>IFERROR(INDEX(akva!I:I,MATCH(B170,akva!K:K,0),0),"")</f>
        <v/>
      </c>
      <c r="H170" s="10" t="str">
        <f>IFERROR(INDEX('04-07'!N:N,MATCH(B170,'04-07'!C:C,0),0),"")</f>
        <v/>
      </c>
      <c r="I170" s="10">
        <f>IFERROR(INDEX('04-21'!X:X,MATCH(B170,'04-21'!Z:Z,0),0),"")</f>
        <v>723</v>
      </c>
      <c r="J170" s="10" t="str">
        <f>IFERROR(INDEX('04-28'!M:M,MATCH(B170,'04-28'!O:O,0),0),"")</f>
        <v/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5"/>
      <c r="V170" s="9">
        <f t="shared" si="6"/>
        <v>1</v>
      </c>
      <c r="W170" s="44">
        <f t="shared" si="7"/>
        <v>723</v>
      </c>
      <c r="X170" s="44">
        <f t="shared" si="8"/>
        <v>723</v>
      </c>
      <c r="Y170" s="44" t="str">
        <f>IFERROR(SUMPRODUCT(LARGE(G170:U170,{1;2;3;4;5})),"NA")</f>
        <v>NA</v>
      </c>
      <c r="Z170" s="45" t="str">
        <f>IFERROR(SUMPRODUCT(LARGE(G170:U170,{1;2;3;4;5;6;7;8;9;10})),"NA")</f>
        <v>NA</v>
      </c>
    </row>
    <row r="171" spans="1:26" x14ac:dyDescent="0.25">
      <c r="A171" s="14">
        <v>168</v>
      </c>
      <c r="B171" s="8" t="s">
        <v>1544</v>
      </c>
      <c r="C171" s="1"/>
      <c r="D171" s="1"/>
      <c r="E171" s="1"/>
      <c r="F171" s="2"/>
      <c r="G171" s="9" t="str">
        <f>IFERROR(INDEX(akva!I:I,MATCH(B171,akva!K:K,0),0),"")</f>
        <v/>
      </c>
      <c r="H171" s="10" t="str">
        <f>IFERROR(INDEX('04-07'!N:N,MATCH(B171,'04-07'!C:C,0),0),"")</f>
        <v/>
      </c>
      <c r="I171" s="10">
        <f>IFERROR(INDEX('04-21'!X:X,MATCH(B171,'04-21'!Z:Z,0),0),"")</f>
        <v>723</v>
      </c>
      <c r="J171" s="10" t="str">
        <f>IFERROR(INDEX('04-28'!M:M,MATCH(B171,'04-28'!O:O,0),0),"")</f>
        <v/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5"/>
      <c r="V171" s="9">
        <f t="shared" si="6"/>
        <v>1</v>
      </c>
      <c r="W171" s="44">
        <f t="shared" si="7"/>
        <v>723</v>
      </c>
      <c r="X171" s="44">
        <f t="shared" si="8"/>
        <v>723</v>
      </c>
      <c r="Y171" s="44" t="str">
        <f>IFERROR(SUMPRODUCT(LARGE(G171:U171,{1;2;3;4;5})),"NA")</f>
        <v>NA</v>
      </c>
      <c r="Z171" s="45" t="str">
        <f>IFERROR(SUMPRODUCT(LARGE(G171:U171,{1;2;3;4;5;6;7;8;9;10})),"NA")</f>
        <v>NA</v>
      </c>
    </row>
    <row r="172" spans="1:26" x14ac:dyDescent="0.25">
      <c r="A172" s="14">
        <v>169</v>
      </c>
      <c r="B172" s="8" t="s">
        <v>1582</v>
      </c>
      <c r="C172" s="1"/>
      <c r="D172" s="1"/>
      <c r="E172" s="1"/>
      <c r="F172" s="2"/>
      <c r="G172" s="9" t="str">
        <f>IFERROR(INDEX(akva!I:I,MATCH(B172,akva!K:K,0),0),"")</f>
        <v/>
      </c>
      <c r="H172" s="10" t="str">
        <f>IFERROR(INDEX('04-07'!N:N,MATCH(B172,'04-07'!C:C,0),0),"")</f>
        <v/>
      </c>
      <c r="I172" s="10">
        <f>IFERROR(INDEX('04-21'!X:X,MATCH(B172,'04-21'!Z:Z,0),0),"")</f>
        <v>723</v>
      </c>
      <c r="J172" s="10" t="str">
        <f>IFERROR(INDEX('04-28'!M:M,MATCH(B172,'04-28'!O:O,0),0),"")</f>
        <v/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5"/>
      <c r="V172" s="9">
        <f t="shared" si="6"/>
        <v>1</v>
      </c>
      <c r="W172" s="44">
        <f t="shared" si="7"/>
        <v>723</v>
      </c>
      <c r="X172" s="44">
        <f t="shared" si="8"/>
        <v>723</v>
      </c>
      <c r="Y172" s="44" t="str">
        <f>IFERROR(SUMPRODUCT(LARGE(G172:U172,{1;2;3;4;5})),"NA")</f>
        <v>NA</v>
      </c>
      <c r="Z172" s="45" t="str">
        <f>IFERROR(SUMPRODUCT(LARGE(G172:U172,{1;2;3;4;5;6;7;8;9;10})),"NA")</f>
        <v>NA</v>
      </c>
    </row>
    <row r="173" spans="1:26" x14ac:dyDescent="0.25">
      <c r="A173" s="14">
        <v>170</v>
      </c>
      <c r="B173" s="8" t="s">
        <v>1583</v>
      </c>
      <c r="C173" s="1"/>
      <c r="D173" s="1"/>
      <c r="E173" s="1"/>
      <c r="F173" s="2"/>
      <c r="G173" s="9" t="str">
        <f>IFERROR(INDEX(akva!I:I,MATCH(B173,akva!K:K,0),0),"")</f>
        <v/>
      </c>
      <c r="H173" s="10" t="str">
        <f>IFERROR(INDEX('04-07'!N:N,MATCH(B173,'04-07'!C:C,0),0),"")</f>
        <v/>
      </c>
      <c r="I173" s="10">
        <f>IFERROR(INDEX('04-21'!X:X,MATCH(B173,'04-21'!Z:Z,0),0),"")</f>
        <v>721</v>
      </c>
      <c r="J173" s="10" t="str">
        <f>IFERROR(INDEX('04-28'!M:M,MATCH(B173,'04-28'!O:O,0),0),"")</f>
        <v/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5"/>
      <c r="V173" s="9">
        <f t="shared" si="6"/>
        <v>1</v>
      </c>
      <c r="W173" s="44">
        <f t="shared" si="7"/>
        <v>721</v>
      </c>
      <c r="X173" s="44">
        <f t="shared" si="8"/>
        <v>721</v>
      </c>
      <c r="Y173" s="44" t="str">
        <f>IFERROR(SUMPRODUCT(LARGE(G173:U173,{1;2;3;4;5})),"NA")</f>
        <v>NA</v>
      </c>
      <c r="Z173" s="45" t="str">
        <f>IFERROR(SUMPRODUCT(LARGE(G173:U173,{1;2;3;4;5;6;7;8;9;10})),"NA")</f>
        <v>NA</v>
      </c>
    </row>
    <row r="174" spans="1:26" x14ac:dyDescent="0.25">
      <c r="A174" s="14">
        <v>171</v>
      </c>
      <c r="B174" s="8" t="s">
        <v>1558</v>
      </c>
      <c r="C174" s="1"/>
      <c r="D174" s="1"/>
      <c r="E174" s="1"/>
      <c r="F174" s="2"/>
      <c r="G174" s="9" t="str">
        <f>IFERROR(INDEX(akva!I:I,MATCH(B174,akva!K:K,0),0),"")</f>
        <v/>
      </c>
      <c r="H174" s="10" t="str">
        <f>IFERROR(INDEX('04-07'!N:N,MATCH(B174,'04-07'!C:C,0),0),"")</f>
        <v/>
      </c>
      <c r="I174" s="10" t="str">
        <f>IFERROR(INDEX('04-21'!X:X,MATCH(B174,'04-21'!Z:Z,0),0),"")</f>
        <v/>
      </c>
      <c r="J174" s="10">
        <f>IFERROR(INDEX('04-28'!M:M,MATCH(B174,'04-28'!O:O,0),0),"")</f>
        <v>720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5"/>
      <c r="V174" s="9">
        <f t="shared" si="6"/>
        <v>1</v>
      </c>
      <c r="W174" s="44">
        <f t="shared" si="7"/>
        <v>720</v>
      </c>
      <c r="X174" s="44">
        <f t="shared" si="8"/>
        <v>720</v>
      </c>
      <c r="Y174" s="44" t="str">
        <f>IFERROR(SUMPRODUCT(LARGE(G174:U174,{1;2;3;4;5})),"NA")</f>
        <v>NA</v>
      </c>
      <c r="Z174" s="45" t="str">
        <f>IFERROR(SUMPRODUCT(LARGE(G174:U174,{1;2;3;4;5;6;7;8;9;10})),"NA")</f>
        <v>NA</v>
      </c>
    </row>
    <row r="175" spans="1:26" x14ac:dyDescent="0.25">
      <c r="A175" s="14">
        <v>172</v>
      </c>
      <c r="B175" s="8" t="s">
        <v>1538</v>
      </c>
      <c r="C175" s="1"/>
      <c r="D175" s="1"/>
      <c r="E175" s="1"/>
      <c r="F175" s="2"/>
      <c r="G175" s="9" t="str">
        <f>IFERROR(INDEX(akva!I:I,MATCH(B175,akva!K:K,0),0),"")</f>
        <v/>
      </c>
      <c r="H175" s="10" t="str">
        <f>IFERROR(INDEX('04-07'!N:N,MATCH(B175,'04-07'!C:C,0),0),"")</f>
        <v/>
      </c>
      <c r="I175" s="10">
        <f>IFERROR(INDEX('04-21'!X:X,MATCH(B175,'04-21'!Z:Z,0),0),"")</f>
        <v>719</v>
      </c>
      <c r="J175" s="10" t="str">
        <f>IFERROR(INDEX('04-28'!M:M,MATCH(B175,'04-28'!O:O,0),0),"")</f>
        <v/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5"/>
      <c r="V175" s="9">
        <f t="shared" si="6"/>
        <v>1</v>
      </c>
      <c r="W175" s="44">
        <f t="shared" si="7"/>
        <v>719</v>
      </c>
      <c r="X175" s="44">
        <f t="shared" si="8"/>
        <v>719</v>
      </c>
      <c r="Y175" s="44" t="str">
        <f>IFERROR(SUMPRODUCT(LARGE(G175:U175,{1;2;3;4;5})),"NA")</f>
        <v>NA</v>
      </c>
      <c r="Z175" s="45" t="str">
        <f>IFERROR(SUMPRODUCT(LARGE(G175:U175,{1;2;3;4;5;6;7;8;9;10})),"NA")</f>
        <v>NA</v>
      </c>
    </row>
    <row r="176" spans="1:26" x14ac:dyDescent="0.25">
      <c r="A176" s="14">
        <v>173</v>
      </c>
      <c r="B176" s="8" t="s">
        <v>729</v>
      </c>
      <c r="C176" s="1"/>
      <c r="D176" s="1"/>
      <c r="E176" s="1"/>
      <c r="F176" s="2"/>
      <c r="G176" s="9" t="str">
        <f>IFERROR(INDEX(akva!I:I,MATCH(B176,akva!K:K,0),0),"")</f>
        <v/>
      </c>
      <c r="H176" s="10">
        <f>IFERROR(INDEX('04-07'!N:N,MATCH(B176,'04-07'!C:C,0),0),"")</f>
        <v>718</v>
      </c>
      <c r="I176" s="10" t="str">
        <f>IFERROR(INDEX('04-21'!X:X,MATCH(B176,'04-21'!Z:Z,0),0),"")</f>
        <v/>
      </c>
      <c r="J176" s="10" t="str">
        <f>IFERROR(INDEX('04-28'!M:M,MATCH(B176,'04-28'!O:O,0),0),"")</f>
        <v/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5"/>
      <c r="V176" s="9">
        <f t="shared" si="6"/>
        <v>1</v>
      </c>
      <c r="W176" s="44">
        <f t="shared" si="7"/>
        <v>718</v>
      </c>
      <c r="X176" s="44">
        <f t="shared" si="8"/>
        <v>718</v>
      </c>
      <c r="Y176" s="44" t="str">
        <f>IFERROR(SUMPRODUCT(LARGE(G176:U176,{1;2;3;4;5})),"NA")</f>
        <v>NA</v>
      </c>
      <c r="Z176" s="45" t="str">
        <f>IFERROR(SUMPRODUCT(LARGE(G176:U176,{1;2;3;4;5;6;7;8;9;10})),"NA")</f>
        <v>NA</v>
      </c>
    </row>
    <row r="177" spans="1:26" x14ac:dyDescent="0.25">
      <c r="A177" s="14">
        <v>174</v>
      </c>
      <c r="B177" s="8" t="s">
        <v>1521</v>
      </c>
      <c r="C177" s="1"/>
      <c r="D177" s="1"/>
      <c r="E177" s="1"/>
      <c r="F177" s="2"/>
      <c r="G177" s="9" t="str">
        <f>IFERROR(INDEX(akva!I:I,MATCH(B177,akva!K:K,0),0),"")</f>
        <v/>
      </c>
      <c r="H177" s="10" t="str">
        <f>IFERROR(INDEX('04-07'!N:N,MATCH(B177,'04-07'!C:C,0),0),"")</f>
        <v/>
      </c>
      <c r="I177" s="10">
        <f>IFERROR(INDEX('04-21'!X:X,MATCH(B177,'04-21'!Z:Z,0),0),"")</f>
        <v>715</v>
      </c>
      <c r="J177" s="10" t="str">
        <f>IFERROR(INDEX('04-28'!M:M,MATCH(B177,'04-28'!O:O,0),0),"")</f>
        <v/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5"/>
      <c r="V177" s="9">
        <f t="shared" si="6"/>
        <v>1</v>
      </c>
      <c r="W177" s="44">
        <f t="shared" si="7"/>
        <v>715</v>
      </c>
      <c r="X177" s="44">
        <f t="shared" si="8"/>
        <v>715</v>
      </c>
      <c r="Y177" s="44" t="str">
        <f>IFERROR(SUMPRODUCT(LARGE(G177:U177,{1;2;3;4;5})),"NA")</f>
        <v>NA</v>
      </c>
      <c r="Z177" s="45" t="str">
        <f>IFERROR(SUMPRODUCT(LARGE(G177:U177,{1;2;3;4;5;6;7;8;9;10})),"NA")</f>
        <v>NA</v>
      </c>
    </row>
    <row r="178" spans="1:26" x14ac:dyDescent="0.25">
      <c r="A178" s="14">
        <v>175</v>
      </c>
      <c r="B178" s="8" t="s">
        <v>114</v>
      </c>
      <c r="C178" s="1"/>
      <c r="D178" s="1"/>
      <c r="E178" s="1"/>
      <c r="F178" s="2"/>
      <c r="G178" s="9">
        <f>IFERROR(INDEX(akva!I:I,MATCH(B178,akva!K:K,0),0),"")</f>
        <v>714</v>
      </c>
      <c r="H178" s="10" t="str">
        <f>IFERROR(INDEX('04-07'!N:N,MATCH(B178,'04-07'!C:C,0),0),"")</f>
        <v/>
      </c>
      <c r="I178" s="10" t="str">
        <f>IFERROR(INDEX('04-21'!X:X,MATCH(B178,'04-21'!Z:Z,0),0),"")</f>
        <v/>
      </c>
      <c r="J178" s="10" t="str">
        <f>IFERROR(INDEX('04-28'!M:M,MATCH(B178,'04-28'!O:O,0),0),"")</f>
        <v/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5"/>
      <c r="V178" s="9">
        <f t="shared" si="6"/>
        <v>1</v>
      </c>
      <c r="W178" s="44">
        <f t="shared" si="7"/>
        <v>714</v>
      </c>
      <c r="X178" s="44">
        <f t="shared" si="8"/>
        <v>714</v>
      </c>
      <c r="Y178" s="44" t="str">
        <f>IFERROR(SUMPRODUCT(LARGE(G178:U178,{1;2;3;4;5})),"NA")</f>
        <v>NA</v>
      </c>
      <c r="Z178" s="45" t="str">
        <f>IFERROR(SUMPRODUCT(LARGE(G178:U178,{1;2;3;4;5;6;7;8;9;10})),"NA")</f>
        <v>NA</v>
      </c>
    </row>
    <row r="179" spans="1:26" x14ac:dyDescent="0.25">
      <c r="A179" s="14">
        <v>176</v>
      </c>
      <c r="B179" s="8" t="s">
        <v>1453</v>
      </c>
      <c r="C179" s="1"/>
      <c r="D179" s="1"/>
      <c r="E179" s="1"/>
      <c r="F179" s="2"/>
      <c r="G179" s="9" t="str">
        <f>IFERROR(INDEX(akva!I:I,MATCH(B179,akva!K:K,0),0),"")</f>
        <v/>
      </c>
      <c r="H179" s="10" t="str">
        <f>IFERROR(INDEX('04-07'!N:N,MATCH(B179,'04-07'!C:C,0),0),"")</f>
        <v/>
      </c>
      <c r="I179" s="10">
        <f>IFERROR(INDEX('04-21'!X:X,MATCH(B179,'04-21'!Z:Z,0),0),"")</f>
        <v>714</v>
      </c>
      <c r="J179" s="10" t="str">
        <f>IFERROR(INDEX('04-28'!M:M,MATCH(B179,'04-28'!O:O,0),0),"")</f>
        <v/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5"/>
      <c r="V179" s="9">
        <f t="shared" si="6"/>
        <v>1</v>
      </c>
      <c r="W179" s="44">
        <f t="shared" si="7"/>
        <v>714</v>
      </c>
      <c r="X179" s="44">
        <f t="shared" si="8"/>
        <v>714</v>
      </c>
      <c r="Y179" s="44" t="str">
        <f>IFERROR(SUMPRODUCT(LARGE(G179:U179,{1;2;3;4;5})),"NA")</f>
        <v>NA</v>
      </c>
      <c r="Z179" s="45" t="str">
        <f>IFERROR(SUMPRODUCT(LARGE(G179:U179,{1;2;3;4;5;6;7;8;9;10})),"NA")</f>
        <v>NA</v>
      </c>
    </row>
    <row r="180" spans="1:26" x14ac:dyDescent="0.25">
      <c r="A180" s="14">
        <v>177</v>
      </c>
      <c r="B180" s="8" t="s">
        <v>1563</v>
      </c>
      <c r="C180" s="1"/>
      <c r="D180" s="1"/>
      <c r="E180" s="1"/>
      <c r="F180" s="2"/>
      <c r="G180" s="9" t="str">
        <f>IFERROR(INDEX(akva!I:I,MATCH(B180,akva!K:K,0),0),"")</f>
        <v/>
      </c>
      <c r="H180" s="10" t="str">
        <f>IFERROR(INDEX('04-07'!N:N,MATCH(B180,'04-07'!C:C,0),0),"")</f>
        <v/>
      </c>
      <c r="I180" s="10">
        <f>IFERROR(INDEX('04-21'!X:X,MATCH(B180,'04-21'!Z:Z,0),0),"")</f>
        <v>713</v>
      </c>
      <c r="J180" s="10" t="str">
        <f>IFERROR(INDEX('04-28'!M:M,MATCH(B180,'04-28'!O:O,0),0),"")</f>
        <v/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5"/>
      <c r="V180" s="9">
        <f t="shared" si="6"/>
        <v>1</v>
      </c>
      <c r="W180" s="44">
        <f t="shared" si="7"/>
        <v>713</v>
      </c>
      <c r="X180" s="44">
        <f t="shared" si="8"/>
        <v>713</v>
      </c>
      <c r="Y180" s="44" t="str">
        <f>IFERROR(SUMPRODUCT(LARGE(G180:U180,{1;2;3;4;5})),"NA")</f>
        <v>NA</v>
      </c>
      <c r="Z180" s="45" t="str">
        <f>IFERROR(SUMPRODUCT(LARGE(G180:U180,{1;2;3;4;5;6;7;8;9;10})),"NA")</f>
        <v>NA</v>
      </c>
    </row>
    <row r="181" spans="1:26" x14ac:dyDescent="0.25">
      <c r="A181" s="14">
        <v>178</v>
      </c>
      <c r="B181" s="8" t="s">
        <v>1470</v>
      </c>
      <c r="C181" s="1"/>
      <c r="D181" s="1"/>
      <c r="E181" s="1"/>
      <c r="F181" s="2"/>
      <c r="G181" s="9" t="str">
        <f>IFERROR(INDEX(akva!I:I,MATCH(B181,akva!K:K,0),0),"")</f>
        <v/>
      </c>
      <c r="H181" s="10" t="str">
        <f>IFERROR(INDEX('04-07'!N:N,MATCH(B181,'04-07'!C:C,0),0),"")</f>
        <v/>
      </c>
      <c r="I181" s="10">
        <f>IFERROR(INDEX('04-21'!X:X,MATCH(B181,'04-21'!Z:Z,0),0),"")</f>
        <v>709</v>
      </c>
      <c r="J181" s="10" t="str">
        <f>IFERROR(INDEX('04-28'!M:M,MATCH(B181,'04-28'!O:O,0),0),"")</f>
        <v/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5"/>
      <c r="V181" s="9">
        <f t="shared" si="6"/>
        <v>1</v>
      </c>
      <c r="W181" s="44">
        <f t="shared" si="7"/>
        <v>709</v>
      </c>
      <c r="X181" s="44">
        <f t="shared" si="8"/>
        <v>709</v>
      </c>
      <c r="Y181" s="44" t="str">
        <f>IFERROR(SUMPRODUCT(LARGE(G181:U181,{1;2;3;4;5})),"NA")</f>
        <v>NA</v>
      </c>
      <c r="Z181" s="45" t="str">
        <f>IFERROR(SUMPRODUCT(LARGE(G181:U181,{1;2;3;4;5;6;7;8;9;10})),"NA")</f>
        <v>NA</v>
      </c>
    </row>
    <row r="182" spans="1:26" x14ac:dyDescent="0.25">
      <c r="A182" s="14">
        <v>179</v>
      </c>
      <c r="B182" s="8" t="s">
        <v>1480</v>
      </c>
      <c r="C182" s="1"/>
      <c r="D182" s="1"/>
      <c r="E182" s="1"/>
      <c r="F182" s="2"/>
      <c r="G182" s="9" t="str">
        <f>IFERROR(INDEX(akva!I:I,MATCH(B182,akva!K:K,0),0),"")</f>
        <v/>
      </c>
      <c r="H182" s="10" t="str">
        <f>IFERROR(INDEX('04-07'!N:N,MATCH(B182,'04-07'!C:C,0),0),"")</f>
        <v/>
      </c>
      <c r="I182" s="10">
        <f>IFERROR(INDEX('04-21'!X:X,MATCH(B182,'04-21'!Z:Z,0),0),"")</f>
        <v>707</v>
      </c>
      <c r="J182" s="10" t="str">
        <f>IFERROR(INDEX('04-28'!M:M,MATCH(B182,'04-28'!O:O,0),0),"")</f>
        <v/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5"/>
      <c r="V182" s="9">
        <f t="shared" si="6"/>
        <v>1</v>
      </c>
      <c r="W182" s="44">
        <f t="shared" si="7"/>
        <v>707</v>
      </c>
      <c r="X182" s="44">
        <f t="shared" si="8"/>
        <v>707</v>
      </c>
      <c r="Y182" s="44" t="str">
        <f>IFERROR(SUMPRODUCT(LARGE(G182:U182,{1;2;3;4;5})),"NA")</f>
        <v>NA</v>
      </c>
      <c r="Z182" s="45" t="str">
        <f>IFERROR(SUMPRODUCT(LARGE(G182:U182,{1;2;3;4;5;6;7;8;9;10})),"NA")</f>
        <v>NA</v>
      </c>
    </row>
    <row r="183" spans="1:26" x14ac:dyDescent="0.25">
      <c r="A183" s="14">
        <v>180</v>
      </c>
      <c r="B183" s="8" t="s">
        <v>1434</v>
      </c>
      <c r="C183" s="1"/>
      <c r="D183" s="1"/>
      <c r="E183" s="1"/>
      <c r="F183" s="2"/>
      <c r="G183" s="9" t="str">
        <f>IFERROR(INDEX(akva!I:I,MATCH(B183,akva!K:K,0),0),"")</f>
        <v/>
      </c>
      <c r="H183" s="10" t="str">
        <f>IFERROR(INDEX('04-07'!N:N,MATCH(B183,'04-07'!C:C,0),0),"")</f>
        <v/>
      </c>
      <c r="I183" s="10" t="str">
        <f>IFERROR(INDEX('04-21'!X:X,MATCH(B183,'04-21'!Z:Z,0),0),"")</f>
        <v/>
      </c>
      <c r="J183" s="10">
        <f>IFERROR(INDEX('04-28'!M:M,MATCH(B183,'04-28'!O:O,0),0),"")</f>
        <v>705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5"/>
      <c r="V183" s="9">
        <f t="shared" si="6"/>
        <v>1</v>
      </c>
      <c r="W183" s="44">
        <f t="shared" si="7"/>
        <v>705</v>
      </c>
      <c r="X183" s="44">
        <f t="shared" si="8"/>
        <v>705</v>
      </c>
      <c r="Y183" s="44" t="str">
        <f>IFERROR(SUMPRODUCT(LARGE(G183:U183,{1;2;3;4;5})),"NA")</f>
        <v>NA</v>
      </c>
      <c r="Z183" s="45" t="str">
        <f>IFERROR(SUMPRODUCT(LARGE(G183:U183,{1;2;3;4;5;6;7;8;9;10})),"NA")</f>
        <v>NA</v>
      </c>
    </row>
    <row r="184" spans="1:26" x14ac:dyDescent="0.25">
      <c r="A184" s="14">
        <v>181</v>
      </c>
      <c r="B184" s="8" t="s">
        <v>1574</v>
      </c>
      <c r="C184" s="1"/>
      <c r="D184" s="1"/>
      <c r="E184" s="1"/>
      <c r="F184" s="2"/>
      <c r="G184" s="9" t="str">
        <f>IFERROR(INDEX(akva!I:I,MATCH(B184,akva!K:K,0),0),"")</f>
        <v/>
      </c>
      <c r="H184" s="10" t="str">
        <f>IFERROR(INDEX('04-07'!N:N,MATCH(B184,'04-07'!C:C,0),0),"")</f>
        <v/>
      </c>
      <c r="I184" s="10">
        <f>IFERROR(INDEX('04-21'!X:X,MATCH(B184,'04-21'!Z:Z,0),0),"")</f>
        <v>705</v>
      </c>
      <c r="J184" s="10" t="str">
        <f>IFERROR(INDEX('04-28'!M:M,MATCH(B184,'04-28'!O:O,0),0),"")</f>
        <v/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5"/>
      <c r="V184" s="9">
        <f t="shared" si="6"/>
        <v>1</v>
      </c>
      <c r="W184" s="44">
        <f t="shared" si="7"/>
        <v>705</v>
      </c>
      <c r="X184" s="44">
        <f t="shared" si="8"/>
        <v>705</v>
      </c>
      <c r="Y184" s="44" t="str">
        <f>IFERROR(SUMPRODUCT(LARGE(G184:U184,{1;2;3;4;5})),"NA")</f>
        <v>NA</v>
      </c>
      <c r="Z184" s="45" t="str">
        <f>IFERROR(SUMPRODUCT(LARGE(G184:U184,{1;2;3;4;5;6;7;8;9;10})),"NA")</f>
        <v>NA</v>
      </c>
    </row>
    <row r="185" spans="1:26" x14ac:dyDescent="0.25">
      <c r="A185" s="14">
        <v>182</v>
      </c>
      <c r="B185" s="8" t="s">
        <v>1513</v>
      </c>
      <c r="C185" s="1"/>
      <c r="D185" s="1"/>
      <c r="E185" s="1"/>
      <c r="F185" s="2"/>
      <c r="G185" s="9" t="str">
        <f>IFERROR(INDEX(akva!I:I,MATCH(B185,akva!K:K,0),0),"")</f>
        <v/>
      </c>
      <c r="H185" s="10" t="str">
        <f>IFERROR(INDEX('04-07'!N:N,MATCH(B185,'04-07'!C:C,0),0),"")</f>
        <v/>
      </c>
      <c r="I185" s="10">
        <f>IFERROR(INDEX('04-21'!X:X,MATCH(B185,'04-21'!Z:Z,0),0),"")</f>
        <v>704</v>
      </c>
      <c r="J185" s="10" t="str">
        <f>IFERROR(INDEX('04-28'!M:M,MATCH(B185,'04-28'!O:O,0),0),"")</f>
        <v/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5"/>
      <c r="V185" s="9">
        <f t="shared" si="6"/>
        <v>1</v>
      </c>
      <c r="W185" s="44">
        <f t="shared" si="7"/>
        <v>704</v>
      </c>
      <c r="X185" s="44">
        <f t="shared" si="8"/>
        <v>704</v>
      </c>
      <c r="Y185" s="44" t="str">
        <f>IFERROR(SUMPRODUCT(LARGE(G185:U185,{1;2;3;4;5})),"NA")</f>
        <v>NA</v>
      </c>
      <c r="Z185" s="45" t="str">
        <f>IFERROR(SUMPRODUCT(LARGE(G185:U185,{1;2;3;4;5;6;7;8;9;10})),"NA")</f>
        <v>NA</v>
      </c>
    </row>
    <row r="186" spans="1:26" x14ac:dyDescent="0.25">
      <c r="A186" s="14">
        <v>183</v>
      </c>
      <c r="B186" s="8" t="s">
        <v>1496</v>
      </c>
      <c r="C186" s="1"/>
      <c r="D186" s="1"/>
      <c r="E186" s="1"/>
      <c r="F186" s="2"/>
      <c r="G186" s="9" t="str">
        <f>IFERROR(INDEX(akva!I:I,MATCH(B186,akva!K:K,0),0),"")</f>
        <v/>
      </c>
      <c r="H186" s="10" t="str">
        <f>IFERROR(INDEX('04-07'!N:N,MATCH(B186,'04-07'!C:C,0),0),"")</f>
        <v/>
      </c>
      <c r="I186" s="10">
        <f>IFERROR(INDEX('04-21'!X:X,MATCH(B186,'04-21'!Z:Z,0),0),"")</f>
        <v>703</v>
      </c>
      <c r="J186" s="10" t="str">
        <f>IFERROR(INDEX('04-28'!M:M,MATCH(B186,'04-28'!O:O,0),0),"")</f>
        <v/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5"/>
      <c r="V186" s="9">
        <f t="shared" si="6"/>
        <v>1</v>
      </c>
      <c r="W186" s="44">
        <f t="shared" si="7"/>
        <v>703</v>
      </c>
      <c r="X186" s="44">
        <f t="shared" si="8"/>
        <v>703</v>
      </c>
      <c r="Y186" s="44" t="str">
        <f>IFERROR(SUMPRODUCT(LARGE(G186:U186,{1;2;3;4;5})),"NA")</f>
        <v>NA</v>
      </c>
      <c r="Z186" s="45" t="str">
        <f>IFERROR(SUMPRODUCT(LARGE(G186:U186,{1;2;3;4;5;6;7;8;9;10})),"NA")</f>
        <v>NA</v>
      </c>
    </row>
    <row r="187" spans="1:26" x14ac:dyDescent="0.25">
      <c r="A187" s="14">
        <v>184</v>
      </c>
      <c r="B187" s="8" t="s">
        <v>1523</v>
      </c>
      <c r="C187" s="1"/>
      <c r="D187" s="1"/>
      <c r="E187" s="1"/>
      <c r="F187" s="2"/>
      <c r="G187" s="9" t="str">
        <f>IFERROR(INDEX(akva!I:I,MATCH(B187,akva!K:K,0),0),"")</f>
        <v/>
      </c>
      <c r="H187" s="10" t="str">
        <f>IFERROR(INDEX('04-07'!N:N,MATCH(B187,'04-07'!C:C,0),0),"")</f>
        <v/>
      </c>
      <c r="I187" s="10" t="str">
        <f>IFERROR(INDEX('04-21'!X:X,MATCH(B187,'04-21'!Z:Z,0),0),"")</f>
        <v/>
      </c>
      <c r="J187" s="10">
        <f>IFERROR(INDEX('04-28'!M:M,MATCH(B187,'04-28'!O:O,0),0),"")</f>
        <v>703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5"/>
      <c r="V187" s="9">
        <f t="shared" si="6"/>
        <v>1</v>
      </c>
      <c r="W187" s="44">
        <f t="shared" si="7"/>
        <v>703</v>
      </c>
      <c r="X187" s="44">
        <f t="shared" si="8"/>
        <v>703</v>
      </c>
      <c r="Y187" s="44" t="str">
        <f>IFERROR(SUMPRODUCT(LARGE(G187:U187,{1;2;3;4;5})),"NA")</f>
        <v>NA</v>
      </c>
      <c r="Z187" s="45" t="str">
        <f>IFERROR(SUMPRODUCT(LARGE(G187:U187,{1;2;3;4;5;6;7;8;9;10})),"NA")</f>
        <v>NA</v>
      </c>
    </row>
    <row r="188" spans="1:26" x14ac:dyDescent="0.25">
      <c r="A188" s="14">
        <v>185</v>
      </c>
      <c r="B188" s="8" t="s">
        <v>1429</v>
      </c>
      <c r="C188" s="1"/>
      <c r="D188" s="1"/>
      <c r="E188" s="1"/>
      <c r="F188" s="2"/>
      <c r="G188" s="9" t="str">
        <f>IFERROR(INDEX(akva!I:I,MATCH(B188,akva!K:K,0),0),"")</f>
        <v/>
      </c>
      <c r="H188" s="10" t="str">
        <f>IFERROR(INDEX('04-07'!N:N,MATCH(B188,'04-07'!C:C,0),0),"")</f>
        <v/>
      </c>
      <c r="I188" s="10" t="str">
        <f>IFERROR(INDEX('04-21'!X:X,MATCH(B188,'04-21'!Z:Z,0),0),"")</f>
        <v/>
      </c>
      <c r="J188" s="10">
        <f>IFERROR(INDEX('04-28'!M:M,MATCH(B188,'04-28'!O:O,0),0),"")</f>
        <v>700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5"/>
      <c r="V188" s="9">
        <f t="shared" si="6"/>
        <v>1</v>
      </c>
      <c r="W188" s="44">
        <f t="shared" si="7"/>
        <v>700</v>
      </c>
      <c r="X188" s="44">
        <f t="shared" si="8"/>
        <v>700</v>
      </c>
      <c r="Y188" s="44" t="str">
        <f>IFERROR(SUMPRODUCT(LARGE(G188:U188,{1;2;3;4;5})),"NA")</f>
        <v>NA</v>
      </c>
      <c r="Z188" s="45" t="str">
        <f>IFERROR(SUMPRODUCT(LARGE(G188:U188,{1;2;3;4;5;6;7;8;9;10})),"NA")</f>
        <v>NA</v>
      </c>
    </row>
    <row r="189" spans="1:26" x14ac:dyDescent="0.25">
      <c r="A189" s="14">
        <v>186</v>
      </c>
      <c r="B189" s="8" t="s">
        <v>1553</v>
      </c>
      <c r="C189" s="1"/>
      <c r="D189" s="1"/>
      <c r="E189" s="1"/>
      <c r="F189" s="2"/>
      <c r="G189" s="9" t="str">
        <f>IFERROR(INDEX(akva!I:I,MATCH(B189,akva!K:K,0),0),"")</f>
        <v/>
      </c>
      <c r="H189" s="10" t="str">
        <f>IFERROR(INDEX('04-07'!N:N,MATCH(B189,'04-07'!C:C,0),0),"")</f>
        <v/>
      </c>
      <c r="I189" s="10">
        <f>IFERROR(INDEX('04-21'!X:X,MATCH(B189,'04-21'!Z:Z,0),0),"")</f>
        <v>700</v>
      </c>
      <c r="J189" s="10" t="str">
        <f>IFERROR(INDEX('04-28'!M:M,MATCH(B189,'04-28'!O:O,0),0),"")</f>
        <v/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5"/>
      <c r="V189" s="9">
        <f t="shared" si="6"/>
        <v>1</v>
      </c>
      <c r="W189" s="44">
        <f t="shared" si="7"/>
        <v>700</v>
      </c>
      <c r="X189" s="44">
        <f t="shared" si="8"/>
        <v>700</v>
      </c>
      <c r="Y189" s="44" t="str">
        <f>IFERROR(SUMPRODUCT(LARGE(G189:U189,{1;2;3;4;5})),"NA")</f>
        <v>NA</v>
      </c>
      <c r="Z189" s="45" t="str">
        <f>IFERROR(SUMPRODUCT(LARGE(G189:U189,{1;2;3;4;5;6;7;8;9;10})),"NA")</f>
        <v>NA</v>
      </c>
    </row>
    <row r="190" spans="1:26" x14ac:dyDescent="0.25">
      <c r="A190" s="14">
        <v>187</v>
      </c>
      <c r="B190" s="8" t="s">
        <v>181</v>
      </c>
      <c r="C190" s="1"/>
      <c r="D190" s="1"/>
      <c r="E190" s="1"/>
      <c r="F190" s="2"/>
      <c r="G190" s="9">
        <f>IFERROR(INDEX(akva!I:I,MATCH(B190,akva!K:K,0),0),"")</f>
        <v>700</v>
      </c>
      <c r="H190" s="10" t="str">
        <f>IFERROR(INDEX('04-07'!N:N,MATCH(B190,'04-07'!C:C,0),0),"")</f>
        <v/>
      </c>
      <c r="I190" s="10" t="str">
        <f>IFERROR(INDEX('04-21'!X:X,MATCH(B190,'04-21'!Z:Z,0),0),"")</f>
        <v/>
      </c>
      <c r="J190" s="10" t="str">
        <f>IFERROR(INDEX('04-28'!M:M,MATCH(B190,'04-28'!O:O,0),0),"")</f>
        <v/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5"/>
      <c r="V190" s="9">
        <f t="shared" si="6"/>
        <v>1</v>
      </c>
      <c r="W190" s="44">
        <f t="shared" si="7"/>
        <v>700</v>
      </c>
      <c r="X190" s="44">
        <f t="shared" si="8"/>
        <v>700</v>
      </c>
      <c r="Y190" s="44" t="str">
        <f>IFERROR(SUMPRODUCT(LARGE(G190:U190,{1;2;3;4;5})),"NA")</f>
        <v>NA</v>
      </c>
      <c r="Z190" s="45" t="str">
        <f>IFERROR(SUMPRODUCT(LARGE(G190:U190,{1;2;3;4;5;6;7;8;9;10})),"NA")</f>
        <v>NA</v>
      </c>
    </row>
    <row r="191" spans="1:26" x14ac:dyDescent="0.25">
      <c r="A191" s="14">
        <v>188</v>
      </c>
      <c r="B191" s="8" t="s">
        <v>1554</v>
      </c>
      <c r="C191" s="1"/>
      <c r="D191" s="1"/>
      <c r="E191" s="1"/>
      <c r="F191" s="2"/>
      <c r="G191" s="9" t="str">
        <f>IFERROR(INDEX(akva!I:I,MATCH(B191,akva!K:K,0),0),"")</f>
        <v/>
      </c>
      <c r="H191" s="10" t="str">
        <f>IFERROR(INDEX('04-07'!N:N,MATCH(B191,'04-07'!C:C,0),0),"")</f>
        <v/>
      </c>
      <c r="I191" s="10">
        <f>IFERROR(INDEX('04-21'!X:X,MATCH(B191,'04-21'!Z:Z,0),0),"")</f>
        <v>699</v>
      </c>
      <c r="J191" s="10" t="str">
        <f>IFERROR(INDEX('04-28'!M:M,MATCH(B191,'04-28'!O:O,0),0),"")</f>
        <v/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5"/>
      <c r="V191" s="9">
        <f t="shared" si="6"/>
        <v>1</v>
      </c>
      <c r="W191" s="44">
        <f t="shared" si="7"/>
        <v>699</v>
      </c>
      <c r="X191" s="44">
        <f t="shared" si="8"/>
        <v>699</v>
      </c>
      <c r="Y191" s="44" t="str">
        <f>IFERROR(SUMPRODUCT(LARGE(G191:U191,{1;2;3;4;5})),"NA")</f>
        <v>NA</v>
      </c>
      <c r="Z191" s="45" t="str">
        <f>IFERROR(SUMPRODUCT(LARGE(G191:U191,{1;2;3;4;5;6;7;8;9;10})),"NA")</f>
        <v>NA</v>
      </c>
    </row>
    <row r="192" spans="1:26" x14ac:dyDescent="0.25">
      <c r="A192" s="14">
        <v>189</v>
      </c>
      <c r="B192" s="8" t="s">
        <v>1576</v>
      </c>
      <c r="C192" s="1"/>
      <c r="D192" s="1"/>
      <c r="E192" s="1"/>
      <c r="F192" s="2"/>
      <c r="G192" s="9" t="str">
        <f>IFERROR(INDEX(akva!I:I,MATCH(B192,akva!K:K,0),0),"")</f>
        <v/>
      </c>
      <c r="H192" s="10" t="str">
        <f>IFERROR(INDEX('04-07'!N:N,MATCH(B192,'04-07'!C:C,0),0),"")</f>
        <v/>
      </c>
      <c r="I192" s="10">
        <f>IFERROR(INDEX('04-21'!X:X,MATCH(B192,'04-21'!Z:Z,0),0),"")</f>
        <v>699</v>
      </c>
      <c r="J192" s="10" t="str">
        <f>IFERROR(INDEX('04-28'!M:M,MATCH(B192,'04-28'!O:O,0),0),"")</f>
        <v/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5"/>
      <c r="V192" s="9">
        <f t="shared" si="6"/>
        <v>1</v>
      </c>
      <c r="W192" s="44">
        <f t="shared" si="7"/>
        <v>699</v>
      </c>
      <c r="X192" s="44">
        <f t="shared" si="8"/>
        <v>699</v>
      </c>
      <c r="Y192" s="44" t="str">
        <f>IFERROR(SUMPRODUCT(LARGE(G192:U192,{1;2;3;4;5})),"NA")</f>
        <v>NA</v>
      </c>
      <c r="Z192" s="45" t="str">
        <f>IFERROR(SUMPRODUCT(LARGE(G192:U192,{1;2;3;4;5;6;7;8;9;10})),"NA")</f>
        <v>NA</v>
      </c>
    </row>
    <row r="193" spans="1:26" x14ac:dyDescent="0.25">
      <c r="A193" s="14">
        <v>190</v>
      </c>
      <c r="B193" s="8" t="s">
        <v>1414</v>
      </c>
      <c r="C193" s="1"/>
      <c r="D193" s="1"/>
      <c r="E193" s="1"/>
      <c r="F193" s="2"/>
      <c r="G193" s="9" t="str">
        <f>IFERROR(INDEX(akva!I:I,MATCH(B193,akva!K:K,0),0),"")</f>
        <v/>
      </c>
      <c r="H193" s="10" t="str">
        <f>IFERROR(INDEX('04-07'!N:N,MATCH(B193,'04-07'!C:C,0),0),"")</f>
        <v/>
      </c>
      <c r="I193" s="10">
        <f>IFERROR(INDEX('04-21'!X:X,MATCH(B193,'04-21'!Z:Z,0),0),"")</f>
        <v>698</v>
      </c>
      <c r="J193" s="10" t="str">
        <f>IFERROR(INDEX('04-28'!M:M,MATCH(B193,'04-28'!O:O,0),0),"")</f>
        <v/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5"/>
      <c r="V193" s="9">
        <f t="shared" ref="V193:V256" si="9">COUNTIF(G193:U193,"&gt;0")</f>
        <v>1</v>
      </c>
      <c r="W193" s="44">
        <f t="shared" ref="W193:W256" si="10">SUM(G193:U193)</f>
        <v>698</v>
      </c>
      <c r="X193" s="44">
        <f t="shared" ref="X193" si="11">W193/V193</f>
        <v>698</v>
      </c>
      <c r="Y193" s="44" t="str">
        <f>IFERROR(SUMPRODUCT(LARGE(G193:U193,{1;2;3;4;5})),"NA")</f>
        <v>NA</v>
      </c>
      <c r="Z193" s="45" t="str">
        <f>IFERROR(SUMPRODUCT(LARGE(G193:U193,{1;2;3;4;5;6;7;8;9;10})),"NA")</f>
        <v>NA</v>
      </c>
    </row>
    <row r="194" spans="1:26" x14ac:dyDescent="0.25">
      <c r="A194" s="14">
        <v>191</v>
      </c>
      <c r="B194" s="8" t="s">
        <v>1430</v>
      </c>
      <c r="C194" s="1"/>
      <c r="D194" s="1"/>
      <c r="E194" s="1"/>
      <c r="F194" s="2"/>
      <c r="G194" s="9" t="str">
        <f>IFERROR(INDEX(akva!I:I,MATCH(B194,akva!K:K,0),0),"")</f>
        <v/>
      </c>
      <c r="H194" s="10" t="str">
        <f>IFERROR(INDEX('04-07'!N:N,MATCH(B194,'04-07'!C:C,0),0),"")</f>
        <v/>
      </c>
      <c r="I194" s="10">
        <f>IFERROR(INDEX('04-21'!X:X,MATCH(B194,'04-21'!Z:Z,0),0),"")</f>
        <v>698</v>
      </c>
      <c r="J194" s="10" t="str">
        <f>IFERROR(INDEX('04-28'!M:M,MATCH(B194,'04-28'!O:O,0),0),"")</f>
        <v/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5"/>
      <c r="V194" s="9">
        <f t="shared" si="9"/>
        <v>1</v>
      </c>
      <c r="W194" s="44">
        <f t="shared" si="10"/>
        <v>698</v>
      </c>
      <c r="X194" s="44">
        <f t="shared" ref="X194:X257" si="12">W194/V194</f>
        <v>698</v>
      </c>
      <c r="Y194" s="44" t="str">
        <f>IFERROR(SUMPRODUCT(LARGE(G194:U194,{1;2;3;4;5})),"NA")</f>
        <v>NA</v>
      </c>
      <c r="Z194" s="45" t="str">
        <f>IFERROR(SUMPRODUCT(LARGE(G194:U194,{1;2;3;4;5;6;7;8;9;10})),"NA")</f>
        <v>NA</v>
      </c>
    </row>
    <row r="195" spans="1:26" x14ac:dyDescent="0.25">
      <c r="A195" s="14">
        <v>192</v>
      </c>
      <c r="B195" s="8" t="s">
        <v>63</v>
      </c>
      <c r="C195" s="1"/>
      <c r="D195" s="1"/>
      <c r="E195" s="1"/>
      <c r="F195" s="2"/>
      <c r="G195" s="9">
        <f>IFERROR(INDEX(akva!I:I,MATCH(B195,akva!K:K,0),0),"")</f>
        <v>698</v>
      </c>
      <c r="H195" s="10" t="str">
        <f>IFERROR(INDEX('04-07'!N:N,MATCH(B195,'04-07'!C:C,0),0),"")</f>
        <v/>
      </c>
      <c r="I195" s="10" t="str">
        <f>IFERROR(INDEX('04-21'!X:X,MATCH(B195,'04-21'!Z:Z,0),0),"")</f>
        <v/>
      </c>
      <c r="J195" s="10" t="str">
        <f>IFERROR(INDEX('04-28'!M:M,MATCH(B195,'04-28'!O:O,0),0),"")</f>
        <v/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5"/>
      <c r="V195" s="9">
        <f t="shared" si="9"/>
        <v>1</v>
      </c>
      <c r="W195" s="44">
        <f t="shared" si="10"/>
        <v>698</v>
      </c>
      <c r="X195" s="44">
        <f t="shared" si="12"/>
        <v>698</v>
      </c>
      <c r="Y195" s="44" t="str">
        <f>IFERROR(SUMPRODUCT(LARGE(G195:U195,{1;2;3;4;5})),"NA")</f>
        <v>NA</v>
      </c>
      <c r="Z195" s="45" t="str">
        <f>IFERROR(SUMPRODUCT(LARGE(G195:U195,{1;2;3;4;5;6;7;8;9;10})),"NA")</f>
        <v>NA</v>
      </c>
    </row>
    <row r="196" spans="1:26" x14ac:dyDescent="0.25">
      <c r="A196" s="14">
        <v>193</v>
      </c>
      <c r="B196" s="8" t="s">
        <v>120</v>
      </c>
      <c r="C196" s="1"/>
      <c r="D196" s="1"/>
      <c r="E196" s="1"/>
      <c r="F196" s="2"/>
      <c r="G196" s="9" t="str">
        <f>IFERROR(INDEX(akva!I:I,MATCH(B196,akva!K:K,0),0),"")</f>
        <v/>
      </c>
      <c r="H196" s="10">
        <f>IFERROR(INDEX('04-07'!N:N,MATCH(B196,'04-07'!C:C,0),0),"")</f>
        <v>697</v>
      </c>
      <c r="I196" s="10" t="str">
        <f>IFERROR(INDEX('04-21'!X:X,MATCH(B196,'04-21'!Z:Z,0),0),"")</f>
        <v/>
      </c>
      <c r="J196" s="10" t="str">
        <f>IFERROR(INDEX('04-28'!M:M,MATCH(B196,'04-28'!O:O,0),0),"")</f>
        <v/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5"/>
      <c r="V196" s="9">
        <f t="shared" si="9"/>
        <v>1</v>
      </c>
      <c r="W196" s="44">
        <f t="shared" si="10"/>
        <v>697</v>
      </c>
      <c r="X196" s="44">
        <f t="shared" si="12"/>
        <v>697</v>
      </c>
      <c r="Y196" s="44" t="str">
        <f>IFERROR(SUMPRODUCT(LARGE(G196:U196,{1;2;3;4;5})),"NA")</f>
        <v>NA</v>
      </c>
      <c r="Z196" s="45" t="str">
        <f>IFERROR(SUMPRODUCT(LARGE(G196:U196,{1;2;3;4;5;6;7;8;9;10})),"NA")</f>
        <v>NA</v>
      </c>
    </row>
    <row r="197" spans="1:26" s="25" customFormat="1" x14ac:dyDescent="0.25">
      <c r="A197" s="14">
        <v>194</v>
      </c>
      <c r="B197" s="2" t="s">
        <v>1500</v>
      </c>
      <c r="C197" s="1"/>
      <c r="D197" s="1"/>
      <c r="E197" s="1"/>
      <c r="F197" s="2"/>
      <c r="G197" s="9" t="str">
        <f>IFERROR(INDEX(akva!I:I,MATCH(B197,akva!K:K,0),0),"")</f>
        <v/>
      </c>
      <c r="H197" s="10" t="str">
        <f>IFERROR(INDEX('04-07'!N:N,MATCH(B197,'04-07'!C:C,0),0),"")</f>
        <v/>
      </c>
      <c r="I197" s="10" t="str">
        <f>IFERROR(INDEX('04-21'!X:X,MATCH(B197,'04-21'!Z:Z,0),0),"")</f>
        <v/>
      </c>
      <c r="J197" s="10">
        <f>IFERROR(INDEX('04-28'!M:M,MATCH(B197,'04-28'!O:O,0),0),"")</f>
        <v>697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5"/>
      <c r="V197" s="9">
        <f t="shared" si="9"/>
        <v>1</v>
      </c>
      <c r="W197" s="44">
        <f t="shared" si="10"/>
        <v>697</v>
      </c>
      <c r="X197" s="44">
        <f t="shared" si="12"/>
        <v>697</v>
      </c>
      <c r="Y197" s="44" t="str">
        <f>IFERROR(SUMPRODUCT(LARGE(G197:U197,{1;2;3;4;5})),"NA")</f>
        <v>NA</v>
      </c>
      <c r="Z197" s="45" t="str">
        <f>IFERROR(SUMPRODUCT(LARGE(G197:U197,{1;2;3;4;5;6;7;8;9;10})),"NA")</f>
        <v>NA</v>
      </c>
    </row>
    <row r="198" spans="1:26" s="25" customFormat="1" x14ac:dyDescent="0.25">
      <c r="A198" s="14">
        <v>195</v>
      </c>
      <c r="B198" s="2" t="s">
        <v>78</v>
      </c>
      <c r="C198" s="1"/>
      <c r="D198" s="1"/>
      <c r="E198" s="1"/>
      <c r="F198" s="2"/>
      <c r="G198" s="9" t="str">
        <f>IFERROR(INDEX(akva!I:I,MATCH(B198,akva!K:K,0),0),"")</f>
        <v/>
      </c>
      <c r="H198" s="10">
        <f>IFERROR(INDEX('04-07'!N:N,MATCH(B198,'04-07'!C:C,0),0),"")</f>
        <v>697</v>
      </c>
      <c r="I198" s="10" t="str">
        <f>IFERROR(INDEX('04-21'!X:X,MATCH(B198,'04-21'!Z:Z,0),0),"")</f>
        <v/>
      </c>
      <c r="J198" s="10" t="str">
        <f>IFERROR(INDEX('04-28'!M:M,MATCH(B198,'04-28'!O:O,0),0),"")</f>
        <v/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5"/>
      <c r="V198" s="9">
        <f t="shared" si="9"/>
        <v>1</v>
      </c>
      <c r="W198" s="44">
        <f t="shared" si="10"/>
        <v>697</v>
      </c>
      <c r="X198" s="44">
        <f t="shared" si="12"/>
        <v>697</v>
      </c>
      <c r="Y198" s="44" t="str">
        <f>IFERROR(SUMPRODUCT(LARGE(G198:U198,{1;2;3;4;5})),"NA")</f>
        <v>NA</v>
      </c>
      <c r="Z198" s="45" t="str">
        <f>IFERROR(SUMPRODUCT(LARGE(G198:U198,{1;2;3;4;5;6;7;8;9;10})),"NA")</f>
        <v>NA</v>
      </c>
    </row>
    <row r="199" spans="1:26" s="25" customFormat="1" x14ac:dyDescent="0.25">
      <c r="A199" s="14">
        <v>196</v>
      </c>
      <c r="B199" s="2" t="s">
        <v>1539</v>
      </c>
      <c r="C199" s="1"/>
      <c r="D199" s="1"/>
      <c r="E199" s="1"/>
      <c r="F199" s="2"/>
      <c r="G199" s="9" t="str">
        <f>IFERROR(INDEX(akva!I:I,MATCH(B199,akva!K:K,0),0),"")</f>
        <v/>
      </c>
      <c r="H199" s="10" t="str">
        <f>IFERROR(INDEX('04-07'!N:N,MATCH(B199,'04-07'!C:C,0),0),"")</f>
        <v/>
      </c>
      <c r="I199" s="10">
        <f>IFERROR(INDEX('04-21'!X:X,MATCH(B199,'04-21'!Z:Z,0),0),"")</f>
        <v>696</v>
      </c>
      <c r="J199" s="10" t="str">
        <f>IFERROR(INDEX('04-28'!M:M,MATCH(B199,'04-28'!O:O,0),0),"")</f>
        <v/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5"/>
      <c r="V199" s="9">
        <f t="shared" si="9"/>
        <v>1</v>
      </c>
      <c r="W199" s="44">
        <f t="shared" si="10"/>
        <v>696</v>
      </c>
      <c r="X199" s="44">
        <f t="shared" si="12"/>
        <v>696</v>
      </c>
      <c r="Y199" s="44" t="str">
        <f>IFERROR(SUMPRODUCT(LARGE(G199:U199,{1;2;3;4;5})),"NA")</f>
        <v>NA</v>
      </c>
      <c r="Z199" s="45" t="str">
        <f>IFERROR(SUMPRODUCT(LARGE(G199:U199,{1;2;3;4;5;6;7;8;9;10})),"NA")</f>
        <v>NA</v>
      </c>
    </row>
    <row r="200" spans="1:26" s="25" customFormat="1" x14ac:dyDescent="0.25">
      <c r="A200" s="14">
        <v>197</v>
      </c>
      <c r="B200" s="2" t="s">
        <v>1565</v>
      </c>
      <c r="C200" s="1"/>
      <c r="D200" s="1"/>
      <c r="E200" s="1"/>
      <c r="F200" s="2"/>
      <c r="G200" s="9" t="str">
        <f>IFERROR(INDEX(akva!I:I,MATCH(B200,akva!K:K,0),0),"")</f>
        <v/>
      </c>
      <c r="H200" s="10" t="str">
        <f>IFERROR(INDEX('04-07'!N:N,MATCH(B200,'04-07'!C:C,0),0),"")</f>
        <v/>
      </c>
      <c r="I200" s="10">
        <f>IFERROR(INDEX('04-21'!X:X,MATCH(B200,'04-21'!Z:Z,0),0),"")</f>
        <v>695</v>
      </c>
      <c r="J200" s="10" t="str">
        <f>IFERROR(INDEX('04-28'!M:M,MATCH(B200,'04-28'!O:O,0),0),"")</f>
        <v/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5"/>
      <c r="V200" s="9">
        <f t="shared" si="9"/>
        <v>1</v>
      </c>
      <c r="W200" s="44">
        <f t="shared" si="10"/>
        <v>695</v>
      </c>
      <c r="X200" s="44">
        <f t="shared" si="12"/>
        <v>695</v>
      </c>
      <c r="Y200" s="44" t="str">
        <f>IFERROR(SUMPRODUCT(LARGE(G200:U200,{1;2;3;4;5})),"NA")</f>
        <v>NA</v>
      </c>
      <c r="Z200" s="45" t="str">
        <f>IFERROR(SUMPRODUCT(LARGE(G200:U200,{1;2;3;4;5;6;7;8;9;10})),"NA")</f>
        <v>NA</v>
      </c>
    </row>
    <row r="201" spans="1:26" s="25" customFormat="1" x14ac:dyDescent="0.25">
      <c r="A201" s="14">
        <v>198</v>
      </c>
      <c r="B201" s="2" t="s">
        <v>731</v>
      </c>
      <c r="C201" s="1"/>
      <c r="D201" s="1"/>
      <c r="E201" s="1"/>
      <c r="F201" s="2"/>
      <c r="G201" s="9" t="str">
        <f>IFERROR(INDEX(akva!I:I,MATCH(B201,akva!K:K,0),0),"")</f>
        <v/>
      </c>
      <c r="H201" s="10">
        <f>IFERROR(INDEX('04-07'!N:N,MATCH(B201,'04-07'!C:C,0),0),"")</f>
        <v>694</v>
      </c>
      <c r="I201" s="10" t="str">
        <f>IFERROR(INDEX('04-21'!X:X,MATCH(B201,'04-21'!Z:Z,0),0),"")</f>
        <v/>
      </c>
      <c r="J201" s="10" t="str">
        <f>IFERROR(INDEX('04-28'!M:M,MATCH(B201,'04-28'!O:O,0),0),"")</f>
        <v/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5"/>
      <c r="V201" s="9">
        <f t="shared" si="9"/>
        <v>1</v>
      </c>
      <c r="W201" s="44">
        <f t="shared" si="10"/>
        <v>694</v>
      </c>
      <c r="X201" s="44">
        <f t="shared" si="12"/>
        <v>694</v>
      </c>
      <c r="Y201" s="44" t="str">
        <f>IFERROR(SUMPRODUCT(LARGE(G201:U201,{1;2;3;4;5})),"NA")</f>
        <v>NA</v>
      </c>
      <c r="Z201" s="45" t="str">
        <f>IFERROR(SUMPRODUCT(LARGE(G201:U201,{1;2;3;4;5;6;7;8;9;10})),"NA")</f>
        <v>NA</v>
      </c>
    </row>
    <row r="202" spans="1:26" s="25" customFormat="1" x14ac:dyDescent="0.25">
      <c r="A202" s="14">
        <v>199</v>
      </c>
      <c r="B202" s="2" t="s">
        <v>1436</v>
      </c>
      <c r="C202" s="1"/>
      <c r="D202" s="1"/>
      <c r="E202" s="1"/>
      <c r="F202" s="2"/>
      <c r="G202" s="9" t="str">
        <f>IFERROR(INDEX(akva!I:I,MATCH(B202,akva!K:K,0),0),"")</f>
        <v/>
      </c>
      <c r="H202" s="10" t="str">
        <f>IFERROR(INDEX('04-07'!N:N,MATCH(B202,'04-07'!C:C,0),0),"")</f>
        <v/>
      </c>
      <c r="I202" s="10">
        <f>IFERROR(INDEX('04-21'!X:X,MATCH(B202,'04-21'!Z:Z,0),0),"")</f>
        <v>694</v>
      </c>
      <c r="J202" s="10" t="str">
        <f>IFERROR(INDEX('04-28'!M:M,MATCH(B202,'04-28'!O:O,0),0),"")</f>
        <v/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5"/>
      <c r="V202" s="9">
        <f t="shared" si="9"/>
        <v>1</v>
      </c>
      <c r="W202" s="44">
        <f t="shared" si="10"/>
        <v>694</v>
      </c>
      <c r="X202" s="44">
        <f t="shared" si="12"/>
        <v>694</v>
      </c>
      <c r="Y202" s="44" t="str">
        <f>IFERROR(SUMPRODUCT(LARGE(G202:U202,{1;2;3;4;5})),"NA")</f>
        <v>NA</v>
      </c>
      <c r="Z202" s="45" t="str">
        <f>IFERROR(SUMPRODUCT(LARGE(G202:U202,{1;2;3;4;5;6;7;8;9;10})),"NA")</f>
        <v>NA</v>
      </c>
    </row>
    <row r="203" spans="1:26" s="25" customFormat="1" x14ac:dyDescent="0.25">
      <c r="A203" s="14">
        <v>200</v>
      </c>
      <c r="B203" s="2" t="s">
        <v>76</v>
      </c>
      <c r="C203" s="1"/>
      <c r="D203" s="1"/>
      <c r="E203" s="1"/>
      <c r="F203" s="2"/>
      <c r="G203" s="9" t="str">
        <f>IFERROR(INDEX(akva!I:I,MATCH(B203,akva!K:K,0),0),"")</f>
        <v/>
      </c>
      <c r="H203" s="10">
        <f>IFERROR(INDEX('04-07'!N:N,MATCH(B203,'04-07'!C:C,0),0),"")</f>
        <v>694</v>
      </c>
      <c r="I203" s="10" t="str">
        <f>IFERROR(INDEX('04-21'!X:X,MATCH(B203,'04-21'!Z:Z,0),0),"")</f>
        <v/>
      </c>
      <c r="J203" s="10" t="str">
        <f>IFERROR(INDEX('04-28'!M:M,MATCH(B203,'04-28'!O:O,0),0),"")</f>
        <v/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5"/>
      <c r="V203" s="9">
        <f t="shared" si="9"/>
        <v>1</v>
      </c>
      <c r="W203" s="44">
        <f t="shared" si="10"/>
        <v>694</v>
      </c>
      <c r="X203" s="44">
        <f t="shared" si="12"/>
        <v>694</v>
      </c>
      <c r="Y203" s="44" t="str">
        <f>IFERROR(SUMPRODUCT(LARGE(G203:U203,{1;2;3;4;5})),"NA")</f>
        <v>NA</v>
      </c>
      <c r="Z203" s="45" t="str">
        <f>IFERROR(SUMPRODUCT(LARGE(G203:U203,{1;2;3;4;5;6;7;8;9;10})),"NA")</f>
        <v>NA</v>
      </c>
    </row>
    <row r="204" spans="1:26" s="25" customFormat="1" x14ac:dyDescent="0.25">
      <c r="A204" s="14">
        <v>201</v>
      </c>
      <c r="B204" s="2" t="s">
        <v>1423</v>
      </c>
      <c r="C204" s="1"/>
      <c r="D204" s="1"/>
      <c r="E204" s="1"/>
      <c r="F204" s="2"/>
      <c r="G204" s="9" t="str">
        <f>IFERROR(INDEX(akva!I:I,MATCH(B204,akva!K:K,0),0),"")</f>
        <v/>
      </c>
      <c r="H204" s="10" t="str">
        <f>IFERROR(INDEX('04-07'!N:N,MATCH(B204,'04-07'!C:C,0),0),"")</f>
        <v/>
      </c>
      <c r="I204" s="10">
        <f>IFERROR(INDEX('04-21'!X:X,MATCH(B204,'04-21'!Z:Z,0),0),"")</f>
        <v>691</v>
      </c>
      <c r="J204" s="10" t="str">
        <f>IFERROR(INDEX('04-28'!M:M,MATCH(B204,'04-28'!O:O,0),0),"")</f>
        <v/>
      </c>
      <c r="K204" s="10" t="str">
        <f>IFERROR(INDEX(#REF!,MATCH(B204,#REF!,0),0),"")</f>
        <v/>
      </c>
      <c r="L204" s="10" t="str">
        <f>IFERROR(INDEX(#REF!,MATCH(B204,#REF!,0),0),"")</f>
        <v/>
      </c>
      <c r="M204" s="10" t="str">
        <f>IFERROR(INDEX(#REF!,MATCH(B204,#REF!,0),0),"")</f>
        <v/>
      </c>
      <c r="N204" s="10" t="str">
        <f>IFERROR(INDEX(#REF!,MATCH(B204,#REF!,0),0),"")</f>
        <v/>
      </c>
      <c r="O204" s="10" t="str">
        <f>IFERROR(INDEX(#REF!,MATCH(B204,#REF!,0),0),"")</f>
        <v/>
      </c>
      <c r="P204" s="10" t="str">
        <f>IFERROR(INDEX(#REF!,MATCH(B204,#REF!,0),0),"")</f>
        <v/>
      </c>
      <c r="Q204" s="10" t="str">
        <f>IFERROR(INDEX(#REF!,MATCH(B204,#REF!,0),0),"")</f>
        <v/>
      </c>
      <c r="R204" s="10" t="str">
        <f>IFERROR(INDEX(#REF!,MATCH(B204,#REF!,0),0),"")</f>
        <v/>
      </c>
      <c r="S204" s="10" t="str">
        <f>IFERROR(INDEX(#REF!,MATCH(B204,#REF!,0),0),"")</f>
        <v/>
      </c>
      <c r="T204" s="10" t="str">
        <f>IFERROR(INDEX(#REF!,MATCH(B204,#REF!,0),0),"")</f>
        <v/>
      </c>
      <c r="U204" s="5" t="str">
        <f>IFERROR(INDEX(#REF!,MATCH(B204,#REF!,0),0),"")</f>
        <v/>
      </c>
      <c r="V204" s="9">
        <f t="shared" si="9"/>
        <v>1</v>
      </c>
      <c r="W204" s="44">
        <f t="shared" si="10"/>
        <v>691</v>
      </c>
      <c r="X204" s="44">
        <f t="shared" si="12"/>
        <v>691</v>
      </c>
      <c r="Y204" s="44" t="str">
        <f>IFERROR(SUMPRODUCT(LARGE(G204:U204,{1;2;3;4;5})),"NA")</f>
        <v>NA</v>
      </c>
      <c r="Z204" s="45" t="str">
        <f>IFERROR(SUMPRODUCT(LARGE(G204:U204,{1;2;3;4;5;6;7;8;9;10})),"NA")</f>
        <v>NA</v>
      </c>
    </row>
    <row r="205" spans="1:26" s="25" customFormat="1" x14ac:dyDescent="0.25">
      <c r="A205" s="14">
        <v>202</v>
      </c>
      <c r="B205" s="2" t="s">
        <v>1466</v>
      </c>
      <c r="C205" s="1"/>
      <c r="D205" s="1"/>
      <c r="E205" s="1"/>
      <c r="F205" s="2"/>
      <c r="G205" s="9" t="str">
        <f>IFERROR(INDEX(akva!I:I,MATCH(B205,akva!K:K,0),0),"")</f>
        <v/>
      </c>
      <c r="H205" s="10" t="str">
        <f>IFERROR(INDEX('04-07'!N:N,MATCH(B205,'04-07'!C:C,0),0),"")</f>
        <v/>
      </c>
      <c r="I205" s="10">
        <f>IFERROR(INDEX('04-21'!X:X,MATCH(B205,'04-21'!Z:Z,0),0),"")</f>
        <v>690</v>
      </c>
      <c r="J205" s="10" t="str">
        <f>IFERROR(INDEX('04-28'!M:M,MATCH(B205,'04-28'!O:O,0),0),"")</f>
        <v/>
      </c>
      <c r="K205" s="10" t="str">
        <f>IFERROR(INDEX(#REF!,MATCH(B205,#REF!,0),0),"")</f>
        <v/>
      </c>
      <c r="L205" s="10" t="str">
        <f>IFERROR(INDEX(#REF!,MATCH(B205,#REF!,0),0),"")</f>
        <v/>
      </c>
      <c r="M205" s="10" t="str">
        <f>IFERROR(INDEX(#REF!,MATCH(B205,#REF!,0),0),"")</f>
        <v/>
      </c>
      <c r="N205" s="10" t="str">
        <f>IFERROR(INDEX(#REF!,MATCH(B205,#REF!,0),0),"")</f>
        <v/>
      </c>
      <c r="O205" s="10" t="str">
        <f>IFERROR(INDEX(#REF!,MATCH(B205,#REF!,0),0),"")</f>
        <v/>
      </c>
      <c r="P205" s="10" t="str">
        <f>IFERROR(INDEX(#REF!,MATCH(B205,#REF!,0),0),"")</f>
        <v/>
      </c>
      <c r="Q205" s="10" t="str">
        <f>IFERROR(INDEX(#REF!,MATCH(B205,#REF!,0),0),"")</f>
        <v/>
      </c>
      <c r="R205" s="10" t="str">
        <f>IFERROR(INDEX(#REF!,MATCH(B205,#REF!,0),0),"")</f>
        <v/>
      </c>
      <c r="S205" s="10" t="str">
        <f>IFERROR(INDEX(#REF!,MATCH(B205,#REF!,0),0),"")</f>
        <v/>
      </c>
      <c r="T205" s="10" t="str">
        <f>IFERROR(INDEX(#REF!,MATCH(B205,#REF!,0),0),"")</f>
        <v/>
      </c>
      <c r="U205" s="5" t="str">
        <f>IFERROR(INDEX(#REF!,MATCH(B205,#REF!,0),0),"")</f>
        <v/>
      </c>
      <c r="V205" s="9">
        <f t="shared" si="9"/>
        <v>1</v>
      </c>
      <c r="W205" s="44">
        <f t="shared" si="10"/>
        <v>690</v>
      </c>
      <c r="X205" s="44">
        <f t="shared" si="12"/>
        <v>690</v>
      </c>
      <c r="Y205" s="44" t="str">
        <f>IFERROR(SUMPRODUCT(LARGE(G205:U205,{1;2;3;4;5})),"NA")</f>
        <v>NA</v>
      </c>
      <c r="Z205" s="45" t="str">
        <f>IFERROR(SUMPRODUCT(LARGE(G205:U205,{1;2;3;4;5;6;7;8;9;10})),"NA")</f>
        <v>NA</v>
      </c>
    </row>
    <row r="206" spans="1:26" s="25" customFormat="1" x14ac:dyDescent="0.25">
      <c r="A206" s="14">
        <v>203</v>
      </c>
      <c r="B206" s="2" t="s">
        <v>1548</v>
      </c>
      <c r="C206" s="1"/>
      <c r="D206" s="1"/>
      <c r="E206" s="1"/>
      <c r="F206" s="2"/>
      <c r="G206" s="9" t="str">
        <f>IFERROR(INDEX(akva!I:I,MATCH(B206,akva!K:K,0),0),"")</f>
        <v/>
      </c>
      <c r="H206" s="10" t="str">
        <f>IFERROR(INDEX('04-07'!N:N,MATCH(B206,'04-07'!C:C,0),0),"")</f>
        <v/>
      </c>
      <c r="I206" s="10">
        <f>IFERROR(INDEX('04-21'!X:X,MATCH(B206,'04-21'!Z:Z,0),0),"")</f>
        <v>690</v>
      </c>
      <c r="J206" s="10" t="str">
        <f>IFERROR(INDEX('04-28'!M:M,MATCH(B206,'04-28'!O:O,0),0),"")</f>
        <v/>
      </c>
      <c r="K206" s="10" t="str">
        <f>IFERROR(INDEX(#REF!,MATCH(B206,#REF!,0),0),"")</f>
        <v/>
      </c>
      <c r="L206" s="10" t="str">
        <f>IFERROR(INDEX(#REF!,MATCH(B206,#REF!,0),0),"")</f>
        <v/>
      </c>
      <c r="M206" s="10" t="str">
        <f>IFERROR(INDEX(#REF!,MATCH(B206,#REF!,0),0),"")</f>
        <v/>
      </c>
      <c r="N206" s="10" t="str">
        <f>IFERROR(INDEX(#REF!,MATCH(B206,#REF!,0),0),"")</f>
        <v/>
      </c>
      <c r="O206" s="10" t="str">
        <f>IFERROR(INDEX(#REF!,MATCH(B206,#REF!,0),0),"")</f>
        <v/>
      </c>
      <c r="P206" s="10" t="str">
        <f>IFERROR(INDEX(#REF!,MATCH(B206,#REF!,0),0),"")</f>
        <v/>
      </c>
      <c r="Q206" s="10" t="str">
        <f>IFERROR(INDEX(#REF!,MATCH(B206,#REF!,0),0),"")</f>
        <v/>
      </c>
      <c r="R206" s="10" t="str">
        <f>IFERROR(INDEX(#REF!,MATCH(B206,#REF!,0),0),"")</f>
        <v/>
      </c>
      <c r="S206" s="10" t="str">
        <f>IFERROR(INDEX(#REF!,MATCH(B206,#REF!,0),0),"")</f>
        <v/>
      </c>
      <c r="T206" s="10" t="str">
        <f>IFERROR(INDEX(#REF!,MATCH(B206,#REF!,0),0),"")</f>
        <v/>
      </c>
      <c r="U206" s="5" t="str">
        <f>IFERROR(INDEX(#REF!,MATCH(B206,#REF!,0),0),"")</f>
        <v/>
      </c>
      <c r="V206" s="9">
        <f t="shared" si="9"/>
        <v>1</v>
      </c>
      <c r="W206" s="44">
        <f t="shared" si="10"/>
        <v>690</v>
      </c>
      <c r="X206" s="44">
        <f t="shared" si="12"/>
        <v>690</v>
      </c>
      <c r="Y206" s="44" t="str">
        <f>IFERROR(SUMPRODUCT(LARGE(G206:U206,{1;2;3;4;5})),"NA")</f>
        <v>NA</v>
      </c>
      <c r="Z206" s="45" t="str">
        <f>IFERROR(SUMPRODUCT(LARGE(G206:U206,{1;2;3;4;5;6;7;8;9;10})),"NA")</f>
        <v>NA</v>
      </c>
    </row>
    <row r="207" spans="1:26" s="25" customFormat="1" x14ac:dyDescent="0.25">
      <c r="A207" s="14">
        <v>204</v>
      </c>
      <c r="B207" s="2" t="s">
        <v>1460</v>
      </c>
      <c r="C207" s="1"/>
      <c r="D207" s="1"/>
      <c r="E207" s="1"/>
      <c r="F207" s="2"/>
      <c r="G207" s="9" t="str">
        <f>IFERROR(INDEX(akva!I:I,MATCH(B207,akva!K:K,0),0),"")</f>
        <v/>
      </c>
      <c r="H207" s="10" t="str">
        <f>IFERROR(INDEX('04-07'!N:N,MATCH(B207,'04-07'!C:C,0),0),"")</f>
        <v/>
      </c>
      <c r="I207" s="10" t="str">
        <f>IFERROR(INDEX('04-21'!X:X,MATCH(B207,'04-21'!Z:Z,0),0),"")</f>
        <v/>
      </c>
      <c r="J207" s="10">
        <f>IFERROR(INDEX('04-28'!M:M,MATCH(B207,'04-28'!O:O,0),0),"")</f>
        <v>685</v>
      </c>
      <c r="K207" s="10" t="str">
        <f>IFERROR(INDEX(#REF!,MATCH(B207,#REF!,0),0),"")</f>
        <v/>
      </c>
      <c r="L207" s="10" t="str">
        <f>IFERROR(INDEX(#REF!,MATCH(B207,#REF!,0),0),"")</f>
        <v/>
      </c>
      <c r="M207" s="10" t="str">
        <f>IFERROR(INDEX(#REF!,MATCH(B207,#REF!,0),0),"")</f>
        <v/>
      </c>
      <c r="N207" s="10" t="str">
        <f>IFERROR(INDEX(#REF!,MATCH(B207,#REF!,0),0),"")</f>
        <v/>
      </c>
      <c r="O207" s="10" t="str">
        <f>IFERROR(INDEX(#REF!,MATCH(B207,#REF!,0),0),"")</f>
        <v/>
      </c>
      <c r="P207" s="10" t="str">
        <f>IFERROR(INDEX(#REF!,MATCH(B207,#REF!,0),0),"")</f>
        <v/>
      </c>
      <c r="Q207" s="10" t="str">
        <f>IFERROR(INDEX(#REF!,MATCH(B207,#REF!,0),0),"")</f>
        <v/>
      </c>
      <c r="R207" s="10" t="str">
        <f>IFERROR(INDEX(#REF!,MATCH(B207,#REF!,0),0),"")</f>
        <v/>
      </c>
      <c r="S207" s="10" t="str">
        <f>IFERROR(INDEX(#REF!,MATCH(B207,#REF!,0),0),"")</f>
        <v/>
      </c>
      <c r="T207" s="10" t="str">
        <f>IFERROR(INDEX(#REF!,MATCH(B207,#REF!,0),0),"")</f>
        <v/>
      </c>
      <c r="U207" s="5" t="str">
        <f>IFERROR(INDEX(#REF!,MATCH(B207,#REF!,0),0),"")</f>
        <v/>
      </c>
      <c r="V207" s="9">
        <f t="shared" si="9"/>
        <v>1</v>
      </c>
      <c r="W207" s="44">
        <f t="shared" si="10"/>
        <v>685</v>
      </c>
      <c r="X207" s="44">
        <f t="shared" si="12"/>
        <v>685</v>
      </c>
      <c r="Y207" s="44" t="str">
        <f>IFERROR(SUMPRODUCT(LARGE(G207:U207,{1;2;3;4;5})),"NA")</f>
        <v>NA</v>
      </c>
      <c r="Z207" s="45" t="str">
        <f>IFERROR(SUMPRODUCT(LARGE(G207:U207,{1;2;3;4;5;6;7;8;9;10})),"NA")</f>
        <v>NA</v>
      </c>
    </row>
    <row r="208" spans="1:26" s="25" customFormat="1" x14ac:dyDescent="0.25">
      <c r="A208" s="14">
        <v>205</v>
      </c>
      <c r="B208" s="2" t="s">
        <v>795</v>
      </c>
      <c r="C208" s="1"/>
      <c r="D208" s="1"/>
      <c r="E208" s="1"/>
      <c r="F208" s="2"/>
      <c r="G208" s="9">
        <f>IFERROR(INDEX(akva!I:I,MATCH(B208,akva!K:K,0),0),"")</f>
        <v>685</v>
      </c>
      <c r="H208" s="10" t="str">
        <f>IFERROR(INDEX('04-07'!N:N,MATCH(B208,'04-07'!C:C,0),0),"")</f>
        <v/>
      </c>
      <c r="I208" s="10" t="str">
        <f>IFERROR(INDEX('04-21'!X:X,MATCH(B208,'04-21'!Z:Z,0),0),"")</f>
        <v/>
      </c>
      <c r="J208" s="10" t="str">
        <f>IFERROR(INDEX('04-28'!M:M,MATCH(B208,'04-28'!O:O,0),0),"")</f>
        <v/>
      </c>
      <c r="K208" s="10" t="str">
        <f>IFERROR(INDEX(#REF!,MATCH(B208,#REF!,0),0),"")</f>
        <v/>
      </c>
      <c r="L208" s="10" t="str">
        <f>IFERROR(INDEX(#REF!,MATCH(B208,#REF!,0),0),"")</f>
        <v/>
      </c>
      <c r="M208" s="10" t="str">
        <f>IFERROR(INDEX(#REF!,MATCH(B208,#REF!,0),0),"")</f>
        <v/>
      </c>
      <c r="N208" s="10" t="str">
        <f>IFERROR(INDEX(#REF!,MATCH(B208,#REF!,0),0),"")</f>
        <v/>
      </c>
      <c r="O208" s="10" t="str">
        <f>IFERROR(INDEX(#REF!,MATCH(B208,#REF!,0),0),"")</f>
        <v/>
      </c>
      <c r="P208" s="10" t="str">
        <f>IFERROR(INDEX(#REF!,MATCH(B208,#REF!,0),0),"")</f>
        <v/>
      </c>
      <c r="Q208" s="10" t="str">
        <f>IFERROR(INDEX(#REF!,MATCH(B208,#REF!,0),0),"")</f>
        <v/>
      </c>
      <c r="R208" s="10" t="str">
        <f>IFERROR(INDEX(#REF!,MATCH(B208,#REF!,0),0),"")</f>
        <v/>
      </c>
      <c r="S208" s="10" t="str">
        <f>IFERROR(INDEX(#REF!,MATCH(B208,#REF!,0),0),"")</f>
        <v/>
      </c>
      <c r="T208" s="10" t="str">
        <f>IFERROR(INDEX(#REF!,MATCH(B208,#REF!,0),0),"")</f>
        <v/>
      </c>
      <c r="U208" s="5" t="str">
        <f>IFERROR(INDEX(#REF!,MATCH(B208,#REF!,0),0),"")</f>
        <v/>
      </c>
      <c r="V208" s="9">
        <f t="shared" si="9"/>
        <v>1</v>
      </c>
      <c r="W208" s="44">
        <f t="shared" si="10"/>
        <v>685</v>
      </c>
      <c r="X208" s="44">
        <f t="shared" si="12"/>
        <v>685</v>
      </c>
      <c r="Y208" s="44" t="str">
        <f>IFERROR(SUMPRODUCT(LARGE(G208:U208,{1;2;3;4;5})),"NA")</f>
        <v>NA</v>
      </c>
      <c r="Z208" s="45" t="str">
        <f>IFERROR(SUMPRODUCT(LARGE(G208:U208,{1;2;3;4;5;6;7;8;9;10})),"NA")</f>
        <v>NA</v>
      </c>
    </row>
    <row r="209" spans="1:26" s="25" customFormat="1" x14ac:dyDescent="0.25">
      <c r="A209" s="14">
        <v>206</v>
      </c>
      <c r="B209" s="2" t="s">
        <v>1449</v>
      </c>
      <c r="C209" s="1"/>
      <c r="D209" s="1"/>
      <c r="E209" s="1"/>
      <c r="F209" s="2"/>
      <c r="G209" s="9" t="str">
        <f>IFERROR(INDEX(akva!I:I,MATCH(B209,akva!K:K,0),0),"")</f>
        <v/>
      </c>
      <c r="H209" s="10" t="str">
        <f>IFERROR(INDEX('04-07'!N:N,MATCH(B209,'04-07'!C:C,0),0),"")</f>
        <v/>
      </c>
      <c r="I209" s="10">
        <f>IFERROR(INDEX('04-21'!X:X,MATCH(B209,'04-21'!Z:Z,0),0),"")</f>
        <v>684</v>
      </c>
      <c r="J209" s="10" t="str">
        <f>IFERROR(INDEX('04-28'!M:M,MATCH(B209,'04-28'!O:O,0),0),"")</f>
        <v/>
      </c>
      <c r="K209" s="10" t="str">
        <f>IFERROR(INDEX(#REF!,MATCH(B209,#REF!,0),0),"")</f>
        <v/>
      </c>
      <c r="L209" s="10" t="str">
        <f>IFERROR(INDEX(#REF!,MATCH(B209,#REF!,0),0),"")</f>
        <v/>
      </c>
      <c r="M209" s="10" t="str">
        <f>IFERROR(INDEX(#REF!,MATCH(B209,#REF!,0),0),"")</f>
        <v/>
      </c>
      <c r="N209" s="10" t="str">
        <f>IFERROR(INDEX(#REF!,MATCH(B209,#REF!,0),0),"")</f>
        <v/>
      </c>
      <c r="O209" s="10" t="str">
        <f>IFERROR(INDEX(#REF!,MATCH(B209,#REF!,0),0),"")</f>
        <v/>
      </c>
      <c r="P209" s="10" t="str">
        <f>IFERROR(INDEX(#REF!,MATCH(B209,#REF!,0),0),"")</f>
        <v/>
      </c>
      <c r="Q209" s="10" t="str">
        <f>IFERROR(INDEX(#REF!,MATCH(B209,#REF!,0),0),"")</f>
        <v/>
      </c>
      <c r="R209" s="10" t="str">
        <f>IFERROR(INDEX(#REF!,MATCH(B209,#REF!,0),0),"")</f>
        <v/>
      </c>
      <c r="S209" s="10" t="str">
        <f>IFERROR(INDEX(#REF!,MATCH(B209,#REF!,0),0),"")</f>
        <v/>
      </c>
      <c r="T209" s="10" t="str">
        <f>IFERROR(INDEX(#REF!,MATCH(B209,#REF!,0),0),"")</f>
        <v/>
      </c>
      <c r="U209" s="5" t="str">
        <f>IFERROR(INDEX(#REF!,MATCH(B209,#REF!,0),0),"")</f>
        <v/>
      </c>
      <c r="V209" s="9">
        <f t="shared" si="9"/>
        <v>1</v>
      </c>
      <c r="W209" s="44">
        <f t="shared" si="10"/>
        <v>684</v>
      </c>
      <c r="X209" s="44">
        <f t="shared" si="12"/>
        <v>684</v>
      </c>
      <c r="Y209" s="44" t="str">
        <f>IFERROR(SUMPRODUCT(LARGE(G209:U209,{1;2;3;4;5})),"NA")</f>
        <v>NA</v>
      </c>
      <c r="Z209" s="45" t="str">
        <f>IFERROR(SUMPRODUCT(LARGE(G209:U209,{1;2;3;4;5;6;7;8;9;10})),"NA")</f>
        <v>NA</v>
      </c>
    </row>
    <row r="210" spans="1:26" s="25" customFormat="1" x14ac:dyDescent="0.25">
      <c r="A210" s="14">
        <v>207</v>
      </c>
      <c r="B210" s="2" t="s">
        <v>1464</v>
      </c>
      <c r="C210" s="1"/>
      <c r="D210" s="1"/>
      <c r="E210" s="1"/>
      <c r="F210" s="2"/>
      <c r="G210" s="9" t="str">
        <f>IFERROR(INDEX(akva!I:I,MATCH(B210,akva!K:K,0),0),"")</f>
        <v/>
      </c>
      <c r="H210" s="10" t="str">
        <f>IFERROR(INDEX('04-07'!N:N,MATCH(B210,'04-07'!C:C,0),0),"")</f>
        <v/>
      </c>
      <c r="I210" s="10">
        <f>IFERROR(INDEX('04-21'!X:X,MATCH(B210,'04-21'!Z:Z,0),0),"")</f>
        <v>682</v>
      </c>
      <c r="J210" s="10" t="str">
        <f>IFERROR(INDEX('04-28'!M:M,MATCH(B210,'04-28'!O:O,0),0),"")</f>
        <v/>
      </c>
      <c r="K210" s="10" t="str">
        <f>IFERROR(INDEX(#REF!,MATCH(B210,#REF!,0),0),"")</f>
        <v/>
      </c>
      <c r="L210" s="10" t="str">
        <f>IFERROR(INDEX(#REF!,MATCH(B210,#REF!,0),0),"")</f>
        <v/>
      </c>
      <c r="M210" s="10" t="str">
        <f>IFERROR(INDEX(#REF!,MATCH(B210,#REF!,0),0),"")</f>
        <v/>
      </c>
      <c r="N210" s="10" t="str">
        <f>IFERROR(INDEX(#REF!,MATCH(B210,#REF!,0),0),"")</f>
        <v/>
      </c>
      <c r="O210" s="10" t="str">
        <f>IFERROR(INDEX(#REF!,MATCH(B210,#REF!,0),0),"")</f>
        <v/>
      </c>
      <c r="P210" s="10" t="str">
        <f>IFERROR(INDEX(#REF!,MATCH(B210,#REF!,0),0),"")</f>
        <v/>
      </c>
      <c r="Q210" s="10" t="str">
        <f>IFERROR(INDEX(#REF!,MATCH(B210,#REF!,0),0),"")</f>
        <v/>
      </c>
      <c r="R210" s="10" t="str">
        <f>IFERROR(INDEX(#REF!,MATCH(B210,#REF!,0),0),"")</f>
        <v/>
      </c>
      <c r="S210" s="10" t="str">
        <f>IFERROR(INDEX(#REF!,MATCH(B210,#REF!,0),0),"")</f>
        <v/>
      </c>
      <c r="T210" s="10" t="str">
        <f>IFERROR(INDEX(#REF!,MATCH(B210,#REF!,0),0),"")</f>
        <v/>
      </c>
      <c r="U210" s="5" t="str">
        <f>IFERROR(INDEX(#REF!,MATCH(B210,#REF!,0),0),"")</f>
        <v/>
      </c>
      <c r="V210" s="9">
        <f t="shared" si="9"/>
        <v>1</v>
      </c>
      <c r="W210" s="44">
        <f t="shared" si="10"/>
        <v>682</v>
      </c>
      <c r="X210" s="44">
        <f t="shared" si="12"/>
        <v>682</v>
      </c>
      <c r="Y210" s="44" t="str">
        <f>IFERROR(SUMPRODUCT(LARGE(G210:U210,{1;2;3;4;5})),"NA")</f>
        <v>NA</v>
      </c>
      <c r="Z210" s="45" t="str">
        <f>IFERROR(SUMPRODUCT(LARGE(G210:U210,{1;2;3;4;5;6;7;8;9;10})),"NA")</f>
        <v>NA</v>
      </c>
    </row>
    <row r="211" spans="1:26" s="25" customFormat="1" x14ac:dyDescent="0.25">
      <c r="A211" s="14">
        <v>208</v>
      </c>
      <c r="B211" s="2" t="s">
        <v>1514</v>
      </c>
      <c r="C211" s="1"/>
      <c r="D211" s="1"/>
      <c r="E211" s="1"/>
      <c r="F211" s="2"/>
      <c r="G211" s="9" t="str">
        <f>IFERROR(INDEX(akva!I:I,MATCH(B211,akva!K:K,0),0),"")</f>
        <v/>
      </c>
      <c r="H211" s="10" t="str">
        <f>IFERROR(INDEX('04-07'!N:N,MATCH(B211,'04-07'!C:C,0),0),"")</f>
        <v/>
      </c>
      <c r="I211" s="10">
        <f>IFERROR(INDEX('04-21'!X:X,MATCH(B211,'04-21'!Z:Z,0),0),"")</f>
        <v>682</v>
      </c>
      <c r="J211" s="10" t="str">
        <f>IFERROR(INDEX('04-28'!M:M,MATCH(B211,'04-28'!O:O,0),0),"")</f>
        <v/>
      </c>
      <c r="K211" s="10" t="str">
        <f>IFERROR(INDEX(#REF!,MATCH(B211,#REF!,0),0),"")</f>
        <v/>
      </c>
      <c r="L211" s="10" t="str">
        <f>IFERROR(INDEX(#REF!,MATCH(B211,#REF!,0),0),"")</f>
        <v/>
      </c>
      <c r="M211" s="10" t="str">
        <f>IFERROR(INDEX(#REF!,MATCH(B211,#REF!,0),0),"")</f>
        <v/>
      </c>
      <c r="N211" s="10" t="str">
        <f>IFERROR(INDEX(#REF!,MATCH(B211,#REF!,0),0),"")</f>
        <v/>
      </c>
      <c r="O211" s="10" t="str">
        <f>IFERROR(INDEX(#REF!,MATCH(B211,#REF!,0),0),"")</f>
        <v/>
      </c>
      <c r="P211" s="10" t="str">
        <f>IFERROR(INDEX(#REF!,MATCH(B211,#REF!,0),0),"")</f>
        <v/>
      </c>
      <c r="Q211" s="10" t="str">
        <f>IFERROR(INDEX(#REF!,MATCH(B211,#REF!,0),0),"")</f>
        <v/>
      </c>
      <c r="R211" s="10" t="str">
        <f>IFERROR(INDEX(#REF!,MATCH(B211,#REF!,0),0),"")</f>
        <v/>
      </c>
      <c r="S211" s="10" t="str">
        <f>IFERROR(INDEX(#REF!,MATCH(B211,#REF!,0),0),"")</f>
        <v/>
      </c>
      <c r="T211" s="10" t="str">
        <f>IFERROR(INDEX(#REF!,MATCH(B211,#REF!,0),0),"")</f>
        <v/>
      </c>
      <c r="U211" s="5" t="str">
        <f>IFERROR(INDEX(#REF!,MATCH(B211,#REF!,0),0),"")</f>
        <v/>
      </c>
      <c r="V211" s="9">
        <f t="shared" si="9"/>
        <v>1</v>
      </c>
      <c r="W211" s="44">
        <f t="shared" si="10"/>
        <v>682</v>
      </c>
      <c r="X211" s="44">
        <f t="shared" si="12"/>
        <v>682</v>
      </c>
      <c r="Y211" s="44" t="str">
        <f>IFERROR(SUMPRODUCT(LARGE(G211:U211,{1;2;3;4;5})),"NA")</f>
        <v>NA</v>
      </c>
      <c r="Z211" s="45" t="str">
        <f>IFERROR(SUMPRODUCT(LARGE(G211:U211,{1;2;3;4;5;6;7;8;9;10})),"NA")</f>
        <v>NA</v>
      </c>
    </row>
    <row r="212" spans="1:26" s="25" customFormat="1" x14ac:dyDescent="0.25">
      <c r="A212" s="14">
        <v>209</v>
      </c>
      <c r="B212" s="2" t="s">
        <v>1545</v>
      </c>
      <c r="C212" s="1"/>
      <c r="D212" s="1"/>
      <c r="E212" s="1"/>
      <c r="F212" s="2"/>
      <c r="G212" s="9" t="str">
        <f>IFERROR(INDEX(akva!I:I,MATCH(B212,akva!K:K,0),0),"")</f>
        <v/>
      </c>
      <c r="H212" s="10" t="str">
        <f>IFERROR(INDEX('04-07'!N:N,MATCH(B212,'04-07'!C:C,0),0),"")</f>
        <v/>
      </c>
      <c r="I212" s="10">
        <f>IFERROR(INDEX('04-21'!X:X,MATCH(B212,'04-21'!Z:Z,0),0),"")</f>
        <v>681</v>
      </c>
      <c r="J212" s="10" t="str">
        <f>IFERROR(INDEX('04-28'!M:M,MATCH(B212,'04-28'!O:O,0),0),"")</f>
        <v/>
      </c>
      <c r="K212" s="10" t="str">
        <f>IFERROR(INDEX(#REF!,MATCH(B212,#REF!,0),0),"")</f>
        <v/>
      </c>
      <c r="L212" s="10" t="str">
        <f>IFERROR(INDEX(#REF!,MATCH(B212,#REF!,0),0),"")</f>
        <v/>
      </c>
      <c r="M212" s="10" t="str">
        <f>IFERROR(INDEX(#REF!,MATCH(B212,#REF!,0),0),"")</f>
        <v/>
      </c>
      <c r="N212" s="10" t="str">
        <f>IFERROR(INDEX(#REF!,MATCH(B212,#REF!,0),0),"")</f>
        <v/>
      </c>
      <c r="O212" s="10" t="str">
        <f>IFERROR(INDEX(#REF!,MATCH(B212,#REF!,0),0),"")</f>
        <v/>
      </c>
      <c r="P212" s="10" t="str">
        <f>IFERROR(INDEX(#REF!,MATCH(B212,#REF!,0),0),"")</f>
        <v/>
      </c>
      <c r="Q212" s="10" t="str">
        <f>IFERROR(INDEX(#REF!,MATCH(B212,#REF!,0),0),"")</f>
        <v/>
      </c>
      <c r="R212" s="10" t="str">
        <f>IFERROR(INDEX(#REF!,MATCH(B212,#REF!,0),0),"")</f>
        <v/>
      </c>
      <c r="S212" s="10" t="str">
        <f>IFERROR(INDEX(#REF!,MATCH(B212,#REF!,0),0),"")</f>
        <v/>
      </c>
      <c r="T212" s="10" t="str">
        <f>IFERROR(INDEX(#REF!,MATCH(B212,#REF!,0),0),"")</f>
        <v/>
      </c>
      <c r="U212" s="5" t="str">
        <f>IFERROR(INDEX(#REF!,MATCH(B212,#REF!,0),0),"")</f>
        <v/>
      </c>
      <c r="V212" s="9">
        <f t="shared" si="9"/>
        <v>1</v>
      </c>
      <c r="W212" s="44">
        <f t="shared" si="10"/>
        <v>681</v>
      </c>
      <c r="X212" s="44">
        <f t="shared" si="12"/>
        <v>681</v>
      </c>
      <c r="Y212" s="44" t="str">
        <f>IFERROR(SUMPRODUCT(LARGE(G212:U212,{1;2;3;4;5})),"NA")</f>
        <v>NA</v>
      </c>
      <c r="Z212" s="45" t="str">
        <f>IFERROR(SUMPRODUCT(LARGE(G212:U212,{1;2;3;4;5;6;7;8;9;10})),"NA")</f>
        <v>NA</v>
      </c>
    </row>
    <row r="213" spans="1:26" s="25" customFormat="1" x14ac:dyDescent="0.25">
      <c r="A213" s="14">
        <v>210</v>
      </c>
      <c r="B213" s="2" t="s">
        <v>1599</v>
      </c>
      <c r="C213" s="1"/>
      <c r="D213" s="1"/>
      <c r="E213" s="1"/>
      <c r="F213" s="2"/>
      <c r="G213" s="9" t="str">
        <f>IFERROR(INDEX(akva!I:I,MATCH(B213,akva!K:K,0),0),"")</f>
        <v/>
      </c>
      <c r="H213" s="10" t="str">
        <f>IFERROR(INDEX('04-07'!N:N,MATCH(B213,'04-07'!C:C,0),0),"")</f>
        <v/>
      </c>
      <c r="I213" s="10">
        <f>IFERROR(INDEX('04-21'!X:X,MATCH(B213,'04-21'!Z:Z,0),0),"")</f>
        <v>679</v>
      </c>
      <c r="J213" s="10" t="str">
        <f>IFERROR(INDEX('04-28'!M:M,MATCH(B213,'04-28'!O:O,0),0),"")</f>
        <v/>
      </c>
      <c r="K213" s="10" t="str">
        <f>IFERROR(INDEX(#REF!,MATCH(B213,#REF!,0),0),"")</f>
        <v/>
      </c>
      <c r="L213" s="10" t="str">
        <f>IFERROR(INDEX(#REF!,MATCH(B213,#REF!,0),0),"")</f>
        <v/>
      </c>
      <c r="M213" s="10" t="str">
        <f>IFERROR(INDEX(#REF!,MATCH(B213,#REF!,0),0),"")</f>
        <v/>
      </c>
      <c r="N213" s="10" t="str">
        <f>IFERROR(INDEX(#REF!,MATCH(B213,#REF!,0),0),"")</f>
        <v/>
      </c>
      <c r="O213" s="10" t="str">
        <f>IFERROR(INDEX(#REF!,MATCH(B213,#REF!,0),0),"")</f>
        <v/>
      </c>
      <c r="P213" s="10" t="str">
        <f>IFERROR(INDEX(#REF!,MATCH(B213,#REF!,0),0),"")</f>
        <v/>
      </c>
      <c r="Q213" s="10" t="str">
        <f>IFERROR(INDEX(#REF!,MATCH(B213,#REF!,0),0),"")</f>
        <v/>
      </c>
      <c r="R213" s="10" t="str">
        <f>IFERROR(INDEX(#REF!,MATCH(B213,#REF!,0),0),"")</f>
        <v/>
      </c>
      <c r="S213" s="10" t="str">
        <f>IFERROR(INDEX(#REF!,MATCH(B213,#REF!,0),0),"")</f>
        <v/>
      </c>
      <c r="T213" s="10" t="str">
        <f>IFERROR(INDEX(#REF!,MATCH(B213,#REF!,0),0),"")</f>
        <v/>
      </c>
      <c r="U213" s="5" t="str">
        <f>IFERROR(INDEX(#REF!,MATCH(B213,#REF!,0),0),"")</f>
        <v/>
      </c>
      <c r="V213" s="9">
        <f t="shared" si="9"/>
        <v>1</v>
      </c>
      <c r="W213" s="44">
        <f t="shared" si="10"/>
        <v>679</v>
      </c>
      <c r="X213" s="44">
        <f t="shared" si="12"/>
        <v>679</v>
      </c>
      <c r="Y213" s="44" t="str">
        <f>IFERROR(SUMPRODUCT(LARGE(G213:U213,{1;2;3;4;5})),"NA")</f>
        <v>NA</v>
      </c>
      <c r="Z213" s="45" t="str">
        <f>IFERROR(SUMPRODUCT(LARGE(G213:U213,{1;2;3;4;5;6;7;8;9;10})),"NA")</f>
        <v>NA</v>
      </c>
    </row>
    <row r="214" spans="1:26" s="25" customFormat="1" x14ac:dyDescent="0.25">
      <c r="A214" s="14">
        <v>211</v>
      </c>
      <c r="B214" s="2" t="s">
        <v>822</v>
      </c>
      <c r="C214" s="1"/>
      <c r="D214" s="1"/>
      <c r="E214" s="1"/>
      <c r="F214" s="2"/>
      <c r="G214" s="9">
        <f>IFERROR(INDEX(akva!I:I,MATCH(B214,akva!K:K,0),0),"")</f>
        <v>676</v>
      </c>
      <c r="H214" s="10" t="str">
        <f>IFERROR(INDEX('04-07'!N:N,MATCH(B214,'04-07'!C:C,0),0),"")</f>
        <v/>
      </c>
      <c r="I214" s="10" t="str">
        <f>IFERROR(INDEX('04-21'!X:X,MATCH(B214,'04-21'!Z:Z,0),0),"")</f>
        <v/>
      </c>
      <c r="J214" s="10" t="str">
        <f>IFERROR(INDEX('04-28'!M:M,MATCH(B214,'04-28'!O:O,0),0),"")</f>
        <v/>
      </c>
      <c r="K214" s="10" t="str">
        <f>IFERROR(INDEX(#REF!,MATCH(B214,#REF!,0),0),"")</f>
        <v/>
      </c>
      <c r="L214" s="10" t="str">
        <f>IFERROR(INDEX(#REF!,MATCH(B214,#REF!,0),0),"")</f>
        <v/>
      </c>
      <c r="M214" s="10" t="str">
        <f>IFERROR(INDEX(#REF!,MATCH(B214,#REF!,0),0),"")</f>
        <v/>
      </c>
      <c r="N214" s="10" t="str">
        <f>IFERROR(INDEX(#REF!,MATCH(B214,#REF!,0),0),"")</f>
        <v/>
      </c>
      <c r="O214" s="10" t="str">
        <f>IFERROR(INDEX(#REF!,MATCH(B214,#REF!,0),0),"")</f>
        <v/>
      </c>
      <c r="P214" s="10" t="str">
        <f>IFERROR(INDEX(#REF!,MATCH(B214,#REF!,0),0),"")</f>
        <v/>
      </c>
      <c r="Q214" s="10" t="str">
        <f>IFERROR(INDEX(#REF!,MATCH(B214,#REF!,0),0),"")</f>
        <v/>
      </c>
      <c r="R214" s="10" t="str">
        <f>IFERROR(INDEX(#REF!,MATCH(B214,#REF!,0),0),"")</f>
        <v/>
      </c>
      <c r="S214" s="10" t="str">
        <f>IFERROR(INDEX(#REF!,MATCH(B214,#REF!,0),0),"")</f>
        <v/>
      </c>
      <c r="T214" s="10" t="str">
        <f>IFERROR(INDEX(#REF!,MATCH(B214,#REF!,0),0),"")</f>
        <v/>
      </c>
      <c r="U214" s="5" t="str">
        <f>IFERROR(INDEX(#REF!,MATCH(B214,#REF!,0),0),"")</f>
        <v/>
      </c>
      <c r="V214" s="9">
        <f t="shared" si="9"/>
        <v>1</v>
      </c>
      <c r="W214" s="44">
        <f t="shared" si="10"/>
        <v>676</v>
      </c>
      <c r="X214" s="44">
        <f t="shared" si="12"/>
        <v>676</v>
      </c>
      <c r="Y214" s="44" t="str">
        <f>IFERROR(SUMPRODUCT(LARGE(G214:U214,{1;2;3;4;5})),"NA")</f>
        <v>NA</v>
      </c>
      <c r="Z214" s="45" t="str">
        <f>IFERROR(SUMPRODUCT(LARGE(G214:U214,{1;2;3;4;5;6;7;8;9;10})),"NA")</f>
        <v>NA</v>
      </c>
    </row>
    <row r="215" spans="1:26" s="25" customFormat="1" x14ac:dyDescent="0.25">
      <c r="A215" s="14">
        <v>212</v>
      </c>
      <c r="B215" s="2" t="s">
        <v>1590</v>
      </c>
      <c r="C215" s="1"/>
      <c r="D215" s="1"/>
      <c r="E215" s="1"/>
      <c r="F215" s="2"/>
      <c r="G215" s="9" t="str">
        <f>IFERROR(INDEX(akva!I:I,MATCH(B215,akva!K:K,0),0),"")</f>
        <v/>
      </c>
      <c r="H215" s="10" t="str">
        <f>IFERROR(INDEX('04-07'!N:N,MATCH(B215,'04-07'!C:C,0),0),"")</f>
        <v/>
      </c>
      <c r="I215" s="10">
        <f>IFERROR(INDEX('04-21'!X:X,MATCH(B215,'04-21'!Z:Z,0),0),"")</f>
        <v>676</v>
      </c>
      <c r="J215" s="10" t="str">
        <f>IFERROR(INDEX('04-28'!M:M,MATCH(B215,'04-28'!O:O,0),0),"")</f>
        <v/>
      </c>
      <c r="K215" s="10" t="str">
        <f>IFERROR(INDEX(#REF!,MATCH(B215,#REF!,0),0),"")</f>
        <v/>
      </c>
      <c r="L215" s="10" t="str">
        <f>IFERROR(INDEX(#REF!,MATCH(B215,#REF!,0),0),"")</f>
        <v/>
      </c>
      <c r="M215" s="10" t="str">
        <f>IFERROR(INDEX(#REF!,MATCH(B215,#REF!,0),0),"")</f>
        <v/>
      </c>
      <c r="N215" s="10" t="str">
        <f>IFERROR(INDEX(#REF!,MATCH(B215,#REF!,0),0),"")</f>
        <v/>
      </c>
      <c r="O215" s="10" t="str">
        <f>IFERROR(INDEX(#REF!,MATCH(B215,#REF!,0),0),"")</f>
        <v/>
      </c>
      <c r="P215" s="10" t="str">
        <f>IFERROR(INDEX(#REF!,MATCH(B215,#REF!,0),0),"")</f>
        <v/>
      </c>
      <c r="Q215" s="10" t="str">
        <f>IFERROR(INDEX(#REF!,MATCH(B215,#REF!,0),0),"")</f>
        <v/>
      </c>
      <c r="R215" s="10" t="str">
        <f>IFERROR(INDEX(#REF!,MATCH(B215,#REF!,0),0),"")</f>
        <v/>
      </c>
      <c r="S215" s="10" t="str">
        <f>IFERROR(INDEX(#REF!,MATCH(B215,#REF!,0),0),"")</f>
        <v/>
      </c>
      <c r="T215" s="10" t="str">
        <f>IFERROR(INDEX(#REF!,MATCH(B215,#REF!,0),0),"")</f>
        <v/>
      </c>
      <c r="U215" s="5" t="str">
        <f>IFERROR(INDEX(#REF!,MATCH(B215,#REF!,0),0),"")</f>
        <v/>
      </c>
      <c r="V215" s="9">
        <f t="shared" si="9"/>
        <v>1</v>
      </c>
      <c r="W215" s="44">
        <f t="shared" si="10"/>
        <v>676</v>
      </c>
      <c r="X215" s="44">
        <f t="shared" si="12"/>
        <v>676</v>
      </c>
      <c r="Y215" s="44" t="str">
        <f>IFERROR(SUMPRODUCT(LARGE(G215:U215,{1;2;3;4;5})),"NA")</f>
        <v>NA</v>
      </c>
      <c r="Z215" s="45" t="str">
        <f>IFERROR(SUMPRODUCT(LARGE(G215:U215,{1;2;3;4;5;6;7;8;9;10})),"NA")</f>
        <v>NA</v>
      </c>
    </row>
    <row r="216" spans="1:26" s="25" customFormat="1" x14ac:dyDescent="0.25">
      <c r="A216" s="14">
        <v>213</v>
      </c>
      <c r="B216" s="2" t="s">
        <v>1541</v>
      </c>
      <c r="C216" s="1"/>
      <c r="D216" s="1"/>
      <c r="E216" s="1"/>
      <c r="F216" s="2"/>
      <c r="G216" s="9" t="str">
        <f>IFERROR(INDEX(akva!I:I,MATCH(B216,akva!K:K,0),0),"")</f>
        <v/>
      </c>
      <c r="H216" s="10" t="str">
        <f>IFERROR(INDEX('04-07'!N:N,MATCH(B216,'04-07'!C:C,0),0),"")</f>
        <v/>
      </c>
      <c r="I216" s="10">
        <f>IFERROR(INDEX('04-21'!X:X,MATCH(B216,'04-21'!Z:Z,0),0),"")</f>
        <v>674</v>
      </c>
      <c r="J216" s="10" t="str">
        <f>IFERROR(INDEX('04-28'!M:M,MATCH(B216,'04-28'!O:O,0),0),"")</f>
        <v/>
      </c>
      <c r="K216" s="10" t="str">
        <f>IFERROR(INDEX(#REF!,MATCH(B216,#REF!,0),0),"")</f>
        <v/>
      </c>
      <c r="L216" s="10" t="str">
        <f>IFERROR(INDEX(#REF!,MATCH(B216,#REF!,0),0),"")</f>
        <v/>
      </c>
      <c r="M216" s="10" t="str">
        <f>IFERROR(INDEX(#REF!,MATCH(B216,#REF!,0),0),"")</f>
        <v/>
      </c>
      <c r="N216" s="10" t="str">
        <f>IFERROR(INDEX(#REF!,MATCH(B216,#REF!,0),0),"")</f>
        <v/>
      </c>
      <c r="O216" s="10" t="str">
        <f>IFERROR(INDEX(#REF!,MATCH(B216,#REF!,0),0),"")</f>
        <v/>
      </c>
      <c r="P216" s="10" t="str">
        <f>IFERROR(INDEX(#REF!,MATCH(B216,#REF!,0),0),"")</f>
        <v/>
      </c>
      <c r="Q216" s="10" t="str">
        <f>IFERROR(INDEX(#REF!,MATCH(B216,#REF!,0),0),"")</f>
        <v/>
      </c>
      <c r="R216" s="10" t="str">
        <f>IFERROR(INDEX(#REF!,MATCH(B216,#REF!,0),0),"")</f>
        <v/>
      </c>
      <c r="S216" s="10" t="str">
        <f>IFERROR(INDEX(#REF!,MATCH(B216,#REF!,0),0),"")</f>
        <v/>
      </c>
      <c r="T216" s="10" t="str">
        <f>IFERROR(INDEX(#REF!,MATCH(B216,#REF!,0),0),"")</f>
        <v/>
      </c>
      <c r="U216" s="5" t="str">
        <f>IFERROR(INDEX(#REF!,MATCH(B216,#REF!,0),0),"")</f>
        <v/>
      </c>
      <c r="V216" s="9">
        <f t="shared" si="9"/>
        <v>1</v>
      </c>
      <c r="W216" s="44">
        <f t="shared" si="10"/>
        <v>674</v>
      </c>
      <c r="X216" s="44">
        <f t="shared" si="12"/>
        <v>674</v>
      </c>
      <c r="Y216" s="44" t="str">
        <f>IFERROR(SUMPRODUCT(LARGE(G216:U216,{1;2;3;4;5})),"NA")</f>
        <v>NA</v>
      </c>
      <c r="Z216" s="45" t="str">
        <f>IFERROR(SUMPRODUCT(LARGE(G216:U216,{1;2;3;4;5;6;7;8;9;10})),"NA")</f>
        <v>NA</v>
      </c>
    </row>
    <row r="217" spans="1:26" s="25" customFormat="1" x14ac:dyDescent="0.25">
      <c r="A217" s="14">
        <v>214</v>
      </c>
      <c r="B217" s="2" t="s">
        <v>1493</v>
      </c>
      <c r="C217" s="1"/>
      <c r="D217" s="1"/>
      <c r="E217" s="1"/>
      <c r="F217" s="2"/>
      <c r="G217" s="9" t="str">
        <f>IFERROR(INDEX(akva!I:I,MATCH(B217,akva!K:K,0),0),"")</f>
        <v/>
      </c>
      <c r="H217" s="10" t="str">
        <f>IFERROR(INDEX('04-07'!N:N,MATCH(B217,'04-07'!C:C,0),0),"")</f>
        <v/>
      </c>
      <c r="I217" s="10" t="str">
        <f>IFERROR(INDEX('04-21'!X:X,MATCH(B217,'04-21'!Z:Z,0),0),"")</f>
        <v/>
      </c>
      <c r="J217" s="10">
        <f>IFERROR(INDEX('04-28'!M:M,MATCH(B217,'04-28'!O:O,0),0),"")</f>
        <v>672</v>
      </c>
      <c r="K217" s="10" t="str">
        <f>IFERROR(INDEX(#REF!,MATCH(B217,#REF!,0),0),"")</f>
        <v/>
      </c>
      <c r="L217" s="10" t="str">
        <f>IFERROR(INDEX(#REF!,MATCH(B217,#REF!,0),0),"")</f>
        <v/>
      </c>
      <c r="M217" s="10" t="str">
        <f>IFERROR(INDEX(#REF!,MATCH(B217,#REF!,0),0),"")</f>
        <v/>
      </c>
      <c r="N217" s="10" t="str">
        <f>IFERROR(INDEX(#REF!,MATCH(B217,#REF!,0),0),"")</f>
        <v/>
      </c>
      <c r="O217" s="10" t="str">
        <f>IFERROR(INDEX(#REF!,MATCH(B217,#REF!,0),0),"")</f>
        <v/>
      </c>
      <c r="P217" s="10" t="str">
        <f>IFERROR(INDEX(#REF!,MATCH(B217,#REF!,0),0),"")</f>
        <v/>
      </c>
      <c r="Q217" s="10" t="str">
        <f>IFERROR(INDEX(#REF!,MATCH(B217,#REF!,0),0),"")</f>
        <v/>
      </c>
      <c r="R217" s="10" t="str">
        <f>IFERROR(INDEX(#REF!,MATCH(B217,#REF!,0),0),"")</f>
        <v/>
      </c>
      <c r="S217" s="10" t="str">
        <f>IFERROR(INDEX(#REF!,MATCH(B217,#REF!,0),0),"")</f>
        <v/>
      </c>
      <c r="T217" s="10" t="str">
        <f>IFERROR(INDEX(#REF!,MATCH(B217,#REF!,0),0),"")</f>
        <v/>
      </c>
      <c r="U217" s="5" t="str">
        <f>IFERROR(INDEX(#REF!,MATCH(B217,#REF!,0),0),"")</f>
        <v/>
      </c>
      <c r="V217" s="9">
        <f t="shared" si="9"/>
        <v>1</v>
      </c>
      <c r="W217" s="44">
        <f t="shared" si="10"/>
        <v>672</v>
      </c>
      <c r="X217" s="44">
        <f t="shared" si="12"/>
        <v>672</v>
      </c>
      <c r="Y217" s="44" t="str">
        <f>IFERROR(SUMPRODUCT(LARGE(G217:U217,{1;2;3;4;5})),"NA")</f>
        <v>NA</v>
      </c>
      <c r="Z217" s="45" t="str">
        <f>IFERROR(SUMPRODUCT(LARGE(G217:U217,{1;2;3;4;5;6;7;8;9;10})),"NA")</f>
        <v>NA</v>
      </c>
    </row>
    <row r="218" spans="1:26" s="25" customFormat="1" x14ac:dyDescent="0.25">
      <c r="A218" s="14">
        <v>215</v>
      </c>
      <c r="B218" s="2" t="s">
        <v>1475</v>
      </c>
      <c r="C218" s="1"/>
      <c r="D218" s="1"/>
      <c r="E218" s="1"/>
      <c r="F218" s="2"/>
      <c r="G218" s="9" t="str">
        <f>IFERROR(INDEX(akva!I:I,MATCH(B218,akva!K:K,0),0),"")</f>
        <v/>
      </c>
      <c r="H218" s="10" t="str">
        <f>IFERROR(INDEX('04-07'!N:N,MATCH(B218,'04-07'!C:C,0),0),"")</f>
        <v/>
      </c>
      <c r="I218" s="10">
        <f>IFERROR(INDEX('04-21'!X:X,MATCH(B218,'04-21'!Z:Z,0),0),"")</f>
        <v>671</v>
      </c>
      <c r="J218" s="10" t="str">
        <f>IFERROR(INDEX('04-28'!M:M,MATCH(B218,'04-28'!O:O,0),0),"")</f>
        <v/>
      </c>
      <c r="K218" s="10" t="str">
        <f>IFERROR(INDEX(#REF!,MATCH(B218,#REF!,0),0),"")</f>
        <v/>
      </c>
      <c r="L218" s="10" t="str">
        <f>IFERROR(INDEX(#REF!,MATCH(B218,#REF!,0),0),"")</f>
        <v/>
      </c>
      <c r="M218" s="10" t="str">
        <f>IFERROR(INDEX(#REF!,MATCH(B218,#REF!,0),0),"")</f>
        <v/>
      </c>
      <c r="N218" s="10" t="str">
        <f>IFERROR(INDEX(#REF!,MATCH(B218,#REF!,0),0),"")</f>
        <v/>
      </c>
      <c r="O218" s="10" t="str">
        <f>IFERROR(INDEX(#REF!,MATCH(B218,#REF!,0),0),"")</f>
        <v/>
      </c>
      <c r="P218" s="10" t="str">
        <f>IFERROR(INDEX(#REF!,MATCH(B218,#REF!,0),0),"")</f>
        <v/>
      </c>
      <c r="Q218" s="10" t="str">
        <f>IFERROR(INDEX(#REF!,MATCH(B218,#REF!,0),0),"")</f>
        <v/>
      </c>
      <c r="R218" s="10" t="str">
        <f>IFERROR(INDEX(#REF!,MATCH(B218,#REF!,0),0),"")</f>
        <v/>
      </c>
      <c r="S218" s="10" t="str">
        <f>IFERROR(INDEX(#REF!,MATCH(B218,#REF!,0),0),"")</f>
        <v/>
      </c>
      <c r="T218" s="10" t="str">
        <f>IFERROR(INDEX(#REF!,MATCH(B218,#REF!,0),0),"")</f>
        <v/>
      </c>
      <c r="U218" s="5" t="str">
        <f>IFERROR(INDEX(#REF!,MATCH(B218,#REF!,0),0),"")</f>
        <v/>
      </c>
      <c r="V218" s="9">
        <f t="shared" si="9"/>
        <v>1</v>
      </c>
      <c r="W218" s="44">
        <f t="shared" si="10"/>
        <v>671</v>
      </c>
      <c r="X218" s="44">
        <f t="shared" si="12"/>
        <v>671</v>
      </c>
      <c r="Y218" s="44" t="str">
        <f>IFERROR(SUMPRODUCT(LARGE(G218:U218,{1;2;3;4;5})),"NA")</f>
        <v>NA</v>
      </c>
      <c r="Z218" s="45" t="str">
        <f>IFERROR(SUMPRODUCT(LARGE(G218:U218,{1;2;3;4;5;6;7;8;9;10})),"NA")</f>
        <v>NA</v>
      </c>
    </row>
    <row r="219" spans="1:26" s="25" customFormat="1" x14ac:dyDescent="0.25">
      <c r="A219" s="14">
        <v>216</v>
      </c>
      <c r="B219" s="2" t="s">
        <v>116</v>
      </c>
      <c r="C219" s="1"/>
      <c r="D219" s="1"/>
      <c r="E219" s="1"/>
      <c r="F219" s="2"/>
      <c r="G219" s="9" t="str">
        <f>IFERROR(INDEX(akva!I:I,MATCH(B219,akva!K:K,0),0),"")</f>
        <v/>
      </c>
      <c r="H219" s="10">
        <f>IFERROR(INDEX('04-07'!N:N,MATCH(B219,'04-07'!C:C,0),0),"")</f>
        <v>671</v>
      </c>
      <c r="I219" s="10" t="str">
        <f>IFERROR(INDEX('04-21'!X:X,MATCH(B219,'04-21'!Z:Z,0),0),"")</f>
        <v/>
      </c>
      <c r="J219" s="10" t="str">
        <f>IFERROR(INDEX('04-28'!M:M,MATCH(B219,'04-28'!O:O,0),0),"")</f>
        <v/>
      </c>
      <c r="K219" s="10" t="str">
        <f>IFERROR(INDEX(#REF!,MATCH(B219,#REF!,0),0),"")</f>
        <v/>
      </c>
      <c r="L219" s="10" t="str">
        <f>IFERROR(INDEX(#REF!,MATCH(B219,#REF!,0),0),"")</f>
        <v/>
      </c>
      <c r="M219" s="10" t="str">
        <f>IFERROR(INDEX(#REF!,MATCH(B219,#REF!,0),0),"")</f>
        <v/>
      </c>
      <c r="N219" s="10" t="str">
        <f>IFERROR(INDEX(#REF!,MATCH(B219,#REF!,0),0),"")</f>
        <v/>
      </c>
      <c r="O219" s="10" t="str">
        <f>IFERROR(INDEX(#REF!,MATCH(B219,#REF!,0),0),"")</f>
        <v/>
      </c>
      <c r="P219" s="10" t="str">
        <f>IFERROR(INDEX(#REF!,MATCH(B219,#REF!,0),0),"")</f>
        <v/>
      </c>
      <c r="Q219" s="10" t="str">
        <f>IFERROR(INDEX(#REF!,MATCH(B219,#REF!,0),0),"")</f>
        <v/>
      </c>
      <c r="R219" s="10" t="str">
        <f>IFERROR(INDEX(#REF!,MATCH(B219,#REF!,0),0),"")</f>
        <v/>
      </c>
      <c r="S219" s="10" t="str">
        <f>IFERROR(INDEX(#REF!,MATCH(B219,#REF!,0),0),"")</f>
        <v/>
      </c>
      <c r="T219" s="10" t="str">
        <f>IFERROR(INDEX(#REF!,MATCH(B219,#REF!,0),0),"")</f>
        <v/>
      </c>
      <c r="U219" s="5" t="str">
        <f>IFERROR(INDEX(#REF!,MATCH(B219,#REF!,0),0),"")</f>
        <v/>
      </c>
      <c r="V219" s="9">
        <f t="shared" si="9"/>
        <v>1</v>
      </c>
      <c r="W219" s="44">
        <f t="shared" si="10"/>
        <v>671</v>
      </c>
      <c r="X219" s="44">
        <f t="shared" si="12"/>
        <v>671</v>
      </c>
      <c r="Y219" s="44" t="str">
        <f>IFERROR(SUMPRODUCT(LARGE(G219:U219,{1;2;3;4;5})),"NA")</f>
        <v>NA</v>
      </c>
      <c r="Z219" s="45" t="str">
        <f>IFERROR(SUMPRODUCT(LARGE(G219:U219,{1;2;3;4;5;6;7;8;9;10})),"NA")</f>
        <v>NA</v>
      </c>
    </row>
    <row r="220" spans="1:26" s="25" customFormat="1" x14ac:dyDescent="0.25">
      <c r="A220" s="14">
        <v>217</v>
      </c>
      <c r="B220" s="2" t="s">
        <v>1468</v>
      </c>
      <c r="C220" s="1"/>
      <c r="D220" s="1"/>
      <c r="E220" s="1"/>
      <c r="F220" s="2"/>
      <c r="G220" s="9" t="str">
        <f>IFERROR(INDEX(akva!I:I,MATCH(B220,akva!K:K,0),0),"")</f>
        <v/>
      </c>
      <c r="H220" s="10" t="str">
        <f>IFERROR(INDEX('04-07'!N:N,MATCH(B220,'04-07'!C:C,0),0),"")</f>
        <v/>
      </c>
      <c r="I220" s="10" t="str">
        <f>IFERROR(INDEX('04-21'!X:X,MATCH(B220,'04-21'!Z:Z,0),0),"")</f>
        <v/>
      </c>
      <c r="J220" s="10">
        <f>IFERROR(INDEX('04-28'!M:M,MATCH(B220,'04-28'!O:O,0),0),"")</f>
        <v>670</v>
      </c>
      <c r="K220" s="10" t="str">
        <f>IFERROR(INDEX(#REF!,MATCH(B220,#REF!,0),0),"")</f>
        <v/>
      </c>
      <c r="L220" s="10" t="str">
        <f>IFERROR(INDEX(#REF!,MATCH(B220,#REF!,0),0),"")</f>
        <v/>
      </c>
      <c r="M220" s="10" t="str">
        <f>IFERROR(INDEX(#REF!,MATCH(B220,#REF!,0),0),"")</f>
        <v/>
      </c>
      <c r="N220" s="10" t="str">
        <f>IFERROR(INDEX(#REF!,MATCH(B220,#REF!,0),0),"")</f>
        <v/>
      </c>
      <c r="O220" s="10" t="str">
        <f>IFERROR(INDEX(#REF!,MATCH(B220,#REF!,0),0),"")</f>
        <v/>
      </c>
      <c r="P220" s="10" t="str">
        <f>IFERROR(INDEX(#REF!,MATCH(B220,#REF!,0),0),"")</f>
        <v/>
      </c>
      <c r="Q220" s="10" t="str">
        <f>IFERROR(INDEX(#REF!,MATCH(B220,#REF!,0),0),"")</f>
        <v/>
      </c>
      <c r="R220" s="10" t="str">
        <f>IFERROR(INDEX(#REF!,MATCH(B220,#REF!,0),0),"")</f>
        <v/>
      </c>
      <c r="S220" s="10" t="str">
        <f>IFERROR(INDEX(#REF!,MATCH(B220,#REF!,0),0),"")</f>
        <v/>
      </c>
      <c r="T220" s="10" t="str">
        <f>IFERROR(INDEX(#REF!,MATCH(B220,#REF!,0),0),"")</f>
        <v/>
      </c>
      <c r="U220" s="5" t="str">
        <f>IFERROR(INDEX(#REF!,MATCH(B220,#REF!,0),0),"")</f>
        <v/>
      </c>
      <c r="V220" s="9">
        <f t="shared" si="9"/>
        <v>1</v>
      </c>
      <c r="W220" s="44">
        <f t="shared" si="10"/>
        <v>670</v>
      </c>
      <c r="X220" s="44">
        <f t="shared" si="12"/>
        <v>670</v>
      </c>
      <c r="Y220" s="44" t="str">
        <f>IFERROR(SUMPRODUCT(LARGE(G220:U220,{1;2;3;4;5})),"NA")</f>
        <v>NA</v>
      </c>
      <c r="Z220" s="45" t="str">
        <f>IFERROR(SUMPRODUCT(LARGE(G220:U220,{1;2;3;4;5;6;7;8;9;10})),"NA")</f>
        <v>NA</v>
      </c>
    </row>
    <row r="221" spans="1:26" s="25" customFormat="1" x14ac:dyDescent="0.25">
      <c r="A221" s="14">
        <v>218</v>
      </c>
      <c r="B221" s="2" t="s">
        <v>796</v>
      </c>
      <c r="C221" s="1"/>
      <c r="D221" s="1"/>
      <c r="E221" s="1"/>
      <c r="F221" s="2"/>
      <c r="G221" s="9">
        <f>IFERROR(INDEX(akva!I:I,MATCH(B221,akva!K:K,0),0),"")</f>
        <v>670</v>
      </c>
      <c r="H221" s="10" t="str">
        <f>IFERROR(INDEX('04-07'!N:N,MATCH(B221,'04-07'!C:C,0),0),"")</f>
        <v/>
      </c>
      <c r="I221" s="10" t="str">
        <f>IFERROR(INDEX('04-21'!X:X,MATCH(B221,'04-21'!Z:Z,0),0),"")</f>
        <v/>
      </c>
      <c r="J221" s="10" t="str">
        <f>IFERROR(INDEX('04-28'!M:M,MATCH(B221,'04-28'!O:O,0),0),"")</f>
        <v/>
      </c>
      <c r="K221" s="10" t="str">
        <f>IFERROR(INDEX(#REF!,MATCH(B221,#REF!,0),0),"")</f>
        <v/>
      </c>
      <c r="L221" s="10" t="str">
        <f>IFERROR(INDEX(#REF!,MATCH(B221,#REF!,0),0),"")</f>
        <v/>
      </c>
      <c r="M221" s="10" t="str">
        <f>IFERROR(INDEX(#REF!,MATCH(B221,#REF!,0),0),"")</f>
        <v/>
      </c>
      <c r="N221" s="10" t="str">
        <f>IFERROR(INDEX(#REF!,MATCH(B221,#REF!,0),0),"")</f>
        <v/>
      </c>
      <c r="O221" s="10" t="str">
        <f>IFERROR(INDEX(#REF!,MATCH(B221,#REF!,0),0),"")</f>
        <v/>
      </c>
      <c r="P221" s="10" t="str">
        <f>IFERROR(INDEX(#REF!,MATCH(B221,#REF!,0),0),"")</f>
        <v/>
      </c>
      <c r="Q221" s="10" t="str">
        <f>IFERROR(INDEX(#REF!,MATCH(B221,#REF!,0),0),"")</f>
        <v/>
      </c>
      <c r="R221" s="10" t="str">
        <f>IFERROR(INDEX(#REF!,MATCH(B221,#REF!,0),0),"")</f>
        <v/>
      </c>
      <c r="S221" s="10" t="str">
        <f>IFERROR(INDEX(#REF!,MATCH(B221,#REF!,0),0),"")</f>
        <v/>
      </c>
      <c r="T221" s="10" t="str">
        <f>IFERROR(INDEX(#REF!,MATCH(B221,#REF!,0),0),"")</f>
        <v/>
      </c>
      <c r="U221" s="5" t="str">
        <f>IFERROR(INDEX(#REF!,MATCH(B221,#REF!,0),0),"")</f>
        <v/>
      </c>
      <c r="V221" s="9">
        <f t="shared" si="9"/>
        <v>1</v>
      </c>
      <c r="W221" s="44">
        <f t="shared" si="10"/>
        <v>670</v>
      </c>
      <c r="X221" s="44">
        <f t="shared" si="12"/>
        <v>670</v>
      </c>
      <c r="Y221" s="44" t="str">
        <f>IFERROR(SUMPRODUCT(LARGE(G221:U221,{1;2;3;4;5})),"NA")</f>
        <v>NA</v>
      </c>
      <c r="Z221" s="45" t="str">
        <f>IFERROR(SUMPRODUCT(LARGE(G221:U221,{1;2;3;4;5;6;7;8;9;10})),"NA")</f>
        <v>NA</v>
      </c>
    </row>
    <row r="222" spans="1:26" s="25" customFormat="1" x14ac:dyDescent="0.25">
      <c r="A222" s="14">
        <v>219</v>
      </c>
      <c r="B222" s="2" t="s">
        <v>1443</v>
      </c>
      <c r="C222" s="1"/>
      <c r="D222" s="1"/>
      <c r="E222" s="1"/>
      <c r="F222" s="2"/>
      <c r="G222" s="9" t="str">
        <f>IFERROR(INDEX(akva!I:I,MATCH(B222,akva!K:K,0),0),"")</f>
        <v/>
      </c>
      <c r="H222" s="10" t="str">
        <f>IFERROR(INDEX('04-07'!N:N,MATCH(B222,'04-07'!C:C,0),0),"")</f>
        <v/>
      </c>
      <c r="I222" s="10" t="str">
        <f>IFERROR(INDEX('04-21'!X:X,MATCH(B222,'04-21'!Z:Z,0),0),"")</f>
        <v/>
      </c>
      <c r="J222" s="10">
        <f>IFERROR(INDEX('04-28'!M:M,MATCH(B222,'04-28'!O:O,0),0),"")</f>
        <v>669</v>
      </c>
      <c r="K222" s="10" t="str">
        <f>IFERROR(INDEX(#REF!,MATCH(B222,#REF!,0),0),"")</f>
        <v/>
      </c>
      <c r="L222" s="10" t="str">
        <f>IFERROR(INDEX(#REF!,MATCH(B222,#REF!,0),0),"")</f>
        <v/>
      </c>
      <c r="M222" s="10" t="str">
        <f>IFERROR(INDEX(#REF!,MATCH(B222,#REF!,0),0),"")</f>
        <v/>
      </c>
      <c r="N222" s="10" t="str">
        <f>IFERROR(INDEX(#REF!,MATCH(B222,#REF!,0),0),"")</f>
        <v/>
      </c>
      <c r="O222" s="10" t="str">
        <f>IFERROR(INDEX(#REF!,MATCH(B222,#REF!,0),0),"")</f>
        <v/>
      </c>
      <c r="P222" s="10" t="str">
        <f>IFERROR(INDEX(#REF!,MATCH(B222,#REF!,0),0),"")</f>
        <v/>
      </c>
      <c r="Q222" s="10" t="str">
        <f>IFERROR(INDEX(#REF!,MATCH(B222,#REF!,0),0),"")</f>
        <v/>
      </c>
      <c r="R222" s="10" t="str">
        <f>IFERROR(INDEX(#REF!,MATCH(B222,#REF!,0),0),"")</f>
        <v/>
      </c>
      <c r="S222" s="10" t="str">
        <f>IFERROR(INDEX(#REF!,MATCH(B222,#REF!,0),0),"")</f>
        <v/>
      </c>
      <c r="T222" s="10" t="str">
        <f>IFERROR(INDEX(#REF!,MATCH(B222,#REF!,0),0),"")</f>
        <v/>
      </c>
      <c r="U222" s="5" t="str">
        <f>IFERROR(INDEX(#REF!,MATCH(B222,#REF!,0),0),"")</f>
        <v/>
      </c>
      <c r="V222" s="9">
        <f t="shared" si="9"/>
        <v>1</v>
      </c>
      <c r="W222" s="44">
        <f t="shared" si="10"/>
        <v>669</v>
      </c>
      <c r="X222" s="44">
        <f t="shared" si="12"/>
        <v>669</v>
      </c>
      <c r="Y222" s="44" t="str">
        <f>IFERROR(SUMPRODUCT(LARGE(G222:U222,{1;2;3;4;5})),"NA")</f>
        <v>NA</v>
      </c>
      <c r="Z222" s="45" t="str">
        <f>IFERROR(SUMPRODUCT(LARGE(G222:U222,{1;2;3;4;5;6;7;8;9;10})),"NA")</f>
        <v>NA</v>
      </c>
    </row>
    <row r="223" spans="1:26" s="25" customFormat="1" x14ac:dyDescent="0.25">
      <c r="A223" s="14">
        <v>220</v>
      </c>
      <c r="B223" s="2" t="s">
        <v>1519</v>
      </c>
      <c r="C223" s="1"/>
      <c r="D223" s="1"/>
      <c r="E223" s="1"/>
      <c r="F223" s="2"/>
      <c r="G223" s="9" t="str">
        <f>IFERROR(INDEX(akva!I:I,MATCH(B223,akva!K:K,0),0),"")</f>
        <v/>
      </c>
      <c r="H223" s="10" t="str">
        <f>IFERROR(INDEX('04-07'!N:N,MATCH(B223,'04-07'!C:C,0),0),"")</f>
        <v/>
      </c>
      <c r="I223" s="10">
        <f>IFERROR(INDEX('04-21'!X:X,MATCH(B223,'04-21'!Z:Z,0),0),"")</f>
        <v>665</v>
      </c>
      <c r="J223" s="10" t="str">
        <f>IFERROR(INDEX('04-28'!M:M,MATCH(B223,'04-28'!O:O,0),0),"")</f>
        <v/>
      </c>
      <c r="K223" s="10" t="str">
        <f>IFERROR(INDEX(#REF!,MATCH(B223,#REF!,0),0),"")</f>
        <v/>
      </c>
      <c r="L223" s="10" t="str">
        <f>IFERROR(INDEX(#REF!,MATCH(B223,#REF!,0),0),"")</f>
        <v/>
      </c>
      <c r="M223" s="10" t="str">
        <f>IFERROR(INDEX(#REF!,MATCH(B223,#REF!,0),0),"")</f>
        <v/>
      </c>
      <c r="N223" s="10" t="str">
        <f>IFERROR(INDEX(#REF!,MATCH(B223,#REF!,0),0),"")</f>
        <v/>
      </c>
      <c r="O223" s="10" t="str">
        <f>IFERROR(INDEX(#REF!,MATCH(B223,#REF!,0),0),"")</f>
        <v/>
      </c>
      <c r="P223" s="10" t="str">
        <f>IFERROR(INDEX(#REF!,MATCH(B223,#REF!,0),0),"")</f>
        <v/>
      </c>
      <c r="Q223" s="10" t="str">
        <f>IFERROR(INDEX(#REF!,MATCH(B223,#REF!,0),0),"")</f>
        <v/>
      </c>
      <c r="R223" s="10" t="str">
        <f>IFERROR(INDEX(#REF!,MATCH(B223,#REF!,0),0),"")</f>
        <v/>
      </c>
      <c r="S223" s="10" t="str">
        <f>IFERROR(INDEX(#REF!,MATCH(B223,#REF!,0),0),"")</f>
        <v/>
      </c>
      <c r="T223" s="10" t="str">
        <f>IFERROR(INDEX(#REF!,MATCH(B223,#REF!,0),0),"")</f>
        <v/>
      </c>
      <c r="U223" s="5" t="str">
        <f>IFERROR(INDEX(#REF!,MATCH(B223,#REF!,0),0),"")</f>
        <v/>
      </c>
      <c r="V223" s="9">
        <f t="shared" si="9"/>
        <v>1</v>
      </c>
      <c r="W223" s="44">
        <f t="shared" si="10"/>
        <v>665</v>
      </c>
      <c r="X223" s="44">
        <f t="shared" si="12"/>
        <v>665</v>
      </c>
      <c r="Y223" s="44" t="str">
        <f>IFERROR(SUMPRODUCT(LARGE(G223:U223,{1;2;3;4;5})),"NA")</f>
        <v>NA</v>
      </c>
      <c r="Z223" s="45" t="str">
        <f>IFERROR(SUMPRODUCT(LARGE(G223:U223,{1;2;3;4;5;6;7;8;9;10})),"NA")</f>
        <v>NA</v>
      </c>
    </row>
    <row r="224" spans="1:26" s="25" customFormat="1" x14ac:dyDescent="0.25">
      <c r="A224" s="14">
        <v>221</v>
      </c>
      <c r="B224" s="2" t="s">
        <v>1604</v>
      </c>
      <c r="C224" s="1"/>
      <c r="D224" s="1"/>
      <c r="E224" s="1"/>
      <c r="F224" s="2"/>
      <c r="G224" s="9" t="str">
        <f>IFERROR(INDEX(akva!I:I,MATCH(B224,akva!K:K,0),0),"")</f>
        <v/>
      </c>
      <c r="H224" s="10" t="str">
        <f>IFERROR(INDEX('04-07'!N:N,MATCH(B224,'04-07'!C:C,0),0),"")</f>
        <v/>
      </c>
      <c r="I224" s="10">
        <f>IFERROR(INDEX('04-21'!X:X,MATCH(B224,'04-21'!Z:Z,0),0),"")</f>
        <v>665</v>
      </c>
      <c r="J224" s="10" t="str">
        <f>IFERROR(INDEX('04-28'!M:M,MATCH(B224,'04-28'!O:O,0),0),"")</f>
        <v/>
      </c>
      <c r="K224" s="10" t="str">
        <f>IFERROR(INDEX(#REF!,MATCH(B224,#REF!,0),0),"")</f>
        <v/>
      </c>
      <c r="L224" s="10" t="str">
        <f>IFERROR(INDEX(#REF!,MATCH(B224,#REF!,0),0),"")</f>
        <v/>
      </c>
      <c r="M224" s="10" t="str">
        <f>IFERROR(INDEX(#REF!,MATCH(B224,#REF!,0),0),"")</f>
        <v/>
      </c>
      <c r="N224" s="10" t="str">
        <f>IFERROR(INDEX(#REF!,MATCH(B224,#REF!,0),0),"")</f>
        <v/>
      </c>
      <c r="O224" s="10" t="str">
        <f>IFERROR(INDEX(#REF!,MATCH(B224,#REF!,0),0),"")</f>
        <v/>
      </c>
      <c r="P224" s="10" t="str">
        <f>IFERROR(INDEX(#REF!,MATCH(B224,#REF!,0),0),"")</f>
        <v/>
      </c>
      <c r="Q224" s="10" t="str">
        <f>IFERROR(INDEX(#REF!,MATCH(B224,#REF!,0),0),"")</f>
        <v/>
      </c>
      <c r="R224" s="10" t="str">
        <f>IFERROR(INDEX(#REF!,MATCH(B224,#REF!,0),0),"")</f>
        <v/>
      </c>
      <c r="S224" s="10" t="str">
        <f>IFERROR(INDEX(#REF!,MATCH(B224,#REF!,0),0),"")</f>
        <v/>
      </c>
      <c r="T224" s="10" t="str">
        <f>IFERROR(INDEX(#REF!,MATCH(B224,#REF!,0),0),"")</f>
        <v/>
      </c>
      <c r="U224" s="5" t="str">
        <f>IFERROR(INDEX(#REF!,MATCH(B224,#REF!,0),0),"")</f>
        <v/>
      </c>
      <c r="V224" s="9">
        <f t="shared" si="9"/>
        <v>1</v>
      </c>
      <c r="W224" s="44">
        <f t="shared" si="10"/>
        <v>665</v>
      </c>
      <c r="X224" s="44">
        <f t="shared" si="12"/>
        <v>665</v>
      </c>
      <c r="Y224" s="44" t="str">
        <f>IFERROR(SUMPRODUCT(LARGE(G224:U224,{1;2;3;4;5})),"NA")</f>
        <v>NA</v>
      </c>
      <c r="Z224" s="45" t="str">
        <f>IFERROR(SUMPRODUCT(LARGE(G224:U224,{1;2;3;4;5;6;7;8;9;10})),"NA")</f>
        <v>NA</v>
      </c>
    </row>
    <row r="225" spans="1:26" s="25" customFormat="1" x14ac:dyDescent="0.25">
      <c r="A225" s="14">
        <v>222</v>
      </c>
      <c r="B225" s="2" t="s">
        <v>1504</v>
      </c>
      <c r="C225" s="1"/>
      <c r="D225" s="1"/>
      <c r="E225" s="1"/>
      <c r="F225" s="2"/>
      <c r="G225" s="9" t="str">
        <f>IFERROR(INDEX(akva!I:I,MATCH(B225,akva!K:K,0),0),"")</f>
        <v/>
      </c>
      <c r="H225" s="10" t="str">
        <f>IFERROR(INDEX('04-07'!N:N,MATCH(B225,'04-07'!C:C,0),0),"")</f>
        <v/>
      </c>
      <c r="I225" s="10" t="str">
        <f>IFERROR(INDEX('04-21'!X:X,MATCH(B225,'04-21'!Z:Z,0),0),"")</f>
        <v/>
      </c>
      <c r="J225" s="10">
        <f>IFERROR(INDEX('04-28'!M:M,MATCH(B225,'04-28'!O:O,0),0),"")</f>
        <v>664</v>
      </c>
      <c r="K225" s="10" t="str">
        <f>IFERROR(INDEX(#REF!,MATCH(B225,#REF!,0),0),"")</f>
        <v/>
      </c>
      <c r="L225" s="10" t="str">
        <f>IFERROR(INDEX(#REF!,MATCH(B225,#REF!,0),0),"")</f>
        <v/>
      </c>
      <c r="M225" s="10" t="str">
        <f>IFERROR(INDEX(#REF!,MATCH(B225,#REF!,0),0),"")</f>
        <v/>
      </c>
      <c r="N225" s="10" t="str">
        <f>IFERROR(INDEX(#REF!,MATCH(B225,#REF!,0),0),"")</f>
        <v/>
      </c>
      <c r="O225" s="10" t="str">
        <f>IFERROR(INDEX(#REF!,MATCH(B225,#REF!,0),0),"")</f>
        <v/>
      </c>
      <c r="P225" s="10" t="str">
        <f>IFERROR(INDEX(#REF!,MATCH(B225,#REF!,0),0),"")</f>
        <v/>
      </c>
      <c r="Q225" s="10" t="str">
        <f>IFERROR(INDEX(#REF!,MATCH(B225,#REF!,0),0),"")</f>
        <v/>
      </c>
      <c r="R225" s="10" t="str">
        <f>IFERROR(INDEX(#REF!,MATCH(B225,#REF!,0),0),"")</f>
        <v/>
      </c>
      <c r="S225" s="10" t="str">
        <f>IFERROR(INDEX(#REF!,MATCH(B225,#REF!,0),0),"")</f>
        <v/>
      </c>
      <c r="T225" s="10" t="str">
        <f>IFERROR(INDEX(#REF!,MATCH(B225,#REF!,0),0),"")</f>
        <v/>
      </c>
      <c r="U225" s="5" t="str">
        <f>IFERROR(INDEX(#REF!,MATCH(B225,#REF!,0),0),"")</f>
        <v/>
      </c>
      <c r="V225" s="9">
        <f t="shared" si="9"/>
        <v>1</v>
      </c>
      <c r="W225" s="44">
        <f t="shared" si="10"/>
        <v>664</v>
      </c>
      <c r="X225" s="44">
        <f t="shared" si="12"/>
        <v>664</v>
      </c>
      <c r="Y225" s="44" t="str">
        <f>IFERROR(SUMPRODUCT(LARGE(G225:U225,{1;2;3;4;5})),"NA")</f>
        <v>NA</v>
      </c>
      <c r="Z225" s="45" t="str">
        <f>IFERROR(SUMPRODUCT(LARGE(G225:U225,{1;2;3;4;5;6;7;8;9;10})),"NA")</f>
        <v>NA</v>
      </c>
    </row>
    <row r="226" spans="1:26" s="25" customFormat="1" x14ac:dyDescent="0.25">
      <c r="A226" s="14">
        <v>223</v>
      </c>
      <c r="B226" s="2" t="s">
        <v>1605</v>
      </c>
      <c r="C226" s="1"/>
      <c r="D226" s="1"/>
      <c r="E226" s="1"/>
      <c r="F226" s="2"/>
      <c r="G226" s="9" t="str">
        <f>IFERROR(INDEX(akva!I:I,MATCH(B226,akva!K:K,0),0),"")</f>
        <v/>
      </c>
      <c r="H226" s="10" t="str">
        <f>IFERROR(INDEX('04-07'!N:N,MATCH(B226,'04-07'!C:C,0),0),"")</f>
        <v/>
      </c>
      <c r="I226" s="10">
        <f>IFERROR(INDEX('04-21'!X:X,MATCH(B226,'04-21'!Z:Z,0),0),"")</f>
        <v>664</v>
      </c>
      <c r="J226" s="10" t="str">
        <f>IFERROR(INDEX('04-28'!M:M,MATCH(B226,'04-28'!O:O,0),0),"")</f>
        <v/>
      </c>
      <c r="K226" s="10" t="str">
        <f>IFERROR(INDEX(#REF!,MATCH(B226,#REF!,0),0),"")</f>
        <v/>
      </c>
      <c r="L226" s="10" t="str">
        <f>IFERROR(INDEX(#REF!,MATCH(B226,#REF!,0),0),"")</f>
        <v/>
      </c>
      <c r="M226" s="10" t="str">
        <f>IFERROR(INDEX(#REF!,MATCH(B226,#REF!,0),0),"")</f>
        <v/>
      </c>
      <c r="N226" s="10" t="str">
        <f>IFERROR(INDEX(#REF!,MATCH(B226,#REF!,0),0),"")</f>
        <v/>
      </c>
      <c r="O226" s="10" t="str">
        <f>IFERROR(INDEX(#REF!,MATCH(B226,#REF!,0),0),"")</f>
        <v/>
      </c>
      <c r="P226" s="10" t="str">
        <f>IFERROR(INDEX(#REF!,MATCH(B226,#REF!,0),0),"")</f>
        <v/>
      </c>
      <c r="Q226" s="10" t="str">
        <f>IFERROR(INDEX(#REF!,MATCH(B226,#REF!,0),0),"")</f>
        <v/>
      </c>
      <c r="R226" s="10" t="str">
        <f>IFERROR(INDEX(#REF!,MATCH(B226,#REF!,0),0),"")</f>
        <v/>
      </c>
      <c r="S226" s="10" t="str">
        <f>IFERROR(INDEX(#REF!,MATCH(B226,#REF!,0),0),"")</f>
        <v/>
      </c>
      <c r="T226" s="10" t="str">
        <f>IFERROR(INDEX(#REF!,MATCH(B226,#REF!,0),0),"")</f>
        <v/>
      </c>
      <c r="U226" s="5" t="str">
        <f>IFERROR(INDEX(#REF!,MATCH(B226,#REF!,0),0),"")</f>
        <v/>
      </c>
      <c r="V226" s="9">
        <f t="shared" si="9"/>
        <v>1</v>
      </c>
      <c r="W226" s="44">
        <f t="shared" si="10"/>
        <v>664</v>
      </c>
      <c r="X226" s="44">
        <f t="shared" si="12"/>
        <v>664</v>
      </c>
      <c r="Y226" s="44" t="str">
        <f>IFERROR(SUMPRODUCT(LARGE(G226:U226,{1;2;3;4;5})),"NA")</f>
        <v>NA</v>
      </c>
      <c r="Z226" s="45" t="str">
        <f>IFERROR(SUMPRODUCT(LARGE(G226:U226,{1;2;3;4;5;6;7;8;9;10})),"NA")</f>
        <v>NA</v>
      </c>
    </row>
    <row r="227" spans="1:26" s="25" customFormat="1" x14ac:dyDescent="0.25">
      <c r="A227" s="14">
        <v>224</v>
      </c>
      <c r="B227" s="2" t="s">
        <v>733</v>
      </c>
      <c r="C227" s="1"/>
      <c r="D227" s="1"/>
      <c r="E227" s="1"/>
      <c r="F227" s="2"/>
      <c r="G227" s="9" t="str">
        <f>IFERROR(INDEX(akva!I:I,MATCH(B227,akva!K:K,0),0),"")</f>
        <v/>
      </c>
      <c r="H227" s="10">
        <f>IFERROR(INDEX('04-07'!N:N,MATCH(B227,'04-07'!C:C,0),0),"")</f>
        <v>663</v>
      </c>
      <c r="I227" s="10" t="str">
        <f>IFERROR(INDEX('04-21'!X:X,MATCH(B227,'04-21'!Z:Z,0),0),"")</f>
        <v/>
      </c>
      <c r="J227" s="10" t="str">
        <f>IFERROR(INDEX('04-28'!M:M,MATCH(B227,'04-28'!O:O,0),0),"")</f>
        <v/>
      </c>
      <c r="K227" s="10" t="str">
        <f>IFERROR(INDEX(#REF!,MATCH(B227,#REF!,0),0),"")</f>
        <v/>
      </c>
      <c r="L227" s="10" t="str">
        <f>IFERROR(INDEX(#REF!,MATCH(B227,#REF!,0),0),"")</f>
        <v/>
      </c>
      <c r="M227" s="10" t="str">
        <f>IFERROR(INDEX(#REF!,MATCH(B227,#REF!,0),0),"")</f>
        <v/>
      </c>
      <c r="N227" s="10" t="str">
        <f>IFERROR(INDEX(#REF!,MATCH(B227,#REF!,0),0),"")</f>
        <v/>
      </c>
      <c r="O227" s="10" t="str">
        <f>IFERROR(INDEX(#REF!,MATCH(B227,#REF!,0),0),"")</f>
        <v/>
      </c>
      <c r="P227" s="10" t="str">
        <f>IFERROR(INDEX(#REF!,MATCH(B227,#REF!,0),0),"")</f>
        <v/>
      </c>
      <c r="Q227" s="10" t="str">
        <f>IFERROR(INDEX(#REF!,MATCH(B227,#REF!,0),0),"")</f>
        <v/>
      </c>
      <c r="R227" s="10" t="str">
        <f>IFERROR(INDEX(#REF!,MATCH(B227,#REF!,0),0),"")</f>
        <v/>
      </c>
      <c r="S227" s="10" t="str">
        <f>IFERROR(INDEX(#REF!,MATCH(B227,#REF!,0),0),"")</f>
        <v/>
      </c>
      <c r="T227" s="10" t="str">
        <f>IFERROR(INDEX(#REF!,MATCH(B227,#REF!,0),0),"")</f>
        <v/>
      </c>
      <c r="U227" s="5" t="str">
        <f>IFERROR(INDEX(#REF!,MATCH(B227,#REF!,0),0),"")</f>
        <v/>
      </c>
      <c r="V227" s="9">
        <f t="shared" si="9"/>
        <v>1</v>
      </c>
      <c r="W227" s="44">
        <f t="shared" si="10"/>
        <v>663</v>
      </c>
      <c r="X227" s="44">
        <f t="shared" si="12"/>
        <v>663</v>
      </c>
      <c r="Y227" s="44" t="str">
        <f>IFERROR(SUMPRODUCT(LARGE(G227:U227,{1;2;3;4;5})),"NA")</f>
        <v>NA</v>
      </c>
      <c r="Z227" s="45" t="str">
        <f>IFERROR(SUMPRODUCT(LARGE(G227:U227,{1;2;3;4;5;6;7;8;9;10})),"NA")</f>
        <v>NA</v>
      </c>
    </row>
    <row r="228" spans="1:26" s="25" customFormat="1" x14ac:dyDescent="0.25">
      <c r="A228" s="14">
        <v>225</v>
      </c>
      <c r="B228" s="2" t="s">
        <v>1477</v>
      </c>
      <c r="C228" s="1"/>
      <c r="D228" s="1"/>
      <c r="E228" s="1"/>
      <c r="F228" s="2"/>
      <c r="G228" s="9" t="str">
        <f>IFERROR(INDEX(akva!I:I,MATCH(B228,akva!K:K,0),0),"")</f>
        <v/>
      </c>
      <c r="H228" s="10" t="str">
        <f>IFERROR(INDEX('04-07'!N:N,MATCH(B228,'04-07'!C:C,0),0),"")</f>
        <v/>
      </c>
      <c r="I228" s="10">
        <f>IFERROR(INDEX('04-21'!X:X,MATCH(B228,'04-21'!Z:Z,0),0),"")</f>
        <v>662</v>
      </c>
      <c r="J228" s="10" t="str">
        <f>IFERROR(INDEX('04-28'!M:M,MATCH(B228,'04-28'!O:O,0),0),"")</f>
        <v/>
      </c>
      <c r="K228" s="10" t="str">
        <f>IFERROR(INDEX(#REF!,MATCH(B228,#REF!,0),0),"")</f>
        <v/>
      </c>
      <c r="L228" s="10" t="str">
        <f>IFERROR(INDEX(#REF!,MATCH(B228,#REF!,0),0),"")</f>
        <v/>
      </c>
      <c r="M228" s="10" t="str">
        <f>IFERROR(INDEX(#REF!,MATCH(B228,#REF!,0),0),"")</f>
        <v/>
      </c>
      <c r="N228" s="10" t="str">
        <f>IFERROR(INDEX(#REF!,MATCH(B228,#REF!,0),0),"")</f>
        <v/>
      </c>
      <c r="O228" s="10" t="str">
        <f>IFERROR(INDEX(#REF!,MATCH(B228,#REF!,0),0),"")</f>
        <v/>
      </c>
      <c r="P228" s="10" t="str">
        <f>IFERROR(INDEX(#REF!,MATCH(B228,#REF!,0),0),"")</f>
        <v/>
      </c>
      <c r="Q228" s="10" t="str">
        <f>IFERROR(INDEX(#REF!,MATCH(B228,#REF!,0),0),"")</f>
        <v/>
      </c>
      <c r="R228" s="10" t="str">
        <f>IFERROR(INDEX(#REF!,MATCH(B228,#REF!,0),0),"")</f>
        <v/>
      </c>
      <c r="S228" s="10" t="str">
        <f>IFERROR(INDEX(#REF!,MATCH(B228,#REF!,0),0),"")</f>
        <v/>
      </c>
      <c r="T228" s="10" t="str">
        <f>IFERROR(INDEX(#REF!,MATCH(B228,#REF!,0),0),"")</f>
        <v/>
      </c>
      <c r="U228" s="5" t="str">
        <f>IFERROR(INDEX(#REF!,MATCH(B228,#REF!,0),0),"")</f>
        <v/>
      </c>
      <c r="V228" s="9">
        <f t="shared" si="9"/>
        <v>1</v>
      </c>
      <c r="W228" s="44">
        <f t="shared" si="10"/>
        <v>662</v>
      </c>
      <c r="X228" s="44">
        <f t="shared" si="12"/>
        <v>662</v>
      </c>
      <c r="Y228" s="44" t="str">
        <f>IFERROR(SUMPRODUCT(LARGE(G228:U228,{1;2;3;4;5})),"NA")</f>
        <v>NA</v>
      </c>
      <c r="Z228" s="45" t="str">
        <f>IFERROR(SUMPRODUCT(LARGE(G228:U228,{1;2;3;4;5;6;7;8;9;10})),"NA")</f>
        <v>NA</v>
      </c>
    </row>
    <row r="229" spans="1:26" s="25" customFormat="1" x14ac:dyDescent="0.25">
      <c r="A229" s="14">
        <v>226</v>
      </c>
      <c r="B229" s="2" t="s">
        <v>823</v>
      </c>
      <c r="C229" s="1"/>
      <c r="D229" s="1"/>
      <c r="E229" s="1"/>
      <c r="F229" s="2"/>
      <c r="G229" s="9">
        <f>IFERROR(INDEX(akva!I:I,MATCH(B229,akva!K:K,0),0),"")</f>
        <v>662</v>
      </c>
      <c r="H229" s="10" t="str">
        <f>IFERROR(INDEX('04-07'!N:N,MATCH(B229,'04-07'!C:C,0),0),"")</f>
        <v/>
      </c>
      <c r="I229" s="10" t="str">
        <f>IFERROR(INDEX('04-21'!X:X,MATCH(B229,'04-21'!Z:Z,0),0),"")</f>
        <v/>
      </c>
      <c r="J229" s="10" t="str">
        <f>IFERROR(INDEX('04-28'!M:M,MATCH(B229,'04-28'!O:O,0),0),"")</f>
        <v/>
      </c>
      <c r="K229" s="10" t="str">
        <f>IFERROR(INDEX(#REF!,MATCH(B229,#REF!,0),0),"")</f>
        <v/>
      </c>
      <c r="L229" s="10" t="str">
        <f>IFERROR(INDEX(#REF!,MATCH(B229,#REF!,0),0),"")</f>
        <v/>
      </c>
      <c r="M229" s="10" t="str">
        <f>IFERROR(INDEX(#REF!,MATCH(B229,#REF!,0),0),"")</f>
        <v/>
      </c>
      <c r="N229" s="10" t="str">
        <f>IFERROR(INDEX(#REF!,MATCH(B229,#REF!,0),0),"")</f>
        <v/>
      </c>
      <c r="O229" s="10" t="str">
        <f>IFERROR(INDEX(#REF!,MATCH(B229,#REF!,0),0),"")</f>
        <v/>
      </c>
      <c r="P229" s="10" t="str">
        <f>IFERROR(INDEX(#REF!,MATCH(B229,#REF!,0),0),"")</f>
        <v/>
      </c>
      <c r="Q229" s="10" t="str">
        <f>IFERROR(INDEX(#REF!,MATCH(B229,#REF!,0),0),"")</f>
        <v/>
      </c>
      <c r="R229" s="10" t="str">
        <f>IFERROR(INDEX(#REF!,MATCH(B229,#REF!,0),0),"")</f>
        <v/>
      </c>
      <c r="S229" s="10" t="str">
        <f>IFERROR(INDEX(#REF!,MATCH(B229,#REF!,0),0),"")</f>
        <v/>
      </c>
      <c r="T229" s="10" t="str">
        <f>IFERROR(INDEX(#REF!,MATCH(B229,#REF!,0),0),"")</f>
        <v/>
      </c>
      <c r="U229" s="5" t="str">
        <f>IFERROR(INDEX(#REF!,MATCH(B229,#REF!,0),0),"")</f>
        <v/>
      </c>
      <c r="V229" s="9">
        <f t="shared" si="9"/>
        <v>1</v>
      </c>
      <c r="W229" s="44">
        <f t="shared" si="10"/>
        <v>662</v>
      </c>
      <c r="X229" s="44">
        <f t="shared" si="12"/>
        <v>662</v>
      </c>
      <c r="Y229" s="44" t="str">
        <f>IFERROR(SUMPRODUCT(LARGE(G229:U229,{1;2;3;4;5})),"NA")</f>
        <v>NA</v>
      </c>
      <c r="Z229" s="45" t="str">
        <f>IFERROR(SUMPRODUCT(LARGE(G229:U229,{1;2;3;4;5;6;7;8;9;10})),"NA")</f>
        <v>NA</v>
      </c>
    </row>
    <row r="230" spans="1:26" s="25" customFormat="1" x14ac:dyDescent="0.25">
      <c r="A230" s="14">
        <v>227</v>
      </c>
      <c r="B230" s="2" t="s">
        <v>1579</v>
      </c>
      <c r="C230" s="1"/>
      <c r="D230" s="1"/>
      <c r="E230" s="1"/>
      <c r="F230" s="2"/>
      <c r="G230" s="9" t="str">
        <f>IFERROR(INDEX(akva!I:I,MATCH(B230,akva!K:K,0),0),"")</f>
        <v/>
      </c>
      <c r="H230" s="10" t="str">
        <f>IFERROR(INDEX('04-07'!N:N,MATCH(B230,'04-07'!C:C,0),0),"")</f>
        <v/>
      </c>
      <c r="I230" s="10">
        <f>IFERROR(INDEX('04-21'!X:X,MATCH(B230,'04-21'!Z:Z,0),0),"")</f>
        <v>661</v>
      </c>
      <c r="J230" s="10" t="str">
        <f>IFERROR(INDEX('04-28'!M:M,MATCH(B230,'04-28'!O:O,0),0),"")</f>
        <v/>
      </c>
      <c r="K230" s="10" t="str">
        <f>IFERROR(INDEX(#REF!,MATCH(B230,#REF!,0),0),"")</f>
        <v/>
      </c>
      <c r="L230" s="10" t="str">
        <f>IFERROR(INDEX(#REF!,MATCH(B230,#REF!,0),0),"")</f>
        <v/>
      </c>
      <c r="M230" s="10" t="str">
        <f>IFERROR(INDEX(#REF!,MATCH(B230,#REF!,0),0),"")</f>
        <v/>
      </c>
      <c r="N230" s="10" t="str">
        <f>IFERROR(INDEX(#REF!,MATCH(B230,#REF!,0),0),"")</f>
        <v/>
      </c>
      <c r="O230" s="10" t="str">
        <f>IFERROR(INDEX(#REF!,MATCH(B230,#REF!,0),0),"")</f>
        <v/>
      </c>
      <c r="P230" s="10" t="str">
        <f>IFERROR(INDEX(#REF!,MATCH(B230,#REF!,0),0),"")</f>
        <v/>
      </c>
      <c r="Q230" s="10" t="str">
        <f>IFERROR(INDEX(#REF!,MATCH(B230,#REF!,0),0),"")</f>
        <v/>
      </c>
      <c r="R230" s="10" t="str">
        <f>IFERROR(INDEX(#REF!,MATCH(B230,#REF!,0),0),"")</f>
        <v/>
      </c>
      <c r="S230" s="10" t="str">
        <f>IFERROR(INDEX(#REF!,MATCH(B230,#REF!,0),0),"")</f>
        <v/>
      </c>
      <c r="T230" s="10" t="str">
        <f>IFERROR(INDEX(#REF!,MATCH(B230,#REF!,0),0),"")</f>
        <v/>
      </c>
      <c r="U230" s="5" t="str">
        <f>IFERROR(INDEX(#REF!,MATCH(B230,#REF!,0),0),"")</f>
        <v/>
      </c>
      <c r="V230" s="9">
        <f t="shared" si="9"/>
        <v>1</v>
      </c>
      <c r="W230" s="44">
        <f t="shared" si="10"/>
        <v>661</v>
      </c>
      <c r="X230" s="44">
        <f t="shared" si="12"/>
        <v>661</v>
      </c>
      <c r="Y230" s="44" t="str">
        <f>IFERROR(SUMPRODUCT(LARGE(G230:U230,{1;2;3;4;5})),"NA")</f>
        <v>NA</v>
      </c>
      <c r="Z230" s="45" t="str">
        <f>IFERROR(SUMPRODUCT(LARGE(G230:U230,{1;2;3;4;5;6;7;8;9;10})),"NA")</f>
        <v>NA</v>
      </c>
    </row>
    <row r="231" spans="1:26" s="25" customFormat="1" x14ac:dyDescent="0.25">
      <c r="A231" s="14">
        <v>228</v>
      </c>
      <c r="B231" s="2" t="s">
        <v>1417</v>
      </c>
      <c r="C231" s="1"/>
      <c r="D231" s="1"/>
      <c r="E231" s="1"/>
      <c r="F231" s="2"/>
      <c r="G231" s="9" t="str">
        <f>IFERROR(INDEX(akva!I:I,MATCH(B231,akva!K:K,0),0),"")</f>
        <v/>
      </c>
      <c r="H231" s="10" t="str">
        <f>IFERROR(INDEX('04-07'!N:N,MATCH(B231,'04-07'!C:C,0),0),"")</f>
        <v/>
      </c>
      <c r="I231" s="10" t="str">
        <f>IFERROR(INDEX('04-21'!X:X,MATCH(B231,'04-21'!Z:Z,0),0),"")</f>
        <v/>
      </c>
      <c r="J231" s="10">
        <f>IFERROR(INDEX('04-28'!M:M,MATCH(B231,'04-28'!O:O,0),0),"")</f>
        <v>660</v>
      </c>
      <c r="K231" s="10" t="str">
        <f>IFERROR(INDEX(#REF!,MATCH(B231,#REF!,0),0),"")</f>
        <v/>
      </c>
      <c r="L231" s="10" t="str">
        <f>IFERROR(INDEX(#REF!,MATCH(B231,#REF!,0),0),"")</f>
        <v/>
      </c>
      <c r="M231" s="10" t="str">
        <f>IFERROR(INDEX(#REF!,MATCH(B231,#REF!,0),0),"")</f>
        <v/>
      </c>
      <c r="N231" s="10" t="str">
        <f>IFERROR(INDEX(#REF!,MATCH(B231,#REF!,0),0),"")</f>
        <v/>
      </c>
      <c r="O231" s="10" t="str">
        <f>IFERROR(INDEX(#REF!,MATCH(B231,#REF!,0),0),"")</f>
        <v/>
      </c>
      <c r="P231" s="10" t="str">
        <f>IFERROR(INDEX(#REF!,MATCH(B231,#REF!,0),0),"")</f>
        <v/>
      </c>
      <c r="Q231" s="10" t="str">
        <f>IFERROR(INDEX(#REF!,MATCH(B231,#REF!,0),0),"")</f>
        <v/>
      </c>
      <c r="R231" s="10" t="str">
        <f>IFERROR(INDEX(#REF!,MATCH(B231,#REF!,0),0),"")</f>
        <v/>
      </c>
      <c r="S231" s="10" t="str">
        <f>IFERROR(INDEX(#REF!,MATCH(B231,#REF!,0),0),"")</f>
        <v/>
      </c>
      <c r="T231" s="10" t="str">
        <f>IFERROR(INDEX(#REF!,MATCH(B231,#REF!,0),0),"")</f>
        <v/>
      </c>
      <c r="U231" s="5" t="str">
        <f>IFERROR(INDEX(#REF!,MATCH(B231,#REF!,0),0),"")</f>
        <v/>
      </c>
      <c r="V231" s="9">
        <f t="shared" si="9"/>
        <v>1</v>
      </c>
      <c r="W231" s="44">
        <f t="shared" si="10"/>
        <v>660</v>
      </c>
      <c r="X231" s="44">
        <f t="shared" si="12"/>
        <v>660</v>
      </c>
      <c r="Y231" s="44" t="str">
        <f>IFERROR(SUMPRODUCT(LARGE(G231:U231,{1;2;3;4;5})),"NA")</f>
        <v>NA</v>
      </c>
      <c r="Z231" s="45" t="str">
        <f>IFERROR(SUMPRODUCT(LARGE(G231:U231,{1;2;3;4;5;6;7;8;9;10})),"NA")</f>
        <v>NA</v>
      </c>
    </row>
    <row r="232" spans="1:26" s="25" customFormat="1" x14ac:dyDescent="0.25">
      <c r="A232" s="14">
        <v>229</v>
      </c>
      <c r="B232" s="2" t="s">
        <v>1503</v>
      </c>
      <c r="C232" s="1"/>
      <c r="D232" s="1"/>
      <c r="E232" s="1"/>
      <c r="F232" s="2"/>
      <c r="G232" s="9" t="str">
        <f>IFERROR(INDEX(akva!I:I,MATCH(B232,akva!K:K,0),0),"")</f>
        <v/>
      </c>
      <c r="H232" s="10" t="str">
        <f>IFERROR(INDEX('04-07'!N:N,MATCH(B232,'04-07'!C:C,0),0),"")</f>
        <v/>
      </c>
      <c r="I232" s="10" t="str">
        <f>IFERROR(INDEX('04-21'!X:X,MATCH(B232,'04-21'!Z:Z,0),0),"")</f>
        <v/>
      </c>
      <c r="J232" s="10">
        <f>IFERROR(INDEX('04-28'!M:M,MATCH(B232,'04-28'!O:O,0),0),"")</f>
        <v>660</v>
      </c>
      <c r="K232" s="10" t="str">
        <f>IFERROR(INDEX(#REF!,MATCH(B232,#REF!,0),0),"")</f>
        <v/>
      </c>
      <c r="L232" s="10" t="str">
        <f>IFERROR(INDEX(#REF!,MATCH(B232,#REF!,0),0),"")</f>
        <v/>
      </c>
      <c r="M232" s="10" t="str">
        <f>IFERROR(INDEX(#REF!,MATCH(B232,#REF!,0),0),"")</f>
        <v/>
      </c>
      <c r="N232" s="10" t="str">
        <f>IFERROR(INDEX(#REF!,MATCH(B232,#REF!,0),0),"")</f>
        <v/>
      </c>
      <c r="O232" s="10" t="str">
        <f>IFERROR(INDEX(#REF!,MATCH(B232,#REF!,0),0),"")</f>
        <v/>
      </c>
      <c r="P232" s="10" t="str">
        <f>IFERROR(INDEX(#REF!,MATCH(B232,#REF!,0),0),"")</f>
        <v/>
      </c>
      <c r="Q232" s="10" t="str">
        <f>IFERROR(INDEX(#REF!,MATCH(B232,#REF!,0),0),"")</f>
        <v/>
      </c>
      <c r="R232" s="10" t="str">
        <f>IFERROR(INDEX(#REF!,MATCH(B232,#REF!,0),0),"")</f>
        <v/>
      </c>
      <c r="S232" s="10" t="str">
        <f>IFERROR(INDEX(#REF!,MATCH(B232,#REF!,0),0),"")</f>
        <v/>
      </c>
      <c r="T232" s="10" t="str">
        <f>IFERROR(INDEX(#REF!,MATCH(B232,#REF!,0),0),"")</f>
        <v/>
      </c>
      <c r="U232" s="5" t="str">
        <f>IFERROR(INDEX(#REF!,MATCH(B232,#REF!,0),0),"")</f>
        <v/>
      </c>
      <c r="V232" s="9">
        <f t="shared" si="9"/>
        <v>1</v>
      </c>
      <c r="W232" s="44">
        <f t="shared" si="10"/>
        <v>660</v>
      </c>
      <c r="X232" s="44">
        <f t="shared" si="12"/>
        <v>660</v>
      </c>
      <c r="Y232" s="44" t="str">
        <f>IFERROR(SUMPRODUCT(LARGE(G232:U232,{1;2;3;4;5})),"NA")</f>
        <v>NA</v>
      </c>
      <c r="Z232" s="45" t="str">
        <f>IFERROR(SUMPRODUCT(LARGE(G232:U232,{1;2;3;4;5;6;7;8;9;10})),"NA")</f>
        <v>NA</v>
      </c>
    </row>
    <row r="233" spans="1:26" s="25" customFormat="1" x14ac:dyDescent="0.25">
      <c r="A233" s="14">
        <v>230</v>
      </c>
      <c r="B233" s="2" t="s">
        <v>1551</v>
      </c>
      <c r="C233" s="1"/>
      <c r="D233" s="1"/>
      <c r="E233" s="1"/>
      <c r="F233" s="2"/>
      <c r="G233" s="9" t="str">
        <f>IFERROR(INDEX(akva!I:I,MATCH(B233,akva!K:K,0),0),"")</f>
        <v/>
      </c>
      <c r="H233" s="10" t="str">
        <f>IFERROR(INDEX('04-07'!N:N,MATCH(B233,'04-07'!C:C,0),0),"")</f>
        <v/>
      </c>
      <c r="I233" s="10">
        <f>IFERROR(INDEX('04-21'!X:X,MATCH(B233,'04-21'!Z:Z,0),0),"")</f>
        <v>660</v>
      </c>
      <c r="J233" s="10" t="str">
        <f>IFERROR(INDEX('04-28'!M:M,MATCH(B233,'04-28'!O:O,0),0),"")</f>
        <v/>
      </c>
      <c r="K233" s="10" t="str">
        <f>IFERROR(INDEX(#REF!,MATCH(B233,#REF!,0),0),"")</f>
        <v/>
      </c>
      <c r="L233" s="10" t="str">
        <f>IFERROR(INDEX(#REF!,MATCH(B233,#REF!,0),0),"")</f>
        <v/>
      </c>
      <c r="M233" s="10" t="str">
        <f>IFERROR(INDEX(#REF!,MATCH(B233,#REF!,0),0),"")</f>
        <v/>
      </c>
      <c r="N233" s="10" t="str">
        <f>IFERROR(INDEX(#REF!,MATCH(B233,#REF!,0),0),"")</f>
        <v/>
      </c>
      <c r="O233" s="10" t="str">
        <f>IFERROR(INDEX(#REF!,MATCH(B233,#REF!,0),0),"")</f>
        <v/>
      </c>
      <c r="P233" s="10" t="str">
        <f>IFERROR(INDEX(#REF!,MATCH(B233,#REF!,0),0),"")</f>
        <v/>
      </c>
      <c r="Q233" s="10" t="str">
        <f>IFERROR(INDEX(#REF!,MATCH(B233,#REF!,0),0),"")</f>
        <v/>
      </c>
      <c r="R233" s="10" t="str">
        <f>IFERROR(INDEX(#REF!,MATCH(B233,#REF!,0),0),"")</f>
        <v/>
      </c>
      <c r="S233" s="10" t="str">
        <f>IFERROR(INDEX(#REF!,MATCH(B233,#REF!,0),0),"")</f>
        <v/>
      </c>
      <c r="T233" s="10" t="str">
        <f>IFERROR(INDEX(#REF!,MATCH(B233,#REF!,0),0),"")</f>
        <v/>
      </c>
      <c r="U233" s="5" t="str">
        <f>IFERROR(INDEX(#REF!,MATCH(B233,#REF!,0),0),"")</f>
        <v/>
      </c>
      <c r="V233" s="9">
        <f t="shared" si="9"/>
        <v>1</v>
      </c>
      <c r="W233" s="44">
        <f t="shared" si="10"/>
        <v>660</v>
      </c>
      <c r="X233" s="44">
        <f t="shared" si="12"/>
        <v>660</v>
      </c>
      <c r="Y233" s="44" t="str">
        <f>IFERROR(SUMPRODUCT(LARGE(G233:U233,{1;2;3;4;5})),"NA")</f>
        <v>NA</v>
      </c>
      <c r="Z233" s="45" t="str">
        <f>IFERROR(SUMPRODUCT(LARGE(G233:U233,{1;2;3;4;5;6;7;8;9;10})),"NA")</f>
        <v>NA</v>
      </c>
    </row>
    <row r="234" spans="1:26" s="25" customFormat="1" x14ac:dyDescent="0.25">
      <c r="A234" s="14">
        <v>231</v>
      </c>
      <c r="B234" s="2" t="s">
        <v>1572</v>
      </c>
      <c r="C234" s="1"/>
      <c r="D234" s="1"/>
      <c r="E234" s="1"/>
      <c r="F234" s="2"/>
      <c r="G234" s="9" t="str">
        <f>IFERROR(INDEX(akva!I:I,MATCH(B234,akva!K:K,0),0),"")</f>
        <v/>
      </c>
      <c r="H234" s="10" t="str">
        <f>IFERROR(INDEX('04-07'!N:N,MATCH(B234,'04-07'!C:C,0),0),"")</f>
        <v/>
      </c>
      <c r="I234" s="10">
        <f>IFERROR(INDEX('04-21'!X:X,MATCH(B234,'04-21'!Z:Z,0),0),"")</f>
        <v>658</v>
      </c>
      <c r="J234" s="10" t="str">
        <f>IFERROR(INDEX('04-28'!M:M,MATCH(B234,'04-28'!O:O,0),0),"")</f>
        <v/>
      </c>
      <c r="K234" s="10" t="str">
        <f>IFERROR(INDEX(#REF!,MATCH(B234,#REF!,0),0),"")</f>
        <v/>
      </c>
      <c r="L234" s="10" t="str">
        <f>IFERROR(INDEX(#REF!,MATCH(B234,#REF!,0),0),"")</f>
        <v/>
      </c>
      <c r="M234" s="10" t="str">
        <f>IFERROR(INDEX(#REF!,MATCH(B234,#REF!,0),0),"")</f>
        <v/>
      </c>
      <c r="N234" s="10" t="str">
        <f>IFERROR(INDEX(#REF!,MATCH(B234,#REF!,0),0),"")</f>
        <v/>
      </c>
      <c r="O234" s="10" t="str">
        <f>IFERROR(INDEX(#REF!,MATCH(B234,#REF!,0),0),"")</f>
        <v/>
      </c>
      <c r="P234" s="10" t="str">
        <f>IFERROR(INDEX(#REF!,MATCH(B234,#REF!,0),0),"")</f>
        <v/>
      </c>
      <c r="Q234" s="10" t="str">
        <f>IFERROR(INDEX(#REF!,MATCH(B234,#REF!,0),0),"")</f>
        <v/>
      </c>
      <c r="R234" s="10" t="str">
        <f>IFERROR(INDEX(#REF!,MATCH(B234,#REF!,0),0),"")</f>
        <v/>
      </c>
      <c r="S234" s="10" t="str">
        <f>IFERROR(INDEX(#REF!,MATCH(B234,#REF!,0),0),"")</f>
        <v/>
      </c>
      <c r="T234" s="10" t="str">
        <f>IFERROR(INDEX(#REF!,MATCH(B234,#REF!,0),0),"")</f>
        <v/>
      </c>
      <c r="U234" s="5" t="str">
        <f>IFERROR(INDEX(#REF!,MATCH(B234,#REF!,0),0),"")</f>
        <v/>
      </c>
      <c r="V234" s="9">
        <f t="shared" si="9"/>
        <v>1</v>
      </c>
      <c r="W234" s="44">
        <f t="shared" si="10"/>
        <v>658</v>
      </c>
      <c r="X234" s="44">
        <f t="shared" si="12"/>
        <v>658</v>
      </c>
      <c r="Y234" s="44" t="str">
        <f>IFERROR(SUMPRODUCT(LARGE(G234:U234,{1;2;3;4;5})),"NA")</f>
        <v>NA</v>
      </c>
      <c r="Z234" s="45" t="str">
        <f>IFERROR(SUMPRODUCT(LARGE(G234:U234,{1;2;3;4;5;6;7;8;9;10})),"NA")</f>
        <v>NA</v>
      </c>
    </row>
    <row r="235" spans="1:26" s="25" customFormat="1" x14ac:dyDescent="0.25">
      <c r="A235" s="14">
        <v>232</v>
      </c>
      <c r="B235" s="2" t="s">
        <v>1479</v>
      </c>
      <c r="C235" s="1"/>
      <c r="D235" s="1"/>
      <c r="E235" s="1"/>
      <c r="F235" s="2"/>
      <c r="G235" s="9" t="str">
        <f>IFERROR(INDEX(akva!I:I,MATCH(B235,akva!K:K,0),0),"")</f>
        <v/>
      </c>
      <c r="H235" s="10" t="str">
        <f>IFERROR(INDEX('04-07'!N:N,MATCH(B235,'04-07'!C:C,0),0),"")</f>
        <v/>
      </c>
      <c r="I235" s="10" t="str">
        <f>IFERROR(INDEX('04-21'!X:X,MATCH(B235,'04-21'!Z:Z,0),0),"")</f>
        <v/>
      </c>
      <c r="J235" s="10">
        <f>IFERROR(INDEX('04-28'!M:M,MATCH(B235,'04-28'!O:O,0),0),"")</f>
        <v>657</v>
      </c>
      <c r="K235" s="10" t="str">
        <f>IFERROR(INDEX(#REF!,MATCH(B235,#REF!,0),0),"")</f>
        <v/>
      </c>
      <c r="L235" s="10" t="str">
        <f>IFERROR(INDEX(#REF!,MATCH(B235,#REF!,0),0),"")</f>
        <v/>
      </c>
      <c r="M235" s="10" t="str">
        <f>IFERROR(INDEX(#REF!,MATCH(B235,#REF!,0),0),"")</f>
        <v/>
      </c>
      <c r="N235" s="10" t="str">
        <f>IFERROR(INDEX(#REF!,MATCH(B235,#REF!,0),0),"")</f>
        <v/>
      </c>
      <c r="O235" s="10" t="str">
        <f>IFERROR(INDEX(#REF!,MATCH(B235,#REF!,0),0),"")</f>
        <v/>
      </c>
      <c r="P235" s="10" t="str">
        <f>IFERROR(INDEX(#REF!,MATCH(B235,#REF!,0),0),"")</f>
        <v/>
      </c>
      <c r="Q235" s="10" t="str">
        <f>IFERROR(INDEX(#REF!,MATCH(B235,#REF!,0),0),"")</f>
        <v/>
      </c>
      <c r="R235" s="10" t="str">
        <f>IFERROR(INDEX(#REF!,MATCH(B235,#REF!,0),0),"")</f>
        <v/>
      </c>
      <c r="S235" s="10" t="str">
        <f>IFERROR(INDEX(#REF!,MATCH(B235,#REF!,0),0),"")</f>
        <v/>
      </c>
      <c r="T235" s="10" t="str">
        <f>IFERROR(INDEX(#REF!,MATCH(B235,#REF!,0),0),"")</f>
        <v/>
      </c>
      <c r="U235" s="5" t="str">
        <f>IFERROR(INDEX(#REF!,MATCH(B235,#REF!,0),0),"")</f>
        <v/>
      </c>
      <c r="V235" s="9">
        <f t="shared" si="9"/>
        <v>1</v>
      </c>
      <c r="W235" s="44">
        <f t="shared" si="10"/>
        <v>657</v>
      </c>
      <c r="X235" s="44">
        <f t="shared" si="12"/>
        <v>657</v>
      </c>
      <c r="Y235" s="44" t="str">
        <f>IFERROR(SUMPRODUCT(LARGE(G235:U235,{1;2;3;4;5})),"NA")</f>
        <v>NA</v>
      </c>
      <c r="Z235" s="45" t="str">
        <f>IFERROR(SUMPRODUCT(LARGE(G235:U235,{1;2;3;4;5;6;7;8;9;10})),"NA")</f>
        <v>NA</v>
      </c>
    </row>
    <row r="236" spans="1:26" s="25" customFormat="1" x14ac:dyDescent="0.25">
      <c r="A236" s="14">
        <v>233</v>
      </c>
      <c r="B236" s="2" t="s">
        <v>1542</v>
      </c>
      <c r="C236" s="1"/>
      <c r="D236" s="1"/>
      <c r="E236" s="1"/>
      <c r="F236" s="2"/>
      <c r="G236" s="9" t="str">
        <f>IFERROR(INDEX(akva!I:I,MATCH(B236,akva!K:K,0),0),"")</f>
        <v/>
      </c>
      <c r="H236" s="10" t="str">
        <f>IFERROR(INDEX('04-07'!N:N,MATCH(B236,'04-07'!C:C,0),0),"")</f>
        <v/>
      </c>
      <c r="I236" s="10">
        <f>IFERROR(INDEX('04-21'!X:X,MATCH(B236,'04-21'!Z:Z,0),0),"")</f>
        <v>656</v>
      </c>
      <c r="J236" s="10" t="str">
        <f>IFERROR(INDEX('04-28'!M:M,MATCH(B236,'04-28'!O:O,0),0),"")</f>
        <v/>
      </c>
      <c r="K236" s="10" t="str">
        <f>IFERROR(INDEX(#REF!,MATCH(B236,#REF!,0),0),"")</f>
        <v/>
      </c>
      <c r="L236" s="10" t="str">
        <f>IFERROR(INDEX(#REF!,MATCH(B236,#REF!,0),0),"")</f>
        <v/>
      </c>
      <c r="M236" s="10" t="str">
        <f>IFERROR(INDEX(#REF!,MATCH(B236,#REF!,0),0),"")</f>
        <v/>
      </c>
      <c r="N236" s="10" t="str">
        <f>IFERROR(INDEX(#REF!,MATCH(B236,#REF!,0),0),"")</f>
        <v/>
      </c>
      <c r="O236" s="10" t="str">
        <f>IFERROR(INDEX(#REF!,MATCH(B236,#REF!,0),0),"")</f>
        <v/>
      </c>
      <c r="P236" s="10" t="str">
        <f>IFERROR(INDEX(#REF!,MATCH(B236,#REF!,0),0),"")</f>
        <v/>
      </c>
      <c r="Q236" s="10" t="str">
        <f>IFERROR(INDEX(#REF!,MATCH(B236,#REF!,0),0),"")</f>
        <v/>
      </c>
      <c r="R236" s="10" t="str">
        <f>IFERROR(INDEX(#REF!,MATCH(B236,#REF!,0),0),"")</f>
        <v/>
      </c>
      <c r="S236" s="10" t="str">
        <f>IFERROR(INDEX(#REF!,MATCH(B236,#REF!,0),0),"")</f>
        <v/>
      </c>
      <c r="T236" s="10" t="str">
        <f>IFERROR(INDEX(#REF!,MATCH(B236,#REF!,0),0),"")</f>
        <v/>
      </c>
      <c r="U236" s="5" t="str">
        <f>IFERROR(INDEX(#REF!,MATCH(B236,#REF!,0),0),"")</f>
        <v/>
      </c>
      <c r="V236" s="9">
        <f t="shared" si="9"/>
        <v>1</v>
      </c>
      <c r="W236" s="44">
        <f t="shared" si="10"/>
        <v>656</v>
      </c>
      <c r="X236" s="44">
        <f t="shared" si="12"/>
        <v>656</v>
      </c>
      <c r="Y236" s="44" t="str">
        <f>IFERROR(SUMPRODUCT(LARGE(G236:U236,{1;2;3;4;5})),"NA")</f>
        <v>NA</v>
      </c>
      <c r="Z236" s="45" t="str">
        <f>IFERROR(SUMPRODUCT(LARGE(G236:U236,{1;2;3;4;5;6;7;8;9;10})),"NA")</f>
        <v>NA</v>
      </c>
    </row>
    <row r="237" spans="1:26" s="25" customFormat="1" x14ac:dyDescent="0.25">
      <c r="A237" s="14">
        <v>234</v>
      </c>
      <c r="B237" s="2" t="s">
        <v>144</v>
      </c>
      <c r="C237" s="1"/>
      <c r="D237" s="1"/>
      <c r="E237" s="1"/>
      <c r="F237" s="2"/>
      <c r="G237" s="9">
        <f>IFERROR(INDEX(akva!I:I,MATCH(B237,akva!K:K,0),0),"")</f>
        <v>656</v>
      </c>
      <c r="H237" s="10" t="str">
        <f>IFERROR(INDEX('04-07'!N:N,MATCH(B237,'04-07'!C:C,0),0),"")</f>
        <v/>
      </c>
      <c r="I237" s="10" t="str">
        <f>IFERROR(INDEX('04-21'!X:X,MATCH(B237,'04-21'!Z:Z,0),0),"")</f>
        <v/>
      </c>
      <c r="J237" s="10" t="str">
        <f>IFERROR(INDEX('04-28'!M:M,MATCH(B237,'04-28'!O:O,0),0),"")</f>
        <v/>
      </c>
      <c r="K237" s="10" t="str">
        <f>IFERROR(INDEX(#REF!,MATCH(B237,#REF!,0),0),"")</f>
        <v/>
      </c>
      <c r="L237" s="10" t="str">
        <f>IFERROR(INDEX(#REF!,MATCH(B237,#REF!,0),0),"")</f>
        <v/>
      </c>
      <c r="M237" s="10" t="str">
        <f>IFERROR(INDEX(#REF!,MATCH(B237,#REF!,0),0),"")</f>
        <v/>
      </c>
      <c r="N237" s="10" t="str">
        <f>IFERROR(INDEX(#REF!,MATCH(B237,#REF!,0),0),"")</f>
        <v/>
      </c>
      <c r="O237" s="10" t="str">
        <f>IFERROR(INDEX(#REF!,MATCH(B237,#REF!,0),0),"")</f>
        <v/>
      </c>
      <c r="P237" s="10" t="str">
        <f>IFERROR(INDEX(#REF!,MATCH(B237,#REF!,0),0),"")</f>
        <v/>
      </c>
      <c r="Q237" s="10" t="str">
        <f>IFERROR(INDEX(#REF!,MATCH(B237,#REF!,0),0),"")</f>
        <v/>
      </c>
      <c r="R237" s="10" t="str">
        <f>IFERROR(INDEX(#REF!,MATCH(B237,#REF!,0),0),"")</f>
        <v/>
      </c>
      <c r="S237" s="10" t="str">
        <f>IFERROR(INDEX(#REF!,MATCH(B237,#REF!,0),0),"")</f>
        <v/>
      </c>
      <c r="T237" s="10" t="str">
        <f>IFERROR(INDEX(#REF!,MATCH(B237,#REF!,0),0),"")</f>
        <v/>
      </c>
      <c r="U237" s="5" t="str">
        <f>IFERROR(INDEX(#REF!,MATCH(B237,#REF!,0),0),"")</f>
        <v/>
      </c>
      <c r="V237" s="9">
        <f t="shared" si="9"/>
        <v>1</v>
      </c>
      <c r="W237" s="44">
        <f t="shared" si="10"/>
        <v>656</v>
      </c>
      <c r="X237" s="44">
        <f t="shared" si="12"/>
        <v>656</v>
      </c>
      <c r="Y237" s="44" t="str">
        <f>IFERROR(SUMPRODUCT(LARGE(G237:U237,{1;2;3;4;5})),"NA")</f>
        <v>NA</v>
      </c>
      <c r="Z237" s="45" t="str">
        <f>IFERROR(SUMPRODUCT(LARGE(G237:U237,{1;2;3;4;5;6;7;8;9;10})),"NA")</f>
        <v>NA</v>
      </c>
    </row>
    <row r="238" spans="1:26" s="25" customFormat="1" x14ac:dyDescent="0.25">
      <c r="A238" s="14">
        <v>235</v>
      </c>
      <c r="B238" s="2" t="s">
        <v>735</v>
      </c>
      <c r="C238" s="1"/>
      <c r="D238" s="1"/>
      <c r="E238" s="1"/>
      <c r="F238" s="2"/>
      <c r="G238" s="9" t="str">
        <f>IFERROR(INDEX(akva!I:I,MATCH(B238,akva!K:K,0),0),"")</f>
        <v/>
      </c>
      <c r="H238" s="10">
        <f>IFERROR(INDEX('04-07'!N:N,MATCH(B238,'04-07'!C:C,0),0),"")</f>
        <v>652</v>
      </c>
      <c r="I238" s="10" t="str">
        <f>IFERROR(INDEX('04-21'!X:X,MATCH(B238,'04-21'!Z:Z,0),0),"")</f>
        <v/>
      </c>
      <c r="J238" s="10" t="str">
        <f>IFERROR(INDEX('04-28'!M:M,MATCH(B238,'04-28'!O:O,0),0),"")</f>
        <v/>
      </c>
      <c r="K238" s="10" t="str">
        <f>IFERROR(INDEX(#REF!,MATCH(B238,#REF!,0),0),"")</f>
        <v/>
      </c>
      <c r="L238" s="10" t="str">
        <f>IFERROR(INDEX(#REF!,MATCH(B238,#REF!,0),0),"")</f>
        <v/>
      </c>
      <c r="M238" s="10" t="str">
        <f>IFERROR(INDEX(#REF!,MATCH(B238,#REF!,0),0),"")</f>
        <v/>
      </c>
      <c r="N238" s="10" t="str">
        <f>IFERROR(INDEX(#REF!,MATCH(B238,#REF!,0),0),"")</f>
        <v/>
      </c>
      <c r="O238" s="10" t="str">
        <f>IFERROR(INDEX(#REF!,MATCH(B238,#REF!,0),0),"")</f>
        <v/>
      </c>
      <c r="P238" s="10" t="str">
        <f>IFERROR(INDEX(#REF!,MATCH(B238,#REF!,0),0),"")</f>
        <v/>
      </c>
      <c r="Q238" s="10" t="str">
        <f>IFERROR(INDEX(#REF!,MATCH(B238,#REF!,0),0),"")</f>
        <v/>
      </c>
      <c r="R238" s="10" t="str">
        <f>IFERROR(INDEX(#REF!,MATCH(B238,#REF!,0),0),"")</f>
        <v/>
      </c>
      <c r="S238" s="10" t="str">
        <f>IFERROR(INDEX(#REF!,MATCH(B238,#REF!,0),0),"")</f>
        <v/>
      </c>
      <c r="T238" s="10" t="str">
        <f>IFERROR(INDEX(#REF!,MATCH(B238,#REF!,0),0),"")</f>
        <v/>
      </c>
      <c r="U238" s="5" t="str">
        <f>IFERROR(INDEX(#REF!,MATCH(B238,#REF!,0),0),"")</f>
        <v/>
      </c>
      <c r="V238" s="9">
        <f t="shared" si="9"/>
        <v>1</v>
      </c>
      <c r="W238" s="44">
        <f t="shared" si="10"/>
        <v>652</v>
      </c>
      <c r="X238" s="44">
        <f t="shared" si="12"/>
        <v>652</v>
      </c>
      <c r="Y238" s="44" t="str">
        <f>IFERROR(SUMPRODUCT(LARGE(G238:U238,{1;2;3;4;5})),"NA")</f>
        <v>NA</v>
      </c>
      <c r="Z238" s="45" t="str">
        <f>IFERROR(SUMPRODUCT(LARGE(G238:U238,{1;2;3;4;5;6;7;8;9;10})),"NA")</f>
        <v>NA</v>
      </c>
    </row>
    <row r="239" spans="1:26" s="25" customFormat="1" x14ac:dyDescent="0.25">
      <c r="A239" s="14">
        <v>236</v>
      </c>
      <c r="B239" s="2" t="s">
        <v>1578</v>
      </c>
      <c r="C239" s="1"/>
      <c r="D239" s="1"/>
      <c r="E239" s="1"/>
      <c r="F239" s="2"/>
      <c r="G239" s="9" t="str">
        <f>IFERROR(INDEX(akva!I:I,MATCH(B239,akva!K:K,0),0),"")</f>
        <v/>
      </c>
      <c r="H239" s="10" t="str">
        <f>IFERROR(INDEX('04-07'!N:N,MATCH(B239,'04-07'!C:C,0),0),"")</f>
        <v/>
      </c>
      <c r="I239" s="10">
        <f>IFERROR(INDEX('04-21'!X:X,MATCH(B239,'04-21'!Z:Z,0),0),"")</f>
        <v>651</v>
      </c>
      <c r="J239" s="10" t="str">
        <f>IFERROR(INDEX('04-28'!M:M,MATCH(B239,'04-28'!O:O,0),0),"")</f>
        <v/>
      </c>
      <c r="K239" s="10" t="str">
        <f>IFERROR(INDEX(#REF!,MATCH(B239,#REF!,0),0),"")</f>
        <v/>
      </c>
      <c r="L239" s="10" t="str">
        <f>IFERROR(INDEX(#REF!,MATCH(B239,#REF!,0),0),"")</f>
        <v/>
      </c>
      <c r="M239" s="10" t="str">
        <f>IFERROR(INDEX(#REF!,MATCH(B239,#REF!,0),0),"")</f>
        <v/>
      </c>
      <c r="N239" s="10" t="str">
        <f>IFERROR(INDEX(#REF!,MATCH(B239,#REF!,0),0),"")</f>
        <v/>
      </c>
      <c r="O239" s="10" t="str">
        <f>IFERROR(INDEX(#REF!,MATCH(B239,#REF!,0),0),"")</f>
        <v/>
      </c>
      <c r="P239" s="10" t="str">
        <f>IFERROR(INDEX(#REF!,MATCH(B239,#REF!,0),0),"")</f>
        <v/>
      </c>
      <c r="Q239" s="10" t="str">
        <f>IFERROR(INDEX(#REF!,MATCH(B239,#REF!,0),0),"")</f>
        <v/>
      </c>
      <c r="R239" s="10" t="str">
        <f>IFERROR(INDEX(#REF!,MATCH(B239,#REF!,0),0),"")</f>
        <v/>
      </c>
      <c r="S239" s="10" t="str">
        <f>IFERROR(INDEX(#REF!,MATCH(B239,#REF!,0),0),"")</f>
        <v/>
      </c>
      <c r="T239" s="10" t="str">
        <f>IFERROR(INDEX(#REF!,MATCH(B239,#REF!,0),0),"")</f>
        <v/>
      </c>
      <c r="U239" s="5" t="str">
        <f>IFERROR(INDEX(#REF!,MATCH(B239,#REF!,0),0),"")</f>
        <v/>
      </c>
      <c r="V239" s="9">
        <f t="shared" si="9"/>
        <v>1</v>
      </c>
      <c r="W239" s="44">
        <f t="shared" si="10"/>
        <v>651</v>
      </c>
      <c r="X239" s="44">
        <f t="shared" si="12"/>
        <v>651</v>
      </c>
      <c r="Y239" s="44" t="str">
        <f>IFERROR(SUMPRODUCT(LARGE(G239:U239,{1;2;3;4;5})),"NA")</f>
        <v>NA</v>
      </c>
      <c r="Z239" s="45" t="str">
        <f>IFERROR(SUMPRODUCT(LARGE(G239:U239,{1;2;3;4;5;6;7;8;9;10})),"NA")</f>
        <v>NA</v>
      </c>
    </row>
    <row r="240" spans="1:26" s="25" customFormat="1" x14ac:dyDescent="0.25">
      <c r="A240" s="14">
        <v>237</v>
      </c>
      <c r="B240" s="2" t="s">
        <v>1549</v>
      </c>
      <c r="C240" s="1"/>
      <c r="D240" s="1"/>
      <c r="E240" s="1"/>
      <c r="F240" s="2"/>
      <c r="G240" s="9" t="str">
        <f>IFERROR(INDEX(akva!I:I,MATCH(B240,akva!K:K,0),0),"")</f>
        <v/>
      </c>
      <c r="H240" s="10" t="str">
        <f>IFERROR(INDEX('04-07'!N:N,MATCH(B240,'04-07'!C:C,0),0),"")</f>
        <v/>
      </c>
      <c r="I240" s="10">
        <f>IFERROR(INDEX('04-21'!X:X,MATCH(B240,'04-21'!Z:Z,0),0),"")</f>
        <v>650</v>
      </c>
      <c r="J240" s="10" t="str">
        <f>IFERROR(INDEX('04-28'!M:M,MATCH(B240,'04-28'!O:O,0),0),"")</f>
        <v/>
      </c>
      <c r="K240" s="10" t="str">
        <f>IFERROR(INDEX(#REF!,MATCH(B240,#REF!,0),0),"")</f>
        <v/>
      </c>
      <c r="L240" s="10" t="str">
        <f>IFERROR(INDEX(#REF!,MATCH(B240,#REF!,0),0),"")</f>
        <v/>
      </c>
      <c r="M240" s="10" t="str">
        <f>IFERROR(INDEX(#REF!,MATCH(B240,#REF!,0),0),"")</f>
        <v/>
      </c>
      <c r="N240" s="10" t="str">
        <f>IFERROR(INDEX(#REF!,MATCH(B240,#REF!,0),0),"")</f>
        <v/>
      </c>
      <c r="O240" s="10" t="str">
        <f>IFERROR(INDEX(#REF!,MATCH(B240,#REF!,0),0),"")</f>
        <v/>
      </c>
      <c r="P240" s="10" t="str">
        <f>IFERROR(INDEX(#REF!,MATCH(B240,#REF!,0),0),"")</f>
        <v/>
      </c>
      <c r="Q240" s="10" t="str">
        <f>IFERROR(INDEX(#REF!,MATCH(B240,#REF!,0),0),"")</f>
        <v/>
      </c>
      <c r="R240" s="10" t="str">
        <f>IFERROR(INDEX(#REF!,MATCH(B240,#REF!,0),0),"")</f>
        <v/>
      </c>
      <c r="S240" s="10" t="str">
        <f>IFERROR(INDEX(#REF!,MATCH(B240,#REF!,0),0),"")</f>
        <v/>
      </c>
      <c r="T240" s="10" t="str">
        <f>IFERROR(INDEX(#REF!,MATCH(B240,#REF!,0),0),"")</f>
        <v/>
      </c>
      <c r="U240" s="5" t="str">
        <f>IFERROR(INDEX(#REF!,MATCH(B240,#REF!,0),0),"")</f>
        <v/>
      </c>
      <c r="V240" s="9">
        <f t="shared" si="9"/>
        <v>1</v>
      </c>
      <c r="W240" s="44">
        <f t="shared" si="10"/>
        <v>650</v>
      </c>
      <c r="X240" s="44">
        <f t="shared" si="12"/>
        <v>650</v>
      </c>
      <c r="Y240" s="44" t="str">
        <f>IFERROR(SUMPRODUCT(LARGE(G240:U240,{1;2;3;4;5})),"NA")</f>
        <v>NA</v>
      </c>
      <c r="Z240" s="45" t="str">
        <f>IFERROR(SUMPRODUCT(LARGE(G240:U240,{1;2;3;4;5;6;7;8;9;10})),"NA")</f>
        <v>NA</v>
      </c>
    </row>
    <row r="241" spans="1:26" s="25" customFormat="1" x14ac:dyDescent="0.25">
      <c r="A241" s="14">
        <v>238</v>
      </c>
      <c r="B241" s="2" t="s">
        <v>1494</v>
      </c>
      <c r="C241" s="1"/>
      <c r="D241" s="1"/>
      <c r="E241" s="1"/>
      <c r="F241" s="2"/>
      <c r="G241" s="9" t="str">
        <f>IFERROR(INDEX(akva!I:I,MATCH(B241,akva!K:K,0),0),"")</f>
        <v/>
      </c>
      <c r="H241" s="10" t="str">
        <f>IFERROR(INDEX('04-07'!N:N,MATCH(B241,'04-07'!C:C,0),0),"")</f>
        <v/>
      </c>
      <c r="I241" s="10">
        <f>IFERROR(INDEX('04-21'!X:X,MATCH(B241,'04-21'!Z:Z,0),0),"")</f>
        <v>649</v>
      </c>
      <c r="J241" s="10" t="str">
        <f>IFERROR(INDEX('04-28'!M:M,MATCH(B241,'04-28'!O:O,0),0),"")</f>
        <v/>
      </c>
      <c r="K241" s="10" t="str">
        <f>IFERROR(INDEX(#REF!,MATCH(B241,#REF!,0),0),"")</f>
        <v/>
      </c>
      <c r="L241" s="10" t="str">
        <f>IFERROR(INDEX(#REF!,MATCH(B241,#REF!,0),0),"")</f>
        <v/>
      </c>
      <c r="M241" s="10" t="str">
        <f>IFERROR(INDEX(#REF!,MATCH(B241,#REF!,0),0),"")</f>
        <v/>
      </c>
      <c r="N241" s="10" t="str">
        <f>IFERROR(INDEX(#REF!,MATCH(B241,#REF!,0),0),"")</f>
        <v/>
      </c>
      <c r="O241" s="10" t="str">
        <f>IFERROR(INDEX(#REF!,MATCH(B241,#REF!,0),0),"")</f>
        <v/>
      </c>
      <c r="P241" s="10" t="str">
        <f>IFERROR(INDEX(#REF!,MATCH(B241,#REF!,0),0),"")</f>
        <v/>
      </c>
      <c r="Q241" s="10" t="str">
        <f>IFERROR(INDEX(#REF!,MATCH(B241,#REF!,0),0),"")</f>
        <v/>
      </c>
      <c r="R241" s="10" t="str">
        <f>IFERROR(INDEX(#REF!,MATCH(B241,#REF!,0),0),"")</f>
        <v/>
      </c>
      <c r="S241" s="10" t="str">
        <f>IFERROR(INDEX(#REF!,MATCH(B241,#REF!,0),0),"")</f>
        <v/>
      </c>
      <c r="T241" s="10" t="str">
        <f>IFERROR(INDEX(#REF!,MATCH(B241,#REF!,0),0),"")</f>
        <v/>
      </c>
      <c r="U241" s="5" t="str">
        <f>IFERROR(INDEX(#REF!,MATCH(B241,#REF!,0),0),"")</f>
        <v/>
      </c>
      <c r="V241" s="9">
        <f t="shared" si="9"/>
        <v>1</v>
      </c>
      <c r="W241" s="44">
        <f t="shared" si="10"/>
        <v>649</v>
      </c>
      <c r="X241" s="44">
        <f t="shared" si="12"/>
        <v>649</v>
      </c>
      <c r="Y241" s="44" t="str">
        <f>IFERROR(SUMPRODUCT(LARGE(G241:U241,{1;2;3;4;5})),"NA")</f>
        <v>NA</v>
      </c>
      <c r="Z241" s="45" t="str">
        <f>IFERROR(SUMPRODUCT(LARGE(G241:U241,{1;2;3;4;5;6;7;8;9;10})),"NA")</f>
        <v>NA</v>
      </c>
    </row>
    <row r="242" spans="1:26" s="25" customFormat="1" x14ac:dyDescent="0.25">
      <c r="A242" s="14">
        <v>239</v>
      </c>
      <c r="B242" s="2" t="s">
        <v>122</v>
      </c>
      <c r="C242" s="1"/>
      <c r="D242" s="1"/>
      <c r="E242" s="1"/>
      <c r="F242" s="2"/>
      <c r="G242" s="9" t="str">
        <f>IFERROR(INDEX(akva!I:I,MATCH(B242,akva!K:K,0),0),"")</f>
        <v/>
      </c>
      <c r="H242" s="10">
        <f>IFERROR(INDEX('04-07'!N:N,MATCH(B242,'04-07'!C:C,0),0),"")</f>
        <v>646</v>
      </c>
      <c r="I242" s="10" t="str">
        <f>IFERROR(INDEX('04-21'!X:X,MATCH(B242,'04-21'!Z:Z,0),0),"")</f>
        <v/>
      </c>
      <c r="J242" s="10" t="str">
        <f>IFERROR(INDEX('04-28'!M:M,MATCH(B242,'04-28'!O:O,0),0),"")</f>
        <v/>
      </c>
      <c r="K242" s="10" t="str">
        <f>IFERROR(INDEX(#REF!,MATCH(B242,#REF!,0),0),"")</f>
        <v/>
      </c>
      <c r="L242" s="10" t="str">
        <f>IFERROR(INDEX(#REF!,MATCH(B242,#REF!,0),0),"")</f>
        <v/>
      </c>
      <c r="M242" s="10" t="str">
        <f>IFERROR(INDEX(#REF!,MATCH(B242,#REF!,0),0),"")</f>
        <v/>
      </c>
      <c r="N242" s="10" t="str">
        <f>IFERROR(INDEX(#REF!,MATCH(B242,#REF!,0),0),"")</f>
        <v/>
      </c>
      <c r="O242" s="10" t="str">
        <f>IFERROR(INDEX(#REF!,MATCH(B242,#REF!,0),0),"")</f>
        <v/>
      </c>
      <c r="P242" s="10" t="str">
        <f>IFERROR(INDEX(#REF!,MATCH(B242,#REF!,0),0),"")</f>
        <v/>
      </c>
      <c r="Q242" s="10" t="str">
        <f>IFERROR(INDEX(#REF!,MATCH(B242,#REF!,0),0),"")</f>
        <v/>
      </c>
      <c r="R242" s="10" t="str">
        <f>IFERROR(INDEX(#REF!,MATCH(B242,#REF!,0),0),"")</f>
        <v/>
      </c>
      <c r="S242" s="10" t="str">
        <f>IFERROR(INDEX(#REF!,MATCH(B242,#REF!,0),0),"")</f>
        <v/>
      </c>
      <c r="T242" s="10" t="str">
        <f>IFERROR(INDEX(#REF!,MATCH(B242,#REF!,0),0),"")</f>
        <v/>
      </c>
      <c r="U242" s="5" t="str">
        <f>IFERROR(INDEX(#REF!,MATCH(B242,#REF!,0),0),"")</f>
        <v/>
      </c>
      <c r="V242" s="9">
        <f t="shared" si="9"/>
        <v>1</v>
      </c>
      <c r="W242" s="44">
        <f t="shared" si="10"/>
        <v>646</v>
      </c>
      <c r="X242" s="44">
        <f t="shared" si="12"/>
        <v>646</v>
      </c>
      <c r="Y242" s="44" t="str">
        <f>IFERROR(SUMPRODUCT(LARGE(G242:U242,{1;2;3;4;5})),"NA")</f>
        <v>NA</v>
      </c>
      <c r="Z242" s="45" t="str">
        <f>IFERROR(SUMPRODUCT(LARGE(G242:U242,{1;2;3;4;5;6;7;8;9;10})),"NA")</f>
        <v>NA</v>
      </c>
    </row>
    <row r="243" spans="1:26" s="25" customFormat="1" x14ac:dyDescent="0.25">
      <c r="A243" s="14">
        <v>240</v>
      </c>
      <c r="B243" s="2" t="s">
        <v>159</v>
      </c>
      <c r="C243" s="1"/>
      <c r="D243" s="1"/>
      <c r="E243" s="1"/>
      <c r="F243" s="2"/>
      <c r="G243" s="9">
        <f>IFERROR(INDEX(akva!I:I,MATCH(B243,akva!K:K,0),0),"")</f>
        <v>645</v>
      </c>
      <c r="H243" s="10" t="str">
        <f>IFERROR(INDEX('04-07'!N:N,MATCH(B243,'04-07'!C:C,0),0),"")</f>
        <v/>
      </c>
      <c r="I243" s="10" t="str">
        <f>IFERROR(INDEX('04-21'!X:X,MATCH(B243,'04-21'!Z:Z,0),0),"")</f>
        <v/>
      </c>
      <c r="J243" s="10" t="str">
        <f>IFERROR(INDEX('04-28'!M:M,MATCH(B243,'04-28'!O:O,0),0),"")</f>
        <v/>
      </c>
      <c r="K243" s="10" t="str">
        <f>IFERROR(INDEX(#REF!,MATCH(B243,#REF!,0),0),"")</f>
        <v/>
      </c>
      <c r="L243" s="10" t="str">
        <f>IFERROR(INDEX(#REF!,MATCH(B243,#REF!,0),0),"")</f>
        <v/>
      </c>
      <c r="M243" s="10" t="str">
        <f>IFERROR(INDEX(#REF!,MATCH(B243,#REF!,0),0),"")</f>
        <v/>
      </c>
      <c r="N243" s="10" t="str">
        <f>IFERROR(INDEX(#REF!,MATCH(B243,#REF!,0),0),"")</f>
        <v/>
      </c>
      <c r="O243" s="10" t="str">
        <f>IFERROR(INDEX(#REF!,MATCH(B243,#REF!,0),0),"")</f>
        <v/>
      </c>
      <c r="P243" s="10" t="str">
        <f>IFERROR(INDEX(#REF!,MATCH(B243,#REF!,0),0),"")</f>
        <v/>
      </c>
      <c r="Q243" s="10" t="str">
        <f>IFERROR(INDEX(#REF!,MATCH(B243,#REF!,0),0),"")</f>
        <v/>
      </c>
      <c r="R243" s="10" t="str">
        <f>IFERROR(INDEX(#REF!,MATCH(B243,#REF!,0),0),"")</f>
        <v/>
      </c>
      <c r="S243" s="10" t="str">
        <f>IFERROR(INDEX(#REF!,MATCH(B243,#REF!,0),0),"")</f>
        <v/>
      </c>
      <c r="T243" s="10" t="str">
        <f>IFERROR(INDEX(#REF!,MATCH(B243,#REF!,0),0),"")</f>
        <v/>
      </c>
      <c r="U243" s="5" t="str">
        <f>IFERROR(INDEX(#REF!,MATCH(B243,#REF!,0),0),"")</f>
        <v/>
      </c>
      <c r="V243" s="9">
        <f t="shared" si="9"/>
        <v>1</v>
      </c>
      <c r="W243" s="44">
        <f t="shared" si="10"/>
        <v>645</v>
      </c>
      <c r="X243" s="44">
        <f t="shared" si="12"/>
        <v>645</v>
      </c>
      <c r="Y243" s="44" t="str">
        <f>IFERROR(SUMPRODUCT(LARGE(G243:U243,{1;2;3;4;5})),"NA")</f>
        <v>NA</v>
      </c>
      <c r="Z243" s="45" t="str">
        <f>IFERROR(SUMPRODUCT(LARGE(G243:U243,{1;2;3;4;5;6;7;8;9;10})),"NA")</f>
        <v>NA</v>
      </c>
    </row>
    <row r="244" spans="1:26" s="25" customFormat="1" x14ac:dyDescent="0.25">
      <c r="A244" s="14">
        <v>241</v>
      </c>
      <c r="B244" s="2" t="s">
        <v>1492</v>
      </c>
      <c r="C244" s="1"/>
      <c r="D244" s="1"/>
      <c r="E244" s="1"/>
      <c r="F244" s="2"/>
      <c r="G244" s="9" t="str">
        <f>IFERROR(INDEX(akva!I:I,MATCH(B244,akva!K:K,0),0),"")</f>
        <v/>
      </c>
      <c r="H244" s="10" t="str">
        <f>IFERROR(INDEX('04-07'!N:N,MATCH(B244,'04-07'!C:C,0),0),"")</f>
        <v/>
      </c>
      <c r="I244" s="10">
        <f>IFERROR(INDEX('04-21'!X:X,MATCH(B244,'04-21'!Z:Z,0),0),"")</f>
        <v>644</v>
      </c>
      <c r="J244" s="10" t="str">
        <f>IFERROR(INDEX('04-28'!M:M,MATCH(B244,'04-28'!O:O,0),0),"")</f>
        <v/>
      </c>
      <c r="K244" s="10" t="str">
        <f>IFERROR(INDEX(#REF!,MATCH(B244,#REF!,0),0),"")</f>
        <v/>
      </c>
      <c r="L244" s="10" t="str">
        <f>IFERROR(INDEX(#REF!,MATCH(B244,#REF!,0),0),"")</f>
        <v/>
      </c>
      <c r="M244" s="10" t="str">
        <f>IFERROR(INDEX(#REF!,MATCH(B244,#REF!,0),0),"")</f>
        <v/>
      </c>
      <c r="N244" s="10" t="str">
        <f>IFERROR(INDEX(#REF!,MATCH(B244,#REF!,0),0),"")</f>
        <v/>
      </c>
      <c r="O244" s="10" t="str">
        <f>IFERROR(INDEX(#REF!,MATCH(B244,#REF!,0),0),"")</f>
        <v/>
      </c>
      <c r="P244" s="10" t="str">
        <f>IFERROR(INDEX(#REF!,MATCH(B244,#REF!,0),0),"")</f>
        <v/>
      </c>
      <c r="Q244" s="10" t="str">
        <f>IFERROR(INDEX(#REF!,MATCH(B244,#REF!,0),0),"")</f>
        <v/>
      </c>
      <c r="R244" s="10" t="str">
        <f>IFERROR(INDEX(#REF!,MATCH(B244,#REF!,0),0),"")</f>
        <v/>
      </c>
      <c r="S244" s="10" t="str">
        <f>IFERROR(INDEX(#REF!,MATCH(B244,#REF!,0),0),"")</f>
        <v/>
      </c>
      <c r="T244" s="10" t="str">
        <f>IFERROR(INDEX(#REF!,MATCH(B244,#REF!,0),0),"")</f>
        <v/>
      </c>
      <c r="U244" s="5" t="str">
        <f>IFERROR(INDEX(#REF!,MATCH(B244,#REF!,0),0),"")</f>
        <v/>
      </c>
      <c r="V244" s="9">
        <f t="shared" si="9"/>
        <v>1</v>
      </c>
      <c r="W244" s="44">
        <f t="shared" si="10"/>
        <v>644</v>
      </c>
      <c r="X244" s="44">
        <f t="shared" si="12"/>
        <v>644</v>
      </c>
      <c r="Y244" s="44" t="str">
        <f>IFERROR(SUMPRODUCT(LARGE(G244:U244,{1;2;3;4;5})),"NA")</f>
        <v>NA</v>
      </c>
      <c r="Z244" s="45" t="str">
        <f>IFERROR(SUMPRODUCT(LARGE(G244:U244,{1;2;3;4;5;6;7;8;9;10})),"NA")</f>
        <v>NA</v>
      </c>
    </row>
    <row r="245" spans="1:26" s="25" customFormat="1" x14ac:dyDescent="0.25">
      <c r="A245" s="14">
        <v>242</v>
      </c>
      <c r="B245" s="2" t="s">
        <v>1570</v>
      </c>
      <c r="C245" s="1"/>
      <c r="D245" s="1"/>
      <c r="E245" s="1"/>
      <c r="F245" s="2"/>
      <c r="G245" s="9" t="str">
        <f>IFERROR(INDEX(akva!I:I,MATCH(B245,akva!K:K,0),0),"")</f>
        <v/>
      </c>
      <c r="H245" s="10" t="str">
        <f>IFERROR(INDEX('04-07'!N:N,MATCH(B245,'04-07'!C:C,0),0),"")</f>
        <v/>
      </c>
      <c r="I245" s="10">
        <f>IFERROR(INDEX('04-21'!X:X,MATCH(B245,'04-21'!Z:Z,0),0),"")</f>
        <v>644</v>
      </c>
      <c r="J245" s="10" t="str">
        <f>IFERROR(INDEX('04-28'!M:M,MATCH(B245,'04-28'!O:O,0),0),"")</f>
        <v/>
      </c>
      <c r="K245" s="10" t="str">
        <f>IFERROR(INDEX(#REF!,MATCH(B245,#REF!,0),0),"")</f>
        <v/>
      </c>
      <c r="L245" s="10" t="str">
        <f>IFERROR(INDEX(#REF!,MATCH(B245,#REF!,0),0),"")</f>
        <v/>
      </c>
      <c r="M245" s="10" t="str">
        <f>IFERROR(INDEX(#REF!,MATCH(B245,#REF!,0),0),"")</f>
        <v/>
      </c>
      <c r="N245" s="10" t="str">
        <f>IFERROR(INDEX(#REF!,MATCH(B245,#REF!,0),0),"")</f>
        <v/>
      </c>
      <c r="O245" s="10" t="str">
        <f>IFERROR(INDEX(#REF!,MATCH(B245,#REF!,0),0),"")</f>
        <v/>
      </c>
      <c r="P245" s="10" t="str">
        <f>IFERROR(INDEX(#REF!,MATCH(B245,#REF!,0),0),"")</f>
        <v/>
      </c>
      <c r="Q245" s="10" t="str">
        <f>IFERROR(INDEX(#REF!,MATCH(B245,#REF!,0),0),"")</f>
        <v/>
      </c>
      <c r="R245" s="10" t="str">
        <f>IFERROR(INDEX(#REF!,MATCH(B245,#REF!,0),0),"")</f>
        <v/>
      </c>
      <c r="S245" s="10" t="str">
        <f>IFERROR(INDEX(#REF!,MATCH(B245,#REF!,0),0),"")</f>
        <v/>
      </c>
      <c r="T245" s="10" t="str">
        <f>IFERROR(INDEX(#REF!,MATCH(B245,#REF!,0),0),"")</f>
        <v/>
      </c>
      <c r="U245" s="5" t="str">
        <f>IFERROR(INDEX(#REF!,MATCH(B245,#REF!,0),0),"")</f>
        <v/>
      </c>
      <c r="V245" s="9">
        <f t="shared" si="9"/>
        <v>1</v>
      </c>
      <c r="W245" s="44">
        <f t="shared" si="10"/>
        <v>644</v>
      </c>
      <c r="X245" s="44">
        <f t="shared" si="12"/>
        <v>644</v>
      </c>
      <c r="Y245" s="44" t="str">
        <f>IFERROR(SUMPRODUCT(LARGE(G245:U245,{1;2;3;4;5})),"NA")</f>
        <v>NA</v>
      </c>
      <c r="Z245" s="45" t="str">
        <f>IFERROR(SUMPRODUCT(LARGE(G245:U245,{1;2;3;4;5;6;7;8;9;10})),"NA")</f>
        <v>NA</v>
      </c>
    </row>
    <row r="246" spans="1:26" s="25" customFormat="1" x14ac:dyDescent="0.25">
      <c r="A246" s="14">
        <v>243</v>
      </c>
      <c r="B246" s="2" t="s">
        <v>1595</v>
      </c>
      <c r="C246" s="1"/>
      <c r="D246" s="1"/>
      <c r="E246" s="1"/>
      <c r="F246" s="2"/>
      <c r="G246" s="9" t="str">
        <f>IFERROR(INDEX(akva!I:I,MATCH(B246,akva!K:K,0),0),"")</f>
        <v/>
      </c>
      <c r="H246" s="10" t="str">
        <f>IFERROR(INDEX('04-07'!N:N,MATCH(B246,'04-07'!C:C,0),0),"")</f>
        <v/>
      </c>
      <c r="I246" s="10">
        <f>IFERROR(INDEX('04-21'!X:X,MATCH(B246,'04-21'!Z:Z,0),0),"")</f>
        <v>644</v>
      </c>
      <c r="J246" s="10" t="str">
        <f>IFERROR(INDEX('04-28'!M:M,MATCH(B246,'04-28'!O:O,0),0),"")</f>
        <v/>
      </c>
      <c r="K246" s="10" t="str">
        <f>IFERROR(INDEX(#REF!,MATCH(B246,#REF!,0),0),"")</f>
        <v/>
      </c>
      <c r="L246" s="10" t="str">
        <f>IFERROR(INDEX(#REF!,MATCH(B246,#REF!,0),0),"")</f>
        <v/>
      </c>
      <c r="M246" s="10" t="str">
        <f>IFERROR(INDEX(#REF!,MATCH(B246,#REF!,0),0),"")</f>
        <v/>
      </c>
      <c r="N246" s="10" t="str">
        <f>IFERROR(INDEX(#REF!,MATCH(B246,#REF!,0),0),"")</f>
        <v/>
      </c>
      <c r="O246" s="10" t="str">
        <f>IFERROR(INDEX(#REF!,MATCH(B246,#REF!,0),0),"")</f>
        <v/>
      </c>
      <c r="P246" s="10" t="str">
        <f>IFERROR(INDEX(#REF!,MATCH(B246,#REF!,0),0),"")</f>
        <v/>
      </c>
      <c r="Q246" s="10" t="str">
        <f>IFERROR(INDEX(#REF!,MATCH(B246,#REF!,0),0),"")</f>
        <v/>
      </c>
      <c r="R246" s="10" t="str">
        <f>IFERROR(INDEX(#REF!,MATCH(B246,#REF!,0),0),"")</f>
        <v/>
      </c>
      <c r="S246" s="10" t="str">
        <f>IFERROR(INDEX(#REF!,MATCH(B246,#REF!,0),0),"")</f>
        <v/>
      </c>
      <c r="T246" s="10" t="str">
        <f>IFERROR(INDEX(#REF!,MATCH(B246,#REF!,0),0),"")</f>
        <v/>
      </c>
      <c r="U246" s="5" t="str">
        <f>IFERROR(INDEX(#REF!,MATCH(B246,#REF!,0),0),"")</f>
        <v/>
      </c>
      <c r="V246" s="9">
        <f t="shared" si="9"/>
        <v>1</v>
      </c>
      <c r="W246" s="44">
        <f t="shared" si="10"/>
        <v>644</v>
      </c>
      <c r="X246" s="44">
        <f t="shared" si="12"/>
        <v>644</v>
      </c>
      <c r="Y246" s="44" t="str">
        <f>IFERROR(SUMPRODUCT(LARGE(G246:U246,{1;2;3;4;5})),"NA")</f>
        <v>NA</v>
      </c>
      <c r="Z246" s="45" t="str">
        <f>IFERROR(SUMPRODUCT(LARGE(G246:U246,{1;2;3;4;5;6;7;8;9;10})),"NA")</f>
        <v>NA</v>
      </c>
    </row>
    <row r="247" spans="1:26" s="25" customFormat="1" x14ac:dyDescent="0.25">
      <c r="A247" s="14">
        <v>244</v>
      </c>
      <c r="B247" s="2" t="s">
        <v>1488</v>
      </c>
      <c r="C247" s="1"/>
      <c r="D247" s="1"/>
      <c r="E247" s="1"/>
      <c r="F247" s="2"/>
      <c r="G247" s="9" t="str">
        <f>IFERROR(INDEX(akva!I:I,MATCH(B247,akva!K:K,0),0),"")</f>
        <v/>
      </c>
      <c r="H247" s="10" t="str">
        <f>IFERROR(INDEX('04-07'!N:N,MATCH(B247,'04-07'!C:C,0),0),"")</f>
        <v/>
      </c>
      <c r="I247" s="10" t="str">
        <f>IFERROR(INDEX('04-21'!X:X,MATCH(B247,'04-21'!Z:Z,0),0),"")</f>
        <v/>
      </c>
      <c r="J247" s="10">
        <f>IFERROR(INDEX('04-28'!M:M,MATCH(B247,'04-28'!O:O,0),0),"")</f>
        <v>640</v>
      </c>
      <c r="K247" s="10" t="str">
        <f>IFERROR(INDEX(#REF!,MATCH(B247,#REF!,0),0),"")</f>
        <v/>
      </c>
      <c r="L247" s="10" t="str">
        <f>IFERROR(INDEX(#REF!,MATCH(B247,#REF!,0),0),"")</f>
        <v/>
      </c>
      <c r="M247" s="10" t="str">
        <f>IFERROR(INDEX(#REF!,MATCH(B247,#REF!,0),0),"")</f>
        <v/>
      </c>
      <c r="N247" s="10" t="str">
        <f>IFERROR(INDEX(#REF!,MATCH(B247,#REF!,0),0),"")</f>
        <v/>
      </c>
      <c r="O247" s="10" t="str">
        <f>IFERROR(INDEX(#REF!,MATCH(B247,#REF!,0),0),"")</f>
        <v/>
      </c>
      <c r="P247" s="10" t="str">
        <f>IFERROR(INDEX(#REF!,MATCH(B247,#REF!,0),0),"")</f>
        <v/>
      </c>
      <c r="Q247" s="10" t="str">
        <f>IFERROR(INDEX(#REF!,MATCH(B247,#REF!,0),0),"")</f>
        <v/>
      </c>
      <c r="R247" s="10" t="str">
        <f>IFERROR(INDEX(#REF!,MATCH(B247,#REF!,0),0),"")</f>
        <v/>
      </c>
      <c r="S247" s="10" t="str">
        <f>IFERROR(INDEX(#REF!,MATCH(B247,#REF!,0),0),"")</f>
        <v/>
      </c>
      <c r="T247" s="10" t="str">
        <f>IFERROR(INDEX(#REF!,MATCH(B247,#REF!,0),0),"")</f>
        <v/>
      </c>
      <c r="U247" s="5" t="str">
        <f>IFERROR(INDEX(#REF!,MATCH(B247,#REF!,0),0),"")</f>
        <v/>
      </c>
      <c r="V247" s="9">
        <f t="shared" si="9"/>
        <v>1</v>
      </c>
      <c r="W247" s="44">
        <f t="shared" si="10"/>
        <v>640</v>
      </c>
      <c r="X247" s="44">
        <f t="shared" si="12"/>
        <v>640</v>
      </c>
      <c r="Y247" s="44" t="str">
        <f>IFERROR(SUMPRODUCT(LARGE(G247:U247,{1;2;3;4;5})),"NA")</f>
        <v>NA</v>
      </c>
      <c r="Z247" s="45" t="str">
        <f>IFERROR(SUMPRODUCT(LARGE(G247:U247,{1;2;3;4;5;6;7;8;9;10})),"NA")</f>
        <v>NA</v>
      </c>
    </row>
    <row r="248" spans="1:26" s="25" customFormat="1" x14ac:dyDescent="0.25">
      <c r="A248" s="14">
        <v>245</v>
      </c>
      <c r="B248" s="2" t="s">
        <v>1439</v>
      </c>
      <c r="C248" s="1"/>
      <c r="D248" s="1"/>
      <c r="E248" s="1"/>
      <c r="F248" s="2"/>
      <c r="G248" s="9" t="str">
        <f>IFERROR(INDEX(akva!I:I,MATCH(B248,akva!K:K,0),0),"")</f>
        <v/>
      </c>
      <c r="H248" s="10" t="str">
        <f>IFERROR(INDEX('04-07'!N:N,MATCH(B248,'04-07'!C:C,0),0),"")</f>
        <v/>
      </c>
      <c r="I248" s="10">
        <f>IFERROR(INDEX('04-21'!X:X,MATCH(B248,'04-21'!Z:Z,0),0),"")</f>
        <v>639</v>
      </c>
      <c r="J248" s="10" t="str">
        <f>IFERROR(INDEX('04-28'!M:M,MATCH(B248,'04-28'!O:O,0),0),"")</f>
        <v/>
      </c>
      <c r="K248" s="10" t="str">
        <f>IFERROR(INDEX(#REF!,MATCH(B248,#REF!,0),0),"")</f>
        <v/>
      </c>
      <c r="L248" s="10" t="str">
        <f>IFERROR(INDEX(#REF!,MATCH(B248,#REF!,0),0),"")</f>
        <v/>
      </c>
      <c r="M248" s="10" t="str">
        <f>IFERROR(INDEX(#REF!,MATCH(B248,#REF!,0),0),"")</f>
        <v/>
      </c>
      <c r="N248" s="10" t="str">
        <f>IFERROR(INDEX(#REF!,MATCH(B248,#REF!,0),0),"")</f>
        <v/>
      </c>
      <c r="O248" s="10" t="str">
        <f>IFERROR(INDEX(#REF!,MATCH(B248,#REF!,0),0),"")</f>
        <v/>
      </c>
      <c r="P248" s="10" t="str">
        <f>IFERROR(INDEX(#REF!,MATCH(B248,#REF!,0),0),"")</f>
        <v/>
      </c>
      <c r="Q248" s="10" t="str">
        <f>IFERROR(INDEX(#REF!,MATCH(B248,#REF!,0),0),"")</f>
        <v/>
      </c>
      <c r="R248" s="10" t="str">
        <f>IFERROR(INDEX(#REF!,MATCH(B248,#REF!,0),0),"")</f>
        <v/>
      </c>
      <c r="S248" s="10" t="str">
        <f>IFERROR(INDEX(#REF!,MATCH(B248,#REF!,0),0),"")</f>
        <v/>
      </c>
      <c r="T248" s="10" t="str">
        <f>IFERROR(INDEX(#REF!,MATCH(B248,#REF!,0),0),"")</f>
        <v/>
      </c>
      <c r="U248" s="5" t="str">
        <f>IFERROR(INDEX(#REF!,MATCH(B248,#REF!,0),0),"")</f>
        <v/>
      </c>
      <c r="V248" s="9">
        <f t="shared" si="9"/>
        <v>1</v>
      </c>
      <c r="W248" s="44">
        <f t="shared" si="10"/>
        <v>639</v>
      </c>
      <c r="X248" s="44">
        <f t="shared" si="12"/>
        <v>639</v>
      </c>
      <c r="Y248" s="44" t="str">
        <f>IFERROR(SUMPRODUCT(LARGE(G248:U248,{1;2;3;4;5})),"NA")</f>
        <v>NA</v>
      </c>
      <c r="Z248" s="45" t="str">
        <f>IFERROR(SUMPRODUCT(LARGE(G248:U248,{1;2;3;4;5;6;7;8;9;10})),"NA")</f>
        <v>NA</v>
      </c>
    </row>
    <row r="249" spans="1:26" s="25" customFormat="1" x14ac:dyDescent="0.25">
      <c r="A249" s="14">
        <v>246</v>
      </c>
      <c r="B249" s="2" t="s">
        <v>1450</v>
      </c>
      <c r="C249" s="1"/>
      <c r="D249" s="1"/>
      <c r="E249" s="1"/>
      <c r="F249" s="2"/>
      <c r="G249" s="9" t="str">
        <f>IFERROR(INDEX(akva!I:I,MATCH(B249,akva!K:K,0),0),"")</f>
        <v/>
      </c>
      <c r="H249" s="10" t="str">
        <f>IFERROR(INDEX('04-07'!N:N,MATCH(B249,'04-07'!C:C,0),0),"")</f>
        <v/>
      </c>
      <c r="I249" s="10">
        <f>IFERROR(INDEX('04-21'!X:X,MATCH(B249,'04-21'!Z:Z,0),0),"")</f>
        <v>638</v>
      </c>
      <c r="J249" s="10" t="str">
        <f>IFERROR(INDEX('04-28'!M:M,MATCH(B249,'04-28'!O:O,0),0),"")</f>
        <v/>
      </c>
      <c r="K249" s="10" t="str">
        <f>IFERROR(INDEX(#REF!,MATCH(B249,#REF!,0),0),"")</f>
        <v/>
      </c>
      <c r="L249" s="10" t="str">
        <f>IFERROR(INDEX(#REF!,MATCH(B249,#REF!,0),0),"")</f>
        <v/>
      </c>
      <c r="M249" s="10" t="str">
        <f>IFERROR(INDEX(#REF!,MATCH(B249,#REF!,0),0),"")</f>
        <v/>
      </c>
      <c r="N249" s="10" t="str">
        <f>IFERROR(INDEX(#REF!,MATCH(B249,#REF!,0),0),"")</f>
        <v/>
      </c>
      <c r="O249" s="10" t="str">
        <f>IFERROR(INDEX(#REF!,MATCH(B249,#REF!,0),0),"")</f>
        <v/>
      </c>
      <c r="P249" s="10" t="str">
        <f>IFERROR(INDEX(#REF!,MATCH(B249,#REF!,0),0),"")</f>
        <v/>
      </c>
      <c r="Q249" s="10" t="str">
        <f>IFERROR(INDEX(#REF!,MATCH(B249,#REF!,0),0),"")</f>
        <v/>
      </c>
      <c r="R249" s="10" t="str">
        <f>IFERROR(INDEX(#REF!,MATCH(B249,#REF!,0),0),"")</f>
        <v/>
      </c>
      <c r="S249" s="10" t="str">
        <f>IFERROR(INDEX(#REF!,MATCH(B249,#REF!,0),0),"")</f>
        <v/>
      </c>
      <c r="T249" s="10" t="str">
        <f>IFERROR(INDEX(#REF!,MATCH(B249,#REF!,0),0),"")</f>
        <v/>
      </c>
      <c r="U249" s="5" t="str">
        <f>IFERROR(INDEX(#REF!,MATCH(B249,#REF!,0),0),"")</f>
        <v/>
      </c>
      <c r="V249" s="9">
        <f t="shared" si="9"/>
        <v>1</v>
      </c>
      <c r="W249" s="44">
        <f t="shared" si="10"/>
        <v>638</v>
      </c>
      <c r="X249" s="44">
        <f t="shared" si="12"/>
        <v>638</v>
      </c>
      <c r="Y249" s="44" t="str">
        <f>IFERROR(SUMPRODUCT(LARGE(G249:U249,{1;2;3;4;5})),"NA")</f>
        <v>NA</v>
      </c>
      <c r="Z249" s="45" t="str">
        <f>IFERROR(SUMPRODUCT(LARGE(G249:U249,{1;2;3;4;5;6;7;8;9;10})),"NA")</f>
        <v>NA</v>
      </c>
    </row>
    <row r="250" spans="1:26" s="25" customFormat="1" x14ac:dyDescent="0.25">
      <c r="A250" s="14">
        <v>247</v>
      </c>
      <c r="B250" s="2" t="s">
        <v>1447</v>
      </c>
      <c r="C250" s="1"/>
      <c r="D250" s="1"/>
      <c r="E250" s="1"/>
      <c r="F250" s="2"/>
      <c r="G250" s="9" t="str">
        <f>IFERROR(INDEX(akva!I:I,MATCH(B250,akva!K:K,0),0),"")</f>
        <v/>
      </c>
      <c r="H250" s="10" t="str">
        <f>IFERROR(INDEX('04-07'!N:N,MATCH(B250,'04-07'!C:C,0),0),"")</f>
        <v/>
      </c>
      <c r="I250" s="10">
        <f>IFERROR(INDEX('04-21'!X:X,MATCH(B250,'04-21'!Z:Z,0),0),"")</f>
        <v>637</v>
      </c>
      <c r="J250" s="10" t="str">
        <f>IFERROR(INDEX('04-28'!M:M,MATCH(B250,'04-28'!O:O,0),0),"")</f>
        <v/>
      </c>
      <c r="K250" s="10" t="str">
        <f>IFERROR(INDEX(#REF!,MATCH(B250,#REF!,0),0),"")</f>
        <v/>
      </c>
      <c r="L250" s="10" t="str">
        <f>IFERROR(INDEX(#REF!,MATCH(B250,#REF!,0),0),"")</f>
        <v/>
      </c>
      <c r="M250" s="10" t="str">
        <f>IFERROR(INDEX(#REF!,MATCH(B250,#REF!,0),0),"")</f>
        <v/>
      </c>
      <c r="N250" s="10" t="str">
        <f>IFERROR(INDEX(#REF!,MATCH(B250,#REF!,0),0),"")</f>
        <v/>
      </c>
      <c r="O250" s="10" t="str">
        <f>IFERROR(INDEX(#REF!,MATCH(B250,#REF!,0),0),"")</f>
        <v/>
      </c>
      <c r="P250" s="10" t="str">
        <f>IFERROR(INDEX(#REF!,MATCH(B250,#REF!,0),0),"")</f>
        <v/>
      </c>
      <c r="Q250" s="10" t="str">
        <f>IFERROR(INDEX(#REF!,MATCH(B250,#REF!,0),0),"")</f>
        <v/>
      </c>
      <c r="R250" s="10" t="str">
        <f>IFERROR(INDEX(#REF!,MATCH(B250,#REF!,0),0),"")</f>
        <v/>
      </c>
      <c r="S250" s="10" t="str">
        <f>IFERROR(INDEX(#REF!,MATCH(B250,#REF!,0),0),"")</f>
        <v/>
      </c>
      <c r="T250" s="10" t="str">
        <f>IFERROR(INDEX(#REF!,MATCH(B250,#REF!,0),0),"")</f>
        <v/>
      </c>
      <c r="U250" s="5" t="str">
        <f>IFERROR(INDEX(#REF!,MATCH(B250,#REF!,0),0),"")</f>
        <v/>
      </c>
      <c r="V250" s="9">
        <f t="shared" si="9"/>
        <v>1</v>
      </c>
      <c r="W250" s="44">
        <f t="shared" si="10"/>
        <v>637</v>
      </c>
      <c r="X250" s="44">
        <f t="shared" si="12"/>
        <v>637</v>
      </c>
      <c r="Y250" s="44" t="str">
        <f>IFERROR(SUMPRODUCT(LARGE(G250:U250,{1;2;3;4;5})),"NA")</f>
        <v>NA</v>
      </c>
      <c r="Z250" s="45" t="str">
        <f>IFERROR(SUMPRODUCT(LARGE(G250:U250,{1;2;3;4;5;6;7;8;9;10})),"NA")</f>
        <v>NA</v>
      </c>
    </row>
    <row r="251" spans="1:26" s="25" customFormat="1" x14ac:dyDescent="0.25">
      <c r="A251" s="14">
        <v>248</v>
      </c>
      <c r="B251" s="2" t="s">
        <v>1580</v>
      </c>
      <c r="C251" s="1"/>
      <c r="D251" s="1"/>
      <c r="E251" s="1"/>
      <c r="F251" s="2"/>
      <c r="G251" s="9" t="str">
        <f>IFERROR(INDEX(akva!I:I,MATCH(B251,akva!K:K,0),0),"")</f>
        <v/>
      </c>
      <c r="H251" s="10" t="str">
        <f>IFERROR(INDEX('04-07'!N:N,MATCH(B251,'04-07'!C:C,0),0),"")</f>
        <v/>
      </c>
      <c r="I251" s="10">
        <f>IFERROR(INDEX('04-21'!X:X,MATCH(B251,'04-21'!Z:Z,0),0),"")</f>
        <v>636</v>
      </c>
      <c r="J251" s="10" t="str">
        <f>IFERROR(INDEX('04-28'!M:M,MATCH(B251,'04-28'!O:O,0),0),"")</f>
        <v/>
      </c>
      <c r="K251" s="10" t="str">
        <f>IFERROR(INDEX(#REF!,MATCH(B251,#REF!,0),0),"")</f>
        <v/>
      </c>
      <c r="L251" s="10" t="str">
        <f>IFERROR(INDEX(#REF!,MATCH(B251,#REF!,0),0),"")</f>
        <v/>
      </c>
      <c r="M251" s="10" t="str">
        <f>IFERROR(INDEX(#REF!,MATCH(B251,#REF!,0),0),"")</f>
        <v/>
      </c>
      <c r="N251" s="10" t="str">
        <f>IFERROR(INDEX(#REF!,MATCH(B251,#REF!,0),0),"")</f>
        <v/>
      </c>
      <c r="O251" s="10" t="str">
        <f>IFERROR(INDEX(#REF!,MATCH(B251,#REF!,0),0),"")</f>
        <v/>
      </c>
      <c r="P251" s="10" t="str">
        <f>IFERROR(INDEX(#REF!,MATCH(B251,#REF!,0),0),"")</f>
        <v/>
      </c>
      <c r="Q251" s="10" t="str">
        <f>IFERROR(INDEX(#REF!,MATCH(B251,#REF!,0),0),"")</f>
        <v/>
      </c>
      <c r="R251" s="10" t="str">
        <f>IFERROR(INDEX(#REF!,MATCH(B251,#REF!,0),0),"")</f>
        <v/>
      </c>
      <c r="S251" s="10" t="str">
        <f>IFERROR(INDEX(#REF!,MATCH(B251,#REF!,0),0),"")</f>
        <v/>
      </c>
      <c r="T251" s="10" t="str">
        <f>IFERROR(INDEX(#REF!,MATCH(B251,#REF!,0),0),"")</f>
        <v/>
      </c>
      <c r="U251" s="5" t="str">
        <f>IFERROR(INDEX(#REF!,MATCH(B251,#REF!,0),0),"")</f>
        <v/>
      </c>
      <c r="V251" s="9">
        <f t="shared" si="9"/>
        <v>1</v>
      </c>
      <c r="W251" s="44">
        <f t="shared" si="10"/>
        <v>636</v>
      </c>
      <c r="X251" s="44">
        <f t="shared" si="12"/>
        <v>636</v>
      </c>
      <c r="Y251" s="44" t="str">
        <f>IFERROR(SUMPRODUCT(LARGE(G251:U251,{1;2;3;4;5})),"NA")</f>
        <v>NA</v>
      </c>
      <c r="Z251" s="45" t="str">
        <f>IFERROR(SUMPRODUCT(LARGE(G251:U251,{1;2;3;4;5;6;7;8;9;10})),"NA")</f>
        <v>NA</v>
      </c>
    </row>
    <row r="252" spans="1:26" s="25" customFormat="1" x14ac:dyDescent="0.25">
      <c r="A252" s="14">
        <v>249</v>
      </c>
      <c r="B252" s="2" t="s">
        <v>1408</v>
      </c>
      <c r="C252" s="1"/>
      <c r="D252" s="1"/>
      <c r="E252" s="1"/>
      <c r="F252" s="2"/>
      <c r="G252" s="9" t="str">
        <f>IFERROR(INDEX(akva!I:I,MATCH(B252,akva!K:K,0),0),"")</f>
        <v/>
      </c>
      <c r="H252" s="10" t="str">
        <f>IFERROR(INDEX('04-07'!N:N,MATCH(B252,'04-07'!C:C,0),0),"")</f>
        <v/>
      </c>
      <c r="I252" s="10">
        <f>IFERROR(INDEX('04-21'!X:X,MATCH(B252,'04-21'!Z:Z,0),0),"")</f>
        <v>633</v>
      </c>
      <c r="J252" s="10" t="str">
        <f>IFERROR(INDEX('04-28'!M:M,MATCH(B252,'04-28'!O:O,0),0),"")</f>
        <v/>
      </c>
      <c r="K252" s="10" t="str">
        <f>IFERROR(INDEX(#REF!,MATCH(B252,#REF!,0),0),"")</f>
        <v/>
      </c>
      <c r="L252" s="10" t="str">
        <f>IFERROR(INDEX(#REF!,MATCH(B252,#REF!,0),0),"")</f>
        <v/>
      </c>
      <c r="M252" s="10" t="str">
        <f>IFERROR(INDEX(#REF!,MATCH(B252,#REF!,0),0),"")</f>
        <v/>
      </c>
      <c r="N252" s="10" t="str">
        <f>IFERROR(INDEX(#REF!,MATCH(B252,#REF!,0),0),"")</f>
        <v/>
      </c>
      <c r="O252" s="10" t="str">
        <f>IFERROR(INDEX(#REF!,MATCH(B252,#REF!,0),0),"")</f>
        <v/>
      </c>
      <c r="P252" s="10" t="str">
        <f>IFERROR(INDEX(#REF!,MATCH(B252,#REF!,0),0),"")</f>
        <v/>
      </c>
      <c r="Q252" s="10" t="str">
        <f>IFERROR(INDEX(#REF!,MATCH(B252,#REF!,0),0),"")</f>
        <v/>
      </c>
      <c r="R252" s="10" t="str">
        <f>IFERROR(INDEX(#REF!,MATCH(B252,#REF!,0),0),"")</f>
        <v/>
      </c>
      <c r="S252" s="10" t="str">
        <f>IFERROR(INDEX(#REF!,MATCH(B252,#REF!,0),0),"")</f>
        <v/>
      </c>
      <c r="T252" s="10" t="str">
        <f>IFERROR(INDEX(#REF!,MATCH(B252,#REF!,0),0),"")</f>
        <v/>
      </c>
      <c r="U252" s="5" t="str">
        <f>IFERROR(INDEX(#REF!,MATCH(B252,#REF!,0),0),"")</f>
        <v/>
      </c>
      <c r="V252" s="9">
        <f t="shared" si="9"/>
        <v>1</v>
      </c>
      <c r="W252" s="44">
        <f t="shared" si="10"/>
        <v>633</v>
      </c>
      <c r="X252" s="44">
        <f t="shared" si="12"/>
        <v>633</v>
      </c>
      <c r="Y252" s="44" t="str">
        <f>IFERROR(SUMPRODUCT(LARGE(G252:U252,{1;2;3;4;5})),"NA")</f>
        <v>NA</v>
      </c>
      <c r="Z252" s="45" t="str">
        <f>IFERROR(SUMPRODUCT(LARGE(G252:U252,{1;2;3;4;5;6;7;8;9;10})),"NA")</f>
        <v>NA</v>
      </c>
    </row>
    <row r="253" spans="1:26" s="25" customFormat="1" x14ac:dyDescent="0.25">
      <c r="A253" s="14">
        <v>250</v>
      </c>
      <c r="B253" s="2" t="s">
        <v>797</v>
      </c>
      <c r="C253" s="1"/>
      <c r="D253" s="1"/>
      <c r="E253" s="1"/>
      <c r="F253" s="2"/>
      <c r="G253" s="9">
        <f>IFERROR(INDEX(akva!I:I,MATCH(B253,akva!K:K,0),0),"")</f>
        <v>633</v>
      </c>
      <c r="H253" s="10" t="str">
        <f>IFERROR(INDEX('04-07'!N:N,MATCH(B253,'04-07'!C:C,0),0),"")</f>
        <v/>
      </c>
      <c r="I253" s="10" t="str">
        <f>IFERROR(INDEX('04-21'!X:X,MATCH(B253,'04-21'!Z:Z,0),0),"")</f>
        <v/>
      </c>
      <c r="J253" s="10">
        <f>IFERROR(INDEX('04-28'!M:M,MATCH(B253,'04-28'!O:O,0),0),"")</f>
        <v>0</v>
      </c>
      <c r="K253" s="10" t="str">
        <f>IFERROR(INDEX(#REF!,MATCH(B253,#REF!,0),0),"")</f>
        <v/>
      </c>
      <c r="L253" s="10" t="str">
        <f>IFERROR(INDEX(#REF!,MATCH(B253,#REF!,0),0),"")</f>
        <v/>
      </c>
      <c r="M253" s="10" t="str">
        <f>IFERROR(INDEX(#REF!,MATCH(B253,#REF!,0),0),"")</f>
        <v/>
      </c>
      <c r="N253" s="10" t="str">
        <f>IFERROR(INDEX(#REF!,MATCH(B253,#REF!,0),0),"")</f>
        <v/>
      </c>
      <c r="O253" s="10" t="str">
        <f>IFERROR(INDEX(#REF!,MATCH(B253,#REF!,0),0),"")</f>
        <v/>
      </c>
      <c r="P253" s="10" t="str">
        <f>IFERROR(INDEX(#REF!,MATCH(B253,#REF!,0),0),"")</f>
        <v/>
      </c>
      <c r="Q253" s="10" t="str">
        <f>IFERROR(INDEX(#REF!,MATCH(B253,#REF!,0),0),"")</f>
        <v/>
      </c>
      <c r="R253" s="10" t="str">
        <f>IFERROR(INDEX(#REF!,MATCH(B253,#REF!,0),0),"")</f>
        <v/>
      </c>
      <c r="S253" s="10" t="str">
        <f>IFERROR(INDEX(#REF!,MATCH(B253,#REF!,0),0),"")</f>
        <v/>
      </c>
      <c r="T253" s="10" t="str">
        <f>IFERROR(INDEX(#REF!,MATCH(B253,#REF!,0),0),"")</f>
        <v/>
      </c>
      <c r="U253" s="5" t="str">
        <f>IFERROR(INDEX(#REF!,MATCH(B253,#REF!,0),0),"")</f>
        <v/>
      </c>
      <c r="V253" s="9">
        <f t="shared" si="9"/>
        <v>1</v>
      </c>
      <c r="W253" s="44">
        <f t="shared" si="10"/>
        <v>633</v>
      </c>
      <c r="X253" s="44">
        <f t="shared" si="12"/>
        <v>633</v>
      </c>
      <c r="Y253" s="44" t="str">
        <f>IFERROR(SUMPRODUCT(LARGE(G253:U253,{1;2;3;4;5})),"NA")</f>
        <v>NA</v>
      </c>
      <c r="Z253" s="45" t="str">
        <f>IFERROR(SUMPRODUCT(LARGE(G253:U253,{1;2;3;4;5;6;7;8;9;10})),"NA")</f>
        <v>NA</v>
      </c>
    </row>
    <row r="254" spans="1:26" s="25" customFormat="1" x14ac:dyDescent="0.25">
      <c r="A254" s="14">
        <v>251</v>
      </c>
      <c r="B254" s="2" t="s">
        <v>1451</v>
      </c>
      <c r="C254" s="1"/>
      <c r="D254" s="1"/>
      <c r="E254" s="1"/>
      <c r="F254" s="2"/>
      <c r="G254" s="9" t="str">
        <f>IFERROR(INDEX(akva!I:I,MATCH(B254,akva!K:K,0),0),"")</f>
        <v/>
      </c>
      <c r="H254" s="10" t="str">
        <f>IFERROR(INDEX('04-07'!N:N,MATCH(B254,'04-07'!C:C,0),0),"")</f>
        <v/>
      </c>
      <c r="I254" s="10">
        <f>IFERROR(INDEX('04-21'!X:X,MATCH(B254,'04-21'!Z:Z,0),0),"")</f>
        <v>629</v>
      </c>
      <c r="J254" s="10" t="str">
        <f>IFERROR(INDEX('04-28'!M:M,MATCH(B254,'04-28'!O:O,0),0),"")</f>
        <v/>
      </c>
      <c r="K254" s="10" t="str">
        <f>IFERROR(INDEX(#REF!,MATCH(B254,#REF!,0),0),"")</f>
        <v/>
      </c>
      <c r="L254" s="10" t="str">
        <f>IFERROR(INDEX(#REF!,MATCH(B254,#REF!,0),0),"")</f>
        <v/>
      </c>
      <c r="M254" s="10" t="str">
        <f>IFERROR(INDEX(#REF!,MATCH(B254,#REF!,0),0),"")</f>
        <v/>
      </c>
      <c r="N254" s="10" t="str">
        <f>IFERROR(INDEX(#REF!,MATCH(B254,#REF!,0),0),"")</f>
        <v/>
      </c>
      <c r="O254" s="10" t="str">
        <f>IFERROR(INDEX(#REF!,MATCH(B254,#REF!,0),0),"")</f>
        <v/>
      </c>
      <c r="P254" s="10" t="str">
        <f>IFERROR(INDEX(#REF!,MATCH(B254,#REF!,0),0),"")</f>
        <v/>
      </c>
      <c r="Q254" s="10" t="str">
        <f>IFERROR(INDEX(#REF!,MATCH(B254,#REF!,0),0),"")</f>
        <v/>
      </c>
      <c r="R254" s="10" t="str">
        <f>IFERROR(INDEX(#REF!,MATCH(B254,#REF!,0),0),"")</f>
        <v/>
      </c>
      <c r="S254" s="10" t="str">
        <f>IFERROR(INDEX(#REF!,MATCH(B254,#REF!,0),0),"")</f>
        <v/>
      </c>
      <c r="T254" s="10" t="str">
        <f>IFERROR(INDEX(#REF!,MATCH(B254,#REF!,0),0),"")</f>
        <v/>
      </c>
      <c r="U254" s="5" t="str">
        <f>IFERROR(INDEX(#REF!,MATCH(B254,#REF!,0),0),"")</f>
        <v/>
      </c>
      <c r="V254" s="9">
        <f t="shared" si="9"/>
        <v>1</v>
      </c>
      <c r="W254" s="44">
        <f t="shared" si="10"/>
        <v>629</v>
      </c>
      <c r="X254" s="44">
        <f t="shared" si="12"/>
        <v>629</v>
      </c>
      <c r="Y254" s="44" t="str">
        <f>IFERROR(SUMPRODUCT(LARGE(G254:U254,{1;2;3;4;5})),"NA")</f>
        <v>NA</v>
      </c>
      <c r="Z254" s="45" t="str">
        <f>IFERROR(SUMPRODUCT(LARGE(G254:U254,{1;2;3;4;5;6;7;8;9;10})),"NA")</f>
        <v>NA</v>
      </c>
    </row>
    <row r="255" spans="1:26" s="25" customFormat="1" x14ac:dyDescent="0.25">
      <c r="A255" s="14">
        <v>252</v>
      </c>
      <c r="B255" s="2" t="s">
        <v>1510</v>
      </c>
      <c r="C255" s="1"/>
      <c r="D255" s="1"/>
      <c r="E255" s="1"/>
      <c r="F255" s="2"/>
      <c r="G255" s="9" t="str">
        <f>IFERROR(INDEX(akva!I:I,MATCH(B255,akva!K:K,0),0),"")</f>
        <v/>
      </c>
      <c r="H255" s="10" t="str">
        <f>IFERROR(INDEX('04-07'!N:N,MATCH(B255,'04-07'!C:C,0),0),"")</f>
        <v/>
      </c>
      <c r="I255" s="10">
        <f>IFERROR(INDEX('04-21'!X:X,MATCH(B255,'04-21'!Z:Z,0),0),"")</f>
        <v>629</v>
      </c>
      <c r="J255" s="10" t="str">
        <f>IFERROR(INDEX('04-28'!M:M,MATCH(B255,'04-28'!O:O,0),0),"")</f>
        <v/>
      </c>
      <c r="K255" s="10" t="str">
        <f>IFERROR(INDEX(#REF!,MATCH(B255,#REF!,0),0),"")</f>
        <v/>
      </c>
      <c r="L255" s="10" t="str">
        <f>IFERROR(INDEX(#REF!,MATCH(B255,#REF!,0),0),"")</f>
        <v/>
      </c>
      <c r="M255" s="10" t="str">
        <f>IFERROR(INDEX(#REF!,MATCH(B255,#REF!,0),0),"")</f>
        <v/>
      </c>
      <c r="N255" s="10" t="str">
        <f>IFERROR(INDEX(#REF!,MATCH(B255,#REF!,0),0),"")</f>
        <v/>
      </c>
      <c r="O255" s="10" t="str">
        <f>IFERROR(INDEX(#REF!,MATCH(B255,#REF!,0),0),"")</f>
        <v/>
      </c>
      <c r="P255" s="10" t="str">
        <f>IFERROR(INDEX(#REF!,MATCH(B255,#REF!,0),0),"")</f>
        <v/>
      </c>
      <c r="Q255" s="10" t="str">
        <f>IFERROR(INDEX(#REF!,MATCH(B255,#REF!,0),0),"")</f>
        <v/>
      </c>
      <c r="R255" s="10" t="str">
        <f>IFERROR(INDEX(#REF!,MATCH(B255,#REF!,0),0),"")</f>
        <v/>
      </c>
      <c r="S255" s="10" t="str">
        <f>IFERROR(INDEX(#REF!,MATCH(B255,#REF!,0),0),"")</f>
        <v/>
      </c>
      <c r="T255" s="10" t="str">
        <f>IFERROR(INDEX(#REF!,MATCH(B255,#REF!,0),0),"")</f>
        <v/>
      </c>
      <c r="U255" s="5" t="str">
        <f>IFERROR(INDEX(#REF!,MATCH(B255,#REF!,0),0),"")</f>
        <v/>
      </c>
      <c r="V255" s="9">
        <f t="shared" si="9"/>
        <v>1</v>
      </c>
      <c r="W255" s="44">
        <f t="shared" si="10"/>
        <v>629</v>
      </c>
      <c r="X255" s="44">
        <f t="shared" si="12"/>
        <v>629</v>
      </c>
      <c r="Y255" s="44" t="str">
        <f>IFERROR(SUMPRODUCT(LARGE(G255:U255,{1;2;3;4;5})),"NA")</f>
        <v>NA</v>
      </c>
      <c r="Z255" s="45" t="str">
        <f>IFERROR(SUMPRODUCT(LARGE(G255:U255,{1;2;3;4;5;6;7;8;9;10})),"NA")</f>
        <v>NA</v>
      </c>
    </row>
    <row r="256" spans="1:26" s="25" customFormat="1" x14ac:dyDescent="0.25">
      <c r="A256" s="14">
        <v>253</v>
      </c>
      <c r="B256" s="2" t="s">
        <v>1522</v>
      </c>
      <c r="C256" s="1"/>
      <c r="D256" s="1"/>
      <c r="E256" s="1"/>
      <c r="F256" s="2"/>
      <c r="G256" s="9" t="str">
        <f>IFERROR(INDEX(akva!I:I,MATCH(B256,akva!K:K,0),0),"")</f>
        <v/>
      </c>
      <c r="H256" s="10" t="str">
        <f>IFERROR(INDEX('04-07'!N:N,MATCH(B256,'04-07'!C:C,0),0),"")</f>
        <v/>
      </c>
      <c r="I256" s="10">
        <f>IFERROR(INDEX('04-21'!X:X,MATCH(B256,'04-21'!Z:Z,0),0),"")</f>
        <v>629</v>
      </c>
      <c r="J256" s="10" t="str">
        <f>IFERROR(INDEX('04-28'!M:M,MATCH(B256,'04-28'!O:O,0),0),"")</f>
        <v/>
      </c>
      <c r="K256" s="10" t="str">
        <f>IFERROR(INDEX(#REF!,MATCH(B256,#REF!,0),0),"")</f>
        <v/>
      </c>
      <c r="L256" s="10" t="str">
        <f>IFERROR(INDEX(#REF!,MATCH(B256,#REF!,0),0),"")</f>
        <v/>
      </c>
      <c r="M256" s="10" t="str">
        <f>IFERROR(INDEX(#REF!,MATCH(B256,#REF!,0),0),"")</f>
        <v/>
      </c>
      <c r="N256" s="10" t="str">
        <f>IFERROR(INDEX(#REF!,MATCH(B256,#REF!,0),0),"")</f>
        <v/>
      </c>
      <c r="O256" s="10" t="str">
        <f>IFERROR(INDEX(#REF!,MATCH(B256,#REF!,0),0),"")</f>
        <v/>
      </c>
      <c r="P256" s="10" t="str">
        <f>IFERROR(INDEX(#REF!,MATCH(B256,#REF!,0),0),"")</f>
        <v/>
      </c>
      <c r="Q256" s="10" t="str">
        <f>IFERROR(INDEX(#REF!,MATCH(B256,#REF!,0),0),"")</f>
        <v/>
      </c>
      <c r="R256" s="10" t="str">
        <f>IFERROR(INDEX(#REF!,MATCH(B256,#REF!,0),0),"")</f>
        <v/>
      </c>
      <c r="S256" s="10" t="str">
        <f>IFERROR(INDEX(#REF!,MATCH(B256,#REF!,0),0),"")</f>
        <v/>
      </c>
      <c r="T256" s="10" t="str">
        <f>IFERROR(INDEX(#REF!,MATCH(B256,#REF!,0),0),"")</f>
        <v/>
      </c>
      <c r="U256" s="5" t="str">
        <f>IFERROR(INDEX(#REF!,MATCH(B256,#REF!,0),0),"")</f>
        <v/>
      </c>
      <c r="V256" s="9">
        <f t="shared" si="9"/>
        <v>1</v>
      </c>
      <c r="W256" s="44">
        <f t="shared" si="10"/>
        <v>629</v>
      </c>
      <c r="X256" s="44">
        <f t="shared" si="12"/>
        <v>629</v>
      </c>
      <c r="Y256" s="44" t="str">
        <f>IFERROR(SUMPRODUCT(LARGE(G256:U256,{1;2;3;4;5})),"NA")</f>
        <v>NA</v>
      </c>
      <c r="Z256" s="45" t="str">
        <f>IFERROR(SUMPRODUCT(LARGE(G256:U256,{1;2;3;4;5;6;7;8;9;10})),"NA")</f>
        <v>NA</v>
      </c>
    </row>
    <row r="257" spans="1:26" s="25" customFormat="1" x14ac:dyDescent="0.25">
      <c r="A257" s="14">
        <v>254</v>
      </c>
      <c r="B257" s="2" t="s">
        <v>830</v>
      </c>
      <c r="C257" s="1"/>
      <c r="D257" s="1"/>
      <c r="E257" s="1"/>
      <c r="F257" s="2"/>
      <c r="G257" s="9">
        <f>IFERROR(INDEX(akva!I:I,MATCH(B257,akva!K:K,0),0),"")</f>
        <v>628</v>
      </c>
      <c r="H257" s="10" t="str">
        <f>IFERROR(INDEX('04-07'!N:N,MATCH(B257,'04-07'!C:C,0),0),"")</f>
        <v/>
      </c>
      <c r="I257" s="10" t="str">
        <f>IFERROR(INDEX('04-21'!X:X,MATCH(B257,'04-21'!Z:Z,0),0),"")</f>
        <v/>
      </c>
      <c r="J257" s="10" t="str">
        <f>IFERROR(INDEX('04-28'!M:M,MATCH(B257,'04-28'!O:O,0),0),"")</f>
        <v/>
      </c>
      <c r="K257" s="10" t="str">
        <f>IFERROR(INDEX(#REF!,MATCH(B257,#REF!,0),0),"")</f>
        <v/>
      </c>
      <c r="L257" s="10" t="str">
        <f>IFERROR(INDEX(#REF!,MATCH(B257,#REF!,0),0),"")</f>
        <v/>
      </c>
      <c r="M257" s="10" t="str">
        <f>IFERROR(INDEX(#REF!,MATCH(B257,#REF!,0),0),"")</f>
        <v/>
      </c>
      <c r="N257" s="10" t="str">
        <f>IFERROR(INDEX(#REF!,MATCH(B257,#REF!,0),0),"")</f>
        <v/>
      </c>
      <c r="O257" s="10" t="str">
        <f>IFERROR(INDEX(#REF!,MATCH(B257,#REF!,0),0),"")</f>
        <v/>
      </c>
      <c r="P257" s="10" t="str">
        <f>IFERROR(INDEX(#REF!,MATCH(B257,#REF!,0),0),"")</f>
        <v/>
      </c>
      <c r="Q257" s="10" t="str">
        <f>IFERROR(INDEX(#REF!,MATCH(B257,#REF!,0),0),"")</f>
        <v/>
      </c>
      <c r="R257" s="10" t="str">
        <f>IFERROR(INDEX(#REF!,MATCH(B257,#REF!,0),0),"")</f>
        <v/>
      </c>
      <c r="S257" s="10" t="str">
        <f>IFERROR(INDEX(#REF!,MATCH(B257,#REF!,0),0),"")</f>
        <v/>
      </c>
      <c r="T257" s="10" t="str">
        <f>IFERROR(INDEX(#REF!,MATCH(B257,#REF!,0),0),"")</f>
        <v/>
      </c>
      <c r="U257" s="5" t="str">
        <f>IFERROR(INDEX(#REF!,MATCH(B257,#REF!,0),0),"")</f>
        <v/>
      </c>
      <c r="V257" s="9">
        <f t="shared" ref="V257:V266" si="13">COUNTIF(G257:U257,"&gt;0")</f>
        <v>1</v>
      </c>
      <c r="W257" s="44">
        <f t="shared" ref="W257:W266" si="14">SUM(G257:U257)</f>
        <v>628</v>
      </c>
      <c r="X257" s="44">
        <f t="shared" si="12"/>
        <v>628</v>
      </c>
      <c r="Y257" s="44" t="str">
        <f>IFERROR(SUMPRODUCT(LARGE(G257:U257,{1;2;3;4;5})),"NA")</f>
        <v>NA</v>
      </c>
      <c r="Z257" s="45" t="str">
        <f>IFERROR(SUMPRODUCT(LARGE(G257:U257,{1;2;3;4;5;6;7;8;9;10})),"NA")</f>
        <v>NA</v>
      </c>
    </row>
    <row r="258" spans="1:26" s="25" customFormat="1" x14ac:dyDescent="0.25">
      <c r="A258" s="14">
        <v>255</v>
      </c>
      <c r="B258" s="2" t="s">
        <v>134</v>
      </c>
      <c r="C258" s="1"/>
      <c r="D258" s="1"/>
      <c r="E258" s="1"/>
      <c r="F258" s="2"/>
      <c r="G258" s="9">
        <f>IFERROR(INDEX(akva!I:I,MATCH(B258,akva!K:K,0),0),"")</f>
        <v>628</v>
      </c>
      <c r="H258" s="10" t="str">
        <f>IFERROR(INDEX('04-07'!N:N,MATCH(B258,'04-07'!C:C,0),0),"")</f>
        <v/>
      </c>
      <c r="I258" s="10" t="str">
        <f>IFERROR(INDEX('04-21'!X:X,MATCH(B258,'04-21'!Z:Z,0),0),"")</f>
        <v/>
      </c>
      <c r="J258" s="10" t="str">
        <f>IFERROR(INDEX('04-28'!M:M,MATCH(B258,'04-28'!O:O,0),0),"")</f>
        <v/>
      </c>
      <c r="K258" s="10" t="str">
        <f>IFERROR(INDEX(#REF!,MATCH(B258,#REF!,0),0),"")</f>
        <v/>
      </c>
      <c r="L258" s="10" t="str">
        <f>IFERROR(INDEX(#REF!,MATCH(B258,#REF!,0),0),"")</f>
        <v/>
      </c>
      <c r="M258" s="10" t="str">
        <f>IFERROR(INDEX(#REF!,MATCH(B258,#REF!,0),0),"")</f>
        <v/>
      </c>
      <c r="N258" s="10" t="str">
        <f>IFERROR(INDEX(#REF!,MATCH(B258,#REF!,0),0),"")</f>
        <v/>
      </c>
      <c r="O258" s="10" t="str">
        <f>IFERROR(INDEX(#REF!,MATCH(B258,#REF!,0),0),"")</f>
        <v/>
      </c>
      <c r="P258" s="10" t="str">
        <f>IFERROR(INDEX(#REF!,MATCH(B258,#REF!,0),0),"")</f>
        <v/>
      </c>
      <c r="Q258" s="10" t="str">
        <f>IFERROR(INDEX(#REF!,MATCH(B258,#REF!,0),0),"")</f>
        <v/>
      </c>
      <c r="R258" s="10" t="str">
        <f>IFERROR(INDEX(#REF!,MATCH(B258,#REF!,0),0),"")</f>
        <v/>
      </c>
      <c r="S258" s="10" t="str">
        <f>IFERROR(INDEX(#REF!,MATCH(B258,#REF!,0),0),"")</f>
        <v/>
      </c>
      <c r="T258" s="10" t="str">
        <f>IFERROR(INDEX(#REF!,MATCH(B258,#REF!,0),0),"")</f>
        <v/>
      </c>
      <c r="U258" s="5" t="str">
        <f>IFERROR(INDEX(#REF!,MATCH(B258,#REF!,0),0),"")</f>
        <v/>
      </c>
      <c r="V258" s="9">
        <f t="shared" si="13"/>
        <v>1</v>
      </c>
      <c r="W258" s="44">
        <f t="shared" si="14"/>
        <v>628</v>
      </c>
      <c r="X258" s="44">
        <f t="shared" ref="X258:X266" si="15">W258/V258</f>
        <v>628</v>
      </c>
      <c r="Y258" s="44" t="str">
        <f>IFERROR(SUMPRODUCT(LARGE(G258:U258,{1;2;3;4;5})),"NA")</f>
        <v>NA</v>
      </c>
      <c r="Z258" s="45" t="str">
        <f>IFERROR(SUMPRODUCT(LARGE(G258:U258,{1;2;3;4;5;6;7;8;9;10})),"NA")</f>
        <v>NA</v>
      </c>
    </row>
    <row r="259" spans="1:26" s="25" customFormat="1" x14ac:dyDescent="0.25">
      <c r="A259" s="14">
        <v>256</v>
      </c>
      <c r="B259" s="2" t="s">
        <v>1484</v>
      </c>
      <c r="C259" s="1"/>
      <c r="D259" s="1"/>
      <c r="E259" s="1"/>
      <c r="F259" s="2"/>
      <c r="G259" s="9" t="str">
        <f>IFERROR(INDEX(akva!I:I,MATCH(B259,akva!K:K,0),0),"")</f>
        <v/>
      </c>
      <c r="H259" s="10" t="str">
        <f>IFERROR(INDEX('04-07'!N:N,MATCH(B259,'04-07'!C:C,0),0),"")</f>
        <v/>
      </c>
      <c r="I259" s="10">
        <f>IFERROR(INDEX('04-21'!X:X,MATCH(B259,'04-21'!Z:Z,0),0),"")</f>
        <v>625</v>
      </c>
      <c r="J259" s="10" t="str">
        <f>IFERROR(INDEX('04-28'!M:M,MATCH(B259,'04-28'!O:O,0),0),"")</f>
        <v/>
      </c>
      <c r="K259" s="10" t="str">
        <f>IFERROR(INDEX(#REF!,MATCH(B259,#REF!,0),0),"")</f>
        <v/>
      </c>
      <c r="L259" s="10" t="str">
        <f>IFERROR(INDEX(#REF!,MATCH(B259,#REF!,0),0),"")</f>
        <v/>
      </c>
      <c r="M259" s="10" t="str">
        <f>IFERROR(INDEX(#REF!,MATCH(B259,#REF!,0),0),"")</f>
        <v/>
      </c>
      <c r="N259" s="10" t="str">
        <f>IFERROR(INDEX(#REF!,MATCH(B259,#REF!,0),0),"")</f>
        <v/>
      </c>
      <c r="O259" s="10" t="str">
        <f>IFERROR(INDEX(#REF!,MATCH(B259,#REF!,0),0),"")</f>
        <v/>
      </c>
      <c r="P259" s="10" t="str">
        <f>IFERROR(INDEX(#REF!,MATCH(B259,#REF!,0),0),"")</f>
        <v/>
      </c>
      <c r="Q259" s="10" t="str">
        <f>IFERROR(INDEX(#REF!,MATCH(B259,#REF!,0),0),"")</f>
        <v/>
      </c>
      <c r="R259" s="10" t="str">
        <f>IFERROR(INDEX(#REF!,MATCH(B259,#REF!,0),0),"")</f>
        <v/>
      </c>
      <c r="S259" s="10" t="str">
        <f>IFERROR(INDEX(#REF!,MATCH(B259,#REF!,0),0),"")</f>
        <v/>
      </c>
      <c r="T259" s="10" t="str">
        <f>IFERROR(INDEX(#REF!,MATCH(B259,#REF!,0),0),"")</f>
        <v/>
      </c>
      <c r="U259" s="5" t="str">
        <f>IFERROR(INDEX(#REF!,MATCH(B259,#REF!,0),0),"")</f>
        <v/>
      </c>
      <c r="V259" s="9">
        <f t="shared" si="13"/>
        <v>1</v>
      </c>
      <c r="W259" s="44">
        <f t="shared" si="14"/>
        <v>625</v>
      </c>
      <c r="X259" s="44">
        <f t="shared" si="15"/>
        <v>625</v>
      </c>
      <c r="Y259" s="44" t="str">
        <f>IFERROR(SUMPRODUCT(LARGE(G259:U259,{1;2;3;4;5})),"NA")</f>
        <v>NA</v>
      </c>
      <c r="Z259" s="45" t="str">
        <f>IFERROR(SUMPRODUCT(LARGE(G259:U259,{1;2;3;4;5;6;7;8;9;10})),"NA")</f>
        <v>NA</v>
      </c>
    </row>
    <row r="260" spans="1:26" s="25" customFormat="1" x14ac:dyDescent="0.25">
      <c r="A260" s="14">
        <v>257</v>
      </c>
      <c r="B260" s="2" t="s">
        <v>737</v>
      </c>
      <c r="C260" s="1"/>
      <c r="D260" s="1"/>
      <c r="E260" s="1"/>
      <c r="F260" s="2"/>
      <c r="G260" s="9" t="str">
        <f>IFERROR(INDEX(akva!I:I,MATCH(B260,akva!K:K,0),0),"")</f>
        <v/>
      </c>
      <c r="H260" s="10">
        <f>IFERROR(INDEX('04-07'!N:N,MATCH(B260,'04-07'!C:C,0),0),"")</f>
        <v>624</v>
      </c>
      <c r="I260" s="10" t="str">
        <f>IFERROR(INDEX('04-21'!X:X,MATCH(B260,'04-21'!Z:Z,0),0),"")</f>
        <v/>
      </c>
      <c r="J260" s="10" t="str">
        <f>IFERROR(INDEX('04-28'!M:M,MATCH(B260,'04-28'!O:O,0),0),"")</f>
        <v/>
      </c>
      <c r="K260" s="10" t="str">
        <f>IFERROR(INDEX(#REF!,MATCH(B260,#REF!,0),0),"")</f>
        <v/>
      </c>
      <c r="L260" s="10" t="str">
        <f>IFERROR(INDEX(#REF!,MATCH(B260,#REF!,0),0),"")</f>
        <v/>
      </c>
      <c r="M260" s="10" t="str">
        <f>IFERROR(INDEX(#REF!,MATCH(B260,#REF!,0),0),"")</f>
        <v/>
      </c>
      <c r="N260" s="10" t="str">
        <f>IFERROR(INDEX(#REF!,MATCH(B260,#REF!,0),0),"")</f>
        <v/>
      </c>
      <c r="O260" s="10" t="str">
        <f>IFERROR(INDEX(#REF!,MATCH(B260,#REF!,0),0),"")</f>
        <v/>
      </c>
      <c r="P260" s="10" t="str">
        <f>IFERROR(INDEX(#REF!,MATCH(B260,#REF!,0),0),"")</f>
        <v/>
      </c>
      <c r="Q260" s="10" t="str">
        <f>IFERROR(INDEX(#REF!,MATCH(B260,#REF!,0),0),"")</f>
        <v/>
      </c>
      <c r="R260" s="10" t="str">
        <f>IFERROR(INDEX(#REF!,MATCH(B260,#REF!,0),0),"")</f>
        <v/>
      </c>
      <c r="S260" s="10" t="str">
        <f>IFERROR(INDEX(#REF!,MATCH(B260,#REF!,0),0),"")</f>
        <v/>
      </c>
      <c r="T260" s="10" t="str">
        <f>IFERROR(INDEX(#REF!,MATCH(B260,#REF!,0),0),"")</f>
        <v/>
      </c>
      <c r="U260" s="5" t="str">
        <f>IFERROR(INDEX(#REF!,MATCH(B260,#REF!,0),0),"")</f>
        <v/>
      </c>
      <c r="V260" s="9">
        <f t="shared" si="13"/>
        <v>1</v>
      </c>
      <c r="W260" s="44">
        <f t="shared" si="14"/>
        <v>624</v>
      </c>
      <c r="X260" s="44">
        <f t="shared" si="15"/>
        <v>624</v>
      </c>
      <c r="Y260" s="44" t="str">
        <f>IFERROR(SUMPRODUCT(LARGE(G260:U260,{1;2;3;4;5})),"NA")</f>
        <v>NA</v>
      </c>
      <c r="Z260" s="45" t="str">
        <f>IFERROR(SUMPRODUCT(LARGE(G260:U260,{1;2;3;4;5;6;7;8;9;10})),"NA")</f>
        <v>NA</v>
      </c>
    </row>
    <row r="261" spans="1:26" s="25" customFormat="1" x14ac:dyDescent="0.25">
      <c r="A261" s="14">
        <v>258</v>
      </c>
      <c r="B261" s="2" t="s">
        <v>1424</v>
      </c>
      <c r="C261" s="1"/>
      <c r="D261" s="1"/>
      <c r="E261" s="1"/>
      <c r="F261" s="2"/>
      <c r="G261" s="9" t="str">
        <f>IFERROR(INDEX(akva!I:I,MATCH(B261,akva!K:K,0),0),"")</f>
        <v/>
      </c>
      <c r="H261" s="10" t="str">
        <f>IFERROR(INDEX('04-07'!N:N,MATCH(B261,'04-07'!C:C,0),0),"")</f>
        <v/>
      </c>
      <c r="I261" s="10">
        <f>IFERROR(INDEX('04-21'!X:X,MATCH(B261,'04-21'!Z:Z,0),0),"")</f>
        <v>620</v>
      </c>
      <c r="J261" s="10" t="str">
        <f>IFERROR(INDEX('04-28'!M:M,MATCH(B261,'04-28'!O:O,0),0),"")</f>
        <v/>
      </c>
      <c r="K261" s="10" t="str">
        <f>IFERROR(INDEX(#REF!,MATCH(B261,#REF!,0),0),"")</f>
        <v/>
      </c>
      <c r="L261" s="10" t="str">
        <f>IFERROR(INDEX(#REF!,MATCH(B261,#REF!,0),0),"")</f>
        <v/>
      </c>
      <c r="M261" s="10" t="str">
        <f>IFERROR(INDEX(#REF!,MATCH(B261,#REF!,0),0),"")</f>
        <v/>
      </c>
      <c r="N261" s="10" t="str">
        <f>IFERROR(INDEX(#REF!,MATCH(B261,#REF!,0),0),"")</f>
        <v/>
      </c>
      <c r="O261" s="10" t="str">
        <f>IFERROR(INDEX(#REF!,MATCH(B261,#REF!,0),0),"")</f>
        <v/>
      </c>
      <c r="P261" s="10" t="str">
        <f>IFERROR(INDEX(#REF!,MATCH(B261,#REF!,0),0),"")</f>
        <v/>
      </c>
      <c r="Q261" s="10" t="str">
        <f>IFERROR(INDEX(#REF!,MATCH(B261,#REF!,0),0),"")</f>
        <v/>
      </c>
      <c r="R261" s="10" t="str">
        <f>IFERROR(INDEX(#REF!,MATCH(B261,#REF!,0),0),"")</f>
        <v/>
      </c>
      <c r="S261" s="10" t="str">
        <f>IFERROR(INDEX(#REF!,MATCH(B261,#REF!,0),0),"")</f>
        <v/>
      </c>
      <c r="T261" s="10" t="str">
        <f>IFERROR(INDEX(#REF!,MATCH(B261,#REF!,0),0),"")</f>
        <v/>
      </c>
      <c r="U261" s="5" t="str">
        <f>IFERROR(INDEX(#REF!,MATCH(B261,#REF!,0),0),"")</f>
        <v/>
      </c>
      <c r="V261" s="9">
        <f t="shared" si="13"/>
        <v>1</v>
      </c>
      <c r="W261" s="44">
        <f t="shared" si="14"/>
        <v>620</v>
      </c>
      <c r="X261" s="44">
        <f t="shared" si="15"/>
        <v>620</v>
      </c>
      <c r="Y261" s="44" t="str">
        <f>IFERROR(SUMPRODUCT(LARGE(G261:U261,{1;2;3;4;5})),"NA")</f>
        <v>NA</v>
      </c>
      <c r="Z261" s="45" t="str">
        <f>IFERROR(SUMPRODUCT(LARGE(G261:U261,{1;2;3;4;5;6;7;8;9;10})),"NA")</f>
        <v>NA</v>
      </c>
    </row>
    <row r="262" spans="1:26" s="25" customFormat="1" x14ac:dyDescent="0.25">
      <c r="A262" s="14">
        <v>259</v>
      </c>
      <c r="B262" s="2" t="s">
        <v>1441</v>
      </c>
      <c r="C262" s="1"/>
      <c r="D262" s="1"/>
      <c r="E262" s="1"/>
      <c r="F262" s="2"/>
      <c r="G262" s="9" t="str">
        <f>IFERROR(INDEX(akva!I:I,MATCH(B262,akva!K:K,0),0),"")</f>
        <v/>
      </c>
      <c r="H262" s="10" t="str">
        <f>IFERROR(INDEX('04-07'!N:N,MATCH(B262,'04-07'!C:C,0),0),"")</f>
        <v/>
      </c>
      <c r="I262" s="10">
        <f>IFERROR(INDEX('04-21'!X:X,MATCH(B262,'04-21'!Z:Z,0),0),"")</f>
        <v>618</v>
      </c>
      <c r="J262" s="10" t="str">
        <f>IFERROR(INDEX('04-28'!M:M,MATCH(B262,'04-28'!O:O,0),0),"")</f>
        <v/>
      </c>
      <c r="K262" s="10" t="str">
        <f>IFERROR(INDEX(#REF!,MATCH(B262,#REF!,0),0),"")</f>
        <v/>
      </c>
      <c r="L262" s="10" t="str">
        <f>IFERROR(INDEX(#REF!,MATCH(B262,#REF!,0),0),"")</f>
        <v/>
      </c>
      <c r="M262" s="10" t="str">
        <f>IFERROR(INDEX(#REF!,MATCH(B262,#REF!,0),0),"")</f>
        <v/>
      </c>
      <c r="N262" s="10" t="str">
        <f>IFERROR(INDEX(#REF!,MATCH(B262,#REF!,0),0),"")</f>
        <v/>
      </c>
      <c r="O262" s="10" t="str">
        <f>IFERROR(INDEX(#REF!,MATCH(B262,#REF!,0),0),"")</f>
        <v/>
      </c>
      <c r="P262" s="10" t="str">
        <f>IFERROR(INDEX(#REF!,MATCH(B262,#REF!,0),0),"")</f>
        <v/>
      </c>
      <c r="Q262" s="10" t="str">
        <f>IFERROR(INDEX(#REF!,MATCH(B262,#REF!,0),0),"")</f>
        <v/>
      </c>
      <c r="R262" s="10" t="str">
        <f>IFERROR(INDEX(#REF!,MATCH(B262,#REF!,0),0),"")</f>
        <v/>
      </c>
      <c r="S262" s="10" t="str">
        <f>IFERROR(INDEX(#REF!,MATCH(B262,#REF!,0),0),"")</f>
        <v/>
      </c>
      <c r="T262" s="10" t="str">
        <f>IFERROR(INDEX(#REF!,MATCH(B262,#REF!,0),0),"")</f>
        <v/>
      </c>
      <c r="U262" s="5" t="str">
        <f>IFERROR(INDEX(#REF!,MATCH(B262,#REF!,0),0),"")</f>
        <v/>
      </c>
      <c r="V262" s="9">
        <f t="shared" si="13"/>
        <v>1</v>
      </c>
      <c r="W262" s="44">
        <f t="shared" si="14"/>
        <v>618</v>
      </c>
      <c r="X262" s="44">
        <f t="shared" si="15"/>
        <v>618</v>
      </c>
      <c r="Y262" s="44" t="str">
        <f>IFERROR(SUMPRODUCT(LARGE(G262:U262,{1;2;3;4;5})),"NA")</f>
        <v>NA</v>
      </c>
      <c r="Z262" s="45" t="str">
        <f>IFERROR(SUMPRODUCT(LARGE(G262:U262,{1;2;3;4;5;6;7;8;9;10})),"NA")</f>
        <v>NA</v>
      </c>
    </row>
    <row r="263" spans="1:26" s="25" customFormat="1" x14ac:dyDescent="0.25">
      <c r="A263" s="14">
        <v>260</v>
      </c>
      <c r="B263" s="2" t="s">
        <v>1442</v>
      </c>
      <c r="C263" s="1"/>
      <c r="D263" s="1"/>
      <c r="E263" s="1"/>
      <c r="F263" s="2"/>
      <c r="G263" s="9" t="str">
        <f>IFERROR(INDEX(akva!I:I,MATCH(B263,akva!K:K,0),0),"")</f>
        <v/>
      </c>
      <c r="H263" s="10" t="str">
        <f>IFERROR(INDEX('04-07'!N:N,MATCH(B263,'04-07'!C:C,0),0),"")</f>
        <v/>
      </c>
      <c r="I263" s="10">
        <f>IFERROR(INDEX('04-21'!X:X,MATCH(B263,'04-21'!Z:Z,0),0),"")</f>
        <v>617</v>
      </c>
      <c r="J263" s="10" t="str">
        <f>IFERROR(INDEX('04-28'!M:M,MATCH(B263,'04-28'!O:O,0),0),"")</f>
        <v/>
      </c>
      <c r="K263" s="10" t="str">
        <f>IFERROR(INDEX(#REF!,MATCH(B263,#REF!,0),0),"")</f>
        <v/>
      </c>
      <c r="L263" s="10" t="str">
        <f>IFERROR(INDEX(#REF!,MATCH(B263,#REF!,0),0),"")</f>
        <v/>
      </c>
      <c r="M263" s="10" t="str">
        <f>IFERROR(INDEX(#REF!,MATCH(B263,#REF!,0),0),"")</f>
        <v/>
      </c>
      <c r="N263" s="10" t="str">
        <f>IFERROR(INDEX(#REF!,MATCH(B263,#REF!,0),0),"")</f>
        <v/>
      </c>
      <c r="O263" s="10" t="str">
        <f>IFERROR(INDEX(#REF!,MATCH(B263,#REF!,0),0),"")</f>
        <v/>
      </c>
      <c r="P263" s="10" t="str">
        <f>IFERROR(INDEX(#REF!,MATCH(B263,#REF!,0),0),"")</f>
        <v/>
      </c>
      <c r="Q263" s="10" t="str">
        <f>IFERROR(INDEX(#REF!,MATCH(B263,#REF!,0),0),"")</f>
        <v/>
      </c>
      <c r="R263" s="10" t="str">
        <f>IFERROR(INDEX(#REF!,MATCH(B263,#REF!,0),0),"")</f>
        <v/>
      </c>
      <c r="S263" s="10" t="str">
        <f>IFERROR(INDEX(#REF!,MATCH(B263,#REF!,0),0),"")</f>
        <v/>
      </c>
      <c r="T263" s="10" t="str">
        <f>IFERROR(INDEX(#REF!,MATCH(B263,#REF!,0),0),"")</f>
        <v/>
      </c>
      <c r="U263" s="5" t="str">
        <f>IFERROR(INDEX(#REF!,MATCH(B263,#REF!,0),0),"")</f>
        <v/>
      </c>
      <c r="V263" s="9">
        <f t="shared" si="13"/>
        <v>1</v>
      </c>
      <c r="W263" s="44">
        <f t="shared" si="14"/>
        <v>617</v>
      </c>
      <c r="X263" s="44">
        <f t="shared" si="15"/>
        <v>617</v>
      </c>
      <c r="Y263" s="44" t="str">
        <f>IFERROR(SUMPRODUCT(LARGE(G263:U263,{1;2;3;4;5})),"NA")</f>
        <v>NA</v>
      </c>
      <c r="Z263" s="45" t="str">
        <f>IFERROR(SUMPRODUCT(LARGE(G263:U263,{1;2;3;4;5;6;7;8;9;10})),"NA")</f>
        <v>NA</v>
      </c>
    </row>
    <row r="264" spans="1:26" s="25" customFormat="1" x14ac:dyDescent="0.25">
      <c r="A264" s="14">
        <v>261</v>
      </c>
      <c r="B264" s="2" t="s">
        <v>1505</v>
      </c>
      <c r="C264" s="1"/>
      <c r="D264" s="1"/>
      <c r="E264" s="1"/>
      <c r="F264" s="2"/>
      <c r="G264" s="9" t="str">
        <f>IFERROR(INDEX(akva!I:I,MATCH(B264,akva!K:K,0),0),"")</f>
        <v/>
      </c>
      <c r="H264" s="10" t="str">
        <f>IFERROR(INDEX('04-07'!N:N,MATCH(B264,'04-07'!C:C,0),0),"")</f>
        <v/>
      </c>
      <c r="I264" s="10">
        <f>IFERROR(INDEX('04-21'!X:X,MATCH(B264,'04-21'!Z:Z,0),0),"")</f>
        <v>617</v>
      </c>
      <c r="J264" s="10" t="str">
        <f>IFERROR(INDEX('04-28'!M:M,MATCH(B264,'04-28'!O:O,0),0),"")</f>
        <v/>
      </c>
      <c r="K264" s="10" t="str">
        <f>IFERROR(INDEX(#REF!,MATCH(B264,#REF!,0),0),"")</f>
        <v/>
      </c>
      <c r="L264" s="10" t="str">
        <f>IFERROR(INDEX(#REF!,MATCH(B264,#REF!,0),0),"")</f>
        <v/>
      </c>
      <c r="M264" s="10" t="str">
        <f>IFERROR(INDEX(#REF!,MATCH(B264,#REF!,0),0),"")</f>
        <v/>
      </c>
      <c r="N264" s="10" t="str">
        <f>IFERROR(INDEX(#REF!,MATCH(B264,#REF!,0),0),"")</f>
        <v/>
      </c>
      <c r="O264" s="10" t="str">
        <f>IFERROR(INDEX(#REF!,MATCH(B264,#REF!,0),0),"")</f>
        <v/>
      </c>
      <c r="P264" s="10" t="str">
        <f>IFERROR(INDEX(#REF!,MATCH(B264,#REF!,0),0),"")</f>
        <v/>
      </c>
      <c r="Q264" s="10" t="str">
        <f>IFERROR(INDEX(#REF!,MATCH(B264,#REF!,0),0),"")</f>
        <v/>
      </c>
      <c r="R264" s="10" t="str">
        <f>IFERROR(INDEX(#REF!,MATCH(B264,#REF!,0),0),"")</f>
        <v/>
      </c>
      <c r="S264" s="10" t="str">
        <f>IFERROR(INDEX(#REF!,MATCH(B264,#REF!,0),0),"")</f>
        <v/>
      </c>
      <c r="T264" s="10" t="str">
        <f>IFERROR(INDEX(#REF!,MATCH(B264,#REF!,0),0),"")</f>
        <v/>
      </c>
      <c r="U264" s="5" t="str">
        <f>IFERROR(INDEX(#REF!,MATCH(B264,#REF!,0),0),"")</f>
        <v/>
      </c>
      <c r="V264" s="9">
        <f t="shared" si="13"/>
        <v>1</v>
      </c>
      <c r="W264" s="44">
        <f t="shared" si="14"/>
        <v>617</v>
      </c>
      <c r="X264" s="44">
        <f t="shared" si="15"/>
        <v>617</v>
      </c>
      <c r="Y264" s="44" t="str">
        <f>IFERROR(SUMPRODUCT(LARGE(G264:U264,{1;2;3;4;5})),"NA")</f>
        <v>NA</v>
      </c>
      <c r="Z264" s="45" t="str">
        <f>IFERROR(SUMPRODUCT(LARGE(G264:U264,{1;2;3;4;5;6;7;8;9;10})),"NA")</f>
        <v>NA</v>
      </c>
    </row>
    <row r="265" spans="1:26" s="25" customFormat="1" x14ac:dyDescent="0.25">
      <c r="A265" s="14">
        <v>262</v>
      </c>
      <c r="B265" s="2" t="s">
        <v>128</v>
      </c>
      <c r="C265" s="1"/>
      <c r="D265" s="1"/>
      <c r="E265" s="1"/>
      <c r="F265" s="2"/>
      <c r="G265" s="9">
        <f>IFERROR(INDEX(akva!I:I,MATCH(B265,akva!K:K,0),0),"")</f>
        <v>615</v>
      </c>
      <c r="H265" s="10" t="str">
        <f>IFERROR(INDEX('04-07'!N:N,MATCH(B265,'04-07'!C:C,0),0),"")</f>
        <v/>
      </c>
      <c r="I265" s="10" t="str">
        <f>IFERROR(INDEX('04-21'!X:X,MATCH(B265,'04-21'!Z:Z,0),0),"")</f>
        <v/>
      </c>
      <c r="J265" s="10" t="str">
        <f>IFERROR(INDEX('04-28'!M:M,MATCH(B265,'04-28'!O:O,0),0),"")</f>
        <v/>
      </c>
      <c r="K265" s="10" t="str">
        <f>IFERROR(INDEX(#REF!,MATCH(B265,#REF!,0),0),"")</f>
        <v/>
      </c>
      <c r="L265" s="10" t="str">
        <f>IFERROR(INDEX(#REF!,MATCH(B265,#REF!,0),0),"")</f>
        <v/>
      </c>
      <c r="M265" s="10" t="str">
        <f>IFERROR(INDEX(#REF!,MATCH(B265,#REF!,0),0),"")</f>
        <v/>
      </c>
      <c r="N265" s="10" t="str">
        <f>IFERROR(INDEX(#REF!,MATCH(B265,#REF!,0),0),"")</f>
        <v/>
      </c>
      <c r="O265" s="10" t="str">
        <f>IFERROR(INDEX(#REF!,MATCH(B265,#REF!,0),0),"")</f>
        <v/>
      </c>
      <c r="P265" s="10" t="str">
        <f>IFERROR(INDEX(#REF!,MATCH(B265,#REF!,0),0),"")</f>
        <v/>
      </c>
      <c r="Q265" s="10" t="str">
        <f>IFERROR(INDEX(#REF!,MATCH(B265,#REF!,0),0),"")</f>
        <v/>
      </c>
      <c r="R265" s="10" t="str">
        <f>IFERROR(INDEX(#REF!,MATCH(B265,#REF!,0),0),"")</f>
        <v/>
      </c>
      <c r="S265" s="10" t="str">
        <f>IFERROR(INDEX(#REF!,MATCH(B265,#REF!,0),0),"")</f>
        <v/>
      </c>
      <c r="T265" s="10" t="str">
        <f>IFERROR(INDEX(#REF!,MATCH(B265,#REF!,0),0),"")</f>
        <v/>
      </c>
      <c r="U265" s="5" t="str">
        <f>IFERROR(INDEX(#REF!,MATCH(B265,#REF!,0),0),"")</f>
        <v/>
      </c>
      <c r="V265" s="9">
        <f t="shared" si="13"/>
        <v>1</v>
      </c>
      <c r="W265" s="44">
        <f t="shared" si="14"/>
        <v>615</v>
      </c>
      <c r="X265" s="44">
        <f t="shared" si="15"/>
        <v>615</v>
      </c>
      <c r="Y265" s="44" t="str">
        <f>IFERROR(SUMPRODUCT(LARGE(G265:U265,{1;2;3;4;5})),"NA")</f>
        <v>NA</v>
      </c>
      <c r="Z265" s="45" t="str">
        <f>IFERROR(SUMPRODUCT(LARGE(G265:U265,{1;2;3;4;5;6;7;8;9;10})),"NA")</f>
        <v>NA</v>
      </c>
    </row>
    <row r="266" spans="1:26" s="25" customFormat="1" x14ac:dyDescent="0.25">
      <c r="A266" s="14">
        <v>263</v>
      </c>
      <c r="B266" s="2" t="s">
        <v>1501</v>
      </c>
      <c r="C266" s="1"/>
      <c r="D266" s="1"/>
      <c r="E266" s="1"/>
      <c r="F266" s="2"/>
      <c r="G266" s="9" t="str">
        <f>IFERROR(INDEX(akva!I:I,MATCH(B266,akva!K:K,0),0),"")</f>
        <v/>
      </c>
      <c r="H266" s="10" t="str">
        <f>IFERROR(INDEX('04-07'!N:N,MATCH(B266,'04-07'!C:C,0),0),"")</f>
        <v/>
      </c>
      <c r="I266" s="10" t="str">
        <f>IFERROR(INDEX('04-21'!X:X,MATCH(B266,'04-21'!Z:Z,0),0),"")</f>
        <v/>
      </c>
      <c r="J266" s="10">
        <f>IFERROR(INDEX('04-28'!M:M,MATCH(B266,'04-28'!O:O,0),0),"")</f>
        <v>615</v>
      </c>
      <c r="K266" s="10" t="str">
        <f>IFERROR(INDEX(#REF!,MATCH(B266,#REF!,0),0),"")</f>
        <v/>
      </c>
      <c r="L266" s="10" t="str">
        <f>IFERROR(INDEX(#REF!,MATCH(B266,#REF!,0),0),"")</f>
        <v/>
      </c>
      <c r="M266" s="10" t="str">
        <f>IFERROR(INDEX(#REF!,MATCH(B266,#REF!,0),0),"")</f>
        <v/>
      </c>
      <c r="N266" s="10" t="str">
        <f>IFERROR(INDEX(#REF!,MATCH(B266,#REF!,0),0),"")</f>
        <v/>
      </c>
      <c r="O266" s="10" t="str">
        <f>IFERROR(INDEX(#REF!,MATCH(B266,#REF!,0),0),"")</f>
        <v/>
      </c>
      <c r="P266" s="10" t="str">
        <f>IFERROR(INDEX(#REF!,MATCH(B266,#REF!,0),0),"")</f>
        <v/>
      </c>
      <c r="Q266" s="10" t="str">
        <f>IFERROR(INDEX(#REF!,MATCH(B266,#REF!,0),0),"")</f>
        <v/>
      </c>
      <c r="R266" s="10" t="str">
        <f>IFERROR(INDEX(#REF!,MATCH(B266,#REF!,0),0),"")</f>
        <v/>
      </c>
      <c r="S266" s="10" t="str">
        <f>IFERROR(INDEX(#REF!,MATCH(B266,#REF!,0),0),"")</f>
        <v/>
      </c>
      <c r="T266" s="10" t="str">
        <f>IFERROR(INDEX(#REF!,MATCH(B266,#REF!,0),0),"")</f>
        <v/>
      </c>
      <c r="U266" s="5" t="str">
        <f>IFERROR(INDEX(#REF!,MATCH(B266,#REF!,0),0),"")</f>
        <v/>
      </c>
      <c r="V266" s="9">
        <f t="shared" si="13"/>
        <v>1</v>
      </c>
      <c r="W266" s="44">
        <f t="shared" si="14"/>
        <v>615</v>
      </c>
      <c r="X266" s="44">
        <f t="shared" si="15"/>
        <v>615</v>
      </c>
      <c r="Y266" s="44" t="str">
        <f>IFERROR(SUMPRODUCT(LARGE(G266:U266,{1;2;3;4;5})),"NA")</f>
        <v>NA</v>
      </c>
      <c r="Z266" s="45" t="str">
        <f>IFERROR(SUMPRODUCT(LARGE(G266:U266,{1;2;3;4;5;6;7;8;9;10})),"NA")</f>
        <v>NA</v>
      </c>
    </row>
    <row r="267" spans="1:26" s="25" customFormat="1" x14ac:dyDescent="0.25">
      <c r="A267" s="14">
        <v>264</v>
      </c>
      <c r="B267" s="2" t="s">
        <v>1469</v>
      </c>
      <c r="C267" s="1"/>
      <c r="D267" s="1"/>
      <c r="E267" s="1"/>
      <c r="F267" s="2"/>
      <c r="G267" s="9" t="str">
        <f>IFERROR(INDEX(akva!I:I,MATCH(B267,akva!K:K,0),0),"")</f>
        <v/>
      </c>
      <c r="H267" s="10" t="str">
        <f>IFERROR(INDEX('04-07'!N:N,MATCH(B267,'04-07'!C:C,0),0),"")</f>
        <v/>
      </c>
      <c r="I267" s="10" t="str">
        <f>IFERROR(INDEX('04-21'!X:X,MATCH(B267,'04-21'!Z:Z,0),0),"")</f>
        <v/>
      </c>
      <c r="J267" s="10">
        <f>IFERROR(INDEX('04-28'!M:M,MATCH(B267,'04-28'!O:O,0),0),"")</f>
        <v>614</v>
      </c>
      <c r="K267" s="10" t="str">
        <f>IFERROR(INDEX(#REF!,MATCH(B267,#REF!,0),0),"")</f>
        <v/>
      </c>
      <c r="L267" s="10" t="str">
        <f>IFERROR(INDEX(#REF!,MATCH(B267,#REF!,0),0),"")</f>
        <v/>
      </c>
      <c r="M267" s="10" t="str">
        <f>IFERROR(INDEX(#REF!,MATCH(B267,#REF!,0),0),"")</f>
        <v/>
      </c>
      <c r="N267" s="10" t="str">
        <f>IFERROR(INDEX(#REF!,MATCH(B267,#REF!,0),0),"")</f>
        <v/>
      </c>
      <c r="O267" s="10" t="str">
        <f>IFERROR(INDEX(#REF!,MATCH(B267,#REF!,0),0),"")</f>
        <v/>
      </c>
      <c r="P267" s="10" t="str">
        <f>IFERROR(INDEX(#REF!,MATCH(B267,#REF!,0),0),"")</f>
        <v/>
      </c>
      <c r="Q267" s="10" t="str">
        <f>IFERROR(INDEX(#REF!,MATCH(B267,#REF!,0),0),"")</f>
        <v/>
      </c>
      <c r="R267" s="10" t="str">
        <f>IFERROR(INDEX(#REF!,MATCH(B267,#REF!,0),0),"")</f>
        <v/>
      </c>
      <c r="S267" s="10" t="str">
        <f>IFERROR(INDEX(#REF!,MATCH(B267,#REF!,0),0),"")</f>
        <v/>
      </c>
      <c r="T267" s="10" t="str">
        <f>IFERROR(INDEX(#REF!,MATCH(B267,#REF!,0),0),"")</f>
        <v/>
      </c>
      <c r="U267" s="5" t="str">
        <f>IFERROR(INDEX(#REF!,MATCH(B267,#REF!,0),0),"")</f>
        <v/>
      </c>
      <c r="V267" s="9">
        <f t="shared" ref="V267:V328" si="16">COUNTIF(G267:U267,"&gt;0")</f>
        <v>1</v>
      </c>
      <c r="W267" s="44">
        <f t="shared" ref="W267:W328" si="17">SUM(G267:U267)</f>
        <v>614</v>
      </c>
      <c r="X267" s="44">
        <f t="shared" ref="X267:X328" si="18">W267/V267</f>
        <v>614</v>
      </c>
      <c r="Y267" s="44" t="str">
        <f>IFERROR(SUMPRODUCT(LARGE(G267:U267,{1;2;3;4;5})),"NA")</f>
        <v>NA</v>
      </c>
      <c r="Z267" s="45" t="str">
        <f>IFERROR(SUMPRODUCT(LARGE(G267:U267,{1;2;3;4;5;6;7;8;9;10})),"NA")</f>
        <v>NA</v>
      </c>
    </row>
    <row r="268" spans="1:26" s="25" customFormat="1" x14ac:dyDescent="0.25">
      <c r="A268" s="14">
        <v>265</v>
      </c>
      <c r="B268" s="2" t="s">
        <v>1540</v>
      </c>
      <c r="C268" s="1"/>
      <c r="D268" s="1"/>
      <c r="E268" s="1"/>
      <c r="F268" s="2"/>
      <c r="G268" s="9" t="str">
        <f>IFERROR(INDEX(akva!I:I,MATCH(B268,akva!K:K,0),0),"")</f>
        <v/>
      </c>
      <c r="H268" s="10" t="str">
        <f>IFERROR(INDEX('04-07'!N:N,MATCH(B268,'04-07'!C:C,0),0),"")</f>
        <v/>
      </c>
      <c r="I268" s="10">
        <f>IFERROR(INDEX('04-21'!X:X,MATCH(B268,'04-21'!Z:Z,0),0),"")</f>
        <v>614</v>
      </c>
      <c r="J268" s="10" t="str">
        <f>IFERROR(INDEX('04-28'!M:M,MATCH(B268,'04-28'!O:O,0),0),"")</f>
        <v/>
      </c>
      <c r="K268" s="10" t="str">
        <f>IFERROR(INDEX(#REF!,MATCH(B268,#REF!,0),0),"")</f>
        <v/>
      </c>
      <c r="L268" s="10" t="str">
        <f>IFERROR(INDEX(#REF!,MATCH(B268,#REF!,0),0),"")</f>
        <v/>
      </c>
      <c r="M268" s="10" t="str">
        <f>IFERROR(INDEX(#REF!,MATCH(B268,#REF!,0),0),"")</f>
        <v/>
      </c>
      <c r="N268" s="10" t="str">
        <f>IFERROR(INDEX(#REF!,MATCH(B268,#REF!,0),0),"")</f>
        <v/>
      </c>
      <c r="O268" s="10" t="str">
        <f>IFERROR(INDEX(#REF!,MATCH(B268,#REF!,0),0),"")</f>
        <v/>
      </c>
      <c r="P268" s="10" t="str">
        <f>IFERROR(INDEX(#REF!,MATCH(B268,#REF!,0),0),"")</f>
        <v/>
      </c>
      <c r="Q268" s="10" t="str">
        <f>IFERROR(INDEX(#REF!,MATCH(B268,#REF!,0),0),"")</f>
        <v/>
      </c>
      <c r="R268" s="10" t="str">
        <f>IFERROR(INDEX(#REF!,MATCH(B268,#REF!,0),0),"")</f>
        <v/>
      </c>
      <c r="S268" s="10" t="str">
        <f>IFERROR(INDEX(#REF!,MATCH(B268,#REF!,0),0),"")</f>
        <v/>
      </c>
      <c r="T268" s="10" t="str">
        <f>IFERROR(INDEX(#REF!,MATCH(B268,#REF!,0),0),"")</f>
        <v/>
      </c>
      <c r="U268" s="5" t="str">
        <f>IFERROR(INDEX(#REF!,MATCH(B268,#REF!,0),0),"")</f>
        <v/>
      </c>
      <c r="V268" s="9">
        <f t="shared" si="16"/>
        <v>1</v>
      </c>
      <c r="W268" s="44">
        <f t="shared" si="17"/>
        <v>614</v>
      </c>
      <c r="X268" s="44">
        <f t="shared" si="18"/>
        <v>614</v>
      </c>
      <c r="Y268" s="44" t="str">
        <f>IFERROR(SUMPRODUCT(LARGE(G268:U268,{1;2;3;4;5})),"NA")</f>
        <v>NA</v>
      </c>
      <c r="Z268" s="45" t="str">
        <f>IFERROR(SUMPRODUCT(LARGE(G268:U268,{1;2;3;4;5;6;7;8;9;10})),"NA")</f>
        <v>NA</v>
      </c>
    </row>
    <row r="269" spans="1:26" s="25" customFormat="1" x14ac:dyDescent="0.25">
      <c r="A269" s="14">
        <v>266</v>
      </c>
      <c r="B269" s="2" t="s">
        <v>1573</v>
      </c>
      <c r="C269" s="1"/>
      <c r="D269" s="1"/>
      <c r="E269" s="1"/>
      <c r="F269" s="2"/>
      <c r="G269" s="9" t="str">
        <f>IFERROR(INDEX(akva!I:I,MATCH(B269,akva!K:K,0),0),"")</f>
        <v/>
      </c>
      <c r="H269" s="10" t="str">
        <f>IFERROR(INDEX('04-07'!N:N,MATCH(B269,'04-07'!C:C,0),0),"")</f>
        <v/>
      </c>
      <c r="I269" s="10">
        <f>IFERROR(INDEX('04-21'!X:X,MATCH(B269,'04-21'!Z:Z,0),0),"")</f>
        <v>614</v>
      </c>
      <c r="J269" s="10" t="str">
        <f>IFERROR(INDEX('04-28'!M:M,MATCH(B269,'04-28'!O:O,0),0),"")</f>
        <v/>
      </c>
      <c r="K269" s="10" t="str">
        <f>IFERROR(INDEX(#REF!,MATCH(B269,#REF!,0),0),"")</f>
        <v/>
      </c>
      <c r="L269" s="10" t="str">
        <f>IFERROR(INDEX(#REF!,MATCH(B269,#REF!,0),0),"")</f>
        <v/>
      </c>
      <c r="M269" s="10" t="str">
        <f>IFERROR(INDEX(#REF!,MATCH(B269,#REF!,0),0),"")</f>
        <v/>
      </c>
      <c r="N269" s="10" t="str">
        <f>IFERROR(INDEX(#REF!,MATCH(B269,#REF!,0),0),"")</f>
        <v/>
      </c>
      <c r="O269" s="10" t="str">
        <f>IFERROR(INDEX(#REF!,MATCH(B269,#REF!,0),0),"")</f>
        <v/>
      </c>
      <c r="P269" s="10" t="str">
        <f>IFERROR(INDEX(#REF!,MATCH(B269,#REF!,0),0),"")</f>
        <v/>
      </c>
      <c r="Q269" s="10" t="str">
        <f>IFERROR(INDEX(#REF!,MATCH(B269,#REF!,0),0),"")</f>
        <v/>
      </c>
      <c r="R269" s="10" t="str">
        <f>IFERROR(INDEX(#REF!,MATCH(B269,#REF!,0),0),"")</f>
        <v/>
      </c>
      <c r="S269" s="10" t="str">
        <f>IFERROR(INDEX(#REF!,MATCH(B269,#REF!,0),0),"")</f>
        <v/>
      </c>
      <c r="T269" s="10" t="str">
        <f>IFERROR(INDEX(#REF!,MATCH(B269,#REF!,0),0),"")</f>
        <v/>
      </c>
      <c r="U269" s="5" t="str">
        <f>IFERROR(INDEX(#REF!,MATCH(B269,#REF!,0),0),"")</f>
        <v/>
      </c>
      <c r="V269" s="9">
        <f t="shared" si="16"/>
        <v>1</v>
      </c>
      <c r="W269" s="44">
        <f t="shared" si="17"/>
        <v>614</v>
      </c>
      <c r="X269" s="44">
        <f t="shared" si="18"/>
        <v>614</v>
      </c>
      <c r="Y269" s="44" t="str">
        <f>IFERROR(SUMPRODUCT(LARGE(G269:U269,{1;2;3;4;5})),"NA")</f>
        <v>NA</v>
      </c>
      <c r="Z269" s="45" t="str">
        <f>IFERROR(SUMPRODUCT(LARGE(G269:U269,{1;2;3;4;5;6;7;8;9;10})),"NA")</f>
        <v>NA</v>
      </c>
    </row>
    <row r="270" spans="1:26" s="25" customFormat="1" x14ac:dyDescent="0.25">
      <c r="A270" s="14">
        <v>267</v>
      </c>
      <c r="B270" s="2" t="s">
        <v>1420</v>
      </c>
      <c r="C270" s="1"/>
      <c r="D270" s="1"/>
      <c r="E270" s="1"/>
      <c r="F270" s="2"/>
      <c r="G270" s="9" t="str">
        <f>IFERROR(INDEX(akva!I:I,MATCH(B270,akva!K:K,0),0),"")</f>
        <v/>
      </c>
      <c r="H270" s="10" t="str">
        <f>IFERROR(INDEX('04-07'!N:N,MATCH(B270,'04-07'!C:C,0),0),"")</f>
        <v/>
      </c>
      <c r="I270" s="10">
        <f>IFERROR(INDEX('04-21'!X:X,MATCH(B270,'04-21'!Z:Z,0),0),"")</f>
        <v>612</v>
      </c>
      <c r="J270" s="10" t="str">
        <f>IFERROR(INDEX('04-28'!M:M,MATCH(B270,'04-28'!O:O,0),0),"")</f>
        <v/>
      </c>
      <c r="K270" s="10" t="str">
        <f>IFERROR(INDEX(#REF!,MATCH(B270,#REF!,0),0),"")</f>
        <v/>
      </c>
      <c r="L270" s="10" t="str">
        <f>IFERROR(INDEX(#REF!,MATCH(B270,#REF!,0),0),"")</f>
        <v/>
      </c>
      <c r="M270" s="10" t="str">
        <f>IFERROR(INDEX(#REF!,MATCH(B270,#REF!,0),0),"")</f>
        <v/>
      </c>
      <c r="N270" s="10" t="str">
        <f>IFERROR(INDEX(#REF!,MATCH(B270,#REF!,0),0),"")</f>
        <v/>
      </c>
      <c r="O270" s="10" t="str">
        <f>IFERROR(INDEX(#REF!,MATCH(B270,#REF!,0),0),"")</f>
        <v/>
      </c>
      <c r="P270" s="10" t="str">
        <f>IFERROR(INDEX(#REF!,MATCH(B270,#REF!,0),0),"")</f>
        <v/>
      </c>
      <c r="Q270" s="10" t="str">
        <f>IFERROR(INDEX(#REF!,MATCH(B270,#REF!,0),0),"")</f>
        <v/>
      </c>
      <c r="R270" s="10" t="str">
        <f>IFERROR(INDEX(#REF!,MATCH(B270,#REF!,0),0),"")</f>
        <v/>
      </c>
      <c r="S270" s="10" t="str">
        <f>IFERROR(INDEX(#REF!,MATCH(B270,#REF!,0),0),"")</f>
        <v/>
      </c>
      <c r="T270" s="10" t="str">
        <f>IFERROR(INDEX(#REF!,MATCH(B270,#REF!,0),0),"")</f>
        <v/>
      </c>
      <c r="U270" s="5" t="str">
        <f>IFERROR(INDEX(#REF!,MATCH(B270,#REF!,0),0),"")</f>
        <v/>
      </c>
      <c r="V270" s="9">
        <f t="shared" si="16"/>
        <v>1</v>
      </c>
      <c r="W270" s="44">
        <f t="shared" si="17"/>
        <v>612</v>
      </c>
      <c r="X270" s="44">
        <f t="shared" si="18"/>
        <v>612</v>
      </c>
      <c r="Y270" s="44" t="str">
        <f>IFERROR(SUMPRODUCT(LARGE(G270:U270,{1;2;3;4;5})),"NA")</f>
        <v>NA</v>
      </c>
      <c r="Z270" s="45" t="str">
        <f>IFERROR(SUMPRODUCT(LARGE(G270:U270,{1;2;3;4;5;6;7;8;9;10})),"NA")</f>
        <v>NA</v>
      </c>
    </row>
    <row r="271" spans="1:26" s="25" customFormat="1" x14ac:dyDescent="0.25">
      <c r="A271" s="14">
        <v>268</v>
      </c>
      <c r="B271" s="2" t="s">
        <v>164</v>
      </c>
      <c r="C271" s="1"/>
      <c r="D271" s="1"/>
      <c r="E271" s="1"/>
      <c r="F271" s="2"/>
      <c r="G271" s="9">
        <f>IFERROR(INDEX(akva!I:I,MATCH(B271,akva!K:K,0),0),"")</f>
        <v>607</v>
      </c>
      <c r="H271" s="10" t="str">
        <f>IFERROR(INDEX('04-07'!N:N,MATCH(B271,'04-07'!C:C,0),0),"")</f>
        <v/>
      </c>
      <c r="I271" s="10" t="str">
        <f>IFERROR(INDEX('04-21'!X:X,MATCH(B271,'04-21'!Z:Z,0),0),"")</f>
        <v/>
      </c>
      <c r="J271" s="10" t="str">
        <f>IFERROR(INDEX('04-28'!M:M,MATCH(B271,'04-28'!O:O,0),0),"")</f>
        <v/>
      </c>
      <c r="K271" s="10" t="str">
        <f>IFERROR(INDEX(#REF!,MATCH(B271,#REF!,0),0),"")</f>
        <v/>
      </c>
      <c r="L271" s="10" t="str">
        <f>IFERROR(INDEX(#REF!,MATCH(B271,#REF!,0),0),"")</f>
        <v/>
      </c>
      <c r="M271" s="10" t="str">
        <f>IFERROR(INDEX(#REF!,MATCH(B271,#REF!,0),0),"")</f>
        <v/>
      </c>
      <c r="N271" s="10" t="str">
        <f>IFERROR(INDEX(#REF!,MATCH(B271,#REF!,0),0),"")</f>
        <v/>
      </c>
      <c r="O271" s="10" t="str">
        <f>IFERROR(INDEX(#REF!,MATCH(B271,#REF!,0),0),"")</f>
        <v/>
      </c>
      <c r="P271" s="10" t="str">
        <f>IFERROR(INDEX(#REF!,MATCH(B271,#REF!,0),0),"")</f>
        <v/>
      </c>
      <c r="Q271" s="10" t="str">
        <f>IFERROR(INDEX(#REF!,MATCH(B271,#REF!,0),0),"")</f>
        <v/>
      </c>
      <c r="R271" s="10" t="str">
        <f>IFERROR(INDEX(#REF!,MATCH(B271,#REF!,0),0),"")</f>
        <v/>
      </c>
      <c r="S271" s="10" t="str">
        <f>IFERROR(INDEX(#REF!,MATCH(B271,#REF!,0),0),"")</f>
        <v/>
      </c>
      <c r="T271" s="10" t="str">
        <f>IFERROR(INDEX(#REF!,MATCH(B271,#REF!,0),0),"")</f>
        <v/>
      </c>
      <c r="U271" s="5" t="str">
        <f>IFERROR(INDEX(#REF!,MATCH(B271,#REF!,0),0),"")</f>
        <v/>
      </c>
      <c r="V271" s="9">
        <f t="shared" si="16"/>
        <v>1</v>
      </c>
      <c r="W271" s="44">
        <f t="shared" si="17"/>
        <v>607</v>
      </c>
      <c r="X271" s="44">
        <f t="shared" si="18"/>
        <v>607</v>
      </c>
      <c r="Y271" s="44" t="str">
        <f>IFERROR(SUMPRODUCT(LARGE(G271:U271,{1;2;3;4;5})),"NA")</f>
        <v>NA</v>
      </c>
      <c r="Z271" s="45" t="str">
        <f>IFERROR(SUMPRODUCT(LARGE(G271:U271,{1;2;3;4;5;6;7;8;9;10})),"NA")</f>
        <v>NA</v>
      </c>
    </row>
    <row r="272" spans="1:26" s="25" customFormat="1" x14ac:dyDescent="0.25">
      <c r="A272" s="14">
        <v>269</v>
      </c>
      <c r="B272" s="2" t="s">
        <v>1594</v>
      </c>
      <c r="C272" s="1"/>
      <c r="D272" s="1"/>
      <c r="E272" s="1"/>
      <c r="F272" s="2"/>
      <c r="G272" s="9" t="str">
        <f>IFERROR(INDEX(akva!I:I,MATCH(B272,akva!K:K,0),0),"")</f>
        <v/>
      </c>
      <c r="H272" s="10" t="str">
        <f>IFERROR(INDEX('04-07'!N:N,MATCH(B272,'04-07'!C:C,0),0),"")</f>
        <v/>
      </c>
      <c r="I272" s="10">
        <f>IFERROR(INDEX('04-21'!X:X,MATCH(B272,'04-21'!Z:Z,0),0),"")</f>
        <v>607</v>
      </c>
      <c r="J272" s="10" t="str">
        <f>IFERROR(INDEX('04-28'!M:M,MATCH(B272,'04-28'!O:O,0),0),"")</f>
        <v/>
      </c>
      <c r="K272" s="10" t="str">
        <f>IFERROR(INDEX(#REF!,MATCH(B272,#REF!,0),0),"")</f>
        <v/>
      </c>
      <c r="L272" s="10" t="str">
        <f>IFERROR(INDEX(#REF!,MATCH(B272,#REF!,0),0),"")</f>
        <v/>
      </c>
      <c r="M272" s="10" t="str">
        <f>IFERROR(INDEX(#REF!,MATCH(B272,#REF!,0),0),"")</f>
        <v/>
      </c>
      <c r="N272" s="10" t="str">
        <f>IFERROR(INDEX(#REF!,MATCH(B272,#REF!,0),0),"")</f>
        <v/>
      </c>
      <c r="O272" s="10" t="str">
        <f>IFERROR(INDEX(#REF!,MATCH(B272,#REF!,0),0),"")</f>
        <v/>
      </c>
      <c r="P272" s="10" t="str">
        <f>IFERROR(INDEX(#REF!,MATCH(B272,#REF!,0),0),"")</f>
        <v/>
      </c>
      <c r="Q272" s="10" t="str">
        <f>IFERROR(INDEX(#REF!,MATCH(B272,#REF!,0),0),"")</f>
        <v/>
      </c>
      <c r="R272" s="10" t="str">
        <f>IFERROR(INDEX(#REF!,MATCH(B272,#REF!,0),0),"")</f>
        <v/>
      </c>
      <c r="S272" s="10" t="str">
        <f>IFERROR(INDEX(#REF!,MATCH(B272,#REF!,0),0),"")</f>
        <v/>
      </c>
      <c r="T272" s="10" t="str">
        <f>IFERROR(INDEX(#REF!,MATCH(B272,#REF!,0),0),"")</f>
        <v/>
      </c>
      <c r="U272" s="5" t="str">
        <f>IFERROR(INDEX(#REF!,MATCH(B272,#REF!,0),0),"")</f>
        <v/>
      </c>
      <c r="V272" s="9">
        <f t="shared" si="16"/>
        <v>1</v>
      </c>
      <c r="W272" s="44">
        <f t="shared" si="17"/>
        <v>607</v>
      </c>
      <c r="X272" s="44">
        <f t="shared" si="18"/>
        <v>607</v>
      </c>
      <c r="Y272" s="44" t="str">
        <f>IFERROR(SUMPRODUCT(LARGE(G272:U272,{1;2;3;4;5})),"NA")</f>
        <v>NA</v>
      </c>
      <c r="Z272" s="45" t="str">
        <f>IFERROR(SUMPRODUCT(LARGE(G272:U272,{1;2;3;4;5;6;7;8;9;10})),"NA")</f>
        <v>NA</v>
      </c>
    </row>
    <row r="273" spans="1:26" s="25" customFormat="1" x14ac:dyDescent="0.25">
      <c r="A273" s="14">
        <v>270</v>
      </c>
      <c r="B273" s="2" t="s">
        <v>1462</v>
      </c>
      <c r="C273" s="1"/>
      <c r="D273" s="1"/>
      <c r="E273" s="1"/>
      <c r="F273" s="2"/>
      <c r="G273" s="9" t="str">
        <f>IFERROR(INDEX(akva!I:I,MATCH(B273,akva!K:K,0),0),"")</f>
        <v/>
      </c>
      <c r="H273" s="10" t="str">
        <f>IFERROR(INDEX('04-07'!N:N,MATCH(B273,'04-07'!C:C,0),0),"")</f>
        <v/>
      </c>
      <c r="I273" s="10" t="str">
        <f>IFERROR(INDEX('04-21'!X:X,MATCH(B273,'04-21'!Z:Z,0),0),"")</f>
        <v/>
      </c>
      <c r="J273" s="10">
        <f>IFERROR(INDEX('04-28'!M:M,MATCH(B273,'04-28'!O:O,0),0),"")</f>
        <v>606</v>
      </c>
      <c r="K273" s="10" t="str">
        <f>IFERROR(INDEX(#REF!,MATCH(B273,#REF!,0),0),"")</f>
        <v/>
      </c>
      <c r="L273" s="10" t="str">
        <f>IFERROR(INDEX(#REF!,MATCH(B273,#REF!,0),0),"")</f>
        <v/>
      </c>
      <c r="M273" s="10" t="str">
        <f>IFERROR(INDEX(#REF!,MATCH(B273,#REF!,0),0),"")</f>
        <v/>
      </c>
      <c r="N273" s="10" t="str">
        <f>IFERROR(INDEX(#REF!,MATCH(B273,#REF!,0),0),"")</f>
        <v/>
      </c>
      <c r="O273" s="10" t="str">
        <f>IFERROR(INDEX(#REF!,MATCH(B273,#REF!,0),0),"")</f>
        <v/>
      </c>
      <c r="P273" s="10" t="str">
        <f>IFERROR(INDEX(#REF!,MATCH(B273,#REF!,0),0),"")</f>
        <v/>
      </c>
      <c r="Q273" s="10" t="str">
        <f>IFERROR(INDEX(#REF!,MATCH(B273,#REF!,0),0),"")</f>
        <v/>
      </c>
      <c r="R273" s="10" t="str">
        <f>IFERROR(INDEX(#REF!,MATCH(B273,#REF!,0),0),"")</f>
        <v/>
      </c>
      <c r="S273" s="10" t="str">
        <f>IFERROR(INDEX(#REF!,MATCH(B273,#REF!,0),0),"")</f>
        <v/>
      </c>
      <c r="T273" s="10" t="str">
        <f>IFERROR(INDEX(#REF!,MATCH(B273,#REF!,0),0),"")</f>
        <v/>
      </c>
      <c r="U273" s="5" t="str">
        <f>IFERROR(INDEX(#REF!,MATCH(B273,#REF!,0),0),"")</f>
        <v/>
      </c>
      <c r="V273" s="9">
        <f t="shared" si="16"/>
        <v>1</v>
      </c>
      <c r="W273" s="44">
        <f t="shared" si="17"/>
        <v>606</v>
      </c>
      <c r="X273" s="44">
        <f t="shared" si="18"/>
        <v>606</v>
      </c>
      <c r="Y273" s="44" t="str">
        <f>IFERROR(SUMPRODUCT(LARGE(G273:U273,{1;2;3;4;5})),"NA")</f>
        <v>NA</v>
      </c>
      <c r="Z273" s="45" t="str">
        <f>IFERROR(SUMPRODUCT(LARGE(G273:U273,{1;2;3;4;5;6;7;8;9;10})),"NA")</f>
        <v>NA</v>
      </c>
    </row>
    <row r="274" spans="1:26" s="25" customFormat="1" x14ac:dyDescent="0.25">
      <c r="A274" s="14">
        <v>271</v>
      </c>
      <c r="B274" s="2" t="s">
        <v>1495</v>
      </c>
      <c r="C274" s="1"/>
      <c r="D274" s="1"/>
      <c r="E274" s="1"/>
      <c r="F274" s="2"/>
      <c r="G274" s="9" t="str">
        <f>IFERROR(INDEX(akva!I:I,MATCH(B274,akva!K:K,0),0),"")</f>
        <v/>
      </c>
      <c r="H274" s="10" t="str">
        <f>IFERROR(INDEX('04-07'!N:N,MATCH(B274,'04-07'!C:C,0),0),"")</f>
        <v/>
      </c>
      <c r="I274" s="10">
        <f>IFERROR(INDEX('04-21'!X:X,MATCH(B274,'04-21'!Z:Z,0),0),"")</f>
        <v>605</v>
      </c>
      <c r="J274" s="10" t="str">
        <f>IFERROR(INDEX('04-28'!M:M,MATCH(B274,'04-28'!O:O,0),0),"")</f>
        <v/>
      </c>
      <c r="K274" s="10" t="str">
        <f>IFERROR(INDEX(#REF!,MATCH(B274,#REF!,0),0),"")</f>
        <v/>
      </c>
      <c r="L274" s="10" t="str">
        <f>IFERROR(INDEX(#REF!,MATCH(B274,#REF!,0),0),"")</f>
        <v/>
      </c>
      <c r="M274" s="10" t="str">
        <f>IFERROR(INDEX(#REF!,MATCH(B274,#REF!,0),0),"")</f>
        <v/>
      </c>
      <c r="N274" s="10" t="str">
        <f>IFERROR(INDEX(#REF!,MATCH(B274,#REF!,0),0),"")</f>
        <v/>
      </c>
      <c r="O274" s="10" t="str">
        <f>IFERROR(INDEX(#REF!,MATCH(B274,#REF!,0),0),"")</f>
        <v/>
      </c>
      <c r="P274" s="10" t="str">
        <f>IFERROR(INDEX(#REF!,MATCH(B274,#REF!,0),0),"")</f>
        <v/>
      </c>
      <c r="Q274" s="10" t="str">
        <f>IFERROR(INDEX(#REF!,MATCH(B274,#REF!,0),0),"")</f>
        <v/>
      </c>
      <c r="R274" s="10" t="str">
        <f>IFERROR(INDEX(#REF!,MATCH(B274,#REF!,0),0),"")</f>
        <v/>
      </c>
      <c r="S274" s="10" t="str">
        <f>IFERROR(INDEX(#REF!,MATCH(B274,#REF!,0),0),"")</f>
        <v/>
      </c>
      <c r="T274" s="10" t="str">
        <f>IFERROR(INDEX(#REF!,MATCH(B274,#REF!,0),0),"")</f>
        <v/>
      </c>
      <c r="U274" s="5" t="str">
        <f>IFERROR(INDEX(#REF!,MATCH(B274,#REF!,0),0),"")</f>
        <v/>
      </c>
      <c r="V274" s="9">
        <f t="shared" si="16"/>
        <v>1</v>
      </c>
      <c r="W274" s="44">
        <f t="shared" si="17"/>
        <v>605</v>
      </c>
      <c r="X274" s="44">
        <f t="shared" si="18"/>
        <v>605</v>
      </c>
      <c r="Y274" s="44" t="str">
        <f>IFERROR(SUMPRODUCT(LARGE(G274:U274,{1;2;3;4;5})),"NA")</f>
        <v>NA</v>
      </c>
      <c r="Z274" s="45" t="str">
        <f>IFERROR(SUMPRODUCT(LARGE(G274:U274,{1;2;3;4;5;6;7;8;9;10})),"NA")</f>
        <v>NA</v>
      </c>
    </row>
    <row r="275" spans="1:26" s="25" customFormat="1" x14ac:dyDescent="0.25">
      <c r="A275" s="14">
        <v>272</v>
      </c>
      <c r="B275" s="2" t="s">
        <v>158</v>
      </c>
      <c r="C275" s="1"/>
      <c r="D275" s="1"/>
      <c r="E275" s="1"/>
      <c r="F275" s="2"/>
      <c r="G275" s="9">
        <f>IFERROR(INDEX(akva!I:I,MATCH(B275,akva!K:K,0),0),"")</f>
        <v>0</v>
      </c>
      <c r="H275" s="10" t="str">
        <f>IFERROR(INDEX('04-07'!N:N,MATCH(B275,'04-07'!C:C,0),0),"")</f>
        <v/>
      </c>
      <c r="I275" s="10">
        <f>IFERROR(INDEX('04-21'!X:X,MATCH(B275,'04-21'!Z:Z,0),0),"")</f>
        <v>602</v>
      </c>
      <c r="J275" s="10" t="str">
        <f>IFERROR(INDEX('04-28'!M:M,MATCH(B275,'04-28'!O:O,0),0),"")</f>
        <v/>
      </c>
      <c r="K275" s="10" t="str">
        <f>IFERROR(INDEX(#REF!,MATCH(B275,#REF!,0),0),"")</f>
        <v/>
      </c>
      <c r="L275" s="10" t="str">
        <f>IFERROR(INDEX(#REF!,MATCH(B275,#REF!,0),0),"")</f>
        <v/>
      </c>
      <c r="M275" s="10" t="str">
        <f>IFERROR(INDEX(#REF!,MATCH(B275,#REF!,0),0),"")</f>
        <v/>
      </c>
      <c r="N275" s="10" t="str">
        <f>IFERROR(INDEX(#REF!,MATCH(B275,#REF!,0),0),"")</f>
        <v/>
      </c>
      <c r="O275" s="10" t="str">
        <f>IFERROR(INDEX(#REF!,MATCH(B275,#REF!,0),0),"")</f>
        <v/>
      </c>
      <c r="P275" s="10" t="str">
        <f>IFERROR(INDEX(#REF!,MATCH(B275,#REF!,0),0),"")</f>
        <v/>
      </c>
      <c r="Q275" s="10" t="str">
        <f>IFERROR(INDEX(#REF!,MATCH(B275,#REF!,0),0),"")</f>
        <v/>
      </c>
      <c r="R275" s="10" t="str">
        <f>IFERROR(INDEX(#REF!,MATCH(B275,#REF!,0),0),"")</f>
        <v/>
      </c>
      <c r="S275" s="10" t="str">
        <f>IFERROR(INDEX(#REF!,MATCH(B275,#REF!,0),0),"")</f>
        <v/>
      </c>
      <c r="T275" s="10" t="str">
        <f>IFERROR(INDEX(#REF!,MATCH(B275,#REF!,0),0),"")</f>
        <v/>
      </c>
      <c r="U275" s="5" t="str">
        <f>IFERROR(INDEX(#REF!,MATCH(B275,#REF!,0),0),"")</f>
        <v/>
      </c>
      <c r="V275" s="9">
        <f t="shared" si="16"/>
        <v>1</v>
      </c>
      <c r="W275" s="44">
        <f t="shared" si="17"/>
        <v>602</v>
      </c>
      <c r="X275" s="44">
        <f t="shared" si="18"/>
        <v>602</v>
      </c>
      <c r="Y275" s="44" t="str">
        <f>IFERROR(SUMPRODUCT(LARGE(G275:U275,{1;2;3;4;5})),"NA")</f>
        <v>NA</v>
      </c>
      <c r="Z275" s="45" t="str">
        <f>IFERROR(SUMPRODUCT(LARGE(G275:U275,{1;2;3;4;5;6;7;8;9;10})),"NA")</f>
        <v>NA</v>
      </c>
    </row>
    <row r="276" spans="1:26" s="25" customFormat="1" x14ac:dyDescent="0.25">
      <c r="A276" s="14">
        <v>273</v>
      </c>
      <c r="B276" s="2" t="s">
        <v>1586</v>
      </c>
      <c r="C276" s="1"/>
      <c r="D276" s="1"/>
      <c r="E276" s="1"/>
      <c r="F276" s="2"/>
      <c r="G276" s="9" t="str">
        <f>IFERROR(INDEX(akva!I:I,MATCH(B276,akva!K:K,0),0),"")</f>
        <v/>
      </c>
      <c r="H276" s="10" t="str">
        <f>IFERROR(INDEX('04-07'!N:N,MATCH(B276,'04-07'!C:C,0),0),"")</f>
        <v/>
      </c>
      <c r="I276" s="10" t="str">
        <f>IFERROR(INDEX('04-21'!X:X,MATCH(B276,'04-21'!Z:Z,0),0),"")</f>
        <v/>
      </c>
      <c r="J276" s="10">
        <f>IFERROR(INDEX('04-28'!M:M,MATCH(B276,'04-28'!O:O,0),0),"")</f>
        <v>601</v>
      </c>
      <c r="K276" s="10" t="str">
        <f>IFERROR(INDEX(#REF!,MATCH(B276,#REF!,0),0),"")</f>
        <v/>
      </c>
      <c r="L276" s="10" t="str">
        <f>IFERROR(INDEX(#REF!,MATCH(B276,#REF!,0),0),"")</f>
        <v/>
      </c>
      <c r="M276" s="10" t="str">
        <f>IFERROR(INDEX(#REF!,MATCH(B276,#REF!,0),0),"")</f>
        <v/>
      </c>
      <c r="N276" s="10" t="str">
        <f>IFERROR(INDEX(#REF!,MATCH(B276,#REF!,0),0),"")</f>
        <v/>
      </c>
      <c r="O276" s="10" t="str">
        <f>IFERROR(INDEX(#REF!,MATCH(B276,#REF!,0),0),"")</f>
        <v/>
      </c>
      <c r="P276" s="10" t="str">
        <f>IFERROR(INDEX(#REF!,MATCH(B276,#REF!,0),0),"")</f>
        <v/>
      </c>
      <c r="Q276" s="10" t="str">
        <f>IFERROR(INDEX(#REF!,MATCH(B276,#REF!,0),0),"")</f>
        <v/>
      </c>
      <c r="R276" s="10" t="str">
        <f>IFERROR(INDEX(#REF!,MATCH(B276,#REF!,0),0),"")</f>
        <v/>
      </c>
      <c r="S276" s="10" t="str">
        <f>IFERROR(INDEX(#REF!,MATCH(B276,#REF!,0),0),"")</f>
        <v/>
      </c>
      <c r="T276" s="10" t="str">
        <f>IFERROR(INDEX(#REF!,MATCH(B276,#REF!,0),0),"")</f>
        <v/>
      </c>
      <c r="U276" s="5" t="str">
        <f>IFERROR(INDEX(#REF!,MATCH(B276,#REF!,0),0),"")</f>
        <v/>
      </c>
      <c r="V276" s="9">
        <f t="shared" si="16"/>
        <v>1</v>
      </c>
      <c r="W276" s="44">
        <f t="shared" si="17"/>
        <v>601</v>
      </c>
      <c r="X276" s="44">
        <f t="shared" si="18"/>
        <v>601</v>
      </c>
      <c r="Y276" s="44" t="str">
        <f>IFERROR(SUMPRODUCT(LARGE(G276:U276,{1;2;3;4;5})),"NA")</f>
        <v>NA</v>
      </c>
      <c r="Z276" s="45" t="str">
        <f>IFERROR(SUMPRODUCT(LARGE(G276:U276,{1;2;3;4;5;6;7;8;9;10})),"NA")</f>
        <v>NA</v>
      </c>
    </row>
    <row r="277" spans="1:26" s="25" customFormat="1" x14ac:dyDescent="0.25">
      <c r="A277" s="14">
        <v>274</v>
      </c>
      <c r="B277" s="2" t="s">
        <v>1499</v>
      </c>
      <c r="C277" s="1"/>
      <c r="D277" s="1"/>
      <c r="E277" s="1"/>
      <c r="F277" s="2"/>
      <c r="G277" s="9" t="str">
        <f>IFERROR(INDEX(akva!I:I,MATCH(B277,akva!K:K,0),0),"")</f>
        <v/>
      </c>
      <c r="H277" s="10" t="str">
        <f>IFERROR(INDEX('04-07'!N:N,MATCH(B277,'04-07'!C:C,0),0),"")</f>
        <v/>
      </c>
      <c r="I277" s="10">
        <f>IFERROR(INDEX('04-21'!X:X,MATCH(B277,'04-21'!Z:Z,0),0),"")</f>
        <v>600</v>
      </c>
      <c r="J277" s="10" t="str">
        <f>IFERROR(INDEX('04-28'!M:M,MATCH(B277,'04-28'!O:O,0),0),"")</f>
        <v/>
      </c>
      <c r="K277" s="10" t="str">
        <f>IFERROR(INDEX(#REF!,MATCH(B277,#REF!,0),0),"")</f>
        <v/>
      </c>
      <c r="L277" s="10" t="str">
        <f>IFERROR(INDEX(#REF!,MATCH(B277,#REF!,0),0),"")</f>
        <v/>
      </c>
      <c r="M277" s="10" t="str">
        <f>IFERROR(INDEX(#REF!,MATCH(B277,#REF!,0),0),"")</f>
        <v/>
      </c>
      <c r="N277" s="10" t="str">
        <f>IFERROR(INDEX(#REF!,MATCH(B277,#REF!,0),0),"")</f>
        <v/>
      </c>
      <c r="O277" s="10" t="str">
        <f>IFERROR(INDEX(#REF!,MATCH(B277,#REF!,0),0),"")</f>
        <v/>
      </c>
      <c r="P277" s="10" t="str">
        <f>IFERROR(INDEX(#REF!,MATCH(B277,#REF!,0),0),"")</f>
        <v/>
      </c>
      <c r="Q277" s="10" t="str">
        <f>IFERROR(INDEX(#REF!,MATCH(B277,#REF!,0),0),"")</f>
        <v/>
      </c>
      <c r="R277" s="10" t="str">
        <f>IFERROR(INDEX(#REF!,MATCH(B277,#REF!,0),0),"")</f>
        <v/>
      </c>
      <c r="S277" s="10" t="str">
        <f>IFERROR(INDEX(#REF!,MATCH(B277,#REF!,0),0),"")</f>
        <v/>
      </c>
      <c r="T277" s="10" t="str">
        <f>IFERROR(INDEX(#REF!,MATCH(B277,#REF!,0),0),"")</f>
        <v/>
      </c>
      <c r="U277" s="5" t="str">
        <f>IFERROR(INDEX(#REF!,MATCH(B277,#REF!,0),0),"")</f>
        <v/>
      </c>
      <c r="V277" s="9">
        <f t="shared" si="16"/>
        <v>1</v>
      </c>
      <c r="W277" s="44">
        <f t="shared" si="17"/>
        <v>600</v>
      </c>
      <c r="X277" s="44">
        <f t="shared" si="18"/>
        <v>600</v>
      </c>
      <c r="Y277" s="44" t="str">
        <f>IFERROR(SUMPRODUCT(LARGE(G277:U277,{1;2;3;4;5})),"NA")</f>
        <v>NA</v>
      </c>
      <c r="Z277" s="45" t="str">
        <f>IFERROR(SUMPRODUCT(LARGE(G277:U277,{1;2;3;4;5;6;7;8;9;10})),"NA")</f>
        <v>NA</v>
      </c>
    </row>
    <row r="278" spans="1:26" s="25" customFormat="1" x14ac:dyDescent="0.25">
      <c r="A278" s="14">
        <v>275</v>
      </c>
      <c r="B278" s="2" t="s">
        <v>738</v>
      </c>
      <c r="C278" s="1"/>
      <c r="D278" s="1"/>
      <c r="E278" s="1"/>
      <c r="F278" s="2"/>
      <c r="G278" s="9" t="str">
        <f>IFERROR(INDEX(akva!I:I,MATCH(B278,akva!K:K,0),0),"")</f>
        <v/>
      </c>
      <c r="H278" s="10">
        <f>IFERROR(INDEX('04-07'!N:N,MATCH(B278,'04-07'!C:C,0),0),"")</f>
        <v>600</v>
      </c>
      <c r="I278" s="10" t="str">
        <f>IFERROR(INDEX('04-21'!X:X,MATCH(B278,'04-21'!Z:Z,0),0),"")</f>
        <v/>
      </c>
      <c r="J278" s="10" t="str">
        <f>IFERROR(INDEX('04-28'!M:M,MATCH(B278,'04-28'!O:O,0),0),"")</f>
        <v/>
      </c>
      <c r="K278" s="10" t="str">
        <f>IFERROR(INDEX(#REF!,MATCH(B278,#REF!,0),0),"")</f>
        <v/>
      </c>
      <c r="L278" s="10" t="str">
        <f>IFERROR(INDEX(#REF!,MATCH(B278,#REF!,0),0),"")</f>
        <v/>
      </c>
      <c r="M278" s="10" t="str">
        <f>IFERROR(INDEX(#REF!,MATCH(B278,#REF!,0),0),"")</f>
        <v/>
      </c>
      <c r="N278" s="10" t="str">
        <f>IFERROR(INDEX(#REF!,MATCH(B278,#REF!,0),0),"")</f>
        <v/>
      </c>
      <c r="O278" s="10" t="str">
        <f>IFERROR(INDEX(#REF!,MATCH(B278,#REF!,0),0),"")</f>
        <v/>
      </c>
      <c r="P278" s="10" t="str">
        <f>IFERROR(INDEX(#REF!,MATCH(B278,#REF!,0),0),"")</f>
        <v/>
      </c>
      <c r="Q278" s="10" t="str">
        <f>IFERROR(INDEX(#REF!,MATCH(B278,#REF!,0),0),"")</f>
        <v/>
      </c>
      <c r="R278" s="10" t="str">
        <f>IFERROR(INDEX(#REF!,MATCH(B278,#REF!,0),0),"")</f>
        <v/>
      </c>
      <c r="S278" s="10" t="str">
        <f>IFERROR(INDEX(#REF!,MATCH(B278,#REF!,0),0),"")</f>
        <v/>
      </c>
      <c r="T278" s="10" t="str">
        <f>IFERROR(INDEX(#REF!,MATCH(B278,#REF!,0),0),"")</f>
        <v/>
      </c>
      <c r="U278" s="5" t="str">
        <f>IFERROR(INDEX(#REF!,MATCH(B278,#REF!,0),0),"")</f>
        <v/>
      </c>
      <c r="V278" s="9">
        <f t="shared" si="16"/>
        <v>1</v>
      </c>
      <c r="W278" s="44">
        <f t="shared" si="17"/>
        <v>600</v>
      </c>
      <c r="X278" s="44">
        <f t="shared" si="18"/>
        <v>600</v>
      </c>
      <c r="Y278" s="44" t="str">
        <f>IFERROR(SUMPRODUCT(LARGE(G278:U278,{1;2;3;4;5})),"NA")</f>
        <v>NA</v>
      </c>
      <c r="Z278" s="45" t="str">
        <f>IFERROR(SUMPRODUCT(LARGE(G278:U278,{1;2;3;4;5;6;7;8;9;10})),"NA")</f>
        <v>NA</v>
      </c>
    </row>
    <row r="279" spans="1:26" s="25" customFormat="1" x14ac:dyDescent="0.25">
      <c r="A279" s="14">
        <v>276</v>
      </c>
      <c r="B279" s="2" t="s">
        <v>125</v>
      </c>
      <c r="C279" s="1"/>
      <c r="D279" s="1"/>
      <c r="E279" s="1"/>
      <c r="F279" s="2"/>
      <c r="G279" s="9">
        <f>IFERROR(INDEX(akva!I:I,MATCH(B279,akva!K:K,0),0),"")</f>
        <v>599</v>
      </c>
      <c r="H279" s="10" t="str">
        <f>IFERROR(INDEX('04-07'!N:N,MATCH(B279,'04-07'!C:C,0),0),"")</f>
        <v/>
      </c>
      <c r="I279" s="10" t="str">
        <f>IFERROR(INDEX('04-21'!X:X,MATCH(B279,'04-21'!Z:Z,0),0),"")</f>
        <v/>
      </c>
      <c r="J279" s="10" t="str">
        <f>IFERROR(INDEX('04-28'!M:M,MATCH(B279,'04-28'!O:O,0),0),"")</f>
        <v/>
      </c>
      <c r="K279" s="10" t="str">
        <f>IFERROR(INDEX(#REF!,MATCH(B279,#REF!,0),0),"")</f>
        <v/>
      </c>
      <c r="L279" s="10" t="str">
        <f>IFERROR(INDEX(#REF!,MATCH(B279,#REF!,0),0),"")</f>
        <v/>
      </c>
      <c r="M279" s="10" t="str">
        <f>IFERROR(INDEX(#REF!,MATCH(B279,#REF!,0),0),"")</f>
        <v/>
      </c>
      <c r="N279" s="10" t="str">
        <f>IFERROR(INDEX(#REF!,MATCH(B279,#REF!,0),0),"")</f>
        <v/>
      </c>
      <c r="O279" s="10" t="str">
        <f>IFERROR(INDEX(#REF!,MATCH(B279,#REF!,0),0),"")</f>
        <v/>
      </c>
      <c r="P279" s="10" t="str">
        <f>IFERROR(INDEX(#REF!,MATCH(B279,#REF!,0),0),"")</f>
        <v/>
      </c>
      <c r="Q279" s="10" t="str">
        <f>IFERROR(INDEX(#REF!,MATCH(B279,#REF!,0),0),"")</f>
        <v/>
      </c>
      <c r="R279" s="10" t="str">
        <f>IFERROR(INDEX(#REF!,MATCH(B279,#REF!,0),0),"")</f>
        <v/>
      </c>
      <c r="S279" s="10" t="str">
        <f>IFERROR(INDEX(#REF!,MATCH(B279,#REF!,0),0),"")</f>
        <v/>
      </c>
      <c r="T279" s="10" t="str">
        <f>IFERROR(INDEX(#REF!,MATCH(B279,#REF!,0),0),"")</f>
        <v/>
      </c>
      <c r="U279" s="5" t="str">
        <f>IFERROR(INDEX(#REF!,MATCH(B279,#REF!,0),0),"")</f>
        <v/>
      </c>
      <c r="V279" s="9">
        <f t="shared" si="16"/>
        <v>1</v>
      </c>
      <c r="W279" s="44">
        <f t="shared" si="17"/>
        <v>599</v>
      </c>
      <c r="X279" s="44">
        <f t="shared" si="18"/>
        <v>599</v>
      </c>
      <c r="Y279" s="44" t="str">
        <f>IFERROR(SUMPRODUCT(LARGE(G279:U279,{1;2;3;4;5})),"NA")</f>
        <v>NA</v>
      </c>
      <c r="Z279" s="45" t="str">
        <f>IFERROR(SUMPRODUCT(LARGE(G279:U279,{1;2;3;4;5;6;7;8;9;10})),"NA")</f>
        <v>NA</v>
      </c>
    </row>
    <row r="280" spans="1:26" s="25" customFormat="1" x14ac:dyDescent="0.25">
      <c r="A280" s="14">
        <v>277</v>
      </c>
      <c r="B280" s="2" t="s">
        <v>798</v>
      </c>
      <c r="C280" s="1"/>
      <c r="D280" s="1"/>
      <c r="E280" s="1"/>
      <c r="F280" s="2"/>
      <c r="G280" s="9">
        <f>IFERROR(INDEX(akva!I:I,MATCH(B280,akva!K:K,0),0),"")</f>
        <v>598</v>
      </c>
      <c r="H280" s="10" t="str">
        <f>IFERROR(INDEX('04-07'!N:N,MATCH(B280,'04-07'!C:C,0),0),"")</f>
        <v/>
      </c>
      <c r="I280" s="10" t="str">
        <f>IFERROR(INDEX('04-21'!X:X,MATCH(B280,'04-21'!Z:Z,0),0),"")</f>
        <v/>
      </c>
      <c r="J280" s="10" t="str">
        <f>IFERROR(INDEX('04-28'!M:M,MATCH(B280,'04-28'!O:O,0),0),"")</f>
        <v/>
      </c>
      <c r="K280" s="10" t="str">
        <f>IFERROR(INDEX(#REF!,MATCH(B280,#REF!,0),0),"")</f>
        <v/>
      </c>
      <c r="L280" s="10" t="str">
        <f>IFERROR(INDEX(#REF!,MATCH(B280,#REF!,0),0),"")</f>
        <v/>
      </c>
      <c r="M280" s="10" t="str">
        <f>IFERROR(INDEX(#REF!,MATCH(B280,#REF!,0),0),"")</f>
        <v/>
      </c>
      <c r="N280" s="10" t="str">
        <f>IFERROR(INDEX(#REF!,MATCH(B280,#REF!,0),0),"")</f>
        <v/>
      </c>
      <c r="O280" s="10" t="str">
        <f>IFERROR(INDEX(#REF!,MATCH(B280,#REF!,0),0),"")</f>
        <v/>
      </c>
      <c r="P280" s="10" t="str">
        <f>IFERROR(INDEX(#REF!,MATCH(B280,#REF!,0),0),"")</f>
        <v/>
      </c>
      <c r="Q280" s="10" t="str">
        <f>IFERROR(INDEX(#REF!,MATCH(B280,#REF!,0),0),"")</f>
        <v/>
      </c>
      <c r="R280" s="10" t="str">
        <f>IFERROR(INDEX(#REF!,MATCH(B280,#REF!,0),0),"")</f>
        <v/>
      </c>
      <c r="S280" s="10" t="str">
        <f>IFERROR(INDEX(#REF!,MATCH(B280,#REF!,0),0),"")</f>
        <v/>
      </c>
      <c r="T280" s="10" t="str">
        <f>IFERROR(INDEX(#REF!,MATCH(B280,#REF!,0),0),"")</f>
        <v/>
      </c>
      <c r="U280" s="5" t="str">
        <f>IFERROR(INDEX(#REF!,MATCH(B280,#REF!,0),0),"")</f>
        <v/>
      </c>
      <c r="V280" s="9">
        <f t="shared" si="16"/>
        <v>1</v>
      </c>
      <c r="W280" s="44">
        <f t="shared" si="17"/>
        <v>598</v>
      </c>
      <c r="X280" s="44">
        <f t="shared" si="18"/>
        <v>598</v>
      </c>
      <c r="Y280" s="44" t="str">
        <f>IFERROR(SUMPRODUCT(LARGE(G280:U280,{1;2;3;4;5})),"NA")</f>
        <v>NA</v>
      </c>
      <c r="Z280" s="45" t="str">
        <f>IFERROR(SUMPRODUCT(LARGE(G280:U280,{1;2;3;4;5;6;7;8;9;10})),"NA")</f>
        <v>NA</v>
      </c>
    </row>
    <row r="281" spans="1:26" s="25" customFormat="1" x14ac:dyDescent="0.25">
      <c r="A281" s="14">
        <v>278</v>
      </c>
      <c r="B281" s="2" t="s">
        <v>1458</v>
      </c>
      <c r="C281" s="1"/>
      <c r="D281" s="1"/>
      <c r="E281" s="1"/>
      <c r="F281" s="2"/>
      <c r="G281" s="9" t="str">
        <f>IFERROR(INDEX(akva!I:I,MATCH(B281,akva!K:K,0),0),"")</f>
        <v/>
      </c>
      <c r="H281" s="10" t="str">
        <f>IFERROR(INDEX('04-07'!N:N,MATCH(B281,'04-07'!C:C,0),0),"")</f>
        <v/>
      </c>
      <c r="I281" s="10">
        <f>IFERROR(INDEX('04-21'!X:X,MATCH(B281,'04-21'!Z:Z,0),0),"")</f>
        <v>597</v>
      </c>
      <c r="J281" s="10" t="str">
        <f>IFERROR(INDEX('04-28'!M:M,MATCH(B281,'04-28'!O:O,0),0),"")</f>
        <v/>
      </c>
      <c r="K281" s="10" t="str">
        <f>IFERROR(INDEX(#REF!,MATCH(B281,#REF!,0),0),"")</f>
        <v/>
      </c>
      <c r="L281" s="10" t="str">
        <f>IFERROR(INDEX(#REF!,MATCH(B281,#REF!,0),0),"")</f>
        <v/>
      </c>
      <c r="M281" s="10" t="str">
        <f>IFERROR(INDEX(#REF!,MATCH(B281,#REF!,0),0),"")</f>
        <v/>
      </c>
      <c r="N281" s="10" t="str">
        <f>IFERROR(INDEX(#REF!,MATCH(B281,#REF!,0),0),"")</f>
        <v/>
      </c>
      <c r="O281" s="10" t="str">
        <f>IFERROR(INDEX(#REF!,MATCH(B281,#REF!,0),0),"")</f>
        <v/>
      </c>
      <c r="P281" s="10" t="str">
        <f>IFERROR(INDEX(#REF!,MATCH(B281,#REF!,0),0),"")</f>
        <v/>
      </c>
      <c r="Q281" s="10" t="str">
        <f>IFERROR(INDEX(#REF!,MATCH(B281,#REF!,0),0),"")</f>
        <v/>
      </c>
      <c r="R281" s="10" t="str">
        <f>IFERROR(INDEX(#REF!,MATCH(B281,#REF!,0),0),"")</f>
        <v/>
      </c>
      <c r="S281" s="10" t="str">
        <f>IFERROR(INDEX(#REF!,MATCH(B281,#REF!,0),0),"")</f>
        <v/>
      </c>
      <c r="T281" s="10" t="str">
        <f>IFERROR(INDEX(#REF!,MATCH(B281,#REF!,0),0),"")</f>
        <v/>
      </c>
      <c r="U281" s="5" t="str">
        <f>IFERROR(INDEX(#REF!,MATCH(B281,#REF!,0),0),"")</f>
        <v/>
      </c>
      <c r="V281" s="9">
        <f t="shared" si="16"/>
        <v>1</v>
      </c>
      <c r="W281" s="44">
        <f t="shared" si="17"/>
        <v>597</v>
      </c>
      <c r="X281" s="44">
        <f t="shared" si="18"/>
        <v>597</v>
      </c>
      <c r="Y281" s="44" t="str">
        <f>IFERROR(SUMPRODUCT(LARGE(G281:U281,{1;2;3;4;5})),"NA")</f>
        <v>NA</v>
      </c>
      <c r="Z281" s="45" t="str">
        <f>IFERROR(SUMPRODUCT(LARGE(G281:U281,{1;2;3;4;5;6;7;8;9;10})),"NA")</f>
        <v>NA</v>
      </c>
    </row>
    <row r="282" spans="1:26" s="25" customFormat="1" x14ac:dyDescent="0.25">
      <c r="A282" s="14">
        <v>279</v>
      </c>
      <c r="B282" s="2" t="s">
        <v>1421</v>
      </c>
      <c r="C282" s="1"/>
      <c r="D282" s="1"/>
      <c r="E282" s="1"/>
      <c r="F282" s="2"/>
      <c r="G282" s="9" t="str">
        <f>IFERROR(INDEX(akva!I:I,MATCH(B282,akva!K:K,0),0),"")</f>
        <v/>
      </c>
      <c r="H282" s="10" t="str">
        <f>IFERROR(INDEX('04-07'!N:N,MATCH(B282,'04-07'!C:C,0),0),"")</f>
        <v/>
      </c>
      <c r="I282" s="10">
        <f>IFERROR(INDEX('04-21'!X:X,MATCH(B282,'04-21'!Z:Z,0),0),"")</f>
        <v>595</v>
      </c>
      <c r="J282" s="10" t="str">
        <f>IFERROR(INDEX('04-28'!M:M,MATCH(B282,'04-28'!O:O,0),0),"")</f>
        <v/>
      </c>
      <c r="K282" s="10" t="str">
        <f>IFERROR(INDEX(#REF!,MATCH(B282,#REF!,0),0),"")</f>
        <v/>
      </c>
      <c r="L282" s="10" t="str">
        <f>IFERROR(INDEX(#REF!,MATCH(B282,#REF!,0),0),"")</f>
        <v/>
      </c>
      <c r="M282" s="10" t="str">
        <f>IFERROR(INDEX(#REF!,MATCH(B282,#REF!,0),0),"")</f>
        <v/>
      </c>
      <c r="N282" s="10" t="str">
        <f>IFERROR(INDEX(#REF!,MATCH(B282,#REF!,0),0),"")</f>
        <v/>
      </c>
      <c r="O282" s="10" t="str">
        <f>IFERROR(INDEX(#REF!,MATCH(B282,#REF!,0),0),"")</f>
        <v/>
      </c>
      <c r="P282" s="10" t="str">
        <f>IFERROR(INDEX(#REF!,MATCH(B282,#REF!,0),0),"")</f>
        <v/>
      </c>
      <c r="Q282" s="10" t="str">
        <f>IFERROR(INDEX(#REF!,MATCH(B282,#REF!,0),0),"")</f>
        <v/>
      </c>
      <c r="R282" s="10" t="str">
        <f>IFERROR(INDEX(#REF!,MATCH(B282,#REF!,0),0),"")</f>
        <v/>
      </c>
      <c r="S282" s="10" t="str">
        <f>IFERROR(INDEX(#REF!,MATCH(B282,#REF!,0),0),"")</f>
        <v/>
      </c>
      <c r="T282" s="10" t="str">
        <f>IFERROR(INDEX(#REF!,MATCH(B282,#REF!,0),0),"")</f>
        <v/>
      </c>
      <c r="U282" s="5" t="str">
        <f>IFERROR(INDEX(#REF!,MATCH(B282,#REF!,0),0),"")</f>
        <v/>
      </c>
      <c r="V282" s="9">
        <f t="shared" si="16"/>
        <v>1</v>
      </c>
      <c r="W282" s="44">
        <f t="shared" si="17"/>
        <v>595</v>
      </c>
      <c r="X282" s="44">
        <f t="shared" si="18"/>
        <v>595</v>
      </c>
      <c r="Y282" s="44" t="str">
        <f>IFERROR(SUMPRODUCT(LARGE(G282:U282,{1;2;3;4;5})),"NA")</f>
        <v>NA</v>
      </c>
      <c r="Z282" s="45" t="str">
        <f>IFERROR(SUMPRODUCT(LARGE(G282:U282,{1;2;3;4;5;6;7;8;9;10})),"NA")</f>
        <v>NA</v>
      </c>
    </row>
    <row r="283" spans="1:26" s="25" customFormat="1" x14ac:dyDescent="0.25">
      <c r="A283" s="14">
        <v>280</v>
      </c>
      <c r="B283" s="2" t="s">
        <v>1446</v>
      </c>
      <c r="C283" s="1"/>
      <c r="D283" s="1"/>
      <c r="E283" s="1"/>
      <c r="F283" s="2"/>
      <c r="G283" s="9" t="str">
        <f>IFERROR(INDEX(akva!I:I,MATCH(B283,akva!K:K,0),0),"")</f>
        <v/>
      </c>
      <c r="H283" s="10" t="str">
        <f>IFERROR(INDEX('04-07'!N:N,MATCH(B283,'04-07'!C:C,0),0),"")</f>
        <v/>
      </c>
      <c r="I283" s="10" t="str">
        <f>IFERROR(INDEX('04-21'!X:X,MATCH(B283,'04-21'!Z:Z,0),0),"")</f>
        <v/>
      </c>
      <c r="J283" s="10">
        <f>IFERROR(INDEX('04-28'!M:M,MATCH(B283,'04-28'!O:O,0),0),"")</f>
        <v>591</v>
      </c>
      <c r="K283" s="10" t="str">
        <f>IFERROR(INDEX(#REF!,MATCH(B283,#REF!,0),0),"")</f>
        <v/>
      </c>
      <c r="L283" s="10" t="str">
        <f>IFERROR(INDEX(#REF!,MATCH(B283,#REF!,0),0),"")</f>
        <v/>
      </c>
      <c r="M283" s="10" t="str">
        <f>IFERROR(INDEX(#REF!,MATCH(B283,#REF!,0),0),"")</f>
        <v/>
      </c>
      <c r="N283" s="10" t="str">
        <f>IFERROR(INDEX(#REF!,MATCH(B283,#REF!,0),0),"")</f>
        <v/>
      </c>
      <c r="O283" s="10" t="str">
        <f>IFERROR(INDEX(#REF!,MATCH(B283,#REF!,0),0),"")</f>
        <v/>
      </c>
      <c r="P283" s="10" t="str">
        <f>IFERROR(INDEX(#REF!,MATCH(B283,#REF!,0),0),"")</f>
        <v/>
      </c>
      <c r="Q283" s="10" t="str">
        <f>IFERROR(INDEX(#REF!,MATCH(B283,#REF!,0),0),"")</f>
        <v/>
      </c>
      <c r="R283" s="10" t="str">
        <f>IFERROR(INDEX(#REF!,MATCH(B283,#REF!,0),0),"")</f>
        <v/>
      </c>
      <c r="S283" s="10" t="str">
        <f>IFERROR(INDEX(#REF!,MATCH(B283,#REF!,0),0),"")</f>
        <v/>
      </c>
      <c r="T283" s="10" t="str">
        <f>IFERROR(INDEX(#REF!,MATCH(B283,#REF!,0),0),"")</f>
        <v/>
      </c>
      <c r="U283" s="5" t="str">
        <f>IFERROR(INDEX(#REF!,MATCH(B283,#REF!,0),0),"")</f>
        <v/>
      </c>
      <c r="V283" s="9">
        <f t="shared" si="16"/>
        <v>1</v>
      </c>
      <c r="W283" s="44">
        <f t="shared" si="17"/>
        <v>591</v>
      </c>
      <c r="X283" s="44">
        <f t="shared" si="18"/>
        <v>591</v>
      </c>
      <c r="Y283" s="44" t="str">
        <f>IFERROR(SUMPRODUCT(LARGE(G283:U283,{1;2;3;4;5})),"NA")</f>
        <v>NA</v>
      </c>
      <c r="Z283" s="45" t="str">
        <f>IFERROR(SUMPRODUCT(LARGE(G283:U283,{1;2;3;4;5;6;7;8;9;10})),"NA")</f>
        <v>NA</v>
      </c>
    </row>
    <row r="284" spans="1:26" s="25" customFormat="1" x14ac:dyDescent="0.25">
      <c r="A284" s="14">
        <v>281</v>
      </c>
      <c r="B284" s="2" t="s">
        <v>1509</v>
      </c>
      <c r="C284" s="1"/>
      <c r="D284" s="1"/>
      <c r="E284" s="1"/>
      <c r="F284" s="2"/>
      <c r="G284" s="9" t="str">
        <f>IFERROR(INDEX(akva!I:I,MATCH(B284,akva!K:K,0),0),"")</f>
        <v/>
      </c>
      <c r="H284" s="10" t="str">
        <f>IFERROR(INDEX('04-07'!N:N,MATCH(B284,'04-07'!C:C,0),0),"")</f>
        <v/>
      </c>
      <c r="I284" s="10" t="str">
        <f>IFERROR(INDEX('04-21'!X:X,MATCH(B284,'04-21'!Z:Z,0),0),"")</f>
        <v/>
      </c>
      <c r="J284" s="10">
        <f>IFERROR(INDEX('04-28'!M:M,MATCH(B284,'04-28'!O:O,0),0),"")</f>
        <v>589</v>
      </c>
      <c r="K284" s="10" t="str">
        <f>IFERROR(INDEX(#REF!,MATCH(B284,#REF!,0),0),"")</f>
        <v/>
      </c>
      <c r="L284" s="10" t="str">
        <f>IFERROR(INDEX(#REF!,MATCH(B284,#REF!,0),0),"")</f>
        <v/>
      </c>
      <c r="M284" s="10" t="str">
        <f>IFERROR(INDEX(#REF!,MATCH(B284,#REF!,0),0),"")</f>
        <v/>
      </c>
      <c r="N284" s="10" t="str">
        <f>IFERROR(INDEX(#REF!,MATCH(B284,#REF!,0),0),"")</f>
        <v/>
      </c>
      <c r="O284" s="10" t="str">
        <f>IFERROR(INDEX(#REF!,MATCH(B284,#REF!,0),0),"")</f>
        <v/>
      </c>
      <c r="P284" s="10" t="str">
        <f>IFERROR(INDEX(#REF!,MATCH(B284,#REF!,0),0),"")</f>
        <v/>
      </c>
      <c r="Q284" s="10" t="str">
        <f>IFERROR(INDEX(#REF!,MATCH(B284,#REF!,0),0),"")</f>
        <v/>
      </c>
      <c r="R284" s="10" t="str">
        <f>IFERROR(INDEX(#REF!,MATCH(B284,#REF!,0),0),"")</f>
        <v/>
      </c>
      <c r="S284" s="10" t="str">
        <f>IFERROR(INDEX(#REF!,MATCH(B284,#REF!,0),0),"")</f>
        <v/>
      </c>
      <c r="T284" s="10" t="str">
        <f>IFERROR(INDEX(#REF!,MATCH(B284,#REF!,0),0),"")</f>
        <v/>
      </c>
      <c r="U284" s="5" t="str">
        <f>IFERROR(INDEX(#REF!,MATCH(B284,#REF!,0),0),"")</f>
        <v/>
      </c>
      <c r="V284" s="9">
        <f t="shared" si="16"/>
        <v>1</v>
      </c>
      <c r="W284" s="44">
        <f t="shared" si="17"/>
        <v>589</v>
      </c>
      <c r="X284" s="44">
        <f t="shared" si="18"/>
        <v>589</v>
      </c>
      <c r="Y284" s="44" t="str">
        <f>IFERROR(SUMPRODUCT(LARGE(G284:U284,{1;2;3;4;5})),"NA")</f>
        <v>NA</v>
      </c>
      <c r="Z284" s="45" t="str">
        <f>IFERROR(SUMPRODUCT(LARGE(G284:U284,{1;2;3;4;5;6;7;8;9;10})),"NA")</f>
        <v>NA</v>
      </c>
    </row>
    <row r="285" spans="1:26" s="25" customFormat="1" x14ac:dyDescent="0.25">
      <c r="A285" s="14">
        <v>282</v>
      </c>
      <c r="B285" s="2" t="s">
        <v>1512</v>
      </c>
      <c r="C285" s="1"/>
      <c r="D285" s="1"/>
      <c r="E285" s="1"/>
      <c r="F285" s="2"/>
      <c r="G285" s="9" t="str">
        <f>IFERROR(INDEX(akva!I:I,MATCH(B285,akva!K:K,0),0),"")</f>
        <v/>
      </c>
      <c r="H285" s="10" t="str">
        <f>IFERROR(INDEX('04-07'!N:N,MATCH(B285,'04-07'!C:C,0),0),"")</f>
        <v/>
      </c>
      <c r="I285" s="10" t="str">
        <f>IFERROR(INDEX('04-21'!X:X,MATCH(B285,'04-21'!Z:Z,0),0),"")</f>
        <v/>
      </c>
      <c r="J285" s="10">
        <f>IFERROR(INDEX('04-28'!M:M,MATCH(B285,'04-28'!O:O,0),0),"")</f>
        <v>587</v>
      </c>
      <c r="K285" s="10" t="str">
        <f>IFERROR(INDEX(#REF!,MATCH(B285,#REF!,0),0),"")</f>
        <v/>
      </c>
      <c r="L285" s="10" t="str">
        <f>IFERROR(INDEX(#REF!,MATCH(B285,#REF!,0),0),"")</f>
        <v/>
      </c>
      <c r="M285" s="10" t="str">
        <f>IFERROR(INDEX(#REF!,MATCH(B285,#REF!,0),0),"")</f>
        <v/>
      </c>
      <c r="N285" s="10" t="str">
        <f>IFERROR(INDEX(#REF!,MATCH(B285,#REF!,0),0),"")</f>
        <v/>
      </c>
      <c r="O285" s="10" t="str">
        <f>IFERROR(INDEX(#REF!,MATCH(B285,#REF!,0),0),"")</f>
        <v/>
      </c>
      <c r="P285" s="10" t="str">
        <f>IFERROR(INDEX(#REF!,MATCH(B285,#REF!,0),0),"")</f>
        <v/>
      </c>
      <c r="Q285" s="10" t="str">
        <f>IFERROR(INDEX(#REF!,MATCH(B285,#REF!,0),0),"")</f>
        <v/>
      </c>
      <c r="R285" s="10" t="str">
        <f>IFERROR(INDEX(#REF!,MATCH(B285,#REF!,0),0),"")</f>
        <v/>
      </c>
      <c r="S285" s="10" t="str">
        <f>IFERROR(INDEX(#REF!,MATCH(B285,#REF!,0),0),"")</f>
        <v/>
      </c>
      <c r="T285" s="10" t="str">
        <f>IFERROR(INDEX(#REF!,MATCH(B285,#REF!,0),0),"")</f>
        <v/>
      </c>
      <c r="U285" s="5" t="str">
        <f>IFERROR(INDEX(#REF!,MATCH(B285,#REF!,0),0),"")</f>
        <v/>
      </c>
      <c r="V285" s="9">
        <f t="shared" si="16"/>
        <v>1</v>
      </c>
      <c r="W285" s="44">
        <f t="shared" si="17"/>
        <v>587</v>
      </c>
      <c r="X285" s="44">
        <f t="shared" si="18"/>
        <v>587</v>
      </c>
      <c r="Y285" s="44" t="str">
        <f>IFERROR(SUMPRODUCT(LARGE(G285:U285,{1;2;3;4;5})),"NA")</f>
        <v>NA</v>
      </c>
      <c r="Z285" s="45" t="str">
        <f>IFERROR(SUMPRODUCT(LARGE(G285:U285,{1;2;3;4;5;6;7;8;9;10})),"NA")</f>
        <v>NA</v>
      </c>
    </row>
    <row r="286" spans="1:26" s="25" customFormat="1" x14ac:dyDescent="0.25">
      <c r="A286" s="14">
        <v>283</v>
      </c>
      <c r="B286" s="2" t="s">
        <v>831</v>
      </c>
      <c r="C286" s="1"/>
      <c r="D286" s="1"/>
      <c r="E286" s="1"/>
      <c r="F286" s="2"/>
      <c r="G286" s="9">
        <f>IFERROR(INDEX(akva!I:I,MATCH(B286,akva!K:K,0),0),"")</f>
        <v>586</v>
      </c>
      <c r="H286" s="10" t="str">
        <f>IFERROR(INDEX('04-07'!N:N,MATCH(B286,'04-07'!C:C,0),0),"")</f>
        <v/>
      </c>
      <c r="I286" s="10" t="str">
        <f>IFERROR(INDEX('04-21'!X:X,MATCH(B286,'04-21'!Z:Z,0),0),"")</f>
        <v/>
      </c>
      <c r="J286" s="10" t="str">
        <f>IFERROR(INDEX('04-28'!M:M,MATCH(B286,'04-28'!O:O,0),0),"")</f>
        <v/>
      </c>
      <c r="K286" s="10" t="str">
        <f>IFERROR(INDEX(#REF!,MATCH(B286,#REF!,0),0),"")</f>
        <v/>
      </c>
      <c r="L286" s="10" t="str">
        <f>IFERROR(INDEX(#REF!,MATCH(B286,#REF!,0),0),"")</f>
        <v/>
      </c>
      <c r="M286" s="10" t="str">
        <f>IFERROR(INDEX(#REF!,MATCH(B286,#REF!,0),0),"")</f>
        <v/>
      </c>
      <c r="N286" s="10" t="str">
        <f>IFERROR(INDEX(#REF!,MATCH(B286,#REF!,0),0),"")</f>
        <v/>
      </c>
      <c r="O286" s="10" t="str">
        <f>IFERROR(INDEX(#REF!,MATCH(B286,#REF!,0),0),"")</f>
        <v/>
      </c>
      <c r="P286" s="10" t="str">
        <f>IFERROR(INDEX(#REF!,MATCH(B286,#REF!,0),0),"")</f>
        <v/>
      </c>
      <c r="Q286" s="10" t="str">
        <f>IFERROR(INDEX(#REF!,MATCH(B286,#REF!,0),0),"")</f>
        <v/>
      </c>
      <c r="R286" s="10" t="str">
        <f>IFERROR(INDEX(#REF!,MATCH(B286,#REF!,0),0),"")</f>
        <v/>
      </c>
      <c r="S286" s="10" t="str">
        <f>IFERROR(INDEX(#REF!,MATCH(B286,#REF!,0),0),"")</f>
        <v/>
      </c>
      <c r="T286" s="10" t="str">
        <f>IFERROR(INDEX(#REF!,MATCH(B286,#REF!,0),0),"")</f>
        <v/>
      </c>
      <c r="U286" s="5" t="str">
        <f>IFERROR(INDEX(#REF!,MATCH(B286,#REF!,0),0),"")</f>
        <v/>
      </c>
      <c r="V286" s="9">
        <f t="shared" si="16"/>
        <v>1</v>
      </c>
      <c r="W286" s="44">
        <f t="shared" si="17"/>
        <v>586</v>
      </c>
      <c r="X286" s="44">
        <f t="shared" si="18"/>
        <v>586</v>
      </c>
      <c r="Y286" s="44" t="str">
        <f>IFERROR(SUMPRODUCT(LARGE(G286:U286,{1;2;3;4;5})),"NA")</f>
        <v>NA</v>
      </c>
      <c r="Z286" s="45" t="str">
        <f>IFERROR(SUMPRODUCT(LARGE(G286:U286,{1;2;3;4;5;6;7;8;9;10})),"NA")</f>
        <v>NA</v>
      </c>
    </row>
    <row r="287" spans="1:26" s="25" customFormat="1" x14ac:dyDescent="0.25">
      <c r="A287" s="14">
        <v>284</v>
      </c>
      <c r="B287" s="2" t="s">
        <v>787</v>
      </c>
      <c r="C287" s="1"/>
      <c r="D287" s="1"/>
      <c r="E287" s="1"/>
      <c r="F287" s="2"/>
      <c r="G287" s="9">
        <f>IFERROR(INDEX(akva!I:I,MATCH(B287,akva!K:K,0),0),"")</f>
        <v>582</v>
      </c>
      <c r="H287" s="10" t="str">
        <f>IFERROR(INDEX('04-07'!N:N,MATCH(B287,'04-07'!C:C,0),0),"")</f>
        <v/>
      </c>
      <c r="I287" s="10" t="str">
        <f>IFERROR(INDEX('04-21'!X:X,MATCH(B287,'04-21'!Z:Z,0),0),"")</f>
        <v/>
      </c>
      <c r="J287" s="10" t="str">
        <f>IFERROR(INDEX('04-28'!M:M,MATCH(B287,'04-28'!O:O,0),0),"")</f>
        <v/>
      </c>
      <c r="K287" s="10" t="str">
        <f>IFERROR(INDEX(#REF!,MATCH(B287,#REF!,0),0),"")</f>
        <v/>
      </c>
      <c r="L287" s="10" t="str">
        <f>IFERROR(INDEX(#REF!,MATCH(B287,#REF!,0),0),"")</f>
        <v/>
      </c>
      <c r="M287" s="10" t="str">
        <f>IFERROR(INDEX(#REF!,MATCH(B287,#REF!,0),0),"")</f>
        <v/>
      </c>
      <c r="N287" s="10" t="str">
        <f>IFERROR(INDEX(#REF!,MATCH(B287,#REF!,0),0),"")</f>
        <v/>
      </c>
      <c r="O287" s="10" t="str">
        <f>IFERROR(INDEX(#REF!,MATCH(B287,#REF!,0),0),"")</f>
        <v/>
      </c>
      <c r="P287" s="10" t="str">
        <f>IFERROR(INDEX(#REF!,MATCH(B287,#REF!,0),0),"")</f>
        <v/>
      </c>
      <c r="Q287" s="10" t="str">
        <f>IFERROR(INDEX(#REF!,MATCH(B287,#REF!,0),0),"")</f>
        <v/>
      </c>
      <c r="R287" s="10" t="str">
        <f>IFERROR(INDEX(#REF!,MATCH(B287,#REF!,0),0),"")</f>
        <v/>
      </c>
      <c r="S287" s="10" t="str">
        <f>IFERROR(INDEX(#REF!,MATCH(B287,#REF!,0),0),"")</f>
        <v/>
      </c>
      <c r="T287" s="10" t="str">
        <f>IFERROR(INDEX(#REF!,MATCH(B287,#REF!,0),0),"")</f>
        <v/>
      </c>
      <c r="U287" s="5" t="str">
        <f>IFERROR(INDEX(#REF!,MATCH(B287,#REF!,0),0),"")</f>
        <v/>
      </c>
      <c r="V287" s="9">
        <f t="shared" si="16"/>
        <v>1</v>
      </c>
      <c r="W287" s="44">
        <f t="shared" si="17"/>
        <v>582</v>
      </c>
      <c r="X287" s="44">
        <f t="shared" si="18"/>
        <v>582</v>
      </c>
      <c r="Y287" s="44" t="str">
        <f>IFERROR(SUMPRODUCT(LARGE(G287:U287,{1;2;3;4;5})),"NA")</f>
        <v>NA</v>
      </c>
      <c r="Z287" s="45" t="str">
        <f>IFERROR(SUMPRODUCT(LARGE(G287:U287,{1;2;3;4;5;6;7;8;9;10})),"NA")</f>
        <v>NA</v>
      </c>
    </row>
    <row r="288" spans="1:26" s="25" customFormat="1" x14ac:dyDescent="0.25">
      <c r="A288" s="14">
        <v>285</v>
      </c>
      <c r="B288" s="2" t="s">
        <v>118</v>
      </c>
      <c r="C288" s="1"/>
      <c r="D288" s="1"/>
      <c r="E288" s="1"/>
      <c r="F288" s="2"/>
      <c r="G288" s="9" t="str">
        <f>IFERROR(INDEX(akva!I:I,MATCH(B288,akva!K:K,0),0),"")</f>
        <v/>
      </c>
      <c r="H288" s="10">
        <f>IFERROR(INDEX('04-07'!N:N,MATCH(B288,'04-07'!C:C,0),0),"")</f>
        <v>582</v>
      </c>
      <c r="I288" s="10" t="str">
        <f>IFERROR(INDEX('04-21'!X:X,MATCH(B288,'04-21'!Z:Z,0),0),"")</f>
        <v/>
      </c>
      <c r="J288" s="10" t="str">
        <f>IFERROR(INDEX('04-28'!M:M,MATCH(B288,'04-28'!O:O,0),0),"")</f>
        <v/>
      </c>
      <c r="K288" s="10" t="str">
        <f>IFERROR(INDEX(#REF!,MATCH(B288,#REF!,0),0),"")</f>
        <v/>
      </c>
      <c r="L288" s="10" t="str">
        <f>IFERROR(INDEX(#REF!,MATCH(B288,#REF!,0),0),"")</f>
        <v/>
      </c>
      <c r="M288" s="10" t="str">
        <f>IFERROR(INDEX(#REF!,MATCH(B288,#REF!,0),0),"")</f>
        <v/>
      </c>
      <c r="N288" s="10" t="str">
        <f>IFERROR(INDEX(#REF!,MATCH(B288,#REF!,0),0),"")</f>
        <v/>
      </c>
      <c r="O288" s="10" t="str">
        <f>IFERROR(INDEX(#REF!,MATCH(B288,#REF!,0),0),"")</f>
        <v/>
      </c>
      <c r="P288" s="10" t="str">
        <f>IFERROR(INDEX(#REF!,MATCH(B288,#REF!,0),0),"")</f>
        <v/>
      </c>
      <c r="Q288" s="10" t="str">
        <f>IFERROR(INDEX(#REF!,MATCH(B288,#REF!,0),0),"")</f>
        <v/>
      </c>
      <c r="R288" s="10" t="str">
        <f>IFERROR(INDEX(#REF!,MATCH(B288,#REF!,0),0),"")</f>
        <v/>
      </c>
      <c r="S288" s="10" t="str">
        <f>IFERROR(INDEX(#REF!,MATCH(B288,#REF!,0),0),"")</f>
        <v/>
      </c>
      <c r="T288" s="10" t="str">
        <f>IFERROR(INDEX(#REF!,MATCH(B288,#REF!,0),0),"")</f>
        <v/>
      </c>
      <c r="U288" s="5" t="str">
        <f>IFERROR(INDEX(#REF!,MATCH(B288,#REF!,0),0),"")</f>
        <v/>
      </c>
      <c r="V288" s="9">
        <f t="shared" si="16"/>
        <v>1</v>
      </c>
      <c r="W288" s="44">
        <f t="shared" si="17"/>
        <v>582</v>
      </c>
      <c r="X288" s="44">
        <f t="shared" si="18"/>
        <v>582</v>
      </c>
      <c r="Y288" s="44" t="str">
        <f>IFERROR(SUMPRODUCT(LARGE(G288:U288,{1;2;3;4;5})),"NA")</f>
        <v>NA</v>
      </c>
      <c r="Z288" s="45" t="str">
        <f>IFERROR(SUMPRODUCT(LARGE(G288:U288,{1;2;3;4;5;6;7;8;9;10})),"NA")</f>
        <v>NA</v>
      </c>
    </row>
    <row r="289" spans="1:26" s="25" customFormat="1" x14ac:dyDescent="0.25">
      <c r="A289" s="14">
        <v>286</v>
      </c>
      <c r="B289" s="2" t="s">
        <v>132</v>
      </c>
      <c r="C289" s="1"/>
      <c r="D289" s="1"/>
      <c r="E289" s="1"/>
      <c r="F289" s="2"/>
      <c r="G289" s="9">
        <f>IFERROR(INDEX(akva!I:I,MATCH(B289,akva!K:K,0),0),"")</f>
        <v>576</v>
      </c>
      <c r="H289" s="10" t="str">
        <f>IFERROR(INDEX('04-07'!N:N,MATCH(B289,'04-07'!C:C,0),0),"")</f>
        <v/>
      </c>
      <c r="I289" s="10" t="str">
        <f>IFERROR(INDEX('04-21'!X:X,MATCH(B289,'04-21'!Z:Z,0),0),"")</f>
        <v/>
      </c>
      <c r="J289" s="10" t="str">
        <f>IFERROR(INDEX('04-28'!M:M,MATCH(B289,'04-28'!O:O,0),0),"")</f>
        <v/>
      </c>
      <c r="K289" s="10" t="str">
        <f>IFERROR(INDEX(#REF!,MATCH(B289,#REF!,0),0),"")</f>
        <v/>
      </c>
      <c r="L289" s="10" t="str">
        <f>IFERROR(INDEX(#REF!,MATCH(B289,#REF!,0),0),"")</f>
        <v/>
      </c>
      <c r="M289" s="10" t="str">
        <f>IFERROR(INDEX(#REF!,MATCH(B289,#REF!,0),0),"")</f>
        <v/>
      </c>
      <c r="N289" s="10" t="str">
        <f>IFERROR(INDEX(#REF!,MATCH(B289,#REF!,0),0),"")</f>
        <v/>
      </c>
      <c r="O289" s="10" t="str">
        <f>IFERROR(INDEX(#REF!,MATCH(B289,#REF!,0),0),"")</f>
        <v/>
      </c>
      <c r="P289" s="10" t="str">
        <f>IFERROR(INDEX(#REF!,MATCH(B289,#REF!,0),0),"")</f>
        <v/>
      </c>
      <c r="Q289" s="10" t="str">
        <f>IFERROR(INDEX(#REF!,MATCH(B289,#REF!,0),0),"")</f>
        <v/>
      </c>
      <c r="R289" s="10" t="str">
        <f>IFERROR(INDEX(#REF!,MATCH(B289,#REF!,0),0),"")</f>
        <v/>
      </c>
      <c r="S289" s="10" t="str">
        <f>IFERROR(INDEX(#REF!,MATCH(B289,#REF!,0),0),"")</f>
        <v/>
      </c>
      <c r="T289" s="10" t="str">
        <f>IFERROR(INDEX(#REF!,MATCH(B289,#REF!,0),0),"")</f>
        <v/>
      </c>
      <c r="U289" s="5" t="str">
        <f>IFERROR(INDEX(#REF!,MATCH(B289,#REF!,0),0),"")</f>
        <v/>
      </c>
      <c r="V289" s="9">
        <f t="shared" si="16"/>
        <v>1</v>
      </c>
      <c r="W289" s="44">
        <f t="shared" si="17"/>
        <v>576</v>
      </c>
      <c r="X289" s="44">
        <f t="shared" si="18"/>
        <v>576</v>
      </c>
      <c r="Y289" s="44" t="str">
        <f>IFERROR(SUMPRODUCT(LARGE(G289:U289,{1;2;3;4;5})),"NA")</f>
        <v>NA</v>
      </c>
      <c r="Z289" s="45" t="str">
        <f>IFERROR(SUMPRODUCT(LARGE(G289:U289,{1;2;3;4;5;6;7;8;9;10})),"NA")</f>
        <v>NA</v>
      </c>
    </row>
    <row r="290" spans="1:26" s="25" customFormat="1" x14ac:dyDescent="0.25">
      <c r="A290" s="14">
        <v>287</v>
      </c>
      <c r="B290" s="2" t="s">
        <v>799</v>
      </c>
      <c r="C290" s="1"/>
      <c r="D290" s="1"/>
      <c r="E290" s="1"/>
      <c r="F290" s="2"/>
      <c r="G290" s="9">
        <f>IFERROR(INDEX(akva!I:I,MATCH(B290,akva!K:K,0),0),"")</f>
        <v>573</v>
      </c>
      <c r="H290" s="10" t="str">
        <f>IFERROR(INDEX('04-07'!N:N,MATCH(B290,'04-07'!C:C,0),0),"")</f>
        <v/>
      </c>
      <c r="I290" s="10" t="str">
        <f>IFERROR(INDEX('04-21'!X:X,MATCH(B290,'04-21'!Z:Z,0),0),"")</f>
        <v/>
      </c>
      <c r="J290" s="10" t="str">
        <f>IFERROR(INDEX('04-28'!M:M,MATCH(B290,'04-28'!O:O,0),0),"")</f>
        <v/>
      </c>
      <c r="K290" s="10" t="str">
        <f>IFERROR(INDEX(#REF!,MATCH(B290,#REF!,0),0),"")</f>
        <v/>
      </c>
      <c r="L290" s="10" t="str">
        <f>IFERROR(INDEX(#REF!,MATCH(B290,#REF!,0),0),"")</f>
        <v/>
      </c>
      <c r="M290" s="10" t="str">
        <f>IFERROR(INDEX(#REF!,MATCH(B290,#REF!,0),0),"")</f>
        <v/>
      </c>
      <c r="N290" s="10" t="str">
        <f>IFERROR(INDEX(#REF!,MATCH(B290,#REF!,0),0),"")</f>
        <v/>
      </c>
      <c r="O290" s="10" t="str">
        <f>IFERROR(INDEX(#REF!,MATCH(B290,#REF!,0),0),"")</f>
        <v/>
      </c>
      <c r="P290" s="10" t="str">
        <f>IFERROR(INDEX(#REF!,MATCH(B290,#REF!,0),0),"")</f>
        <v/>
      </c>
      <c r="Q290" s="10" t="str">
        <f>IFERROR(INDEX(#REF!,MATCH(B290,#REF!,0),0),"")</f>
        <v/>
      </c>
      <c r="R290" s="10" t="str">
        <f>IFERROR(INDEX(#REF!,MATCH(B290,#REF!,0),0),"")</f>
        <v/>
      </c>
      <c r="S290" s="10" t="str">
        <f>IFERROR(INDEX(#REF!,MATCH(B290,#REF!,0),0),"")</f>
        <v/>
      </c>
      <c r="T290" s="10" t="str">
        <f>IFERROR(INDEX(#REF!,MATCH(B290,#REF!,0),0),"")</f>
        <v/>
      </c>
      <c r="U290" s="5" t="str">
        <f>IFERROR(INDEX(#REF!,MATCH(B290,#REF!,0),0),"")</f>
        <v/>
      </c>
      <c r="V290" s="9">
        <f t="shared" si="16"/>
        <v>1</v>
      </c>
      <c r="W290" s="44">
        <f t="shared" si="17"/>
        <v>573</v>
      </c>
      <c r="X290" s="44">
        <f t="shared" si="18"/>
        <v>573</v>
      </c>
      <c r="Y290" s="44" t="str">
        <f>IFERROR(SUMPRODUCT(LARGE(G290:U290,{1;2;3;4;5})),"NA")</f>
        <v>NA</v>
      </c>
      <c r="Z290" s="45" t="str">
        <f>IFERROR(SUMPRODUCT(LARGE(G290:U290,{1;2;3;4;5;6;7;8;9;10})),"NA")</f>
        <v>NA</v>
      </c>
    </row>
    <row r="291" spans="1:26" s="25" customFormat="1" x14ac:dyDescent="0.25">
      <c r="A291" s="14">
        <v>288</v>
      </c>
      <c r="B291" s="2" t="s">
        <v>800</v>
      </c>
      <c r="C291" s="1"/>
      <c r="D291" s="1"/>
      <c r="E291" s="1"/>
      <c r="F291" s="2"/>
      <c r="G291" s="9">
        <f>IFERROR(INDEX(akva!I:I,MATCH(B291,akva!K:K,0),0),"")</f>
        <v>570</v>
      </c>
      <c r="H291" s="10" t="str">
        <f>IFERROR(INDEX('04-07'!N:N,MATCH(B291,'04-07'!C:C,0),0),"")</f>
        <v/>
      </c>
      <c r="I291" s="10" t="str">
        <f>IFERROR(INDEX('04-21'!X:X,MATCH(B291,'04-21'!Z:Z,0),0),"")</f>
        <v/>
      </c>
      <c r="J291" s="10" t="str">
        <f>IFERROR(INDEX('04-28'!M:M,MATCH(B291,'04-28'!O:O,0),0),"")</f>
        <v/>
      </c>
      <c r="K291" s="10" t="str">
        <f>IFERROR(INDEX(#REF!,MATCH(B291,#REF!,0),0),"")</f>
        <v/>
      </c>
      <c r="L291" s="10" t="str">
        <f>IFERROR(INDEX(#REF!,MATCH(B291,#REF!,0),0),"")</f>
        <v/>
      </c>
      <c r="M291" s="10" t="str">
        <f>IFERROR(INDEX(#REF!,MATCH(B291,#REF!,0),0),"")</f>
        <v/>
      </c>
      <c r="N291" s="10" t="str">
        <f>IFERROR(INDEX(#REF!,MATCH(B291,#REF!,0),0),"")</f>
        <v/>
      </c>
      <c r="O291" s="10" t="str">
        <f>IFERROR(INDEX(#REF!,MATCH(B291,#REF!,0),0),"")</f>
        <v/>
      </c>
      <c r="P291" s="10" t="str">
        <f>IFERROR(INDEX(#REF!,MATCH(B291,#REF!,0),0),"")</f>
        <v/>
      </c>
      <c r="Q291" s="10" t="str">
        <f>IFERROR(INDEX(#REF!,MATCH(B291,#REF!,0),0),"")</f>
        <v/>
      </c>
      <c r="R291" s="10" t="str">
        <f>IFERROR(INDEX(#REF!,MATCH(B291,#REF!,0),0),"")</f>
        <v/>
      </c>
      <c r="S291" s="10" t="str">
        <f>IFERROR(INDEX(#REF!,MATCH(B291,#REF!,0),0),"")</f>
        <v/>
      </c>
      <c r="T291" s="10" t="str">
        <f>IFERROR(INDEX(#REF!,MATCH(B291,#REF!,0),0),"")</f>
        <v/>
      </c>
      <c r="U291" s="5" t="str">
        <f>IFERROR(INDEX(#REF!,MATCH(B291,#REF!,0),0),"")</f>
        <v/>
      </c>
      <c r="V291" s="9">
        <f t="shared" si="16"/>
        <v>1</v>
      </c>
      <c r="W291" s="44">
        <f t="shared" si="17"/>
        <v>570</v>
      </c>
      <c r="X291" s="44">
        <f t="shared" si="18"/>
        <v>570</v>
      </c>
      <c r="Y291" s="44" t="str">
        <f>IFERROR(SUMPRODUCT(LARGE(G291:U291,{1;2;3;4;5})),"NA")</f>
        <v>NA</v>
      </c>
      <c r="Z291" s="45" t="str">
        <f>IFERROR(SUMPRODUCT(LARGE(G291:U291,{1;2;3;4;5;6;7;8;9;10})),"NA")</f>
        <v>NA</v>
      </c>
    </row>
    <row r="292" spans="1:26" s="25" customFormat="1" x14ac:dyDescent="0.25">
      <c r="A292" s="14">
        <v>289</v>
      </c>
      <c r="B292" s="2" t="s">
        <v>1518</v>
      </c>
      <c r="C292" s="1"/>
      <c r="D292" s="1"/>
      <c r="E292" s="1"/>
      <c r="F292" s="2"/>
      <c r="G292" s="9" t="str">
        <f>IFERROR(INDEX(akva!I:I,MATCH(B292,akva!K:K,0),0),"")</f>
        <v/>
      </c>
      <c r="H292" s="10" t="str">
        <f>IFERROR(INDEX('04-07'!N:N,MATCH(B292,'04-07'!C:C,0),0),"")</f>
        <v/>
      </c>
      <c r="I292" s="10">
        <f>IFERROR(INDEX('04-21'!X:X,MATCH(B292,'04-21'!Z:Z,0),0),"")</f>
        <v>570</v>
      </c>
      <c r="J292" s="10" t="str">
        <f>IFERROR(INDEX('04-28'!M:M,MATCH(B292,'04-28'!O:O,0),0),"")</f>
        <v/>
      </c>
      <c r="K292" s="10" t="str">
        <f>IFERROR(INDEX(#REF!,MATCH(B292,#REF!,0),0),"")</f>
        <v/>
      </c>
      <c r="L292" s="10" t="str">
        <f>IFERROR(INDEX(#REF!,MATCH(B292,#REF!,0),0),"")</f>
        <v/>
      </c>
      <c r="M292" s="10" t="str">
        <f>IFERROR(INDEX(#REF!,MATCH(B292,#REF!,0),0),"")</f>
        <v/>
      </c>
      <c r="N292" s="10" t="str">
        <f>IFERROR(INDEX(#REF!,MATCH(B292,#REF!,0),0),"")</f>
        <v/>
      </c>
      <c r="O292" s="10" t="str">
        <f>IFERROR(INDEX(#REF!,MATCH(B292,#REF!,0),0),"")</f>
        <v/>
      </c>
      <c r="P292" s="10" t="str">
        <f>IFERROR(INDEX(#REF!,MATCH(B292,#REF!,0),0),"")</f>
        <v/>
      </c>
      <c r="Q292" s="10" t="str">
        <f>IFERROR(INDEX(#REF!,MATCH(B292,#REF!,0),0),"")</f>
        <v/>
      </c>
      <c r="R292" s="10" t="str">
        <f>IFERROR(INDEX(#REF!,MATCH(B292,#REF!,0),0),"")</f>
        <v/>
      </c>
      <c r="S292" s="10" t="str">
        <f>IFERROR(INDEX(#REF!,MATCH(B292,#REF!,0),0),"")</f>
        <v/>
      </c>
      <c r="T292" s="10" t="str">
        <f>IFERROR(INDEX(#REF!,MATCH(B292,#REF!,0),0),"")</f>
        <v/>
      </c>
      <c r="U292" s="5" t="str">
        <f>IFERROR(INDEX(#REF!,MATCH(B292,#REF!,0),0),"")</f>
        <v/>
      </c>
      <c r="V292" s="9">
        <f t="shared" si="16"/>
        <v>1</v>
      </c>
      <c r="W292" s="44">
        <f t="shared" si="17"/>
        <v>570</v>
      </c>
      <c r="X292" s="44">
        <f t="shared" si="18"/>
        <v>570</v>
      </c>
      <c r="Y292" s="44" t="str">
        <f>IFERROR(SUMPRODUCT(LARGE(G292:U292,{1;2;3;4;5})),"NA")</f>
        <v>NA</v>
      </c>
      <c r="Z292" s="45" t="str">
        <f>IFERROR(SUMPRODUCT(LARGE(G292:U292,{1;2;3;4;5;6;7;8;9;10})),"NA")</f>
        <v>NA</v>
      </c>
    </row>
    <row r="293" spans="1:26" s="25" customFormat="1" x14ac:dyDescent="0.25">
      <c r="A293" s="14">
        <v>290</v>
      </c>
      <c r="B293" s="2" t="s">
        <v>801</v>
      </c>
      <c r="C293" s="1"/>
      <c r="D293" s="1"/>
      <c r="E293" s="1"/>
      <c r="F293" s="2"/>
      <c r="G293" s="9">
        <f>IFERROR(INDEX(akva!I:I,MATCH(B293,akva!K:K,0),0),"")</f>
        <v>569</v>
      </c>
      <c r="H293" s="10" t="str">
        <f>IFERROR(INDEX('04-07'!N:N,MATCH(B293,'04-07'!C:C,0),0),"")</f>
        <v/>
      </c>
      <c r="I293" s="10" t="str">
        <f>IFERROR(INDEX('04-21'!X:X,MATCH(B293,'04-21'!Z:Z,0),0),"")</f>
        <v/>
      </c>
      <c r="J293" s="10" t="str">
        <f>IFERROR(INDEX('04-28'!M:M,MATCH(B293,'04-28'!O:O,0),0),"")</f>
        <v/>
      </c>
      <c r="K293" s="10" t="str">
        <f>IFERROR(INDEX(#REF!,MATCH(B293,#REF!,0),0),"")</f>
        <v/>
      </c>
      <c r="L293" s="10" t="str">
        <f>IFERROR(INDEX(#REF!,MATCH(B293,#REF!,0),0),"")</f>
        <v/>
      </c>
      <c r="M293" s="10" t="str">
        <f>IFERROR(INDEX(#REF!,MATCH(B293,#REF!,0),0),"")</f>
        <v/>
      </c>
      <c r="N293" s="10" t="str">
        <f>IFERROR(INDEX(#REF!,MATCH(B293,#REF!,0),0),"")</f>
        <v/>
      </c>
      <c r="O293" s="10" t="str">
        <f>IFERROR(INDEX(#REF!,MATCH(B293,#REF!,0),0),"")</f>
        <v/>
      </c>
      <c r="P293" s="10" t="str">
        <f>IFERROR(INDEX(#REF!,MATCH(B293,#REF!,0),0),"")</f>
        <v/>
      </c>
      <c r="Q293" s="10" t="str">
        <f>IFERROR(INDEX(#REF!,MATCH(B293,#REF!,0),0),"")</f>
        <v/>
      </c>
      <c r="R293" s="10" t="str">
        <f>IFERROR(INDEX(#REF!,MATCH(B293,#REF!,0),0),"")</f>
        <v/>
      </c>
      <c r="S293" s="10" t="str">
        <f>IFERROR(INDEX(#REF!,MATCH(B293,#REF!,0),0),"")</f>
        <v/>
      </c>
      <c r="T293" s="10" t="str">
        <f>IFERROR(INDEX(#REF!,MATCH(B293,#REF!,0),0),"")</f>
        <v/>
      </c>
      <c r="U293" s="5" t="str">
        <f>IFERROR(INDEX(#REF!,MATCH(B293,#REF!,0),0),"")</f>
        <v/>
      </c>
      <c r="V293" s="9">
        <f t="shared" si="16"/>
        <v>1</v>
      </c>
      <c r="W293" s="44">
        <f t="shared" si="17"/>
        <v>569</v>
      </c>
      <c r="X293" s="44">
        <f t="shared" si="18"/>
        <v>569</v>
      </c>
      <c r="Y293" s="44" t="str">
        <f>IFERROR(SUMPRODUCT(LARGE(G293:U293,{1;2;3;4;5})),"NA")</f>
        <v>NA</v>
      </c>
      <c r="Z293" s="45" t="str">
        <f>IFERROR(SUMPRODUCT(LARGE(G293:U293,{1;2;3;4;5;6;7;8;9;10})),"NA")</f>
        <v>NA</v>
      </c>
    </row>
    <row r="294" spans="1:26" s="25" customFormat="1" x14ac:dyDescent="0.25">
      <c r="A294" s="14">
        <v>291</v>
      </c>
      <c r="B294" s="2" t="s">
        <v>1473</v>
      </c>
      <c r="C294" s="1"/>
      <c r="D294" s="1"/>
      <c r="E294" s="1"/>
      <c r="F294" s="2"/>
      <c r="G294" s="9" t="str">
        <f>IFERROR(INDEX(akva!I:I,MATCH(B294,akva!K:K,0),0),"")</f>
        <v/>
      </c>
      <c r="H294" s="10" t="str">
        <f>IFERROR(INDEX('04-07'!N:N,MATCH(B294,'04-07'!C:C,0),0),"")</f>
        <v/>
      </c>
      <c r="I294" s="10" t="str">
        <f>IFERROR(INDEX('04-21'!X:X,MATCH(B294,'04-21'!Z:Z,0),0),"")</f>
        <v/>
      </c>
      <c r="J294" s="10">
        <f>IFERROR(INDEX('04-28'!M:M,MATCH(B294,'04-28'!O:O,0),0),"")</f>
        <v>562</v>
      </c>
      <c r="K294" s="10" t="str">
        <f>IFERROR(INDEX(#REF!,MATCH(B294,#REF!,0),0),"")</f>
        <v/>
      </c>
      <c r="L294" s="10" t="str">
        <f>IFERROR(INDEX(#REF!,MATCH(B294,#REF!,0),0),"")</f>
        <v/>
      </c>
      <c r="M294" s="10" t="str">
        <f>IFERROR(INDEX(#REF!,MATCH(B294,#REF!,0),0),"")</f>
        <v/>
      </c>
      <c r="N294" s="10" t="str">
        <f>IFERROR(INDEX(#REF!,MATCH(B294,#REF!,0),0),"")</f>
        <v/>
      </c>
      <c r="O294" s="10" t="str">
        <f>IFERROR(INDEX(#REF!,MATCH(B294,#REF!,0),0),"")</f>
        <v/>
      </c>
      <c r="P294" s="10" t="str">
        <f>IFERROR(INDEX(#REF!,MATCH(B294,#REF!,0),0),"")</f>
        <v/>
      </c>
      <c r="Q294" s="10" t="str">
        <f>IFERROR(INDEX(#REF!,MATCH(B294,#REF!,0),0),"")</f>
        <v/>
      </c>
      <c r="R294" s="10" t="str">
        <f>IFERROR(INDEX(#REF!,MATCH(B294,#REF!,0),0),"")</f>
        <v/>
      </c>
      <c r="S294" s="10" t="str">
        <f>IFERROR(INDEX(#REF!,MATCH(B294,#REF!,0),0),"")</f>
        <v/>
      </c>
      <c r="T294" s="10" t="str">
        <f>IFERROR(INDEX(#REF!,MATCH(B294,#REF!,0),0),"")</f>
        <v/>
      </c>
      <c r="U294" s="5" t="str">
        <f>IFERROR(INDEX(#REF!,MATCH(B294,#REF!,0),0),"")</f>
        <v/>
      </c>
      <c r="V294" s="9">
        <f t="shared" si="16"/>
        <v>1</v>
      </c>
      <c r="W294" s="44">
        <f t="shared" si="17"/>
        <v>562</v>
      </c>
      <c r="X294" s="44">
        <f t="shared" si="18"/>
        <v>562</v>
      </c>
      <c r="Y294" s="44" t="str">
        <f>IFERROR(SUMPRODUCT(LARGE(G294:U294,{1;2;3;4;5})),"NA")</f>
        <v>NA</v>
      </c>
      <c r="Z294" s="45" t="str">
        <f>IFERROR(SUMPRODUCT(LARGE(G294:U294,{1;2;3;4;5;6;7;8;9;10})),"NA")</f>
        <v>NA</v>
      </c>
    </row>
    <row r="295" spans="1:26" s="25" customFormat="1" x14ac:dyDescent="0.25">
      <c r="A295" s="14">
        <v>292</v>
      </c>
      <c r="B295" s="2" t="s">
        <v>133</v>
      </c>
      <c r="C295" s="1"/>
      <c r="D295" s="1"/>
      <c r="E295" s="1"/>
      <c r="F295" s="2"/>
      <c r="G295" s="9">
        <f>IFERROR(INDEX(akva!I:I,MATCH(B295,akva!K:K,0),0),"")</f>
        <v>561</v>
      </c>
      <c r="H295" s="10" t="str">
        <f>IFERROR(INDEX('04-07'!N:N,MATCH(B295,'04-07'!C:C,0),0),"")</f>
        <v/>
      </c>
      <c r="I295" s="10" t="str">
        <f>IFERROR(INDEX('04-21'!X:X,MATCH(B295,'04-21'!Z:Z,0),0),"")</f>
        <v/>
      </c>
      <c r="J295" s="10" t="str">
        <f>IFERROR(INDEX('04-28'!M:M,MATCH(B295,'04-28'!O:O,0),0),"")</f>
        <v/>
      </c>
      <c r="K295" s="10" t="str">
        <f>IFERROR(INDEX(#REF!,MATCH(B295,#REF!,0),0),"")</f>
        <v/>
      </c>
      <c r="L295" s="10" t="str">
        <f>IFERROR(INDEX(#REF!,MATCH(B295,#REF!,0),0),"")</f>
        <v/>
      </c>
      <c r="M295" s="10" t="str">
        <f>IFERROR(INDEX(#REF!,MATCH(B295,#REF!,0),0),"")</f>
        <v/>
      </c>
      <c r="N295" s="10" t="str">
        <f>IFERROR(INDEX(#REF!,MATCH(B295,#REF!,0),0),"")</f>
        <v/>
      </c>
      <c r="O295" s="10" t="str">
        <f>IFERROR(INDEX(#REF!,MATCH(B295,#REF!,0),0),"")</f>
        <v/>
      </c>
      <c r="P295" s="10" t="str">
        <f>IFERROR(INDEX(#REF!,MATCH(B295,#REF!,0),0),"")</f>
        <v/>
      </c>
      <c r="Q295" s="10" t="str">
        <f>IFERROR(INDEX(#REF!,MATCH(B295,#REF!,0),0),"")</f>
        <v/>
      </c>
      <c r="R295" s="10" t="str">
        <f>IFERROR(INDEX(#REF!,MATCH(B295,#REF!,0),0),"")</f>
        <v/>
      </c>
      <c r="S295" s="10" t="str">
        <f>IFERROR(INDEX(#REF!,MATCH(B295,#REF!,0),0),"")</f>
        <v/>
      </c>
      <c r="T295" s="10" t="str">
        <f>IFERROR(INDEX(#REF!,MATCH(B295,#REF!,0),0),"")</f>
        <v/>
      </c>
      <c r="U295" s="5" t="str">
        <f>IFERROR(INDEX(#REF!,MATCH(B295,#REF!,0),0),"")</f>
        <v/>
      </c>
      <c r="V295" s="9">
        <f t="shared" si="16"/>
        <v>1</v>
      </c>
      <c r="W295" s="44">
        <f t="shared" si="17"/>
        <v>561</v>
      </c>
      <c r="X295" s="44">
        <f t="shared" si="18"/>
        <v>561</v>
      </c>
      <c r="Y295" s="44" t="str">
        <f>IFERROR(SUMPRODUCT(LARGE(G295:U295,{1;2;3;4;5})),"NA")</f>
        <v>NA</v>
      </c>
      <c r="Z295" s="45" t="str">
        <f>IFERROR(SUMPRODUCT(LARGE(G295:U295,{1;2;3;4;5;6;7;8;9;10})),"NA")</f>
        <v>NA</v>
      </c>
    </row>
    <row r="296" spans="1:26" s="25" customFormat="1" x14ac:dyDescent="0.25">
      <c r="A296" s="14">
        <v>293</v>
      </c>
      <c r="B296" s="2" t="s">
        <v>1474</v>
      </c>
      <c r="C296" s="1"/>
      <c r="D296" s="1"/>
      <c r="E296" s="1"/>
      <c r="F296" s="2"/>
      <c r="G296" s="9" t="str">
        <f>IFERROR(INDEX(akva!I:I,MATCH(B296,akva!K:K,0),0),"")</f>
        <v/>
      </c>
      <c r="H296" s="10" t="str">
        <f>IFERROR(INDEX('04-07'!N:N,MATCH(B296,'04-07'!C:C,0),0),"")</f>
        <v/>
      </c>
      <c r="I296" s="10">
        <f>IFERROR(INDEX('04-21'!X:X,MATCH(B296,'04-21'!Z:Z,0),0),"")</f>
        <v>559</v>
      </c>
      <c r="J296" s="10" t="str">
        <f>IFERROR(INDEX('04-28'!M:M,MATCH(B296,'04-28'!O:O,0),0),"")</f>
        <v/>
      </c>
      <c r="K296" s="10" t="str">
        <f>IFERROR(INDEX(#REF!,MATCH(B296,#REF!,0),0),"")</f>
        <v/>
      </c>
      <c r="L296" s="10" t="str">
        <f>IFERROR(INDEX(#REF!,MATCH(B296,#REF!,0),0),"")</f>
        <v/>
      </c>
      <c r="M296" s="10" t="str">
        <f>IFERROR(INDEX(#REF!,MATCH(B296,#REF!,0),0),"")</f>
        <v/>
      </c>
      <c r="N296" s="10" t="str">
        <f>IFERROR(INDEX(#REF!,MATCH(B296,#REF!,0),0),"")</f>
        <v/>
      </c>
      <c r="O296" s="10" t="str">
        <f>IFERROR(INDEX(#REF!,MATCH(B296,#REF!,0),0),"")</f>
        <v/>
      </c>
      <c r="P296" s="10" t="str">
        <f>IFERROR(INDEX(#REF!,MATCH(B296,#REF!,0),0),"")</f>
        <v/>
      </c>
      <c r="Q296" s="10" t="str">
        <f>IFERROR(INDEX(#REF!,MATCH(B296,#REF!,0),0),"")</f>
        <v/>
      </c>
      <c r="R296" s="10" t="str">
        <f>IFERROR(INDEX(#REF!,MATCH(B296,#REF!,0),0),"")</f>
        <v/>
      </c>
      <c r="S296" s="10" t="str">
        <f>IFERROR(INDEX(#REF!,MATCH(B296,#REF!,0),0),"")</f>
        <v/>
      </c>
      <c r="T296" s="10" t="str">
        <f>IFERROR(INDEX(#REF!,MATCH(B296,#REF!,0),0),"")</f>
        <v/>
      </c>
      <c r="U296" s="5" t="str">
        <f>IFERROR(INDEX(#REF!,MATCH(B296,#REF!,0),0),"")</f>
        <v/>
      </c>
      <c r="V296" s="9">
        <f t="shared" si="16"/>
        <v>1</v>
      </c>
      <c r="W296" s="44">
        <f t="shared" si="17"/>
        <v>559</v>
      </c>
      <c r="X296" s="44">
        <f t="shared" si="18"/>
        <v>559</v>
      </c>
      <c r="Y296" s="44" t="str">
        <f>IFERROR(SUMPRODUCT(LARGE(G296:U296,{1;2;3;4;5})),"NA")</f>
        <v>NA</v>
      </c>
      <c r="Z296" s="45" t="str">
        <f>IFERROR(SUMPRODUCT(LARGE(G296:U296,{1;2;3;4;5;6;7;8;9;10})),"NA")</f>
        <v>NA</v>
      </c>
    </row>
    <row r="297" spans="1:26" s="25" customFormat="1" x14ac:dyDescent="0.25">
      <c r="A297" s="14">
        <v>294</v>
      </c>
      <c r="B297" s="2" t="s">
        <v>1418</v>
      </c>
      <c r="C297" s="1"/>
      <c r="D297" s="1"/>
      <c r="E297" s="1"/>
      <c r="F297" s="2"/>
      <c r="G297" s="9" t="str">
        <f>IFERROR(INDEX(akva!I:I,MATCH(B297,akva!K:K,0),0),"")</f>
        <v/>
      </c>
      <c r="H297" s="10" t="str">
        <f>IFERROR(INDEX('04-07'!N:N,MATCH(B297,'04-07'!C:C,0),0),"")</f>
        <v/>
      </c>
      <c r="I297" s="10">
        <f>IFERROR(INDEX('04-21'!X:X,MATCH(B297,'04-21'!Z:Z,0),0),"")</f>
        <v>558</v>
      </c>
      <c r="J297" s="10" t="str">
        <f>IFERROR(INDEX('04-28'!M:M,MATCH(B297,'04-28'!O:O,0),0),"")</f>
        <v/>
      </c>
      <c r="K297" s="10" t="str">
        <f>IFERROR(INDEX(#REF!,MATCH(B297,#REF!,0),0),"")</f>
        <v/>
      </c>
      <c r="L297" s="10" t="str">
        <f>IFERROR(INDEX(#REF!,MATCH(B297,#REF!,0),0),"")</f>
        <v/>
      </c>
      <c r="M297" s="10" t="str">
        <f>IFERROR(INDEX(#REF!,MATCH(B297,#REF!,0),0),"")</f>
        <v/>
      </c>
      <c r="N297" s="10" t="str">
        <f>IFERROR(INDEX(#REF!,MATCH(B297,#REF!,0),0),"")</f>
        <v/>
      </c>
      <c r="O297" s="10" t="str">
        <f>IFERROR(INDEX(#REF!,MATCH(B297,#REF!,0),0),"")</f>
        <v/>
      </c>
      <c r="P297" s="10" t="str">
        <f>IFERROR(INDEX(#REF!,MATCH(B297,#REF!,0),0),"")</f>
        <v/>
      </c>
      <c r="Q297" s="10" t="str">
        <f>IFERROR(INDEX(#REF!,MATCH(B297,#REF!,0),0),"")</f>
        <v/>
      </c>
      <c r="R297" s="10" t="str">
        <f>IFERROR(INDEX(#REF!,MATCH(B297,#REF!,0),0),"")</f>
        <v/>
      </c>
      <c r="S297" s="10" t="str">
        <f>IFERROR(INDEX(#REF!,MATCH(B297,#REF!,0),0),"")</f>
        <v/>
      </c>
      <c r="T297" s="10" t="str">
        <f>IFERROR(INDEX(#REF!,MATCH(B297,#REF!,0),0),"")</f>
        <v/>
      </c>
      <c r="U297" s="5" t="str">
        <f>IFERROR(INDEX(#REF!,MATCH(B297,#REF!,0),0),"")</f>
        <v/>
      </c>
      <c r="V297" s="9">
        <f t="shared" si="16"/>
        <v>1</v>
      </c>
      <c r="W297" s="44">
        <f t="shared" si="17"/>
        <v>558</v>
      </c>
      <c r="X297" s="44">
        <f t="shared" si="18"/>
        <v>558</v>
      </c>
      <c r="Y297" s="44" t="str">
        <f>IFERROR(SUMPRODUCT(LARGE(G297:U297,{1;2;3;4;5})),"NA")</f>
        <v>NA</v>
      </c>
      <c r="Z297" s="45" t="str">
        <f>IFERROR(SUMPRODUCT(LARGE(G297:U297,{1;2;3;4;5;6;7;8;9;10})),"NA")</f>
        <v>NA</v>
      </c>
    </row>
    <row r="298" spans="1:26" s="25" customFormat="1" x14ac:dyDescent="0.25">
      <c r="A298" s="14">
        <v>295</v>
      </c>
      <c r="B298" s="2" t="s">
        <v>1508</v>
      </c>
      <c r="C298" s="1"/>
      <c r="D298" s="1"/>
      <c r="E298" s="1"/>
      <c r="F298" s="2"/>
      <c r="G298" s="9" t="str">
        <f>IFERROR(INDEX(akva!I:I,MATCH(B298,akva!K:K,0),0),"")</f>
        <v/>
      </c>
      <c r="H298" s="10" t="str">
        <f>IFERROR(INDEX('04-07'!N:N,MATCH(B298,'04-07'!C:C,0),0),"")</f>
        <v/>
      </c>
      <c r="I298" s="10">
        <f>IFERROR(INDEX('04-21'!X:X,MATCH(B298,'04-21'!Z:Z,0),0),"")</f>
        <v>556</v>
      </c>
      <c r="J298" s="10" t="str">
        <f>IFERROR(INDEX('04-28'!M:M,MATCH(B298,'04-28'!O:O,0),0),"")</f>
        <v/>
      </c>
      <c r="K298" s="10" t="str">
        <f>IFERROR(INDEX(#REF!,MATCH(B298,#REF!,0),0),"")</f>
        <v/>
      </c>
      <c r="L298" s="10" t="str">
        <f>IFERROR(INDEX(#REF!,MATCH(B298,#REF!,0),0),"")</f>
        <v/>
      </c>
      <c r="M298" s="10" t="str">
        <f>IFERROR(INDEX(#REF!,MATCH(B298,#REF!,0),0),"")</f>
        <v/>
      </c>
      <c r="N298" s="10" t="str">
        <f>IFERROR(INDEX(#REF!,MATCH(B298,#REF!,0),0),"")</f>
        <v/>
      </c>
      <c r="O298" s="10" t="str">
        <f>IFERROR(INDEX(#REF!,MATCH(B298,#REF!,0),0),"")</f>
        <v/>
      </c>
      <c r="P298" s="10" t="str">
        <f>IFERROR(INDEX(#REF!,MATCH(B298,#REF!,0),0),"")</f>
        <v/>
      </c>
      <c r="Q298" s="10" t="str">
        <f>IFERROR(INDEX(#REF!,MATCH(B298,#REF!,0),0),"")</f>
        <v/>
      </c>
      <c r="R298" s="10" t="str">
        <f>IFERROR(INDEX(#REF!,MATCH(B298,#REF!,0),0),"")</f>
        <v/>
      </c>
      <c r="S298" s="10" t="str">
        <f>IFERROR(INDEX(#REF!,MATCH(B298,#REF!,0),0),"")</f>
        <v/>
      </c>
      <c r="T298" s="10" t="str">
        <f>IFERROR(INDEX(#REF!,MATCH(B298,#REF!,0),0),"")</f>
        <v/>
      </c>
      <c r="U298" s="5" t="str">
        <f>IFERROR(INDEX(#REF!,MATCH(B298,#REF!,0),0),"")</f>
        <v/>
      </c>
      <c r="V298" s="9">
        <f t="shared" si="16"/>
        <v>1</v>
      </c>
      <c r="W298" s="44">
        <f t="shared" si="17"/>
        <v>556</v>
      </c>
      <c r="X298" s="44">
        <f t="shared" si="18"/>
        <v>556</v>
      </c>
      <c r="Y298" s="44" t="str">
        <f>IFERROR(SUMPRODUCT(LARGE(G298:U298,{1;2;3;4;5})),"NA")</f>
        <v>NA</v>
      </c>
      <c r="Z298" s="45" t="str">
        <f>IFERROR(SUMPRODUCT(LARGE(G298:U298,{1;2;3;4;5;6;7;8;9;10})),"NA")</f>
        <v>NA</v>
      </c>
    </row>
    <row r="299" spans="1:26" s="25" customFormat="1" x14ac:dyDescent="0.25">
      <c r="A299" s="14">
        <v>296</v>
      </c>
      <c r="B299" s="2" t="s">
        <v>802</v>
      </c>
      <c r="C299" s="1"/>
      <c r="D299" s="1"/>
      <c r="E299" s="1"/>
      <c r="F299" s="2"/>
      <c r="G299" s="9">
        <f>IFERROR(INDEX(akva!I:I,MATCH(B299,akva!K:K,0),0),"")</f>
        <v>555</v>
      </c>
      <c r="H299" s="10" t="str">
        <f>IFERROR(INDEX('04-07'!N:N,MATCH(B299,'04-07'!C:C,0),0),"")</f>
        <v/>
      </c>
      <c r="I299" s="10" t="str">
        <f>IFERROR(INDEX('04-21'!X:X,MATCH(B299,'04-21'!Z:Z,0),0),"")</f>
        <v/>
      </c>
      <c r="J299" s="10" t="str">
        <f>IFERROR(INDEX('04-28'!M:M,MATCH(B299,'04-28'!O:O,0),0),"")</f>
        <v/>
      </c>
      <c r="K299" s="10" t="str">
        <f>IFERROR(INDEX(#REF!,MATCH(B299,#REF!,0),0),"")</f>
        <v/>
      </c>
      <c r="L299" s="10" t="str">
        <f>IFERROR(INDEX(#REF!,MATCH(B299,#REF!,0),0),"")</f>
        <v/>
      </c>
      <c r="M299" s="10" t="str">
        <f>IFERROR(INDEX(#REF!,MATCH(B299,#REF!,0),0),"")</f>
        <v/>
      </c>
      <c r="N299" s="10" t="str">
        <f>IFERROR(INDEX(#REF!,MATCH(B299,#REF!,0),0),"")</f>
        <v/>
      </c>
      <c r="O299" s="10" t="str">
        <f>IFERROR(INDEX(#REF!,MATCH(B299,#REF!,0),0),"")</f>
        <v/>
      </c>
      <c r="P299" s="10" t="str">
        <f>IFERROR(INDEX(#REF!,MATCH(B299,#REF!,0),0),"")</f>
        <v/>
      </c>
      <c r="Q299" s="10" t="str">
        <f>IFERROR(INDEX(#REF!,MATCH(B299,#REF!,0),0),"")</f>
        <v/>
      </c>
      <c r="R299" s="10" t="str">
        <f>IFERROR(INDEX(#REF!,MATCH(B299,#REF!,0),0),"")</f>
        <v/>
      </c>
      <c r="S299" s="10" t="str">
        <f>IFERROR(INDEX(#REF!,MATCH(B299,#REF!,0),0),"")</f>
        <v/>
      </c>
      <c r="T299" s="10" t="str">
        <f>IFERROR(INDEX(#REF!,MATCH(B299,#REF!,0),0),"")</f>
        <v/>
      </c>
      <c r="U299" s="5" t="str">
        <f>IFERROR(INDEX(#REF!,MATCH(B299,#REF!,0),0),"")</f>
        <v/>
      </c>
      <c r="V299" s="9">
        <f t="shared" si="16"/>
        <v>1</v>
      </c>
      <c r="W299" s="44">
        <f t="shared" si="17"/>
        <v>555</v>
      </c>
      <c r="X299" s="44">
        <f t="shared" si="18"/>
        <v>555</v>
      </c>
      <c r="Y299" s="44" t="str">
        <f>IFERROR(SUMPRODUCT(LARGE(G299:U299,{1;2;3;4;5})),"NA")</f>
        <v>NA</v>
      </c>
      <c r="Z299" s="45" t="str">
        <f>IFERROR(SUMPRODUCT(LARGE(G299:U299,{1;2;3;4;5;6;7;8;9;10})),"NA")</f>
        <v>NA</v>
      </c>
    </row>
    <row r="300" spans="1:26" s="25" customFormat="1" x14ac:dyDescent="0.25">
      <c r="A300" s="14">
        <v>297</v>
      </c>
      <c r="B300" s="2" t="s">
        <v>824</v>
      </c>
      <c r="C300" s="1"/>
      <c r="D300" s="1"/>
      <c r="E300" s="1"/>
      <c r="F300" s="2"/>
      <c r="G300" s="9">
        <f>IFERROR(INDEX(akva!I:I,MATCH(B300,akva!K:K,0),0),"")</f>
        <v>547</v>
      </c>
      <c r="H300" s="10" t="str">
        <f>IFERROR(INDEX('04-07'!N:N,MATCH(B300,'04-07'!C:C,0),0),"")</f>
        <v/>
      </c>
      <c r="I300" s="10" t="str">
        <f>IFERROR(INDEX('04-21'!X:X,MATCH(B300,'04-21'!Z:Z,0),0),"")</f>
        <v/>
      </c>
      <c r="J300" s="10" t="str">
        <f>IFERROR(INDEX('04-28'!M:M,MATCH(B300,'04-28'!O:O,0),0),"")</f>
        <v/>
      </c>
      <c r="K300" s="10" t="str">
        <f>IFERROR(INDEX(#REF!,MATCH(B300,#REF!,0),0),"")</f>
        <v/>
      </c>
      <c r="L300" s="10" t="str">
        <f>IFERROR(INDEX(#REF!,MATCH(B300,#REF!,0),0),"")</f>
        <v/>
      </c>
      <c r="M300" s="10" t="str">
        <f>IFERROR(INDEX(#REF!,MATCH(B300,#REF!,0),0),"")</f>
        <v/>
      </c>
      <c r="N300" s="10" t="str">
        <f>IFERROR(INDEX(#REF!,MATCH(B300,#REF!,0),0),"")</f>
        <v/>
      </c>
      <c r="O300" s="10" t="str">
        <f>IFERROR(INDEX(#REF!,MATCH(B300,#REF!,0),0),"")</f>
        <v/>
      </c>
      <c r="P300" s="10" t="str">
        <f>IFERROR(INDEX(#REF!,MATCH(B300,#REF!,0),0),"")</f>
        <v/>
      </c>
      <c r="Q300" s="10" t="str">
        <f>IFERROR(INDEX(#REF!,MATCH(B300,#REF!,0),0),"")</f>
        <v/>
      </c>
      <c r="R300" s="10" t="str">
        <f>IFERROR(INDEX(#REF!,MATCH(B300,#REF!,0),0),"")</f>
        <v/>
      </c>
      <c r="S300" s="10" t="str">
        <f>IFERROR(INDEX(#REF!,MATCH(B300,#REF!,0),0),"")</f>
        <v/>
      </c>
      <c r="T300" s="10" t="str">
        <f>IFERROR(INDEX(#REF!,MATCH(B300,#REF!,0),0),"")</f>
        <v/>
      </c>
      <c r="U300" s="5" t="str">
        <f>IFERROR(INDEX(#REF!,MATCH(B300,#REF!,0),0),"")</f>
        <v/>
      </c>
      <c r="V300" s="9">
        <f t="shared" si="16"/>
        <v>1</v>
      </c>
      <c r="W300" s="44">
        <f t="shared" si="17"/>
        <v>547</v>
      </c>
      <c r="X300" s="44">
        <f t="shared" si="18"/>
        <v>547</v>
      </c>
      <c r="Y300" s="44" t="str">
        <f>IFERROR(SUMPRODUCT(LARGE(G300:U300,{1;2;3;4;5})),"NA")</f>
        <v>NA</v>
      </c>
      <c r="Z300" s="45" t="str">
        <f>IFERROR(SUMPRODUCT(LARGE(G300:U300,{1;2;3;4;5;6;7;8;9;10})),"NA")</f>
        <v>NA</v>
      </c>
    </row>
    <row r="301" spans="1:26" s="25" customFormat="1" x14ac:dyDescent="0.25">
      <c r="A301" s="14">
        <v>298</v>
      </c>
      <c r="B301" s="2" t="s">
        <v>127</v>
      </c>
      <c r="C301" s="1"/>
      <c r="D301" s="1"/>
      <c r="E301" s="1"/>
      <c r="F301" s="2"/>
      <c r="G301" s="9">
        <f>IFERROR(INDEX(akva!I:I,MATCH(B301,akva!K:K,0),0),"")</f>
        <v>540</v>
      </c>
      <c r="H301" s="10" t="str">
        <f>IFERROR(INDEX('04-07'!N:N,MATCH(B301,'04-07'!C:C,0),0),"")</f>
        <v/>
      </c>
      <c r="I301" s="10" t="str">
        <f>IFERROR(INDEX('04-21'!X:X,MATCH(B301,'04-21'!Z:Z,0),0),"")</f>
        <v/>
      </c>
      <c r="J301" s="10" t="str">
        <f>IFERROR(INDEX('04-28'!M:M,MATCH(B301,'04-28'!O:O,0),0),"")</f>
        <v/>
      </c>
      <c r="K301" s="10" t="str">
        <f>IFERROR(INDEX(#REF!,MATCH(B301,#REF!,0),0),"")</f>
        <v/>
      </c>
      <c r="L301" s="10" t="str">
        <f>IFERROR(INDEX(#REF!,MATCH(B301,#REF!,0),0),"")</f>
        <v/>
      </c>
      <c r="M301" s="10" t="str">
        <f>IFERROR(INDEX(#REF!,MATCH(B301,#REF!,0),0),"")</f>
        <v/>
      </c>
      <c r="N301" s="10" t="str">
        <f>IFERROR(INDEX(#REF!,MATCH(B301,#REF!,0),0),"")</f>
        <v/>
      </c>
      <c r="O301" s="10" t="str">
        <f>IFERROR(INDEX(#REF!,MATCH(B301,#REF!,0),0),"")</f>
        <v/>
      </c>
      <c r="P301" s="10" t="str">
        <f>IFERROR(INDEX(#REF!,MATCH(B301,#REF!,0),0),"")</f>
        <v/>
      </c>
      <c r="Q301" s="10" t="str">
        <f>IFERROR(INDEX(#REF!,MATCH(B301,#REF!,0),0),"")</f>
        <v/>
      </c>
      <c r="R301" s="10" t="str">
        <f>IFERROR(INDEX(#REF!,MATCH(B301,#REF!,0),0),"")</f>
        <v/>
      </c>
      <c r="S301" s="10" t="str">
        <f>IFERROR(INDEX(#REF!,MATCH(B301,#REF!,0),0),"")</f>
        <v/>
      </c>
      <c r="T301" s="10" t="str">
        <f>IFERROR(INDEX(#REF!,MATCH(B301,#REF!,0),0),"")</f>
        <v/>
      </c>
      <c r="U301" s="5" t="str">
        <f>IFERROR(INDEX(#REF!,MATCH(B301,#REF!,0),0),"")</f>
        <v/>
      </c>
      <c r="V301" s="9">
        <f t="shared" si="16"/>
        <v>1</v>
      </c>
      <c r="W301" s="44">
        <f t="shared" si="17"/>
        <v>540</v>
      </c>
      <c r="X301" s="44">
        <f t="shared" si="18"/>
        <v>540</v>
      </c>
      <c r="Y301" s="44" t="str">
        <f>IFERROR(SUMPRODUCT(LARGE(G301:U301,{1;2;3;4;5})),"NA")</f>
        <v>NA</v>
      </c>
      <c r="Z301" s="45" t="str">
        <f>IFERROR(SUMPRODUCT(LARGE(G301:U301,{1;2;3;4;5;6;7;8;9;10})),"NA")</f>
        <v>NA</v>
      </c>
    </row>
    <row r="302" spans="1:26" s="25" customFormat="1" x14ac:dyDescent="0.25">
      <c r="A302" s="14">
        <v>299</v>
      </c>
      <c r="B302" s="2" t="s">
        <v>1568</v>
      </c>
      <c r="C302" s="1"/>
      <c r="D302" s="1"/>
      <c r="E302" s="1"/>
      <c r="F302" s="2"/>
      <c r="G302" s="9" t="str">
        <f>IFERROR(INDEX(akva!I:I,MATCH(B302,akva!K:K,0),0),"")</f>
        <v/>
      </c>
      <c r="H302" s="10" t="str">
        <f>IFERROR(INDEX('04-07'!N:N,MATCH(B302,'04-07'!C:C,0),0),"")</f>
        <v/>
      </c>
      <c r="I302" s="10">
        <f>IFERROR(INDEX('04-21'!X:X,MATCH(B302,'04-21'!Z:Z,0),0),"")</f>
        <v>540</v>
      </c>
      <c r="J302" s="10" t="str">
        <f>IFERROR(INDEX('04-28'!M:M,MATCH(B302,'04-28'!O:O,0),0),"")</f>
        <v/>
      </c>
      <c r="K302" s="10" t="str">
        <f>IFERROR(INDEX(#REF!,MATCH(B302,#REF!,0),0),"")</f>
        <v/>
      </c>
      <c r="L302" s="10" t="str">
        <f>IFERROR(INDEX(#REF!,MATCH(B302,#REF!,0),0),"")</f>
        <v/>
      </c>
      <c r="M302" s="10" t="str">
        <f>IFERROR(INDEX(#REF!,MATCH(B302,#REF!,0),0),"")</f>
        <v/>
      </c>
      <c r="N302" s="10" t="str">
        <f>IFERROR(INDEX(#REF!,MATCH(B302,#REF!,0),0),"")</f>
        <v/>
      </c>
      <c r="O302" s="10" t="str">
        <f>IFERROR(INDEX(#REF!,MATCH(B302,#REF!,0),0),"")</f>
        <v/>
      </c>
      <c r="P302" s="10" t="str">
        <f>IFERROR(INDEX(#REF!,MATCH(B302,#REF!,0),0),"")</f>
        <v/>
      </c>
      <c r="Q302" s="10" t="str">
        <f>IFERROR(INDEX(#REF!,MATCH(B302,#REF!,0),0),"")</f>
        <v/>
      </c>
      <c r="R302" s="10" t="str">
        <f>IFERROR(INDEX(#REF!,MATCH(B302,#REF!,0),0),"")</f>
        <v/>
      </c>
      <c r="S302" s="10" t="str">
        <f>IFERROR(INDEX(#REF!,MATCH(B302,#REF!,0),0),"")</f>
        <v/>
      </c>
      <c r="T302" s="10" t="str">
        <f>IFERROR(INDEX(#REF!,MATCH(B302,#REF!,0),0),"")</f>
        <v/>
      </c>
      <c r="U302" s="5" t="str">
        <f>IFERROR(INDEX(#REF!,MATCH(B302,#REF!,0),0),"")</f>
        <v/>
      </c>
      <c r="V302" s="9">
        <f t="shared" si="16"/>
        <v>1</v>
      </c>
      <c r="W302" s="44">
        <f t="shared" si="17"/>
        <v>540</v>
      </c>
      <c r="X302" s="44">
        <f t="shared" si="18"/>
        <v>540</v>
      </c>
      <c r="Y302" s="44" t="str">
        <f>IFERROR(SUMPRODUCT(LARGE(G302:U302,{1;2;3;4;5})),"NA")</f>
        <v>NA</v>
      </c>
      <c r="Z302" s="45" t="str">
        <f>IFERROR(SUMPRODUCT(LARGE(G302:U302,{1;2;3;4;5;6;7;8;9;10})),"NA")</f>
        <v>NA</v>
      </c>
    </row>
    <row r="303" spans="1:26" s="25" customFormat="1" x14ac:dyDescent="0.25">
      <c r="A303" s="14">
        <v>300</v>
      </c>
      <c r="B303" s="2" t="s">
        <v>1562</v>
      </c>
      <c r="C303" s="1"/>
      <c r="D303" s="1"/>
      <c r="E303" s="1"/>
      <c r="F303" s="2"/>
      <c r="G303" s="9" t="str">
        <f>IFERROR(INDEX(akva!I:I,MATCH(B303,akva!K:K,0),0),"")</f>
        <v/>
      </c>
      <c r="H303" s="10" t="str">
        <f>IFERROR(INDEX('04-07'!N:N,MATCH(B303,'04-07'!C:C,0),0),"")</f>
        <v/>
      </c>
      <c r="I303" s="10">
        <f>IFERROR(INDEX('04-21'!X:X,MATCH(B303,'04-21'!Z:Z,0),0),"")</f>
        <v>533</v>
      </c>
      <c r="J303" s="10" t="str">
        <f>IFERROR(INDEX('04-28'!M:M,MATCH(B303,'04-28'!O:O,0),0),"")</f>
        <v/>
      </c>
      <c r="K303" s="10" t="str">
        <f>IFERROR(INDEX(#REF!,MATCH(B303,#REF!,0),0),"")</f>
        <v/>
      </c>
      <c r="L303" s="10" t="str">
        <f>IFERROR(INDEX(#REF!,MATCH(B303,#REF!,0),0),"")</f>
        <v/>
      </c>
      <c r="M303" s="10" t="str">
        <f>IFERROR(INDEX(#REF!,MATCH(B303,#REF!,0),0),"")</f>
        <v/>
      </c>
      <c r="N303" s="10" t="str">
        <f>IFERROR(INDEX(#REF!,MATCH(B303,#REF!,0),0),"")</f>
        <v/>
      </c>
      <c r="O303" s="10" t="str">
        <f>IFERROR(INDEX(#REF!,MATCH(B303,#REF!,0),0),"")</f>
        <v/>
      </c>
      <c r="P303" s="10" t="str">
        <f>IFERROR(INDEX(#REF!,MATCH(B303,#REF!,0),0),"")</f>
        <v/>
      </c>
      <c r="Q303" s="10" t="str">
        <f>IFERROR(INDEX(#REF!,MATCH(B303,#REF!,0),0),"")</f>
        <v/>
      </c>
      <c r="R303" s="10" t="str">
        <f>IFERROR(INDEX(#REF!,MATCH(B303,#REF!,0),0),"")</f>
        <v/>
      </c>
      <c r="S303" s="10" t="str">
        <f>IFERROR(INDEX(#REF!,MATCH(B303,#REF!,0),0),"")</f>
        <v/>
      </c>
      <c r="T303" s="10" t="str">
        <f>IFERROR(INDEX(#REF!,MATCH(B303,#REF!,0),0),"")</f>
        <v/>
      </c>
      <c r="U303" s="5" t="str">
        <f>IFERROR(INDEX(#REF!,MATCH(B303,#REF!,0),0),"")</f>
        <v/>
      </c>
      <c r="V303" s="9">
        <f t="shared" si="16"/>
        <v>1</v>
      </c>
      <c r="W303" s="44">
        <f t="shared" si="17"/>
        <v>533</v>
      </c>
      <c r="X303" s="44">
        <f t="shared" si="18"/>
        <v>533</v>
      </c>
      <c r="Y303" s="44" t="str">
        <f>IFERROR(SUMPRODUCT(LARGE(G303:U303,{1;2;3;4;5})),"NA")</f>
        <v>NA</v>
      </c>
      <c r="Z303" s="45" t="str">
        <f>IFERROR(SUMPRODUCT(LARGE(G303:U303,{1;2;3;4;5;6;7;8;9;10})),"NA")</f>
        <v>NA</v>
      </c>
    </row>
    <row r="304" spans="1:26" s="25" customFormat="1" x14ac:dyDescent="0.25">
      <c r="A304" s="14">
        <v>301</v>
      </c>
      <c r="B304" s="2" t="s">
        <v>763</v>
      </c>
      <c r="C304" s="1"/>
      <c r="D304" s="1"/>
      <c r="E304" s="1"/>
      <c r="F304" s="2"/>
      <c r="G304" s="9">
        <f>IFERROR(INDEX(akva!I:I,MATCH(B304,akva!K:K,0),0),"")</f>
        <v>531</v>
      </c>
      <c r="H304" s="10" t="str">
        <f>IFERROR(INDEX('04-07'!N:N,MATCH(B304,'04-07'!C:C,0),0),"")</f>
        <v/>
      </c>
      <c r="I304" s="10" t="str">
        <f>IFERROR(INDEX('04-21'!X:X,MATCH(B304,'04-21'!Z:Z,0),0),"")</f>
        <v/>
      </c>
      <c r="J304" s="10" t="str">
        <f>IFERROR(INDEX('04-28'!M:M,MATCH(B304,'04-28'!O:O,0),0),"")</f>
        <v/>
      </c>
      <c r="K304" s="10" t="str">
        <f>IFERROR(INDEX(#REF!,MATCH(B304,#REF!,0),0),"")</f>
        <v/>
      </c>
      <c r="L304" s="10" t="str">
        <f>IFERROR(INDEX(#REF!,MATCH(B304,#REF!,0),0),"")</f>
        <v/>
      </c>
      <c r="M304" s="10" t="str">
        <f>IFERROR(INDEX(#REF!,MATCH(B304,#REF!,0),0),"")</f>
        <v/>
      </c>
      <c r="N304" s="10" t="str">
        <f>IFERROR(INDEX(#REF!,MATCH(B304,#REF!,0),0),"")</f>
        <v/>
      </c>
      <c r="O304" s="10" t="str">
        <f>IFERROR(INDEX(#REF!,MATCH(B304,#REF!,0),0),"")</f>
        <v/>
      </c>
      <c r="P304" s="10" t="str">
        <f>IFERROR(INDEX(#REF!,MATCH(B304,#REF!,0),0),"")</f>
        <v/>
      </c>
      <c r="Q304" s="10" t="str">
        <f>IFERROR(INDEX(#REF!,MATCH(B304,#REF!,0),0),"")</f>
        <v/>
      </c>
      <c r="R304" s="10" t="str">
        <f>IFERROR(INDEX(#REF!,MATCH(B304,#REF!,0),0),"")</f>
        <v/>
      </c>
      <c r="S304" s="10" t="str">
        <f>IFERROR(INDEX(#REF!,MATCH(B304,#REF!,0),0),"")</f>
        <v/>
      </c>
      <c r="T304" s="10" t="str">
        <f>IFERROR(INDEX(#REF!,MATCH(B304,#REF!,0),0),"")</f>
        <v/>
      </c>
      <c r="U304" s="5" t="str">
        <f>IFERROR(INDEX(#REF!,MATCH(B304,#REF!,0),0),"")</f>
        <v/>
      </c>
      <c r="V304" s="9">
        <f t="shared" si="16"/>
        <v>1</v>
      </c>
      <c r="W304" s="44">
        <f t="shared" si="17"/>
        <v>531</v>
      </c>
      <c r="X304" s="44">
        <f t="shared" si="18"/>
        <v>531</v>
      </c>
      <c r="Y304" s="44" t="str">
        <f>IFERROR(SUMPRODUCT(LARGE(G304:U304,{1;2;3;4;5})),"NA")</f>
        <v>NA</v>
      </c>
      <c r="Z304" s="45" t="str">
        <f>IFERROR(SUMPRODUCT(LARGE(G304:U304,{1;2;3;4;5;6;7;8;9;10})),"NA")</f>
        <v>NA</v>
      </c>
    </row>
    <row r="305" spans="1:26" s="25" customFormat="1" x14ac:dyDescent="0.25">
      <c r="A305" s="14">
        <v>302</v>
      </c>
      <c r="B305" s="2" t="s">
        <v>803</v>
      </c>
      <c r="C305" s="1"/>
      <c r="D305" s="1"/>
      <c r="E305" s="1"/>
      <c r="F305" s="2"/>
      <c r="G305" s="9">
        <f>IFERROR(INDEX(akva!I:I,MATCH(B305,akva!K:K,0),0),"")</f>
        <v>530</v>
      </c>
      <c r="H305" s="10" t="str">
        <f>IFERROR(INDEX('04-07'!N:N,MATCH(B305,'04-07'!C:C,0),0),"")</f>
        <v/>
      </c>
      <c r="I305" s="10" t="str">
        <f>IFERROR(INDEX('04-21'!X:X,MATCH(B305,'04-21'!Z:Z,0),0),"")</f>
        <v/>
      </c>
      <c r="J305" s="10" t="str">
        <f>IFERROR(INDEX('04-28'!M:M,MATCH(B305,'04-28'!O:O,0),0),"")</f>
        <v/>
      </c>
      <c r="K305" s="10" t="str">
        <f>IFERROR(INDEX(#REF!,MATCH(B305,#REF!,0),0),"")</f>
        <v/>
      </c>
      <c r="L305" s="10" t="str">
        <f>IFERROR(INDEX(#REF!,MATCH(B305,#REF!,0),0),"")</f>
        <v/>
      </c>
      <c r="M305" s="10" t="str">
        <f>IFERROR(INDEX(#REF!,MATCH(B305,#REF!,0),0),"")</f>
        <v/>
      </c>
      <c r="N305" s="10" t="str">
        <f>IFERROR(INDEX(#REF!,MATCH(B305,#REF!,0),0),"")</f>
        <v/>
      </c>
      <c r="O305" s="10" t="str">
        <f>IFERROR(INDEX(#REF!,MATCH(B305,#REF!,0),0),"")</f>
        <v/>
      </c>
      <c r="P305" s="10" t="str">
        <f>IFERROR(INDEX(#REF!,MATCH(B305,#REF!,0),0),"")</f>
        <v/>
      </c>
      <c r="Q305" s="10" t="str">
        <f>IFERROR(INDEX(#REF!,MATCH(B305,#REF!,0),0),"")</f>
        <v/>
      </c>
      <c r="R305" s="10" t="str">
        <f>IFERROR(INDEX(#REF!,MATCH(B305,#REF!,0),0),"")</f>
        <v/>
      </c>
      <c r="S305" s="10" t="str">
        <f>IFERROR(INDEX(#REF!,MATCH(B305,#REF!,0),0),"")</f>
        <v/>
      </c>
      <c r="T305" s="10" t="str">
        <f>IFERROR(INDEX(#REF!,MATCH(B305,#REF!,0),0),"")</f>
        <v/>
      </c>
      <c r="U305" s="5" t="str">
        <f>IFERROR(INDEX(#REF!,MATCH(B305,#REF!,0),0),"")</f>
        <v/>
      </c>
      <c r="V305" s="9">
        <f t="shared" si="16"/>
        <v>1</v>
      </c>
      <c r="W305" s="44">
        <f t="shared" si="17"/>
        <v>530</v>
      </c>
      <c r="X305" s="44">
        <f t="shared" si="18"/>
        <v>530</v>
      </c>
      <c r="Y305" s="44" t="str">
        <f>IFERROR(SUMPRODUCT(LARGE(G305:U305,{1;2;3;4;5})),"NA")</f>
        <v>NA</v>
      </c>
      <c r="Z305" s="45" t="str">
        <f>IFERROR(SUMPRODUCT(LARGE(G305:U305,{1;2;3;4;5;6;7;8;9;10})),"NA")</f>
        <v>NA</v>
      </c>
    </row>
    <row r="306" spans="1:26" s="25" customFormat="1" x14ac:dyDescent="0.25">
      <c r="A306" s="14">
        <v>303</v>
      </c>
      <c r="B306" s="2" t="s">
        <v>1546</v>
      </c>
      <c r="C306" s="1"/>
      <c r="D306" s="1"/>
      <c r="E306" s="1"/>
      <c r="F306" s="2"/>
      <c r="G306" s="9" t="str">
        <f>IFERROR(INDEX(akva!I:I,MATCH(B306,akva!K:K,0),0),"")</f>
        <v/>
      </c>
      <c r="H306" s="10" t="str">
        <f>IFERROR(INDEX('04-07'!N:N,MATCH(B306,'04-07'!C:C,0),0),"")</f>
        <v/>
      </c>
      <c r="I306" s="10">
        <f>IFERROR(INDEX('04-21'!X:X,MATCH(B306,'04-21'!Z:Z,0),0),"")</f>
        <v>529</v>
      </c>
      <c r="J306" s="10" t="str">
        <f>IFERROR(INDEX('04-28'!M:M,MATCH(B306,'04-28'!O:O,0),0),"")</f>
        <v/>
      </c>
      <c r="K306" s="10" t="str">
        <f>IFERROR(INDEX(#REF!,MATCH(B306,#REF!,0),0),"")</f>
        <v/>
      </c>
      <c r="L306" s="10" t="str">
        <f>IFERROR(INDEX(#REF!,MATCH(B306,#REF!,0),0),"")</f>
        <v/>
      </c>
      <c r="M306" s="10" t="str">
        <f>IFERROR(INDEX(#REF!,MATCH(B306,#REF!,0),0),"")</f>
        <v/>
      </c>
      <c r="N306" s="10" t="str">
        <f>IFERROR(INDEX(#REF!,MATCH(B306,#REF!,0),0),"")</f>
        <v/>
      </c>
      <c r="O306" s="10" t="str">
        <f>IFERROR(INDEX(#REF!,MATCH(B306,#REF!,0),0),"")</f>
        <v/>
      </c>
      <c r="P306" s="10" t="str">
        <f>IFERROR(INDEX(#REF!,MATCH(B306,#REF!,0),0),"")</f>
        <v/>
      </c>
      <c r="Q306" s="10" t="str">
        <f>IFERROR(INDEX(#REF!,MATCH(B306,#REF!,0),0),"")</f>
        <v/>
      </c>
      <c r="R306" s="10" t="str">
        <f>IFERROR(INDEX(#REF!,MATCH(B306,#REF!,0),0),"")</f>
        <v/>
      </c>
      <c r="S306" s="10" t="str">
        <f>IFERROR(INDEX(#REF!,MATCH(B306,#REF!,0),0),"")</f>
        <v/>
      </c>
      <c r="T306" s="10" t="str">
        <f>IFERROR(INDEX(#REF!,MATCH(B306,#REF!,0),0),"")</f>
        <v/>
      </c>
      <c r="U306" s="5" t="str">
        <f>IFERROR(INDEX(#REF!,MATCH(B306,#REF!,0),0),"")</f>
        <v/>
      </c>
      <c r="V306" s="9">
        <f t="shared" si="16"/>
        <v>1</v>
      </c>
      <c r="W306" s="44">
        <f t="shared" si="17"/>
        <v>529</v>
      </c>
      <c r="X306" s="44">
        <f t="shared" si="18"/>
        <v>529</v>
      </c>
      <c r="Y306" s="44" t="str">
        <f>IFERROR(SUMPRODUCT(LARGE(G306:U306,{1;2;3;4;5})),"NA")</f>
        <v>NA</v>
      </c>
      <c r="Z306" s="45" t="str">
        <f>IFERROR(SUMPRODUCT(LARGE(G306:U306,{1;2;3;4;5;6;7;8;9;10})),"NA")</f>
        <v>NA</v>
      </c>
    </row>
    <row r="307" spans="1:26" s="25" customFormat="1" x14ac:dyDescent="0.25">
      <c r="A307" s="14">
        <v>304</v>
      </c>
      <c r="B307" s="2" t="s">
        <v>1437</v>
      </c>
      <c r="C307" s="1"/>
      <c r="D307" s="1"/>
      <c r="E307" s="1"/>
      <c r="F307" s="2"/>
      <c r="G307" s="9" t="str">
        <f>IFERROR(INDEX(akva!I:I,MATCH(B307,akva!K:K,0),0),"")</f>
        <v/>
      </c>
      <c r="H307" s="10" t="str">
        <f>IFERROR(INDEX('04-07'!N:N,MATCH(B307,'04-07'!C:C,0),0),"")</f>
        <v/>
      </c>
      <c r="I307" s="10">
        <f>IFERROR(INDEX('04-21'!X:X,MATCH(B307,'04-21'!Z:Z,0),0),"")</f>
        <v>528</v>
      </c>
      <c r="J307" s="10" t="str">
        <f>IFERROR(INDEX('04-28'!M:M,MATCH(B307,'04-28'!O:O,0),0),"")</f>
        <v/>
      </c>
      <c r="K307" s="10" t="str">
        <f>IFERROR(INDEX(#REF!,MATCH(B307,#REF!,0),0),"")</f>
        <v/>
      </c>
      <c r="L307" s="10" t="str">
        <f>IFERROR(INDEX(#REF!,MATCH(B307,#REF!,0),0),"")</f>
        <v/>
      </c>
      <c r="M307" s="10" t="str">
        <f>IFERROR(INDEX(#REF!,MATCH(B307,#REF!,0),0),"")</f>
        <v/>
      </c>
      <c r="N307" s="10" t="str">
        <f>IFERROR(INDEX(#REF!,MATCH(B307,#REF!,0),0),"")</f>
        <v/>
      </c>
      <c r="O307" s="10" t="str">
        <f>IFERROR(INDEX(#REF!,MATCH(B307,#REF!,0),0),"")</f>
        <v/>
      </c>
      <c r="P307" s="10" t="str">
        <f>IFERROR(INDEX(#REF!,MATCH(B307,#REF!,0),0),"")</f>
        <v/>
      </c>
      <c r="Q307" s="10" t="str">
        <f>IFERROR(INDEX(#REF!,MATCH(B307,#REF!,0),0),"")</f>
        <v/>
      </c>
      <c r="R307" s="10" t="str">
        <f>IFERROR(INDEX(#REF!,MATCH(B307,#REF!,0),0),"")</f>
        <v/>
      </c>
      <c r="S307" s="10" t="str">
        <f>IFERROR(INDEX(#REF!,MATCH(B307,#REF!,0),0),"")</f>
        <v/>
      </c>
      <c r="T307" s="10" t="str">
        <f>IFERROR(INDEX(#REF!,MATCH(B307,#REF!,0),0),"")</f>
        <v/>
      </c>
      <c r="U307" s="5" t="str">
        <f>IFERROR(INDEX(#REF!,MATCH(B307,#REF!,0),0),"")</f>
        <v/>
      </c>
      <c r="V307" s="9">
        <f t="shared" si="16"/>
        <v>1</v>
      </c>
      <c r="W307" s="44">
        <f t="shared" si="17"/>
        <v>528</v>
      </c>
      <c r="X307" s="44">
        <f t="shared" si="18"/>
        <v>528</v>
      </c>
      <c r="Y307" s="44" t="str">
        <f>IFERROR(SUMPRODUCT(LARGE(G307:U307,{1;2;3;4;5})),"NA")</f>
        <v>NA</v>
      </c>
      <c r="Z307" s="45" t="str">
        <f>IFERROR(SUMPRODUCT(LARGE(G307:U307,{1;2;3;4;5;6;7;8;9;10})),"NA")</f>
        <v>NA</v>
      </c>
    </row>
    <row r="308" spans="1:26" s="25" customFormat="1" x14ac:dyDescent="0.25">
      <c r="A308" s="14">
        <v>305</v>
      </c>
      <c r="B308" s="2" t="s">
        <v>1422</v>
      </c>
      <c r="C308" s="1"/>
      <c r="D308" s="1"/>
      <c r="E308" s="1"/>
      <c r="F308" s="2"/>
      <c r="G308" s="9" t="str">
        <f>IFERROR(INDEX(akva!I:I,MATCH(B308,akva!K:K,0),0),"")</f>
        <v/>
      </c>
      <c r="H308" s="10" t="str">
        <f>IFERROR(INDEX('04-07'!N:N,MATCH(B308,'04-07'!C:C,0),0),"")</f>
        <v/>
      </c>
      <c r="I308" s="10">
        <f>IFERROR(INDEX('04-21'!X:X,MATCH(B308,'04-21'!Z:Z,0),0),"")</f>
        <v>524</v>
      </c>
      <c r="J308" s="10" t="str">
        <f>IFERROR(INDEX('04-28'!M:M,MATCH(B308,'04-28'!O:O,0),0),"")</f>
        <v/>
      </c>
      <c r="K308" s="10" t="str">
        <f>IFERROR(INDEX(#REF!,MATCH(B308,#REF!,0),0),"")</f>
        <v/>
      </c>
      <c r="L308" s="10" t="str">
        <f>IFERROR(INDEX(#REF!,MATCH(B308,#REF!,0),0),"")</f>
        <v/>
      </c>
      <c r="M308" s="10" t="str">
        <f>IFERROR(INDEX(#REF!,MATCH(B308,#REF!,0),0),"")</f>
        <v/>
      </c>
      <c r="N308" s="10" t="str">
        <f>IFERROR(INDEX(#REF!,MATCH(B308,#REF!,0),0),"")</f>
        <v/>
      </c>
      <c r="O308" s="10" t="str">
        <f>IFERROR(INDEX(#REF!,MATCH(B308,#REF!,0),0),"")</f>
        <v/>
      </c>
      <c r="P308" s="10" t="str">
        <f>IFERROR(INDEX(#REF!,MATCH(B308,#REF!,0),0),"")</f>
        <v/>
      </c>
      <c r="Q308" s="10" t="str">
        <f>IFERROR(INDEX(#REF!,MATCH(B308,#REF!,0),0),"")</f>
        <v/>
      </c>
      <c r="R308" s="10" t="str">
        <f>IFERROR(INDEX(#REF!,MATCH(B308,#REF!,0),0),"")</f>
        <v/>
      </c>
      <c r="S308" s="10" t="str">
        <f>IFERROR(INDEX(#REF!,MATCH(B308,#REF!,0),0),"")</f>
        <v/>
      </c>
      <c r="T308" s="10" t="str">
        <f>IFERROR(INDEX(#REF!,MATCH(B308,#REF!,0),0),"")</f>
        <v/>
      </c>
      <c r="U308" s="5" t="str">
        <f>IFERROR(INDEX(#REF!,MATCH(B308,#REF!,0),0),"")</f>
        <v/>
      </c>
      <c r="V308" s="9">
        <f t="shared" si="16"/>
        <v>1</v>
      </c>
      <c r="W308" s="44">
        <f t="shared" si="17"/>
        <v>524</v>
      </c>
      <c r="X308" s="44">
        <f t="shared" si="18"/>
        <v>524</v>
      </c>
      <c r="Y308" s="44" t="str">
        <f>IFERROR(SUMPRODUCT(LARGE(G308:U308,{1;2;3;4;5})),"NA")</f>
        <v>NA</v>
      </c>
      <c r="Z308" s="45" t="str">
        <f>IFERROR(SUMPRODUCT(LARGE(G308:U308,{1;2;3;4;5;6;7;8;9;10})),"NA")</f>
        <v>NA</v>
      </c>
    </row>
    <row r="309" spans="1:26" s="25" customFormat="1" x14ac:dyDescent="0.25">
      <c r="A309" s="14">
        <v>306</v>
      </c>
      <c r="B309" s="2" t="s">
        <v>1472</v>
      </c>
      <c r="C309" s="1"/>
      <c r="D309" s="1"/>
      <c r="E309" s="1"/>
      <c r="F309" s="2"/>
      <c r="G309" s="9" t="str">
        <f>IFERROR(INDEX(akva!I:I,MATCH(B309,akva!K:K,0),0),"")</f>
        <v/>
      </c>
      <c r="H309" s="10" t="str">
        <f>IFERROR(INDEX('04-07'!N:N,MATCH(B309,'04-07'!C:C,0),0),"")</f>
        <v/>
      </c>
      <c r="I309" s="10" t="str">
        <f>IFERROR(INDEX('04-21'!X:X,MATCH(B309,'04-21'!Z:Z,0),0),"")</f>
        <v/>
      </c>
      <c r="J309" s="10">
        <f>IFERROR(INDEX('04-28'!M:M,MATCH(B309,'04-28'!O:O,0),0),"")</f>
        <v>519</v>
      </c>
      <c r="K309" s="10" t="str">
        <f>IFERROR(INDEX(#REF!,MATCH(B309,#REF!,0),0),"")</f>
        <v/>
      </c>
      <c r="L309" s="10" t="str">
        <f>IFERROR(INDEX(#REF!,MATCH(B309,#REF!,0),0),"")</f>
        <v/>
      </c>
      <c r="M309" s="10" t="str">
        <f>IFERROR(INDEX(#REF!,MATCH(B309,#REF!,0),0),"")</f>
        <v/>
      </c>
      <c r="N309" s="10" t="str">
        <f>IFERROR(INDEX(#REF!,MATCH(B309,#REF!,0),0),"")</f>
        <v/>
      </c>
      <c r="O309" s="10" t="str">
        <f>IFERROR(INDEX(#REF!,MATCH(B309,#REF!,0),0),"")</f>
        <v/>
      </c>
      <c r="P309" s="10" t="str">
        <f>IFERROR(INDEX(#REF!,MATCH(B309,#REF!,0),0),"")</f>
        <v/>
      </c>
      <c r="Q309" s="10" t="str">
        <f>IFERROR(INDEX(#REF!,MATCH(B309,#REF!,0),0),"")</f>
        <v/>
      </c>
      <c r="R309" s="10" t="str">
        <f>IFERROR(INDEX(#REF!,MATCH(B309,#REF!,0),0),"")</f>
        <v/>
      </c>
      <c r="S309" s="10" t="str">
        <f>IFERROR(INDEX(#REF!,MATCH(B309,#REF!,0),0),"")</f>
        <v/>
      </c>
      <c r="T309" s="10" t="str">
        <f>IFERROR(INDEX(#REF!,MATCH(B309,#REF!,0),0),"")</f>
        <v/>
      </c>
      <c r="U309" s="5" t="str">
        <f>IFERROR(INDEX(#REF!,MATCH(B309,#REF!,0),0),"")</f>
        <v/>
      </c>
      <c r="V309" s="9">
        <f t="shared" si="16"/>
        <v>1</v>
      </c>
      <c r="W309" s="44">
        <f t="shared" si="17"/>
        <v>519</v>
      </c>
      <c r="X309" s="44">
        <f t="shared" si="18"/>
        <v>519</v>
      </c>
      <c r="Y309" s="44" t="str">
        <f>IFERROR(SUMPRODUCT(LARGE(G309:U309,{1;2;3;4;5})),"NA")</f>
        <v>NA</v>
      </c>
      <c r="Z309" s="45" t="str">
        <f>IFERROR(SUMPRODUCT(LARGE(G309:U309,{1;2;3;4;5;6;7;8;9;10})),"NA")</f>
        <v>NA</v>
      </c>
    </row>
    <row r="310" spans="1:26" s="25" customFormat="1" x14ac:dyDescent="0.25">
      <c r="A310" s="14">
        <v>307</v>
      </c>
      <c r="B310" s="2" t="s">
        <v>1411</v>
      </c>
      <c r="C310" s="1"/>
      <c r="D310" s="1"/>
      <c r="E310" s="1"/>
      <c r="F310" s="2"/>
      <c r="G310" s="9" t="str">
        <f>IFERROR(INDEX(akva!I:I,MATCH(B310,akva!K:K,0),0),"")</f>
        <v/>
      </c>
      <c r="H310" s="10" t="str">
        <f>IFERROR(INDEX('04-07'!N:N,MATCH(B310,'04-07'!C:C,0),0),"")</f>
        <v/>
      </c>
      <c r="I310" s="10">
        <f>IFERROR(INDEX('04-21'!X:X,MATCH(B310,'04-21'!Z:Z,0),0),"")</f>
        <v>518</v>
      </c>
      <c r="J310" s="10" t="str">
        <f>IFERROR(INDEX('04-28'!M:M,MATCH(B310,'04-28'!O:O,0),0),"")</f>
        <v/>
      </c>
      <c r="K310" s="10" t="str">
        <f>IFERROR(INDEX(#REF!,MATCH(B310,#REF!,0),0),"")</f>
        <v/>
      </c>
      <c r="L310" s="10" t="str">
        <f>IFERROR(INDEX(#REF!,MATCH(B310,#REF!,0),0),"")</f>
        <v/>
      </c>
      <c r="M310" s="10" t="str">
        <f>IFERROR(INDEX(#REF!,MATCH(B310,#REF!,0),0),"")</f>
        <v/>
      </c>
      <c r="N310" s="10" t="str">
        <f>IFERROR(INDEX(#REF!,MATCH(B310,#REF!,0),0),"")</f>
        <v/>
      </c>
      <c r="O310" s="10" t="str">
        <f>IFERROR(INDEX(#REF!,MATCH(B310,#REF!,0),0),"")</f>
        <v/>
      </c>
      <c r="P310" s="10" t="str">
        <f>IFERROR(INDEX(#REF!,MATCH(B310,#REF!,0),0),"")</f>
        <v/>
      </c>
      <c r="Q310" s="10" t="str">
        <f>IFERROR(INDEX(#REF!,MATCH(B310,#REF!,0),0),"")</f>
        <v/>
      </c>
      <c r="R310" s="10" t="str">
        <f>IFERROR(INDEX(#REF!,MATCH(B310,#REF!,0),0),"")</f>
        <v/>
      </c>
      <c r="S310" s="10" t="str">
        <f>IFERROR(INDEX(#REF!,MATCH(B310,#REF!,0),0),"")</f>
        <v/>
      </c>
      <c r="T310" s="10" t="str">
        <f>IFERROR(INDEX(#REF!,MATCH(B310,#REF!,0),0),"")</f>
        <v/>
      </c>
      <c r="U310" s="5" t="str">
        <f>IFERROR(INDEX(#REF!,MATCH(B310,#REF!,0),0),"")</f>
        <v/>
      </c>
      <c r="V310" s="9">
        <f t="shared" si="16"/>
        <v>1</v>
      </c>
      <c r="W310" s="44">
        <f t="shared" si="17"/>
        <v>518</v>
      </c>
      <c r="X310" s="44">
        <f t="shared" si="18"/>
        <v>518</v>
      </c>
      <c r="Y310" s="44" t="str">
        <f>IFERROR(SUMPRODUCT(LARGE(G310:U310,{1;2;3;4;5})),"NA")</f>
        <v>NA</v>
      </c>
      <c r="Z310" s="45" t="str">
        <f>IFERROR(SUMPRODUCT(LARGE(G310:U310,{1;2;3;4;5;6;7;8;9;10})),"NA")</f>
        <v>NA</v>
      </c>
    </row>
    <row r="311" spans="1:26" s="25" customFormat="1" x14ac:dyDescent="0.25">
      <c r="A311" s="14">
        <v>308</v>
      </c>
      <c r="B311" s="2" t="s">
        <v>135</v>
      </c>
      <c r="C311" s="1"/>
      <c r="D311" s="1"/>
      <c r="E311" s="1"/>
      <c r="F311" s="2"/>
      <c r="G311" s="9">
        <f>IFERROR(INDEX(akva!I:I,MATCH(B311,akva!K:K,0),0),"")</f>
        <v>514</v>
      </c>
      <c r="H311" s="10" t="str">
        <f>IFERROR(INDEX('04-07'!N:N,MATCH(B311,'04-07'!C:C,0),0),"")</f>
        <v/>
      </c>
      <c r="I311" s="10" t="str">
        <f>IFERROR(INDEX('04-21'!X:X,MATCH(B311,'04-21'!Z:Z,0),0),"")</f>
        <v/>
      </c>
      <c r="J311" s="10" t="str">
        <f>IFERROR(INDEX('04-28'!M:M,MATCH(B311,'04-28'!O:O,0),0),"")</f>
        <v/>
      </c>
      <c r="K311" s="10" t="str">
        <f>IFERROR(INDEX(#REF!,MATCH(B311,#REF!,0),0),"")</f>
        <v/>
      </c>
      <c r="L311" s="10" t="str">
        <f>IFERROR(INDEX(#REF!,MATCH(B311,#REF!,0),0),"")</f>
        <v/>
      </c>
      <c r="M311" s="10" t="str">
        <f>IFERROR(INDEX(#REF!,MATCH(B311,#REF!,0),0),"")</f>
        <v/>
      </c>
      <c r="N311" s="10" t="str">
        <f>IFERROR(INDEX(#REF!,MATCH(B311,#REF!,0),0),"")</f>
        <v/>
      </c>
      <c r="O311" s="10" t="str">
        <f>IFERROR(INDEX(#REF!,MATCH(B311,#REF!,0),0),"")</f>
        <v/>
      </c>
      <c r="P311" s="10" t="str">
        <f>IFERROR(INDEX(#REF!,MATCH(B311,#REF!,0),0),"")</f>
        <v/>
      </c>
      <c r="Q311" s="10" t="str">
        <f>IFERROR(INDEX(#REF!,MATCH(B311,#REF!,0),0),"")</f>
        <v/>
      </c>
      <c r="R311" s="10" t="str">
        <f>IFERROR(INDEX(#REF!,MATCH(B311,#REF!,0),0),"")</f>
        <v/>
      </c>
      <c r="S311" s="10" t="str">
        <f>IFERROR(INDEX(#REF!,MATCH(B311,#REF!,0),0),"")</f>
        <v/>
      </c>
      <c r="T311" s="10" t="str">
        <f>IFERROR(INDEX(#REF!,MATCH(B311,#REF!,0),0),"")</f>
        <v/>
      </c>
      <c r="U311" s="5" t="str">
        <f>IFERROR(INDEX(#REF!,MATCH(B311,#REF!,0),0),"")</f>
        <v/>
      </c>
      <c r="V311" s="9">
        <f t="shared" si="16"/>
        <v>1</v>
      </c>
      <c r="W311" s="44">
        <f t="shared" si="17"/>
        <v>514</v>
      </c>
      <c r="X311" s="44">
        <f t="shared" si="18"/>
        <v>514</v>
      </c>
      <c r="Y311" s="44" t="str">
        <f>IFERROR(SUMPRODUCT(LARGE(G311:U311,{1;2;3;4;5})),"NA")</f>
        <v>NA</v>
      </c>
      <c r="Z311" s="45" t="str">
        <f>IFERROR(SUMPRODUCT(LARGE(G311:U311,{1;2;3;4;5;6;7;8;9;10})),"NA")</f>
        <v>NA</v>
      </c>
    </row>
    <row r="312" spans="1:26" s="25" customFormat="1" x14ac:dyDescent="0.25">
      <c r="A312" s="14">
        <v>309</v>
      </c>
      <c r="B312" s="2" t="s">
        <v>1559</v>
      </c>
      <c r="C312" s="1"/>
      <c r="D312" s="1"/>
      <c r="E312" s="1"/>
      <c r="F312" s="2"/>
      <c r="G312" s="9" t="str">
        <f>IFERROR(INDEX(akva!I:I,MATCH(B312,akva!K:K,0),0),"")</f>
        <v/>
      </c>
      <c r="H312" s="10" t="str">
        <f>IFERROR(INDEX('04-07'!N:N,MATCH(B312,'04-07'!C:C,0),0),"")</f>
        <v/>
      </c>
      <c r="I312" s="10">
        <f>IFERROR(INDEX('04-21'!X:X,MATCH(B312,'04-21'!Z:Z,0),0),"")</f>
        <v>504</v>
      </c>
      <c r="J312" s="10" t="str">
        <f>IFERROR(INDEX('04-28'!M:M,MATCH(B312,'04-28'!O:O,0),0),"")</f>
        <v/>
      </c>
      <c r="K312" s="10" t="str">
        <f>IFERROR(INDEX(#REF!,MATCH(B312,#REF!,0),0),"")</f>
        <v/>
      </c>
      <c r="L312" s="10" t="str">
        <f>IFERROR(INDEX(#REF!,MATCH(B312,#REF!,0),0),"")</f>
        <v/>
      </c>
      <c r="M312" s="10" t="str">
        <f>IFERROR(INDEX(#REF!,MATCH(B312,#REF!,0),0),"")</f>
        <v/>
      </c>
      <c r="N312" s="10" t="str">
        <f>IFERROR(INDEX(#REF!,MATCH(B312,#REF!,0),0),"")</f>
        <v/>
      </c>
      <c r="O312" s="10" t="str">
        <f>IFERROR(INDEX(#REF!,MATCH(B312,#REF!,0),0),"")</f>
        <v/>
      </c>
      <c r="P312" s="10" t="str">
        <f>IFERROR(INDEX(#REF!,MATCH(B312,#REF!,0),0),"")</f>
        <v/>
      </c>
      <c r="Q312" s="10" t="str">
        <f>IFERROR(INDEX(#REF!,MATCH(B312,#REF!,0),0),"")</f>
        <v/>
      </c>
      <c r="R312" s="10" t="str">
        <f>IFERROR(INDEX(#REF!,MATCH(B312,#REF!,0),0),"")</f>
        <v/>
      </c>
      <c r="S312" s="10" t="str">
        <f>IFERROR(INDEX(#REF!,MATCH(B312,#REF!,0),0),"")</f>
        <v/>
      </c>
      <c r="T312" s="10" t="str">
        <f>IFERROR(INDEX(#REF!,MATCH(B312,#REF!,0),0),"")</f>
        <v/>
      </c>
      <c r="U312" s="5" t="str">
        <f>IFERROR(INDEX(#REF!,MATCH(B312,#REF!,0),0),"")</f>
        <v/>
      </c>
      <c r="V312" s="9">
        <f t="shared" si="16"/>
        <v>1</v>
      </c>
      <c r="W312" s="44">
        <f t="shared" si="17"/>
        <v>504</v>
      </c>
      <c r="X312" s="44">
        <f t="shared" si="18"/>
        <v>504</v>
      </c>
      <c r="Y312" s="44" t="str">
        <f>IFERROR(SUMPRODUCT(LARGE(G312:U312,{1;2;3;4;5})),"NA")</f>
        <v>NA</v>
      </c>
      <c r="Z312" s="45" t="str">
        <f>IFERROR(SUMPRODUCT(LARGE(G312:U312,{1;2;3;4;5;6;7;8;9;10})),"NA")</f>
        <v>NA</v>
      </c>
    </row>
    <row r="313" spans="1:26" s="25" customFormat="1" x14ac:dyDescent="0.25">
      <c r="A313" s="14">
        <v>310</v>
      </c>
      <c r="B313" s="2" t="s">
        <v>805</v>
      </c>
      <c r="C313" s="1"/>
      <c r="D313" s="1"/>
      <c r="E313" s="1"/>
      <c r="F313" s="2"/>
      <c r="G313" s="9">
        <f>IFERROR(INDEX(akva!I:I,MATCH(B313,akva!K:K,0),0),"")</f>
        <v>503</v>
      </c>
      <c r="H313" s="10" t="str">
        <f>IFERROR(INDEX('04-07'!N:N,MATCH(B313,'04-07'!C:C,0),0),"")</f>
        <v/>
      </c>
      <c r="I313" s="10" t="str">
        <f>IFERROR(INDEX('04-21'!X:X,MATCH(B313,'04-21'!Z:Z,0),0),"")</f>
        <v/>
      </c>
      <c r="J313" s="10" t="str">
        <f>IFERROR(INDEX('04-28'!M:M,MATCH(B313,'04-28'!O:O,0),0),"")</f>
        <v/>
      </c>
      <c r="K313" s="10" t="str">
        <f>IFERROR(INDEX(#REF!,MATCH(B313,#REF!,0),0),"")</f>
        <v/>
      </c>
      <c r="L313" s="10" t="str">
        <f>IFERROR(INDEX(#REF!,MATCH(B313,#REF!,0),0),"")</f>
        <v/>
      </c>
      <c r="M313" s="10" t="str">
        <f>IFERROR(INDEX(#REF!,MATCH(B313,#REF!,0),0),"")</f>
        <v/>
      </c>
      <c r="N313" s="10" t="str">
        <f>IFERROR(INDEX(#REF!,MATCH(B313,#REF!,0),0),"")</f>
        <v/>
      </c>
      <c r="O313" s="10" t="str">
        <f>IFERROR(INDEX(#REF!,MATCH(B313,#REF!,0),0),"")</f>
        <v/>
      </c>
      <c r="P313" s="10" t="str">
        <f>IFERROR(INDEX(#REF!,MATCH(B313,#REF!,0),0),"")</f>
        <v/>
      </c>
      <c r="Q313" s="10" t="str">
        <f>IFERROR(INDEX(#REF!,MATCH(B313,#REF!,0),0),"")</f>
        <v/>
      </c>
      <c r="R313" s="10" t="str">
        <f>IFERROR(INDEX(#REF!,MATCH(B313,#REF!,0),0),"")</f>
        <v/>
      </c>
      <c r="S313" s="10" t="str">
        <f>IFERROR(INDEX(#REF!,MATCH(B313,#REF!,0),0),"")</f>
        <v/>
      </c>
      <c r="T313" s="10" t="str">
        <f>IFERROR(INDEX(#REF!,MATCH(B313,#REF!,0),0),"")</f>
        <v/>
      </c>
      <c r="U313" s="5" t="str">
        <f>IFERROR(INDEX(#REF!,MATCH(B313,#REF!,0),0),"")</f>
        <v/>
      </c>
      <c r="V313" s="9">
        <f t="shared" si="16"/>
        <v>1</v>
      </c>
      <c r="W313" s="44">
        <f t="shared" si="17"/>
        <v>503</v>
      </c>
      <c r="X313" s="44">
        <f t="shared" si="18"/>
        <v>503</v>
      </c>
      <c r="Y313" s="44" t="str">
        <f>IFERROR(SUMPRODUCT(LARGE(G313:U313,{1;2;3;4;5})),"NA")</f>
        <v>NA</v>
      </c>
      <c r="Z313" s="45" t="str">
        <f>IFERROR(SUMPRODUCT(LARGE(G313:U313,{1;2;3;4;5;6;7;8;9;10})),"NA")</f>
        <v>NA</v>
      </c>
    </row>
    <row r="314" spans="1:26" s="25" customFormat="1" x14ac:dyDescent="0.25">
      <c r="A314" s="14">
        <v>311</v>
      </c>
      <c r="B314" s="2" t="s">
        <v>175</v>
      </c>
      <c r="C314" s="1"/>
      <c r="D314" s="1"/>
      <c r="E314" s="1"/>
      <c r="F314" s="2"/>
      <c r="G314" s="9">
        <f>IFERROR(INDEX(akva!I:I,MATCH(B314,akva!K:K,0),0),"")</f>
        <v>503</v>
      </c>
      <c r="H314" s="10" t="str">
        <f>IFERROR(INDEX('04-07'!N:N,MATCH(B314,'04-07'!C:C,0),0),"")</f>
        <v/>
      </c>
      <c r="I314" s="10" t="str">
        <f>IFERROR(INDEX('04-21'!X:X,MATCH(B314,'04-21'!Z:Z,0),0),"")</f>
        <v/>
      </c>
      <c r="J314" s="10" t="str">
        <f>IFERROR(INDEX('04-28'!M:M,MATCH(B314,'04-28'!O:O,0),0),"")</f>
        <v/>
      </c>
      <c r="K314" s="10" t="str">
        <f>IFERROR(INDEX(#REF!,MATCH(B314,#REF!,0),0),"")</f>
        <v/>
      </c>
      <c r="L314" s="10" t="str">
        <f>IFERROR(INDEX(#REF!,MATCH(B314,#REF!,0),0),"")</f>
        <v/>
      </c>
      <c r="M314" s="10" t="str">
        <f>IFERROR(INDEX(#REF!,MATCH(B314,#REF!,0),0),"")</f>
        <v/>
      </c>
      <c r="N314" s="10" t="str">
        <f>IFERROR(INDEX(#REF!,MATCH(B314,#REF!,0),0),"")</f>
        <v/>
      </c>
      <c r="O314" s="10" t="str">
        <f>IFERROR(INDEX(#REF!,MATCH(B314,#REF!,0),0),"")</f>
        <v/>
      </c>
      <c r="P314" s="10" t="str">
        <f>IFERROR(INDEX(#REF!,MATCH(B314,#REF!,0),0),"")</f>
        <v/>
      </c>
      <c r="Q314" s="10" t="str">
        <f>IFERROR(INDEX(#REF!,MATCH(B314,#REF!,0),0),"")</f>
        <v/>
      </c>
      <c r="R314" s="10" t="str">
        <f>IFERROR(INDEX(#REF!,MATCH(B314,#REF!,0),0),"")</f>
        <v/>
      </c>
      <c r="S314" s="10" t="str">
        <f>IFERROR(INDEX(#REF!,MATCH(B314,#REF!,0),0),"")</f>
        <v/>
      </c>
      <c r="T314" s="10" t="str">
        <f>IFERROR(INDEX(#REF!,MATCH(B314,#REF!,0),0),"")</f>
        <v/>
      </c>
      <c r="U314" s="5" t="str">
        <f>IFERROR(INDEX(#REF!,MATCH(B314,#REF!,0),0),"")</f>
        <v/>
      </c>
      <c r="V314" s="9">
        <f t="shared" si="16"/>
        <v>1</v>
      </c>
      <c r="W314" s="44">
        <f t="shared" si="17"/>
        <v>503</v>
      </c>
      <c r="X314" s="44">
        <f t="shared" si="18"/>
        <v>503</v>
      </c>
      <c r="Y314" s="44" t="str">
        <f>IFERROR(SUMPRODUCT(LARGE(G314:U314,{1;2;3;4;5})),"NA")</f>
        <v>NA</v>
      </c>
      <c r="Z314" s="45" t="str">
        <f>IFERROR(SUMPRODUCT(LARGE(G314:U314,{1;2;3;4;5;6;7;8;9;10})),"NA")</f>
        <v>NA</v>
      </c>
    </row>
    <row r="315" spans="1:26" s="25" customFormat="1" x14ac:dyDescent="0.25">
      <c r="A315" s="14">
        <v>312</v>
      </c>
      <c r="B315" s="2" t="s">
        <v>832</v>
      </c>
      <c r="C315" s="1"/>
      <c r="D315" s="1"/>
      <c r="E315" s="1"/>
      <c r="F315" s="2"/>
      <c r="G315" s="9">
        <f>IFERROR(INDEX(akva!I:I,MATCH(B315,akva!K:K,0),0),"")</f>
        <v>502</v>
      </c>
      <c r="H315" s="10" t="str">
        <f>IFERROR(INDEX('04-07'!N:N,MATCH(B315,'04-07'!C:C,0),0),"")</f>
        <v/>
      </c>
      <c r="I315" s="10" t="str">
        <f>IFERROR(INDEX('04-21'!X:X,MATCH(B315,'04-21'!Z:Z,0),0),"")</f>
        <v/>
      </c>
      <c r="J315" s="10" t="str">
        <f>IFERROR(INDEX('04-28'!M:M,MATCH(B315,'04-28'!O:O,0),0),"")</f>
        <v/>
      </c>
      <c r="K315" s="10" t="str">
        <f>IFERROR(INDEX(#REF!,MATCH(B315,#REF!,0),0),"")</f>
        <v/>
      </c>
      <c r="L315" s="10" t="str">
        <f>IFERROR(INDEX(#REF!,MATCH(B315,#REF!,0),0),"")</f>
        <v/>
      </c>
      <c r="M315" s="10" t="str">
        <f>IFERROR(INDEX(#REF!,MATCH(B315,#REF!,0),0),"")</f>
        <v/>
      </c>
      <c r="N315" s="10" t="str">
        <f>IFERROR(INDEX(#REF!,MATCH(B315,#REF!,0),0),"")</f>
        <v/>
      </c>
      <c r="O315" s="10" t="str">
        <f>IFERROR(INDEX(#REF!,MATCH(B315,#REF!,0),0),"")</f>
        <v/>
      </c>
      <c r="P315" s="10" t="str">
        <f>IFERROR(INDEX(#REF!,MATCH(B315,#REF!,0),0),"")</f>
        <v/>
      </c>
      <c r="Q315" s="10" t="str">
        <f>IFERROR(INDEX(#REF!,MATCH(B315,#REF!,0),0),"")</f>
        <v/>
      </c>
      <c r="R315" s="10" t="str">
        <f>IFERROR(INDEX(#REF!,MATCH(B315,#REF!,0),0),"")</f>
        <v/>
      </c>
      <c r="S315" s="10" t="str">
        <f>IFERROR(INDEX(#REF!,MATCH(B315,#REF!,0),0),"")</f>
        <v/>
      </c>
      <c r="T315" s="10" t="str">
        <f>IFERROR(INDEX(#REF!,MATCH(B315,#REF!,0),0),"")</f>
        <v/>
      </c>
      <c r="U315" s="5" t="str">
        <f>IFERROR(INDEX(#REF!,MATCH(B315,#REF!,0),0),"")</f>
        <v/>
      </c>
      <c r="V315" s="9">
        <f t="shared" si="16"/>
        <v>1</v>
      </c>
      <c r="W315" s="44">
        <f t="shared" si="17"/>
        <v>502</v>
      </c>
      <c r="X315" s="44">
        <f t="shared" si="18"/>
        <v>502</v>
      </c>
      <c r="Y315" s="44" t="str">
        <f>IFERROR(SUMPRODUCT(LARGE(G315:U315,{1;2;3;4;5})),"NA")</f>
        <v>NA</v>
      </c>
      <c r="Z315" s="45" t="str">
        <f>IFERROR(SUMPRODUCT(LARGE(G315:U315,{1;2;3;4;5;6;7;8;9;10})),"NA")</f>
        <v>NA</v>
      </c>
    </row>
    <row r="316" spans="1:26" s="25" customFormat="1" x14ac:dyDescent="0.25">
      <c r="A316" s="14">
        <v>313</v>
      </c>
      <c r="B316" s="2" t="s">
        <v>1530</v>
      </c>
      <c r="C316" s="1"/>
      <c r="D316" s="1"/>
      <c r="E316" s="1"/>
      <c r="F316" s="2"/>
      <c r="G316" s="9" t="str">
        <f>IFERROR(INDEX(akva!I:I,MATCH(B316,akva!K:K,0),0),"")</f>
        <v/>
      </c>
      <c r="H316" s="10" t="str">
        <f>IFERROR(INDEX('04-07'!N:N,MATCH(B316,'04-07'!C:C,0),0),"")</f>
        <v/>
      </c>
      <c r="I316" s="10">
        <f>IFERROR(INDEX('04-21'!X:X,MATCH(B316,'04-21'!Z:Z,0),0),"")</f>
        <v>502</v>
      </c>
      <c r="J316" s="10" t="str">
        <f>IFERROR(INDEX('04-28'!M:M,MATCH(B316,'04-28'!O:O,0),0),"")</f>
        <v/>
      </c>
      <c r="K316" s="10" t="str">
        <f>IFERROR(INDEX(#REF!,MATCH(B316,#REF!,0),0),"")</f>
        <v/>
      </c>
      <c r="L316" s="10" t="str">
        <f>IFERROR(INDEX(#REF!,MATCH(B316,#REF!,0),0),"")</f>
        <v/>
      </c>
      <c r="M316" s="10" t="str">
        <f>IFERROR(INDEX(#REF!,MATCH(B316,#REF!,0),0),"")</f>
        <v/>
      </c>
      <c r="N316" s="10" t="str">
        <f>IFERROR(INDEX(#REF!,MATCH(B316,#REF!,0),0),"")</f>
        <v/>
      </c>
      <c r="O316" s="10" t="str">
        <f>IFERROR(INDEX(#REF!,MATCH(B316,#REF!,0),0),"")</f>
        <v/>
      </c>
      <c r="P316" s="10" t="str">
        <f>IFERROR(INDEX(#REF!,MATCH(B316,#REF!,0),0),"")</f>
        <v/>
      </c>
      <c r="Q316" s="10" t="str">
        <f>IFERROR(INDEX(#REF!,MATCH(B316,#REF!,0),0),"")</f>
        <v/>
      </c>
      <c r="R316" s="10" t="str">
        <f>IFERROR(INDEX(#REF!,MATCH(B316,#REF!,0),0),"")</f>
        <v/>
      </c>
      <c r="S316" s="10" t="str">
        <f>IFERROR(INDEX(#REF!,MATCH(B316,#REF!,0),0),"")</f>
        <v/>
      </c>
      <c r="T316" s="10" t="str">
        <f>IFERROR(INDEX(#REF!,MATCH(B316,#REF!,0),0),"")</f>
        <v/>
      </c>
      <c r="U316" s="5" t="str">
        <f>IFERROR(INDEX(#REF!,MATCH(B316,#REF!,0),0),"")</f>
        <v/>
      </c>
      <c r="V316" s="9">
        <f t="shared" si="16"/>
        <v>1</v>
      </c>
      <c r="W316" s="44">
        <f t="shared" si="17"/>
        <v>502</v>
      </c>
      <c r="X316" s="44">
        <f t="shared" si="18"/>
        <v>502</v>
      </c>
      <c r="Y316" s="44" t="str">
        <f>IFERROR(SUMPRODUCT(LARGE(G316:U316,{1;2;3;4;5})),"NA")</f>
        <v>NA</v>
      </c>
      <c r="Z316" s="45" t="str">
        <f>IFERROR(SUMPRODUCT(LARGE(G316:U316,{1;2;3;4;5;6;7;8;9;10})),"NA")</f>
        <v>NA</v>
      </c>
    </row>
    <row r="317" spans="1:26" s="25" customFormat="1" x14ac:dyDescent="0.25">
      <c r="A317" s="14">
        <v>314</v>
      </c>
      <c r="B317" s="2" t="s">
        <v>806</v>
      </c>
      <c r="C317" s="1"/>
      <c r="D317" s="1"/>
      <c r="E317" s="1"/>
      <c r="F317" s="2"/>
      <c r="G317" s="9">
        <f>IFERROR(INDEX(akva!I:I,MATCH(B317,akva!K:K,0),0),"")</f>
        <v>501</v>
      </c>
      <c r="H317" s="10" t="str">
        <f>IFERROR(INDEX('04-07'!N:N,MATCH(B317,'04-07'!C:C,0),0),"")</f>
        <v/>
      </c>
      <c r="I317" s="10" t="str">
        <f>IFERROR(INDEX('04-21'!X:X,MATCH(B317,'04-21'!Z:Z,0),0),"")</f>
        <v/>
      </c>
      <c r="J317" s="10" t="str">
        <f>IFERROR(INDEX('04-28'!M:M,MATCH(B317,'04-28'!O:O,0),0),"")</f>
        <v/>
      </c>
      <c r="K317" s="10" t="str">
        <f>IFERROR(INDEX(#REF!,MATCH(B317,#REF!,0),0),"")</f>
        <v/>
      </c>
      <c r="L317" s="10" t="str">
        <f>IFERROR(INDEX(#REF!,MATCH(B317,#REF!,0),0),"")</f>
        <v/>
      </c>
      <c r="M317" s="10" t="str">
        <f>IFERROR(INDEX(#REF!,MATCH(B317,#REF!,0),0),"")</f>
        <v/>
      </c>
      <c r="N317" s="10" t="str">
        <f>IFERROR(INDEX(#REF!,MATCH(B317,#REF!,0),0),"")</f>
        <v/>
      </c>
      <c r="O317" s="10" t="str">
        <f>IFERROR(INDEX(#REF!,MATCH(B317,#REF!,0),0),"")</f>
        <v/>
      </c>
      <c r="P317" s="10" t="str">
        <f>IFERROR(INDEX(#REF!,MATCH(B317,#REF!,0),0),"")</f>
        <v/>
      </c>
      <c r="Q317" s="10" t="str">
        <f>IFERROR(INDEX(#REF!,MATCH(B317,#REF!,0),0),"")</f>
        <v/>
      </c>
      <c r="R317" s="10" t="str">
        <f>IFERROR(INDEX(#REF!,MATCH(B317,#REF!,0),0),"")</f>
        <v/>
      </c>
      <c r="S317" s="10" t="str">
        <f>IFERROR(INDEX(#REF!,MATCH(B317,#REF!,0),0),"")</f>
        <v/>
      </c>
      <c r="T317" s="10" t="str">
        <f>IFERROR(INDEX(#REF!,MATCH(B317,#REF!,0),0),"")</f>
        <v/>
      </c>
      <c r="U317" s="5" t="str">
        <f>IFERROR(INDEX(#REF!,MATCH(B317,#REF!,0),0),"")</f>
        <v/>
      </c>
      <c r="V317" s="9">
        <f t="shared" si="16"/>
        <v>1</v>
      </c>
      <c r="W317" s="44">
        <f t="shared" si="17"/>
        <v>501</v>
      </c>
      <c r="X317" s="44">
        <f t="shared" si="18"/>
        <v>501</v>
      </c>
      <c r="Y317" s="44" t="str">
        <f>IFERROR(SUMPRODUCT(LARGE(G317:U317,{1;2;3;4;5})),"NA")</f>
        <v>NA</v>
      </c>
      <c r="Z317" s="45" t="str">
        <f>IFERROR(SUMPRODUCT(LARGE(G317:U317,{1;2;3;4;5;6;7;8;9;10})),"NA")</f>
        <v>NA</v>
      </c>
    </row>
    <row r="318" spans="1:26" s="25" customFormat="1" x14ac:dyDescent="0.25">
      <c r="A318" s="14">
        <v>315</v>
      </c>
      <c r="B318" s="2" t="s">
        <v>136</v>
      </c>
      <c r="C318" s="1"/>
      <c r="D318" s="1"/>
      <c r="E318" s="1"/>
      <c r="F318" s="2"/>
      <c r="G318" s="9">
        <f>IFERROR(INDEX(akva!I:I,MATCH(B318,akva!K:K,0),0),"")</f>
        <v>500</v>
      </c>
      <c r="H318" s="10" t="str">
        <f>IFERROR(INDEX('04-07'!N:N,MATCH(B318,'04-07'!C:C,0),0),"")</f>
        <v/>
      </c>
      <c r="I318" s="10" t="str">
        <f>IFERROR(INDEX('04-21'!X:X,MATCH(B318,'04-21'!Z:Z,0),0),"")</f>
        <v/>
      </c>
      <c r="J318" s="10" t="str">
        <f>IFERROR(INDEX('04-28'!M:M,MATCH(B318,'04-28'!O:O,0),0),"")</f>
        <v/>
      </c>
      <c r="K318" s="10" t="str">
        <f>IFERROR(INDEX(#REF!,MATCH(B318,#REF!,0),0),"")</f>
        <v/>
      </c>
      <c r="L318" s="10" t="str">
        <f>IFERROR(INDEX(#REF!,MATCH(B318,#REF!,0),0),"")</f>
        <v/>
      </c>
      <c r="M318" s="10" t="str">
        <f>IFERROR(INDEX(#REF!,MATCH(B318,#REF!,0),0),"")</f>
        <v/>
      </c>
      <c r="N318" s="10" t="str">
        <f>IFERROR(INDEX(#REF!,MATCH(B318,#REF!,0),0),"")</f>
        <v/>
      </c>
      <c r="O318" s="10" t="str">
        <f>IFERROR(INDEX(#REF!,MATCH(B318,#REF!,0),0),"")</f>
        <v/>
      </c>
      <c r="P318" s="10" t="str">
        <f>IFERROR(INDEX(#REF!,MATCH(B318,#REF!,0),0),"")</f>
        <v/>
      </c>
      <c r="Q318" s="10" t="str">
        <f>IFERROR(INDEX(#REF!,MATCH(B318,#REF!,0),0),"")</f>
        <v/>
      </c>
      <c r="R318" s="10" t="str">
        <f>IFERROR(INDEX(#REF!,MATCH(B318,#REF!,0),0),"")</f>
        <v/>
      </c>
      <c r="S318" s="10" t="str">
        <f>IFERROR(INDEX(#REF!,MATCH(B318,#REF!,0),0),"")</f>
        <v/>
      </c>
      <c r="T318" s="10" t="str">
        <f>IFERROR(INDEX(#REF!,MATCH(B318,#REF!,0),0),"")</f>
        <v/>
      </c>
      <c r="U318" s="5" t="str">
        <f>IFERROR(INDEX(#REF!,MATCH(B318,#REF!,0),0),"")</f>
        <v/>
      </c>
      <c r="V318" s="9">
        <f t="shared" si="16"/>
        <v>1</v>
      </c>
      <c r="W318" s="44">
        <f t="shared" si="17"/>
        <v>500</v>
      </c>
      <c r="X318" s="44">
        <f t="shared" si="18"/>
        <v>500</v>
      </c>
      <c r="Y318" s="44" t="str">
        <f>IFERROR(SUMPRODUCT(LARGE(G318:U318,{1;2;3;4;5})),"NA")</f>
        <v>NA</v>
      </c>
      <c r="Z318" s="45" t="str">
        <f>IFERROR(SUMPRODUCT(LARGE(G318:U318,{1;2;3;4;5;6;7;8;9;10})),"NA")</f>
        <v>NA</v>
      </c>
    </row>
    <row r="319" spans="1:26" s="25" customFormat="1" x14ac:dyDescent="0.25">
      <c r="A319" s="14">
        <v>316</v>
      </c>
      <c r="B319" s="2" t="s">
        <v>764</v>
      </c>
      <c r="C319" s="1"/>
      <c r="D319" s="1"/>
      <c r="E319" s="1"/>
      <c r="F319" s="2"/>
      <c r="G319" s="9">
        <f>IFERROR(INDEX(akva!I:I,MATCH(B319,akva!K:K,0),0),"")</f>
        <v>499</v>
      </c>
      <c r="H319" s="10" t="str">
        <f>IFERROR(INDEX('04-07'!N:N,MATCH(B319,'04-07'!C:C,0),0),"")</f>
        <v/>
      </c>
      <c r="I319" s="10" t="str">
        <f>IFERROR(INDEX('04-21'!X:X,MATCH(B319,'04-21'!Z:Z,0),0),"")</f>
        <v/>
      </c>
      <c r="J319" s="10" t="str">
        <f>IFERROR(INDEX('04-28'!M:M,MATCH(B319,'04-28'!O:O,0),0),"")</f>
        <v/>
      </c>
      <c r="K319" s="10" t="str">
        <f>IFERROR(INDEX(#REF!,MATCH(B319,#REF!,0),0),"")</f>
        <v/>
      </c>
      <c r="L319" s="10" t="str">
        <f>IFERROR(INDEX(#REF!,MATCH(B319,#REF!,0),0),"")</f>
        <v/>
      </c>
      <c r="M319" s="10" t="str">
        <f>IFERROR(INDEX(#REF!,MATCH(B319,#REF!,0),0),"")</f>
        <v/>
      </c>
      <c r="N319" s="10" t="str">
        <f>IFERROR(INDEX(#REF!,MATCH(B319,#REF!,0),0),"")</f>
        <v/>
      </c>
      <c r="O319" s="10" t="str">
        <f>IFERROR(INDEX(#REF!,MATCH(B319,#REF!,0),0),"")</f>
        <v/>
      </c>
      <c r="P319" s="10" t="str">
        <f>IFERROR(INDEX(#REF!,MATCH(B319,#REF!,0),0),"")</f>
        <v/>
      </c>
      <c r="Q319" s="10" t="str">
        <f>IFERROR(INDEX(#REF!,MATCH(B319,#REF!,0),0),"")</f>
        <v/>
      </c>
      <c r="R319" s="10" t="str">
        <f>IFERROR(INDEX(#REF!,MATCH(B319,#REF!,0),0),"")</f>
        <v/>
      </c>
      <c r="S319" s="10" t="str">
        <f>IFERROR(INDEX(#REF!,MATCH(B319,#REF!,0),0),"")</f>
        <v/>
      </c>
      <c r="T319" s="10" t="str">
        <f>IFERROR(INDEX(#REF!,MATCH(B319,#REF!,0),0),"")</f>
        <v/>
      </c>
      <c r="U319" s="5" t="str">
        <f>IFERROR(INDEX(#REF!,MATCH(B319,#REF!,0),0),"")</f>
        <v/>
      </c>
      <c r="V319" s="9">
        <f t="shared" si="16"/>
        <v>1</v>
      </c>
      <c r="W319" s="44">
        <f t="shared" si="17"/>
        <v>499</v>
      </c>
      <c r="X319" s="44">
        <f t="shared" si="18"/>
        <v>499</v>
      </c>
      <c r="Y319" s="44" t="str">
        <f>IFERROR(SUMPRODUCT(LARGE(G319:U319,{1;2;3;4;5})),"NA")</f>
        <v>NA</v>
      </c>
      <c r="Z319" s="45" t="str">
        <f>IFERROR(SUMPRODUCT(LARGE(G319:U319,{1;2;3;4;5;6;7;8;9;10})),"NA")</f>
        <v>NA</v>
      </c>
    </row>
    <row r="320" spans="1:26" s="25" customFormat="1" x14ac:dyDescent="0.25">
      <c r="A320" s="14">
        <v>317</v>
      </c>
      <c r="B320" s="2" t="s">
        <v>126</v>
      </c>
      <c r="C320" s="1"/>
      <c r="D320" s="1"/>
      <c r="E320" s="1"/>
      <c r="F320" s="2"/>
      <c r="G320" s="9">
        <f>IFERROR(INDEX(akva!I:I,MATCH(B320,akva!K:K,0),0),"")</f>
        <v>497</v>
      </c>
      <c r="H320" s="10" t="str">
        <f>IFERROR(INDEX('04-07'!N:N,MATCH(B320,'04-07'!C:C,0),0),"")</f>
        <v/>
      </c>
      <c r="I320" s="10" t="str">
        <f>IFERROR(INDEX('04-21'!X:X,MATCH(B320,'04-21'!Z:Z,0),0),"")</f>
        <v/>
      </c>
      <c r="J320" s="10" t="str">
        <f>IFERROR(INDEX('04-28'!M:M,MATCH(B320,'04-28'!O:O,0),0),"")</f>
        <v/>
      </c>
      <c r="K320" s="10" t="str">
        <f>IFERROR(INDEX(#REF!,MATCH(B320,#REF!,0),0),"")</f>
        <v/>
      </c>
      <c r="L320" s="10" t="str">
        <f>IFERROR(INDEX(#REF!,MATCH(B320,#REF!,0),0),"")</f>
        <v/>
      </c>
      <c r="M320" s="10" t="str">
        <f>IFERROR(INDEX(#REF!,MATCH(B320,#REF!,0),0),"")</f>
        <v/>
      </c>
      <c r="N320" s="10" t="str">
        <f>IFERROR(INDEX(#REF!,MATCH(B320,#REF!,0),0),"")</f>
        <v/>
      </c>
      <c r="O320" s="10" t="str">
        <f>IFERROR(INDEX(#REF!,MATCH(B320,#REF!,0),0),"")</f>
        <v/>
      </c>
      <c r="P320" s="10" t="str">
        <f>IFERROR(INDEX(#REF!,MATCH(B320,#REF!,0),0),"")</f>
        <v/>
      </c>
      <c r="Q320" s="10" t="str">
        <f>IFERROR(INDEX(#REF!,MATCH(B320,#REF!,0),0),"")</f>
        <v/>
      </c>
      <c r="R320" s="10" t="str">
        <f>IFERROR(INDEX(#REF!,MATCH(B320,#REF!,0),0),"")</f>
        <v/>
      </c>
      <c r="S320" s="10" t="str">
        <f>IFERROR(INDEX(#REF!,MATCH(B320,#REF!,0),0),"")</f>
        <v/>
      </c>
      <c r="T320" s="10" t="str">
        <f>IFERROR(INDEX(#REF!,MATCH(B320,#REF!,0),0),"")</f>
        <v/>
      </c>
      <c r="U320" s="5" t="str">
        <f>IFERROR(INDEX(#REF!,MATCH(B320,#REF!,0),0),"")</f>
        <v/>
      </c>
      <c r="V320" s="9">
        <f t="shared" si="16"/>
        <v>1</v>
      </c>
      <c r="W320" s="44">
        <f t="shared" si="17"/>
        <v>497</v>
      </c>
      <c r="X320" s="44">
        <f t="shared" si="18"/>
        <v>497</v>
      </c>
      <c r="Y320" s="44" t="str">
        <f>IFERROR(SUMPRODUCT(LARGE(G320:U320,{1;2;3;4;5})),"NA")</f>
        <v>NA</v>
      </c>
      <c r="Z320" s="45" t="str">
        <f>IFERROR(SUMPRODUCT(LARGE(G320:U320,{1;2;3;4;5;6;7;8;9;10})),"NA")</f>
        <v>NA</v>
      </c>
    </row>
    <row r="321" spans="1:26" s="25" customFormat="1" x14ac:dyDescent="0.25">
      <c r="A321" s="14">
        <v>318</v>
      </c>
      <c r="B321" s="2" t="s">
        <v>1410</v>
      </c>
      <c r="C321" s="1"/>
      <c r="D321" s="1"/>
      <c r="E321" s="1"/>
      <c r="F321" s="2"/>
      <c r="G321" s="9" t="str">
        <f>IFERROR(INDEX(akva!I:I,MATCH(B321,akva!K:K,0),0),"")</f>
        <v/>
      </c>
      <c r="H321" s="10" t="str">
        <f>IFERROR(INDEX('04-07'!N:N,MATCH(B321,'04-07'!C:C,0),0),"")</f>
        <v/>
      </c>
      <c r="I321" s="10" t="str">
        <f>IFERROR(INDEX('04-21'!X:X,MATCH(B321,'04-21'!Z:Z,0),0),"")</f>
        <v/>
      </c>
      <c r="J321" s="10">
        <f>IFERROR(INDEX('04-28'!M:M,MATCH(B321,'04-28'!O:O,0),0),"")</f>
        <v>495</v>
      </c>
      <c r="K321" s="10" t="str">
        <f>IFERROR(INDEX(#REF!,MATCH(B321,#REF!,0),0),"")</f>
        <v/>
      </c>
      <c r="L321" s="10" t="str">
        <f>IFERROR(INDEX(#REF!,MATCH(B321,#REF!,0),0),"")</f>
        <v/>
      </c>
      <c r="M321" s="10" t="str">
        <f>IFERROR(INDEX(#REF!,MATCH(B321,#REF!,0),0),"")</f>
        <v/>
      </c>
      <c r="N321" s="10" t="str">
        <f>IFERROR(INDEX(#REF!,MATCH(B321,#REF!,0),0),"")</f>
        <v/>
      </c>
      <c r="O321" s="10" t="str">
        <f>IFERROR(INDEX(#REF!,MATCH(B321,#REF!,0),0),"")</f>
        <v/>
      </c>
      <c r="P321" s="10" t="str">
        <f>IFERROR(INDEX(#REF!,MATCH(B321,#REF!,0),0),"")</f>
        <v/>
      </c>
      <c r="Q321" s="10" t="str">
        <f>IFERROR(INDEX(#REF!,MATCH(B321,#REF!,0),0),"")</f>
        <v/>
      </c>
      <c r="R321" s="10" t="str">
        <f>IFERROR(INDEX(#REF!,MATCH(B321,#REF!,0),0),"")</f>
        <v/>
      </c>
      <c r="S321" s="10" t="str">
        <f>IFERROR(INDEX(#REF!,MATCH(B321,#REF!,0),0),"")</f>
        <v/>
      </c>
      <c r="T321" s="10" t="str">
        <f>IFERROR(INDEX(#REF!,MATCH(B321,#REF!,0),0),"")</f>
        <v/>
      </c>
      <c r="U321" s="5" t="str">
        <f>IFERROR(INDEX(#REF!,MATCH(B321,#REF!,0),0),"")</f>
        <v/>
      </c>
      <c r="V321" s="9">
        <f t="shared" si="16"/>
        <v>1</v>
      </c>
      <c r="W321" s="44">
        <f t="shared" si="17"/>
        <v>495</v>
      </c>
      <c r="X321" s="44">
        <f t="shared" si="18"/>
        <v>495</v>
      </c>
      <c r="Y321" s="44" t="str">
        <f>IFERROR(SUMPRODUCT(LARGE(G321:U321,{1;2;3;4;5})),"NA")</f>
        <v>NA</v>
      </c>
      <c r="Z321" s="45" t="str">
        <f>IFERROR(SUMPRODUCT(LARGE(G321:U321,{1;2;3;4;5;6;7;8;9;10})),"NA")</f>
        <v>NA</v>
      </c>
    </row>
    <row r="322" spans="1:26" s="25" customFormat="1" x14ac:dyDescent="0.25">
      <c r="A322" s="14">
        <v>319</v>
      </c>
      <c r="B322" s="2" t="s">
        <v>765</v>
      </c>
      <c r="C322" s="1"/>
      <c r="D322" s="1"/>
      <c r="E322" s="1"/>
      <c r="F322" s="2"/>
      <c r="G322" s="9">
        <f>IFERROR(INDEX(akva!I:I,MATCH(B322,akva!K:K,0),0),"")</f>
        <v>490</v>
      </c>
      <c r="H322" s="10" t="str">
        <f>IFERROR(INDEX('04-07'!N:N,MATCH(B322,'04-07'!C:C,0),0),"")</f>
        <v/>
      </c>
      <c r="I322" s="10" t="str">
        <f>IFERROR(INDEX('04-21'!X:X,MATCH(B322,'04-21'!Z:Z,0),0),"")</f>
        <v/>
      </c>
      <c r="J322" s="10" t="str">
        <f>IFERROR(INDEX('04-28'!M:M,MATCH(B322,'04-28'!O:O,0),0),"")</f>
        <v/>
      </c>
      <c r="K322" s="10" t="str">
        <f>IFERROR(INDEX(#REF!,MATCH(B322,#REF!,0),0),"")</f>
        <v/>
      </c>
      <c r="L322" s="10" t="str">
        <f>IFERROR(INDEX(#REF!,MATCH(B322,#REF!,0),0),"")</f>
        <v/>
      </c>
      <c r="M322" s="10" t="str">
        <f>IFERROR(INDEX(#REF!,MATCH(B322,#REF!,0),0),"")</f>
        <v/>
      </c>
      <c r="N322" s="10" t="str">
        <f>IFERROR(INDEX(#REF!,MATCH(B322,#REF!,0),0),"")</f>
        <v/>
      </c>
      <c r="O322" s="10" t="str">
        <f>IFERROR(INDEX(#REF!,MATCH(B322,#REF!,0),0),"")</f>
        <v/>
      </c>
      <c r="P322" s="10" t="str">
        <f>IFERROR(INDEX(#REF!,MATCH(B322,#REF!,0),0),"")</f>
        <v/>
      </c>
      <c r="Q322" s="10" t="str">
        <f>IFERROR(INDEX(#REF!,MATCH(B322,#REF!,0),0),"")</f>
        <v/>
      </c>
      <c r="R322" s="10" t="str">
        <f>IFERROR(INDEX(#REF!,MATCH(B322,#REF!,0),0),"")</f>
        <v/>
      </c>
      <c r="S322" s="10" t="str">
        <f>IFERROR(INDEX(#REF!,MATCH(B322,#REF!,0),0),"")</f>
        <v/>
      </c>
      <c r="T322" s="10" t="str">
        <f>IFERROR(INDEX(#REF!,MATCH(B322,#REF!,0),0),"")</f>
        <v/>
      </c>
      <c r="U322" s="5" t="str">
        <f>IFERROR(INDEX(#REF!,MATCH(B322,#REF!,0),0),"")</f>
        <v/>
      </c>
      <c r="V322" s="9">
        <f t="shared" si="16"/>
        <v>1</v>
      </c>
      <c r="W322" s="44">
        <f t="shared" si="17"/>
        <v>490</v>
      </c>
      <c r="X322" s="44">
        <f t="shared" si="18"/>
        <v>490</v>
      </c>
      <c r="Y322" s="44" t="str">
        <f>IFERROR(SUMPRODUCT(LARGE(G322:U322,{1;2;3;4;5})),"NA")</f>
        <v>NA</v>
      </c>
      <c r="Z322" s="45" t="str">
        <f>IFERROR(SUMPRODUCT(LARGE(G322:U322,{1;2;3;4;5;6;7;8;9;10})),"NA")</f>
        <v>NA</v>
      </c>
    </row>
    <row r="323" spans="1:26" s="25" customFormat="1" x14ac:dyDescent="0.25">
      <c r="A323" s="14">
        <v>320</v>
      </c>
      <c r="B323" s="2" t="s">
        <v>766</v>
      </c>
      <c r="C323" s="1"/>
      <c r="D323" s="1"/>
      <c r="E323" s="1"/>
      <c r="F323" s="2"/>
      <c r="G323" s="9">
        <f>IFERROR(INDEX(akva!I:I,MATCH(B323,akva!K:K,0),0),"")</f>
        <v>482</v>
      </c>
      <c r="H323" s="10" t="str">
        <f>IFERROR(INDEX('04-07'!N:N,MATCH(B323,'04-07'!C:C,0),0),"")</f>
        <v/>
      </c>
      <c r="I323" s="10" t="str">
        <f>IFERROR(INDEX('04-21'!X:X,MATCH(B323,'04-21'!Z:Z,0),0),"")</f>
        <v/>
      </c>
      <c r="J323" s="10" t="str">
        <f>IFERROR(INDEX('04-28'!M:M,MATCH(B323,'04-28'!O:O,0),0),"")</f>
        <v/>
      </c>
      <c r="K323" s="10" t="str">
        <f>IFERROR(INDEX(#REF!,MATCH(B323,#REF!,0),0),"")</f>
        <v/>
      </c>
      <c r="L323" s="10" t="str">
        <f>IFERROR(INDEX(#REF!,MATCH(B323,#REF!,0),0),"")</f>
        <v/>
      </c>
      <c r="M323" s="10" t="str">
        <f>IFERROR(INDEX(#REF!,MATCH(B323,#REF!,0),0),"")</f>
        <v/>
      </c>
      <c r="N323" s="10" t="str">
        <f>IFERROR(INDEX(#REF!,MATCH(B323,#REF!,0),0),"")</f>
        <v/>
      </c>
      <c r="O323" s="10" t="str">
        <f>IFERROR(INDEX(#REF!,MATCH(B323,#REF!,0),0),"")</f>
        <v/>
      </c>
      <c r="P323" s="10" t="str">
        <f>IFERROR(INDEX(#REF!,MATCH(B323,#REF!,0),0),"")</f>
        <v/>
      </c>
      <c r="Q323" s="10" t="str">
        <f>IFERROR(INDEX(#REF!,MATCH(B323,#REF!,0),0),"")</f>
        <v/>
      </c>
      <c r="R323" s="10" t="str">
        <f>IFERROR(INDEX(#REF!,MATCH(B323,#REF!,0),0),"")</f>
        <v/>
      </c>
      <c r="S323" s="10" t="str">
        <f>IFERROR(INDEX(#REF!,MATCH(B323,#REF!,0),0),"")</f>
        <v/>
      </c>
      <c r="T323" s="10" t="str">
        <f>IFERROR(INDEX(#REF!,MATCH(B323,#REF!,0),0),"")</f>
        <v/>
      </c>
      <c r="U323" s="5" t="str">
        <f>IFERROR(INDEX(#REF!,MATCH(B323,#REF!,0),0),"")</f>
        <v/>
      </c>
      <c r="V323" s="9">
        <f t="shared" si="16"/>
        <v>1</v>
      </c>
      <c r="W323" s="44">
        <f t="shared" si="17"/>
        <v>482</v>
      </c>
      <c r="X323" s="44">
        <f t="shared" si="18"/>
        <v>482</v>
      </c>
      <c r="Y323" s="44" t="str">
        <f>IFERROR(SUMPRODUCT(LARGE(G323:U323,{1;2;3;4;5})),"NA")</f>
        <v>NA</v>
      </c>
      <c r="Z323" s="45" t="str">
        <f>IFERROR(SUMPRODUCT(LARGE(G323:U323,{1;2;3;4;5;6;7;8;9;10})),"NA")</f>
        <v>NA</v>
      </c>
    </row>
    <row r="324" spans="1:26" s="25" customFormat="1" x14ac:dyDescent="0.25">
      <c r="A324" s="14">
        <v>321</v>
      </c>
      <c r="B324" s="2" t="s">
        <v>140</v>
      </c>
      <c r="C324" s="1"/>
      <c r="D324" s="1"/>
      <c r="E324" s="1"/>
      <c r="F324" s="2"/>
      <c r="G324" s="9">
        <f>IFERROR(INDEX(akva!I:I,MATCH(B324,akva!K:K,0),0),"")</f>
        <v>482</v>
      </c>
      <c r="H324" s="10" t="str">
        <f>IFERROR(INDEX('04-07'!N:N,MATCH(B324,'04-07'!C:C,0),0),"")</f>
        <v/>
      </c>
      <c r="I324" s="10" t="str">
        <f>IFERROR(INDEX('04-21'!X:X,MATCH(B324,'04-21'!Z:Z,0),0),"")</f>
        <v/>
      </c>
      <c r="J324" s="10" t="str">
        <f>IFERROR(INDEX('04-28'!M:M,MATCH(B324,'04-28'!O:O,0),0),"")</f>
        <v/>
      </c>
      <c r="K324" s="10" t="str">
        <f>IFERROR(INDEX(#REF!,MATCH(B324,#REF!,0),0),"")</f>
        <v/>
      </c>
      <c r="L324" s="10" t="str">
        <f>IFERROR(INDEX(#REF!,MATCH(B324,#REF!,0),0),"")</f>
        <v/>
      </c>
      <c r="M324" s="10" t="str">
        <f>IFERROR(INDEX(#REF!,MATCH(B324,#REF!,0),0),"")</f>
        <v/>
      </c>
      <c r="N324" s="10" t="str">
        <f>IFERROR(INDEX(#REF!,MATCH(B324,#REF!,0),0),"")</f>
        <v/>
      </c>
      <c r="O324" s="10" t="str">
        <f>IFERROR(INDEX(#REF!,MATCH(B324,#REF!,0),0),"")</f>
        <v/>
      </c>
      <c r="P324" s="10" t="str">
        <f>IFERROR(INDEX(#REF!,MATCH(B324,#REF!,0),0),"")</f>
        <v/>
      </c>
      <c r="Q324" s="10" t="str">
        <f>IFERROR(INDEX(#REF!,MATCH(B324,#REF!,0),0),"")</f>
        <v/>
      </c>
      <c r="R324" s="10" t="str">
        <f>IFERROR(INDEX(#REF!,MATCH(B324,#REF!,0),0),"")</f>
        <v/>
      </c>
      <c r="S324" s="10" t="str">
        <f>IFERROR(INDEX(#REF!,MATCH(B324,#REF!,0),0),"")</f>
        <v/>
      </c>
      <c r="T324" s="10" t="str">
        <f>IFERROR(INDEX(#REF!,MATCH(B324,#REF!,0),0),"")</f>
        <v/>
      </c>
      <c r="U324" s="5" t="str">
        <f>IFERROR(INDEX(#REF!,MATCH(B324,#REF!,0),0),"")</f>
        <v/>
      </c>
      <c r="V324" s="9">
        <f t="shared" si="16"/>
        <v>1</v>
      </c>
      <c r="W324" s="44">
        <f t="shared" si="17"/>
        <v>482</v>
      </c>
      <c r="X324" s="44">
        <f t="shared" si="18"/>
        <v>482</v>
      </c>
      <c r="Y324" s="44" t="str">
        <f>IFERROR(SUMPRODUCT(LARGE(G324:U324,{1;2;3;4;5})),"NA")</f>
        <v>NA</v>
      </c>
      <c r="Z324" s="45" t="str">
        <f>IFERROR(SUMPRODUCT(LARGE(G324:U324,{1;2;3;4;5;6;7;8;9;10})),"NA")</f>
        <v>NA</v>
      </c>
    </row>
    <row r="325" spans="1:26" s="25" customFormat="1" x14ac:dyDescent="0.25">
      <c r="A325" s="14">
        <v>322</v>
      </c>
      <c r="B325" s="2" t="s">
        <v>1491</v>
      </c>
      <c r="C325" s="1"/>
      <c r="D325" s="1"/>
      <c r="E325" s="1"/>
      <c r="F325" s="2"/>
      <c r="G325" s="9" t="str">
        <f>IFERROR(INDEX(akva!I:I,MATCH(B325,akva!K:K,0),0),"")</f>
        <v/>
      </c>
      <c r="H325" s="10" t="str">
        <f>IFERROR(INDEX('04-07'!N:N,MATCH(B325,'04-07'!C:C,0),0),"")</f>
        <v/>
      </c>
      <c r="I325" s="10" t="str">
        <f>IFERROR(INDEX('04-21'!X:X,MATCH(B325,'04-21'!Z:Z,0),0),"")</f>
        <v/>
      </c>
      <c r="J325" s="10">
        <f>IFERROR(INDEX('04-28'!M:M,MATCH(B325,'04-28'!O:O,0),0),"")</f>
        <v>481</v>
      </c>
      <c r="K325" s="10" t="str">
        <f>IFERROR(INDEX(#REF!,MATCH(B325,#REF!,0),0),"")</f>
        <v/>
      </c>
      <c r="L325" s="10" t="str">
        <f>IFERROR(INDEX(#REF!,MATCH(B325,#REF!,0),0),"")</f>
        <v/>
      </c>
      <c r="M325" s="10" t="str">
        <f>IFERROR(INDEX(#REF!,MATCH(B325,#REF!,0),0),"")</f>
        <v/>
      </c>
      <c r="N325" s="10" t="str">
        <f>IFERROR(INDEX(#REF!,MATCH(B325,#REF!,0),0),"")</f>
        <v/>
      </c>
      <c r="O325" s="10" t="str">
        <f>IFERROR(INDEX(#REF!,MATCH(B325,#REF!,0),0),"")</f>
        <v/>
      </c>
      <c r="P325" s="10" t="str">
        <f>IFERROR(INDEX(#REF!,MATCH(B325,#REF!,0),0),"")</f>
        <v/>
      </c>
      <c r="Q325" s="10" t="str">
        <f>IFERROR(INDEX(#REF!,MATCH(B325,#REF!,0),0),"")</f>
        <v/>
      </c>
      <c r="R325" s="10" t="str">
        <f>IFERROR(INDEX(#REF!,MATCH(B325,#REF!,0),0),"")</f>
        <v/>
      </c>
      <c r="S325" s="10" t="str">
        <f>IFERROR(INDEX(#REF!,MATCH(B325,#REF!,0),0),"")</f>
        <v/>
      </c>
      <c r="T325" s="10" t="str">
        <f>IFERROR(INDEX(#REF!,MATCH(B325,#REF!,0),0),"")</f>
        <v/>
      </c>
      <c r="U325" s="5" t="str">
        <f>IFERROR(INDEX(#REF!,MATCH(B325,#REF!,0),0),"")</f>
        <v/>
      </c>
      <c r="V325" s="9">
        <f t="shared" si="16"/>
        <v>1</v>
      </c>
      <c r="W325" s="44">
        <f t="shared" si="17"/>
        <v>481</v>
      </c>
      <c r="X325" s="44">
        <f t="shared" si="18"/>
        <v>481</v>
      </c>
      <c r="Y325" s="44" t="str">
        <f>IFERROR(SUMPRODUCT(LARGE(G325:U325,{1;2;3;4;5})),"NA")</f>
        <v>NA</v>
      </c>
      <c r="Z325" s="45" t="str">
        <f>IFERROR(SUMPRODUCT(LARGE(G325:U325,{1;2;3;4;5;6;7;8;9;10})),"NA")</f>
        <v>NA</v>
      </c>
    </row>
    <row r="326" spans="1:26" s="25" customFormat="1" x14ac:dyDescent="0.25">
      <c r="A326" s="14">
        <v>323</v>
      </c>
      <c r="B326" s="2" t="s">
        <v>1571</v>
      </c>
      <c r="C326" s="1"/>
      <c r="D326" s="1"/>
      <c r="E326" s="1"/>
      <c r="F326" s="2"/>
      <c r="G326" s="9" t="str">
        <f>IFERROR(INDEX(akva!I:I,MATCH(B326,akva!K:K,0),0),"")</f>
        <v/>
      </c>
      <c r="H326" s="10" t="str">
        <f>IFERROR(INDEX('04-07'!N:N,MATCH(B326,'04-07'!C:C,0),0),"")</f>
        <v/>
      </c>
      <c r="I326" s="10">
        <f>IFERROR(INDEX('04-21'!X:X,MATCH(B326,'04-21'!Z:Z,0),0),"")</f>
        <v>481</v>
      </c>
      <c r="J326" s="10" t="str">
        <f>IFERROR(INDEX('04-28'!M:M,MATCH(B326,'04-28'!O:O,0),0),"")</f>
        <v/>
      </c>
      <c r="K326" s="10" t="str">
        <f>IFERROR(INDEX(#REF!,MATCH(B326,#REF!,0),0),"")</f>
        <v/>
      </c>
      <c r="L326" s="10" t="str">
        <f>IFERROR(INDEX(#REF!,MATCH(B326,#REF!,0),0),"")</f>
        <v/>
      </c>
      <c r="M326" s="10" t="str">
        <f>IFERROR(INDEX(#REF!,MATCH(B326,#REF!,0),0),"")</f>
        <v/>
      </c>
      <c r="N326" s="10" t="str">
        <f>IFERROR(INDEX(#REF!,MATCH(B326,#REF!,0),0),"")</f>
        <v/>
      </c>
      <c r="O326" s="10" t="str">
        <f>IFERROR(INDEX(#REF!,MATCH(B326,#REF!,0),0),"")</f>
        <v/>
      </c>
      <c r="P326" s="10" t="str">
        <f>IFERROR(INDEX(#REF!,MATCH(B326,#REF!,0),0),"")</f>
        <v/>
      </c>
      <c r="Q326" s="10" t="str">
        <f>IFERROR(INDEX(#REF!,MATCH(B326,#REF!,0),0),"")</f>
        <v/>
      </c>
      <c r="R326" s="10" t="str">
        <f>IFERROR(INDEX(#REF!,MATCH(B326,#REF!,0),0),"")</f>
        <v/>
      </c>
      <c r="S326" s="10" t="str">
        <f>IFERROR(INDEX(#REF!,MATCH(B326,#REF!,0),0),"")</f>
        <v/>
      </c>
      <c r="T326" s="10" t="str">
        <f>IFERROR(INDEX(#REF!,MATCH(B326,#REF!,0),0),"")</f>
        <v/>
      </c>
      <c r="U326" s="5" t="str">
        <f>IFERROR(INDEX(#REF!,MATCH(B326,#REF!,0),0),"")</f>
        <v/>
      </c>
      <c r="V326" s="9">
        <f t="shared" si="16"/>
        <v>1</v>
      </c>
      <c r="W326" s="44">
        <f t="shared" si="17"/>
        <v>481</v>
      </c>
      <c r="X326" s="44">
        <f t="shared" si="18"/>
        <v>481</v>
      </c>
      <c r="Y326" s="44" t="str">
        <f>IFERROR(SUMPRODUCT(LARGE(G326:U326,{1;2;3;4;5})),"NA")</f>
        <v>NA</v>
      </c>
      <c r="Z326" s="45" t="str">
        <f>IFERROR(SUMPRODUCT(LARGE(G326:U326,{1;2;3;4;5;6;7;8;9;10})),"NA")</f>
        <v>NA</v>
      </c>
    </row>
    <row r="327" spans="1:26" s="25" customFormat="1" x14ac:dyDescent="0.25">
      <c r="A327" s="14">
        <v>324</v>
      </c>
      <c r="B327" s="2" t="s">
        <v>807</v>
      </c>
      <c r="C327" s="1"/>
      <c r="D327" s="1"/>
      <c r="E327" s="1"/>
      <c r="F327" s="2"/>
      <c r="G327" s="9">
        <f>IFERROR(INDEX(akva!I:I,MATCH(B327,akva!K:K,0),0),"")</f>
        <v>475</v>
      </c>
      <c r="H327" s="10" t="str">
        <f>IFERROR(INDEX('04-07'!N:N,MATCH(B327,'04-07'!C:C,0),0),"")</f>
        <v/>
      </c>
      <c r="I327" s="10" t="str">
        <f>IFERROR(INDEX('04-21'!X:X,MATCH(B327,'04-21'!Z:Z,0),0),"")</f>
        <v/>
      </c>
      <c r="J327" s="10" t="str">
        <f>IFERROR(INDEX('04-28'!M:M,MATCH(B327,'04-28'!O:O,0),0),"")</f>
        <v/>
      </c>
      <c r="K327" s="10" t="str">
        <f>IFERROR(INDEX(#REF!,MATCH(B327,#REF!,0),0),"")</f>
        <v/>
      </c>
      <c r="L327" s="10" t="str">
        <f>IFERROR(INDEX(#REF!,MATCH(B327,#REF!,0),0),"")</f>
        <v/>
      </c>
      <c r="M327" s="10" t="str">
        <f>IFERROR(INDEX(#REF!,MATCH(B327,#REF!,0),0),"")</f>
        <v/>
      </c>
      <c r="N327" s="10" t="str">
        <f>IFERROR(INDEX(#REF!,MATCH(B327,#REF!,0),0),"")</f>
        <v/>
      </c>
      <c r="O327" s="10" t="str">
        <f>IFERROR(INDEX(#REF!,MATCH(B327,#REF!,0),0),"")</f>
        <v/>
      </c>
      <c r="P327" s="10" t="str">
        <f>IFERROR(INDEX(#REF!,MATCH(B327,#REF!,0),0),"")</f>
        <v/>
      </c>
      <c r="Q327" s="10" t="str">
        <f>IFERROR(INDEX(#REF!,MATCH(B327,#REF!,0),0),"")</f>
        <v/>
      </c>
      <c r="R327" s="10" t="str">
        <f>IFERROR(INDEX(#REF!,MATCH(B327,#REF!,0),0),"")</f>
        <v/>
      </c>
      <c r="S327" s="10" t="str">
        <f>IFERROR(INDEX(#REF!,MATCH(B327,#REF!,0),0),"")</f>
        <v/>
      </c>
      <c r="T327" s="10" t="str">
        <f>IFERROR(INDEX(#REF!,MATCH(B327,#REF!,0),0),"")</f>
        <v/>
      </c>
      <c r="U327" s="5" t="str">
        <f>IFERROR(INDEX(#REF!,MATCH(B327,#REF!,0),0),"")</f>
        <v/>
      </c>
      <c r="V327" s="9">
        <f t="shared" si="16"/>
        <v>1</v>
      </c>
      <c r="W327" s="44">
        <f t="shared" si="17"/>
        <v>475</v>
      </c>
      <c r="X327" s="44">
        <f t="shared" si="18"/>
        <v>475</v>
      </c>
      <c r="Y327" s="44" t="str">
        <f>IFERROR(SUMPRODUCT(LARGE(G327:U327,{1;2;3;4;5})),"NA")</f>
        <v>NA</v>
      </c>
      <c r="Z327" s="45" t="str">
        <f>IFERROR(SUMPRODUCT(LARGE(G327:U327,{1;2;3;4;5;6;7;8;9;10})),"NA")</f>
        <v>NA</v>
      </c>
    </row>
    <row r="328" spans="1:26" s="25" customFormat="1" x14ac:dyDescent="0.25">
      <c r="A328" s="14">
        <v>325</v>
      </c>
      <c r="B328" s="2" t="s">
        <v>808</v>
      </c>
      <c r="C328" s="1"/>
      <c r="D328" s="1"/>
      <c r="E328" s="1"/>
      <c r="F328" s="2"/>
      <c r="G328" s="9">
        <f>IFERROR(INDEX(akva!I:I,MATCH(B328,akva!K:K,0),0),"")</f>
        <v>472</v>
      </c>
      <c r="H328" s="10" t="str">
        <f>IFERROR(INDEX('04-07'!N:N,MATCH(B328,'04-07'!C:C,0),0),"")</f>
        <v/>
      </c>
      <c r="I328" s="10" t="str">
        <f>IFERROR(INDEX('04-21'!X:X,MATCH(B328,'04-21'!Z:Z,0),0),"")</f>
        <v/>
      </c>
      <c r="J328" s="10" t="str">
        <f>IFERROR(INDEX('04-28'!M:M,MATCH(B328,'04-28'!O:O,0),0),"")</f>
        <v/>
      </c>
      <c r="K328" s="10" t="str">
        <f>IFERROR(INDEX(#REF!,MATCH(B328,#REF!,0),0),"")</f>
        <v/>
      </c>
      <c r="L328" s="10" t="str">
        <f>IFERROR(INDEX(#REF!,MATCH(B328,#REF!,0),0),"")</f>
        <v/>
      </c>
      <c r="M328" s="10" t="str">
        <f>IFERROR(INDEX(#REF!,MATCH(B328,#REF!,0),0),"")</f>
        <v/>
      </c>
      <c r="N328" s="10" t="str">
        <f>IFERROR(INDEX(#REF!,MATCH(B328,#REF!,0),0),"")</f>
        <v/>
      </c>
      <c r="O328" s="10" t="str">
        <f>IFERROR(INDEX(#REF!,MATCH(B328,#REF!,0),0),"")</f>
        <v/>
      </c>
      <c r="P328" s="10" t="str">
        <f>IFERROR(INDEX(#REF!,MATCH(B328,#REF!,0),0),"")</f>
        <v/>
      </c>
      <c r="Q328" s="10" t="str">
        <f>IFERROR(INDEX(#REF!,MATCH(B328,#REF!,0),0),"")</f>
        <v/>
      </c>
      <c r="R328" s="10" t="str">
        <f>IFERROR(INDEX(#REF!,MATCH(B328,#REF!,0),0),"")</f>
        <v/>
      </c>
      <c r="S328" s="10" t="str">
        <f>IFERROR(INDEX(#REF!,MATCH(B328,#REF!,0),0),"")</f>
        <v/>
      </c>
      <c r="T328" s="10" t="str">
        <f>IFERROR(INDEX(#REF!,MATCH(B328,#REF!,0),0),"")</f>
        <v/>
      </c>
      <c r="U328" s="5" t="str">
        <f>IFERROR(INDEX(#REF!,MATCH(B328,#REF!,0),0),"")</f>
        <v/>
      </c>
      <c r="V328" s="9">
        <f t="shared" si="16"/>
        <v>1</v>
      </c>
      <c r="W328" s="44">
        <f t="shared" si="17"/>
        <v>472</v>
      </c>
      <c r="X328" s="44">
        <f t="shared" si="18"/>
        <v>472</v>
      </c>
      <c r="Y328" s="44" t="str">
        <f>IFERROR(SUMPRODUCT(LARGE(G328:U328,{1;2;3;4;5})),"NA")</f>
        <v>NA</v>
      </c>
      <c r="Z328" s="45" t="str">
        <f>IFERROR(SUMPRODUCT(LARGE(G328:U328,{1;2;3;4;5;6;7;8;9;10})),"NA")</f>
        <v>NA</v>
      </c>
    </row>
    <row r="329" spans="1:26" s="25" customFormat="1" x14ac:dyDescent="0.25">
      <c r="A329" s="14">
        <v>326</v>
      </c>
      <c r="B329" s="2" t="s">
        <v>789</v>
      </c>
      <c r="C329" s="1"/>
      <c r="D329" s="1"/>
      <c r="E329" s="1"/>
      <c r="F329" s="2"/>
      <c r="G329" s="9">
        <f>IFERROR(INDEX(akva!I:I,MATCH(B329,akva!K:K,0),0),"")</f>
        <v>0</v>
      </c>
      <c r="H329" s="10" t="str">
        <f>IFERROR(INDEX('04-07'!N:N,MATCH(B329,'04-07'!C:C,0),0),"")</f>
        <v/>
      </c>
      <c r="I329" s="10" t="str">
        <f>IFERROR(INDEX('04-21'!X:X,MATCH(B329,'04-21'!Z:Z,0),0),"")</f>
        <v/>
      </c>
      <c r="J329" s="10">
        <f>IFERROR(INDEX('04-28'!M:M,MATCH(B329,'04-28'!O:O,0),0),"")</f>
        <v>471</v>
      </c>
      <c r="K329" s="10" t="str">
        <f>IFERROR(INDEX(#REF!,MATCH(B329,#REF!,0),0),"")</f>
        <v/>
      </c>
      <c r="L329" s="10" t="str">
        <f>IFERROR(INDEX(#REF!,MATCH(B329,#REF!,0),0),"")</f>
        <v/>
      </c>
      <c r="M329" s="10" t="str">
        <f>IFERROR(INDEX(#REF!,MATCH(B329,#REF!,0),0),"")</f>
        <v/>
      </c>
      <c r="N329" s="10" t="str">
        <f>IFERROR(INDEX(#REF!,MATCH(B329,#REF!,0),0),"")</f>
        <v/>
      </c>
      <c r="O329" s="10" t="str">
        <f>IFERROR(INDEX(#REF!,MATCH(B329,#REF!,0),0),"")</f>
        <v/>
      </c>
      <c r="P329" s="10" t="str">
        <f>IFERROR(INDEX(#REF!,MATCH(B329,#REF!,0),0),"")</f>
        <v/>
      </c>
      <c r="Q329" s="10" t="str">
        <f>IFERROR(INDEX(#REF!,MATCH(B329,#REF!,0),0),"")</f>
        <v/>
      </c>
      <c r="R329" s="10" t="str">
        <f>IFERROR(INDEX(#REF!,MATCH(B329,#REF!,0),0),"")</f>
        <v/>
      </c>
      <c r="S329" s="10" t="str">
        <f>IFERROR(INDEX(#REF!,MATCH(B329,#REF!,0),0),"")</f>
        <v/>
      </c>
      <c r="T329" s="10" t="str">
        <f>IFERROR(INDEX(#REF!,MATCH(B329,#REF!,0),0),"")</f>
        <v/>
      </c>
      <c r="U329" s="5" t="str">
        <f>IFERROR(INDEX(#REF!,MATCH(B329,#REF!,0),0),"")</f>
        <v/>
      </c>
      <c r="V329" s="9">
        <f t="shared" ref="V329:V352" si="19">COUNTIF(G329:U329,"&gt;0")</f>
        <v>1</v>
      </c>
      <c r="W329" s="44">
        <f t="shared" ref="W329:W352" si="20">SUM(G329:U329)</f>
        <v>471</v>
      </c>
      <c r="X329" s="44">
        <f t="shared" ref="X329:X352" si="21">W329/V329</f>
        <v>471</v>
      </c>
      <c r="Y329" s="44" t="str">
        <f>IFERROR(SUMPRODUCT(LARGE(G329:U329,{1;2;3;4;5})),"NA")</f>
        <v>NA</v>
      </c>
      <c r="Z329" s="45" t="str">
        <f>IFERROR(SUMPRODUCT(LARGE(G329:U329,{1;2;3;4;5;6;7;8;9;10})),"NA")</f>
        <v>NA</v>
      </c>
    </row>
    <row r="330" spans="1:26" s="25" customFormat="1" x14ac:dyDescent="0.25">
      <c r="A330" s="14">
        <v>327</v>
      </c>
      <c r="B330" s="2" t="s">
        <v>809</v>
      </c>
      <c r="C330" s="1"/>
      <c r="D330" s="1"/>
      <c r="E330" s="1"/>
      <c r="F330" s="2"/>
      <c r="G330" s="9">
        <f>IFERROR(INDEX(akva!I:I,MATCH(B330,akva!K:K,0),0),"")</f>
        <v>469</v>
      </c>
      <c r="H330" s="10" t="str">
        <f>IFERROR(INDEX('04-07'!N:N,MATCH(B330,'04-07'!C:C,0),0),"")</f>
        <v/>
      </c>
      <c r="I330" s="10" t="str">
        <f>IFERROR(INDEX('04-21'!X:X,MATCH(B330,'04-21'!Z:Z,0),0),"")</f>
        <v/>
      </c>
      <c r="J330" s="10" t="str">
        <f>IFERROR(INDEX('04-28'!M:M,MATCH(B330,'04-28'!O:O,0),0),"")</f>
        <v/>
      </c>
      <c r="K330" s="10" t="str">
        <f>IFERROR(INDEX(#REF!,MATCH(B330,#REF!,0),0),"")</f>
        <v/>
      </c>
      <c r="L330" s="10" t="str">
        <f>IFERROR(INDEX(#REF!,MATCH(B330,#REF!,0),0),"")</f>
        <v/>
      </c>
      <c r="M330" s="10" t="str">
        <f>IFERROR(INDEX(#REF!,MATCH(B330,#REF!,0),0),"")</f>
        <v/>
      </c>
      <c r="N330" s="10" t="str">
        <f>IFERROR(INDEX(#REF!,MATCH(B330,#REF!,0),0),"")</f>
        <v/>
      </c>
      <c r="O330" s="10" t="str">
        <f>IFERROR(INDEX(#REF!,MATCH(B330,#REF!,0),0),"")</f>
        <v/>
      </c>
      <c r="P330" s="10" t="str">
        <f>IFERROR(INDEX(#REF!,MATCH(B330,#REF!,0),0),"")</f>
        <v/>
      </c>
      <c r="Q330" s="10" t="str">
        <f>IFERROR(INDEX(#REF!,MATCH(B330,#REF!,0),0),"")</f>
        <v/>
      </c>
      <c r="R330" s="10" t="str">
        <f>IFERROR(INDEX(#REF!,MATCH(B330,#REF!,0),0),"")</f>
        <v/>
      </c>
      <c r="S330" s="10" t="str">
        <f>IFERROR(INDEX(#REF!,MATCH(B330,#REF!,0),0),"")</f>
        <v/>
      </c>
      <c r="T330" s="10" t="str">
        <f>IFERROR(INDEX(#REF!,MATCH(B330,#REF!,0),0),"")</f>
        <v/>
      </c>
      <c r="U330" s="5" t="str">
        <f>IFERROR(INDEX(#REF!,MATCH(B330,#REF!,0),0),"")</f>
        <v/>
      </c>
      <c r="V330" s="9">
        <f t="shared" si="19"/>
        <v>1</v>
      </c>
      <c r="W330" s="44">
        <f t="shared" si="20"/>
        <v>469</v>
      </c>
      <c r="X330" s="44">
        <f t="shared" si="21"/>
        <v>469</v>
      </c>
      <c r="Y330" s="44" t="str">
        <f>IFERROR(SUMPRODUCT(LARGE(G330:U330,{1;2;3;4;5})),"NA")</f>
        <v>NA</v>
      </c>
      <c r="Z330" s="45" t="str">
        <f>IFERROR(SUMPRODUCT(LARGE(G330:U330,{1;2;3;4;5;6;7;8;9;10})),"NA")</f>
        <v>NA</v>
      </c>
    </row>
    <row r="331" spans="1:26" s="25" customFormat="1" x14ac:dyDescent="0.25">
      <c r="A331" s="14">
        <v>328</v>
      </c>
      <c r="B331" s="2" t="s">
        <v>1478</v>
      </c>
      <c r="C331" s="1"/>
      <c r="D331" s="1"/>
      <c r="E331" s="1"/>
      <c r="F331" s="2"/>
      <c r="G331" s="9" t="str">
        <f>IFERROR(INDEX(akva!I:I,MATCH(B331,akva!K:K,0),0),"")</f>
        <v/>
      </c>
      <c r="H331" s="10" t="str">
        <f>IFERROR(INDEX('04-07'!N:N,MATCH(B331,'04-07'!C:C,0),0),"")</f>
        <v/>
      </c>
      <c r="I331" s="10" t="str">
        <f>IFERROR(INDEX('04-21'!X:X,MATCH(B331,'04-21'!Z:Z,0),0),"")</f>
        <v/>
      </c>
      <c r="J331" s="10">
        <f>IFERROR(INDEX('04-28'!M:M,MATCH(B331,'04-28'!O:O,0),0),"")</f>
        <v>466</v>
      </c>
      <c r="K331" s="10" t="str">
        <f>IFERROR(INDEX(#REF!,MATCH(B331,#REF!,0),0),"")</f>
        <v/>
      </c>
      <c r="L331" s="10" t="str">
        <f>IFERROR(INDEX(#REF!,MATCH(B331,#REF!,0),0),"")</f>
        <v/>
      </c>
      <c r="M331" s="10" t="str">
        <f>IFERROR(INDEX(#REF!,MATCH(B331,#REF!,0),0),"")</f>
        <v/>
      </c>
      <c r="N331" s="10" t="str">
        <f>IFERROR(INDEX(#REF!,MATCH(B331,#REF!,0),0),"")</f>
        <v/>
      </c>
      <c r="O331" s="10" t="str">
        <f>IFERROR(INDEX(#REF!,MATCH(B331,#REF!,0),0),"")</f>
        <v/>
      </c>
      <c r="P331" s="10" t="str">
        <f>IFERROR(INDEX(#REF!,MATCH(B331,#REF!,0),0),"")</f>
        <v/>
      </c>
      <c r="Q331" s="10" t="str">
        <f>IFERROR(INDEX(#REF!,MATCH(B331,#REF!,0),0),"")</f>
        <v/>
      </c>
      <c r="R331" s="10" t="str">
        <f>IFERROR(INDEX(#REF!,MATCH(B331,#REF!,0),0),"")</f>
        <v/>
      </c>
      <c r="S331" s="10" t="str">
        <f>IFERROR(INDEX(#REF!,MATCH(B331,#REF!,0),0),"")</f>
        <v/>
      </c>
      <c r="T331" s="10" t="str">
        <f>IFERROR(INDEX(#REF!,MATCH(B331,#REF!,0),0),"")</f>
        <v/>
      </c>
      <c r="U331" s="5" t="str">
        <f>IFERROR(INDEX(#REF!,MATCH(B331,#REF!,0),0),"")</f>
        <v/>
      </c>
      <c r="V331" s="9">
        <f t="shared" si="19"/>
        <v>1</v>
      </c>
      <c r="W331" s="44">
        <f t="shared" si="20"/>
        <v>466</v>
      </c>
      <c r="X331" s="44">
        <f t="shared" si="21"/>
        <v>466</v>
      </c>
      <c r="Y331" s="44" t="str">
        <f>IFERROR(SUMPRODUCT(LARGE(G331:U331,{1;2;3;4;5})),"NA")</f>
        <v>NA</v>
      </c>
      <c r="Z331" s="45" t="str">
        <f>IFERROR(SUMPRODUCT(LARGE(G331:U331,{1;2;3;4;5;6;7;8;9;10})),"NA")</f>
        <v>NA</v>
      </c>
    </row>
    <row r="332" spans="1:26" s="25" customFormat="1" x14ac:dyDescent="0.25">
      <c r="A332" s="14">
        <v>329</v>
      </c>
      <c r="B332" s="2" t="s">
        <v>767</v>
      </c>
      <c r="C332" s="1"/>
      <c r="D332" s="1"/>
      <c r="E332" s="1"/>
      <c r="F332" s="2"/>
      <c r="G332" s="9">
        <f>IFERROR(INDEX(akva!I:I,MATCH(B332,akva!K:K,0),0),"")</f>
        <v>451</v>
      </c>
      <c r="H332" s="10" t="str">
        <f>IFERROR(INDEX('04-07'!N:N,MATCH(B332,'04-07'!C:C,0),0),"")</f>
        <v/>
      </c>
      <c r="I332" s="10" t="str">
        <f>IFERROR(INDEX('04-21'!X:X,MATCH(B332,'04-21'!Z:Z,0),0),"")</f>
        <v/>
      </c>
      <c r="J332" s="10" t="str">
        <f>IFERROR(INDEX('04-28'!M:M,MATCH(B332,'04-28'!O:O,0),0),"")</f>
        <v/>
      </c>
      <c r="K332" s="10" t="str">
        <f>IFERROR(INDEX(#REF!,MATCH(B332,#REF!,0),0),"")</f>
        <v/>
      </c>
      <c r="L332" s="10" t="str">
        <f>IFERROR(INDEX(#REF!,MATCH(B332,#REF!,0),0),"")</f>
        <v/>
      </c>
      <c r="M332" s="10" t="str">
        <f>IFERROR(INDEX(#REF!,MATCH(B332,#REF!,0),0),"")</f>
        <v/>
      </c>
      <c r="N332" s="10" t="str">
        <f>IFERROR(INDEX(#REF!,MATCH(B332,#REF!,0),0),"")</f>
        <v/>
      </c>
      <c r="O332" s="10" t="str">
        <f>IFERROR(INDEX(#REF!,MATCH(B332,#REF!,0),0),"")</f>
        <v/>
      </c>
      <c r="P332" s="10" t="str">
        <f>IFERROR(INDEX(#REF!,MATCH(B332,#REF!,0),0),"")</f>
        <v/>
      </c>
      <c r="Q332" s="10" t="str">
        <f>IFERROR(INDEX(#REF!,MATCH(B332,#REF!,0),0),"")</f>
        <v/>
      </c>
      <c r="R332" s="10" t="str">
        <f>IFERROR(INDEX(#REF!,MATCH(B332,#REF!,0),0),"")</f>
        <v/>
      </c>
      <c r="S332" s="10" t="str">
        <f>IFERROR(INDEX(#REF!,MATCH(B332,#REF!,0),0),"")</f>
        <v/>
      </c>
      <c r="T332" s="10" t="str">
        <f>IFERROR(INDEX(#REF!,MATCH(B332,#REF!,0),0),"")</f>
        <v/>
      </c>
      <c r="U332" s="5" t="str">
        <f>IFERROR(INDEX(#REF!,MATCH(B332,#REF!,0),0),"")</f>
        <v/>
      </c>
      <c r="V332" s="9">
        <f t="shared" si="19"/>
        <v>1</v>
      </c>
      <c r="W332" s="44">
        <f t="shared" si="20"/>
        <v>451</v>
      </c>
      <c r="X332" s="44">
        <f t="shared" si="21"/>
        <v>451</v>
      </c>
      <c r="Y332" s="44" t="str">
        <f>IFERROR(SUMPRODUCT(LARGE(G332:U332,{1;2;3;4;5})),"NA")</f>
        <v>NA</v>
      </c>
      <c r="Z332" s="45" t="str">
        <f>IFERROR(SUMPRODUCT(LARGE(G332:U332,{1;2;3;4;5;6;7;8;9;10})),"NA")</f>
        <v>NA</v>
      </c>
    </row>
    <row r="333" spans="1:26" s="25" customFormat="1" x14ac:dyDescent="0.25">
      <c r="A333" s="14">
        <v>330</v>
      </c>
      <c r="B333" s="2" t="s">
        <v>142</v>
      </c>
      <c r="C333" s="1"/>
      <c r="D333" s="1"/>
      <c r="E333" s="1"/>
      <c r="F333" s="2"/>
      <c r="G333" s="9">
        <f>IFERROR(INDEX(akva!I:I,MATCH(B333,akva!K:K,0),0),"")</f>
        <v>449</v>
      </c>
      <c r="H333" s="10" t="str">
        <f>IFERROR(INDEX('04-07'!N:N,MATCH(B333,'04-07'!C:C,0),0),"")</f>
        <v/>
      </c>
      <c r="I333" s="10" t="str">
        <f>IFERROR(INDEX('04-21'!X:X,MATCH(B333,'04-21'!Z:Z,0),0),"")</f>
        <v/>
      </c>
      <c r="J333" s="10" t="str">
        <f>IFERROR(INDEX('04-28'!M:M,MATCH(B333,'04-28'!O:O,0),0),"")</f>
        <v/>
      </c>
      <c r="K333" s="10" t="str">
        <f>IFERROR(INDEX(#REF!,MATCH(B333,#REF!,0),0),"")</f>
        <v/>
      </c>
      <c r="L333" s="10" t="str">
        <f>IFERROR(INDEX(#REF!,MATCH(B333,#REF!,0),0),"")</f>
        <v/>
      </c>
      <c r="M333" s="10" t="str">
        <f>IFERROR(INDEX(#REF!,MATCH(B333,#REF!,0),0),"")</f>
        <v/>
      </c>
      <c r="N333" s="10" t="str">
        <f>IFERROR(INDEX(#REF!,MATCH(B333,#REF!,0),0),"")</f>
        <v/>
      </c>
      <c r="O333" s="10" t="str">
        <f>IFERROR(INDEX(#REF!,MATCH(B333,#REF!,0),0),"")</f>
        <v/>
      </c>
      <c r="P333" s="10" t="str">
        <f>IFERROR(INDEX(#REF!,MATCH(B333,#REF!,0),0),"")</f>
        <v/>
      </c>
      <c r="Q333" s="10" t="str">
        <f>IFERROR(INDEX(#REF!,MATCH(B333,#REF!,0),0),"")</f>
        <v/>
      </c>
      <c r="R333" s="10" t="str">
        <f>IFERROR(INDEX(#REF!,MATCH(B333,#REF!,0),0),"")</f>
        <v/>
      </c>
      <c r="S333" s="10" t="str">
        <f>IFERROR(INDEX(#REF!,MATCH(B333,#REF!,0),0),"")</f>
        <v/>
      </c>
      <c r="T333" s="10" t="str">
        <f>IFERROR(INDEX(#REF!,MATCH(B333,#REF!,0),0),"")</f>
        <v/>
      </c>
      <c r="U333" s="5" t="str">
        <f>IFERROR(INDEX(#REF!,MATCH(B333,#REF!,0),0),"")</f>
        <v/>
      </c>
      <c r="V333" s="9">
        <f t="shared" si="19"/>
        <v>1</v>
      </c>
      <c r="W333" s="44">
        <f t="shared" si="20"/>
        <v>449</v>
      </c>
      <c r="X333" s="44">
        <f t="shared" si="21"/>
        <v>449</v>
      </c>
      <c r="Y333" s="44" t="str">
        <f>IFERROR(SUMPRODUCT(LARGE(G333:U333,{1;2;3;4;5})),"NA")</f>
        <v>NA</v>
      </c>
      <c r="Z333" s="45" t="str">
        <f>IFERROR(SUMPRODUCT(LARGE(G333:U333,{1;2;3;4;5;6;7;8;9;10})),"NA")</f>
        <v>NA</v>
      </c>
    </row>
    <row r="334" spans="1:26" s="25" customFormat="1" x14ac:dyDescent="0.25">
      <c r="A334" s="14">
        <v>331</v>
      </c>
      <c r="B334" s="2" t="s">
        <v>1471</v>
      </c>
      <c r="C334" s="1"/>
      <c r="D334" s="1"/>
      <c r="E334" s="1"/>
      <c r="F334" s="2"/>
      <c r="G334" s="9" t="str">
        <f>IFERROR(INDEX(akva!I:I,MATCH(B334,akva!K:K,0),0),"")</f>
        <v/>
      </c>
      <c r="H334" s="10" t="str">
        <f>IFERROR(INDEX('04-07'!N:N,MATCH(B334,'04-07'!C:C,0),0),"")</f>
        <v/>
      </c>
      <c r="I334" s="10" t="str">
        <f>IFERROR(INDEX('04-21'!X:X,MATCH(B334,'04-21'!Z:Z,0),0),"")</f>
        <v/>
      </c>
      <c r="J334" s="10">
        <f>IFERROR(INDEX('04-28'!M:M,MATCH(B334,'04-28'!O:O,0),0),"")</f>
        <v>445</v>
      </c>
      <c r="K334" s="10" t="str">
        <f>IFERROR(INDEX(#REF!,MATCH(B334,#REF!,0),0),"")</f>
        <v/>
      </c>
      <c r="L334" s="10" t="str">
        <f>IFERROR(INDEX(#REF!,MATCH(B334,#REF!,0),0),"")</f>
        <v/>
      </c>
      <c r="M334" s="10" t="str">
        <f>IFERROR(INDEX(#REF!,MATCH(B334,#REF!,0),0),"")</f>
        <v/>
      </c>
      <c r="N334" s="10" t="str">
        <f>IFERROR(INDEX(#REF!,MATCH(B334,#REF!,0),0),"")</f>
        <v/>
      </c>
      <c r="O334" s="10" t="str">
        <f>IFERROR(INDEX(#REF!,MATCH(B334,#REF!,0),0),"")</f>
        <v/>
      </c>
      <c r="P334" s="10" t="str">
        <f>IFERROR(INDEX(#REF!,MATCH(B334,#REF!,0),0),"")</f>
        <v/>
      </c>
      <c r="Q334" s="10" t="str">
        <f>IFERROR(INDEX(#REF!,MATCH(B334,#REF!,0),0),"")</f>
        <v/>
      </c>
      <c r="R334" s="10" t="str">
        <f>IFERROR(INDEX(#REF!,MATCH(B334,#REF!,0),0),"")</f>
        <v/>
      </c>
      <c r="S334" s="10" t="str">
        <f>IFERROR(INDEX(#REF!,MATCH(B334,#REF!,0),0),"")</f>
        <v/>
      </c>
      <c r="T334" s="10" t="str">
        <f>IFERROR(INDEX(#REF!,MATCH(B334,#REF!,0),0),"")</f>
        <v/>
      </c>
      <c r="U334" s="5" t="str">
        <f>IFERROR(INDEX(#REF!,MATCH(B334,#REF!,0),0),"")</f>
        <v/>
      </c>
      <c r="V334" s="9">
        <f t="shared" si="19"/>
        <v>1</v>
      </c>
      <c r="W334" s="44">
        <f t="shared" si="20"/>
        <v>445</v>
      </c>
      <c r="X334" s="44">
        <f t="shared" si="21"/>
        <v>445</v>
      </c>
      <c r="Y334" s="44" t="str">
        <f>IFERROR(SUMPRODUCT(LARGE(G334:U334,{1;2;3;4;5})),"NA")</f>
        <v>NA</v>
      </c>
      <c r="Z334" s="45" t="str">
        <f>IFERROR(SUMPRODUCT(LARGE(G334:U334,{1;2;3;4;5;6;7;8;9;10})),"NA")</f>
        <v>NA</v>
      </c>
    </row>
    <row r="335" spans="1:26" s="25" customFormat="1" x14ac:dyDescent="0.25">
      <c r="A335" s="14">
        <v>332</v>
      </c>
      <c r="B335" s="2" t="s">
        <v>768</v>
      </c>
      <c r="C335" s="1"/>
      <c r="D335" s="1"/>
      <c r="E335" s="1"/>
      <c r="F335" s="2"/>
      <c r="G335" s="9">
        <f>IFERROR(INDEX(akva!I:I,MATCH(B335,akva!K:K,0),0),"")</f>
        <v>442</v>
      </c>
      <c r="H335" s="10" t="str">
        <f>IFERROR(INDEX('04-07'!N:N,MATCH(B335,'04-07'!C:C,0),0),"")</f>
        <v/>
      </c>
      <c r="I335" s="10" t="str">
        <f>IFERROR(INDEX('04-21'!X:X,MATCH(B335,'04-21'!Z:Z,0),0),"")</f>
        <v/>
      </c>
      <c r="J335" s="10" t="str">
        <f>IFERROR(INDEX('04-28'!M:M,MATCH(B335,'04-28'!O:O,0),0),"")</f>
        <v/>
      </c>
      <c r="K335" s="10" t="str">
        <f>IFERROR(INDEX(#REF!,MATCH(B335,#REF!,0),0),"")</f>
        <v/>
      </c>
      <c r="L335" s="10" t="str">
        <f>IFERROR(INDEX(#REF!,MATCH(B335,#REF!,0),0),"")</f>
        <v/>
      </c>
      <c r="M335" s="10" t="str">
        <f>IFERROR(INDEX(#REF!,MATCH(B335,#REF!,0),0),"")</f>
        <v/>
      </c>
      <c r="N335" s="10" t="str">
        <f>IFERROR(INDEX(#REF!,MATCH(B335,#REF!,0),0),"")</f>
        <v/>
      </c>
      <c r="O335" s="10" t="str">
        <f>IFERROR(INDEX(#REF!,MATCH(B335,#REF!,0),0),"")</f>
        <v/>
      </c>
      <c r="P335" s="10" t="str">
        <f>IFERROR(INDEX(#REF!,MATCH(B335,#REF!,0),0),"")</f>
        <v/>
      </c>
      <c r="Q335" s="10" t="str">
        <f>IFERROR(INDEX(#REF!,MATCH(B335,#REF!,0),0),"")</f>
        <v/>
      </c>
      <c r="R335" s="10" t="str">
        <f>IFERROR(INDEX(#REF!,MATCH(B335,#REF!,0),0),"")</f>
        <v/>
      </c>
      <c r="S335" s="10" t="str">
        <f>IFERROR(INDEX(#REF!,MATCH(B335,#REF!,0),0),"")</f>
        <v/>
      </c>
      <c r="T335" s="10" t="str">
        <f>IFERROR(INDEX(#REF!,MATCH(B335,#REF!,0),0),"")</f>
        <v/>
      </c>
      <c r="U335" s="5" t="str">
        <f>IFERROR(INDEX(#REF!,MATCH(B335,#REF!,0),0),"")</f>
        <v/>
      </c>
      <c r="V335" s="9">
        <f t="shared" si="19"/>
        <v>1</v>
      </c>
      <c r="W335" s="44">
        <f t="shared" si="20"/>
        <v>442</v>
      </c>
      <c r="X335" s="44">
        <f t="shared" si="21"/>
        <v>442</v>
      </c>
      <c r="Y335" s="44" t="str">
        <f>IFERROR(SUMPRODUCT(LARGE(G335:U335,{1;2;3;4;5})),"NA")</f>
        <v>NA</v>
      </c>
      <c r="Z335" s="45" t="str">
        <f>IFERROR(SUMPRODUCT(LARGE(G335:U335,{1;2;3;4;5;6;7;8;9;10})),"NA")</f>
        <v>NA</v>
      </c>
    </row>
    <row r="336" spans="1:26" s="25" customFormat="1" x14ac:dyDescent="0.25">
      <c r="A336" s="14">
        <v>333</v>
      </c>
      <c r="B336" s="2" t="s">
        <v>810</v>
      </c>
      <c r="C336" s="1"/>
      <c r="D336" s="1"/>
      <c r="E336" s="1"/>
      <c r="F336" s="2"/>
      <c r="G336" s="9">
        <f>IFERROR(INDEX(akva!I:I,MATCH(B336,akva!K:K,0),0),"")</f>
        <v>440</v>
      </c>
      <c r="H336" s="10" t="str">
        <f>IFERROR(INDEX('04-07'!N:N,MATCH(B336,'04-07'!C:C,0),0),"")</f>
        <v/>
      </c>
      <c r="I336" s="10" t="str">
        <f>IFERROR(INDEX('04-21'!X:X,MATCH(B336,'04-21'!Z:Z,0),0),"")</f>
        <v/>
      </c>
      <c r="J336" s="10" t="str">
        <f>IFERROR(INDEX('04-28'!M:M,MATCH(B336,'04-28'!O:O,0),0),"")</f>
        <v/>
      </c>
      <c r="K336" s="10" t="str">
        <f>IFERROR(INDEX(#REF!,MATCH(B336,#REF!,0),0),"")</f>
        <v/>
      </c>
      <c r="L336" s="10" t="str">
        <f>IFERROR(INDEX(#REF!,MATCH(B336,#REF!,0),0),"")</f>
        <v/>
      </c>
      <c r="M336" s="10" t="str">
        <f>IFERROR(INDEX(#REF!,MATCH(B336,#REF!,0),0),"")</f>
        <v/>
      </c>
      <c r="N336" s="10" t="str">
        <f>IFERROR(INDEX(#REF!,MATCH(B336,#REF!,0),0),"")</f>
        <v/>
      </c>
      <c r="O336" s="10" t="str">
        <f>IFERROR(INDEX(#REF!,MATCH(B336,#REF!,0),0),"")</f>
        <v/>
      </c>
      <c r="P336" s="10" t="str">
        <f>IFERROR(INDEX(#REF!,MATCH(B336,#REF!,0),0),"")</f>
        <v/>
      </c>
      <c r="Q336" s="10" t="str">
        <f>IFERROR(INDEX(#REF!,MATCH(B336,#REF!,0),0),"")</f>
        <v/>
      </c>
      <c r="R336" s="10" t="str">
        <f>IFERROR(INDEX(#REF!,MATCH(B336,#REF!,0),0),"")</f>
        <v/>
      </c>
      <c r="S336" s="10" t="str">
        <f>IFERROR(INDEX(#REF!,MATCH(B336,#REF!,0),0),"")</f>
        <v/>
      </c>
      <c r="T336" s="10" t="str">
        <f>IFERROR(INDEX(#REF!,MATCH(B336,#REF!,0),0),"")</f>
        <v/>
      </c>
      <c r="U336" s="5" t="str">
        <f>IFERROR(INDEX(#REF!,MATCH(B336,#REF!,0),0),"")</f>
        <v/>
      </c>
      <c r="V336" s="9">
        <f t="shared" si="19"/>
        <v>1</v>
      </c>
      <c r="W336" s="44">
        <f t="shared" si="20"/>
        <v>440</v>
      </c>
      <c r="X336" s="44">
        <f t="shared" si="21"/>
        <v>440</v>
      </c>
      <c r="Y336" s="44" t="str">
        <f>IFERROR(SUMPRODUCT(LARGE(G336:U336,{1;2;3;4;5})),"NA")</f>
        <v>NA</v>
      </c>
      <c r="Z336" s="45" t="str">
        <f>IFERROR(SUMPRODUCT(LARGE(G336:U336,{1;2;3;4;5;6;7;8;9;10})),"NA")</f>
        <v>NA</v>
      </c>
    </row>
    <row r="337" spans="1:26" s="25" customFormat="1" x14ac:dyDescent="0.25">
      <c r="A337" s="14">
        <v>334</v>
      </c>
      <c r="B337" s="2" t="s">
        <v>825</v>
      </c>
      <c r="C337" s="1"/>
      <c r="D337" s="1"/>
      <c r="E337" s="1"/>
      <c r="F337" s="2"/>
      <c r="G337" s="9">
        <f>IFERROR(INDEX(akva!I:I,MATCH(B337,akva!K:K,0),0),"")</f>
        <v>434</v>
      </c>
      <c r="H337" s="10" t="str">
        <f>IFERROR(INDEX('04-07'!N:N,MATCH(B337,'04-07'!C:C,0),0),"")</f>
        <v/>
      </c>
      <c r="I337" s="10" t="str">
        <f>IFERROR(INDEX('04-21'!X:X,MATCH(B337,'04-21'!Z:Z,0),0),"")</f>
        <v/>
      </c>
      <c r="J337" s="10" t="str">
        <f>IFERROR(INDEX('04-28'!M:M,MATCH(B337,'04-28'!O:O,0),0),"")</f>
        <v/>
      </c>
      <c r="K337" s="10" t="str">
        <f>IFERROR(INDEX(#REF!,MATCH(B337,#REF!,0),0),"")</f>
        <v/>
      </c>
      <c r="L337" s="10" t="str">
        <f>IFERROR(INDEX(#REF!,MATCH(B337,#REF!,0),0),"")</f>
        <v/>
      </c>
      <c r="M337" s="10" t="str">
        <f>IFERROR(INDEX(#REF!,MATCH(B337,#REF!,0),0),"")</f>
        <v/>
      </c>
      <c r="N337" s="10" t="str">
        <f>IFERROR(INDEX(#REF!,MATCH(B337,#REF!,0),0),"")</f>
        <v/>
      </c>
      <c r="O337" s="10" t="str">
        <f>IFERROR(INDEX(#REF!,MATCH(B337,#REF!,0),0),"")</f>
        <v/>
      </c>
      <c r="P337" s="10" t="str">
        <f>IFERROR(INDEX(#REF!,MATCH(B337,#REF!,0),0),"")</f>
        <v/>
      </c>
      <c r="Q337" s="10" t="str">
        <f>IFERROR(INDEX(#REF!,MATCH(B337,#REF!,0),0),"")</f>
        <v/>
      </c>
      <c r="R337" s="10" t="str">
        <f>IFERROR(INDEX(#REF!,MATCH(B337,#REF!,0),0),"")</f>
        <v/>
      </c>
      <c r="S337" s="10" t="str">
        <f>IFERROR(INDEX(#REF!,MATCH(B337,#REF!,0),0),"")</f>
        <v/>
      </c>
      <c r="T337" s="10" t="str">
        <f>IFERROR(INDEX(#REF!,MATCH(B337,#REF!,0),0),"")</f>
        <v/>
      </c>
      <c r="U337" s="5" t="str">
        <f>IFERROR(INDEX(#REF!,MATCH(B337,#REF!,0),0),"")</f>
        <v/>
      </c>
      <c r="V337" s="9">
        <f t="shared" si="19"/>
        <v>1</v>
      </c>
      <c r="W337" s="44">
        <f t="shared" si="20"/>
        <v>434</v>
      </c>
      <c r="X337" s="44">
        <f t="shared" si="21"/>
        <v>434</v>
      </c>
      <c r="Y337" s="44" t="str">
        <f>IFERROR(SUMPRODUCT(LARGE(G337:U337,{1;2;3;4;5})),"NA")</f>
        <v>NA</v>
      </c>
      <c r="Z337" s="45" t="str">
        <f>IFERROR(SUMPRODUCT(LARGE(G337:U337,{1;2;3;4;5;6;7;8;9;10})),"NA")</f>
        <v>NA</v>
      </c>
    </row>
    <row r="338" spans="1:26" s="25" customFormat="1" x14ac:dyDescent="0.25">
      <c r="A338" s="14">
        <v>335</v>
      </c>
      <c r="B338" s="2" t="s">
        <v>1463</v>
      </c>
      <c r="C338" s="1"/>
      <c r="D338" s="1"/>
      <c r="E338" s="1"/>
      <c r="F338" s="2"/>
      <c r="G338" s="9" t="str">
        <f>IFERROR(INDEX(akva!I:I,MATCH(B338,akva!K:K,0),0),"")</f>
        <v/>
      </c>
      <c r="H338" s="10" t="str">
        <f>IFERROR(INDEX('04-07'!N:N,MATCH(B338,'04-07'!C:C,0),0),"")</f>
        <v/>
      </c>
      <c r="I338" s="10" t="str">
        <f>IFERROR(INDEX('04-21'!X:X,MATCH(B338,'04-21'!Z:Z,0),0),"")</f>
        <v/>
      </c>
      <c r="J338" s="10">
        <f>IFERROR(INDEX('04-28'!M:M,MATCH(B338,'04-28'!O:O,0),0),"")</f>
        <v>433</v>
      </c>
      <c r="K338" s="10" t="str">
        <f>IFERROR(INDEX(#REF!,MATCH(B338,#REF!,0),0),"")</f>
        <v/>
      </c>
      <c r="L338" s="10" t="str">
        <f>IFERROR(INDEX(#REF!,MATCH(B338,#REF!,0),0),"")</f>
        <v/>
      </c>
      <c r="M338" s="10" t="str">
        <f>IFERROR(INDEX(#REF!,MATCH(B338,#REF!,0),0),"")</f>
        <v/>
      </c>
      <c r="N338" s="10" t="str">
        <f>IFERROR(INDEX(#REF!,MATCH(B338,#REF!,0),0),"")</f>
        <v/>
      </c>
      <c r="O338" s="10" t="str">
        <f>IFERROR(INDEX(#REF!,MATCH(B338,#REF!,0),0),"")</f>
        <v/>
      </c>
      <c r="P338" s="10" t="str">
        <f>IFERROR(INDEX(#REF!,MATCH(B338,#REF!,0),0),"")</f>
        <v/>
      </c>
      <c r="Q338" s="10" t="str">
        <f>IFERROR(INDEX(#REF!,MATCH(B338,#REF!,0),0),"")</f>
        <v/>
      </c>
      <c r="R338" s="10" t="str">
        <f>IFERROR(INDEX(#REF!,MATCH(B338,#REF!,0),0),"")</f>
        <v/>
      </c>
      <c r="S338" s="10" t="str">
        <f>IFERROR(INDEX(#REF!,MATCH(B338,#REF!,0),0),"")</f>
        <v/>
      </c>
      <c r="T338" s="10" t="str">
        <f>IFERROR(INDEX(#REF!,MATCH(B338,#REF!,0),0),"")</f>
        <v/>
      </c>
      <c r="U338" s="5" t="str">
        <f>IFERROR(INDEX(#REF!,MATCH(B338,#REF!,0),0),"")</f>
        <v/>
      </c>
      <c r="V338" s="9">
        <f t="shared" si="19"/>
        <v>1</v>
      </c>
      <c r="W338" s="44">
        <f t="shared" si="20"/>
        <v>433</v>
      </c>
      <c r="X338" s="44">
        <f t="shared" si="21"/>
        <v>433</v>
      </c>
      <c r="Y338" s="44" t="str">
        <f>IFERROR(SUMPRODUCT(LARGE(G338:U338,{1;2;3;4;5})),"NA")</f>
        <v>NA</v>
      </c>
      <c r="Z338" s="45" t="str">
        <f>IFERROR(SUMPRODUCT(LARGE(G338:U338,{1;2;3;4;5;6;7;8;9;10})),"NA")</f>
        <v>NA</v>
      </c>
    </row>
    <row r="339" spans="1:26" s="25" customFormat="1" x14ac:dyDescent="0.25">
      <c r="A339" s="14">
        <v>336</v>
      </c>
      <c r="B339" s="2" t="s">
        <v>770</v>
      </c>
      <c r="C339" s="1"/>
      <c r="D339" s="1"/>
      <c r="E339" s="1"/>
      <c r="F339" s="2"/>
      <c r="G339" s="9">
        <f>IFERROR(INDEX(akva!I:I,MATCH(B339,akva!K:K,0),0),"")</f>
        <v>415</v>
      </c>
      <c r="H339" s="10" t="str">
        <f>IFERROR(INDEX('04-07'!N:N,MATCH(B339,'04-07'!C:C,0),0),"")</f>
        <v/>
      </c>
      <c r="I339" s="10" t="str">
        <f>IFERROR(INDEX('04-21'!X:X,MATCH(B339,'04-21'!Z:Z,0),0),"")</f>
        <v/>
      </c>
      <c r="J339" s="10" t="str">
        <f>IFERROR(INDEX('04-28'!M:M,MATCH(B339,'04-28'!O:O,0),0),"")</f>
        <v/>
      </c>
      <c r="K339" s="10" t="str">
        <f>IFERROR(INDEX(#REF!,MATCH(B339,#REF!,0),0),"")</f>
        <v/>
      </c>
      <c r="L339" s="10" t="str">
        <f>IFERROR(INDEX(#REF!,MATCH(B339,#REF!,0),0),"")</f>
        <v/>
      </c>
      <c r="M339" s="10" t="str">
        <f>IFERROR(INDEX(#REF!,MATCH(B339,#REF!,0),0),"")</f>
        <v/>
      </c>
      <c r="N339" s="10" t="str">
        <f>IFERROR(INDEX(#REF!,MATCH(B339,#REF!,0),0),"")</f>
        <v/>
      </c>
      <c r="O339" s="10" t="str">
        <f>IFERROR(INDEX(#REF!,MATCH(B339,#REF!,0),0),"")</f>
        <v/>
      </c>
      <c r="P339" s="10" t="str">
        <f>IFERROR(INDEX(#REF!,MATCH(B339,#REF!,0),0),"")</f>
        <v/>
      </c>
      <c r="Q339" s="10" t="str">
        <f>IFERROR(INDEX(#REF!,MATCH(B339,#REF!,0),0),"")</f>
        <v/>
      </c>
      <c r="R339" s="10" t="str">
        <f>IFERROR(INDEX(#REF!,MATCH(B339,#REF!,0),0),"")</f>
        <v/>
      </c>
      <c r="S339" s="10" t="str">
        <f>IFERROR(INDEX(#REF!,MATCH(B339,#REF!,0),0),"")</f>
        <v/>
      </c>
      <c r="T339" s="10" t="str">
        <f>IFERROR(INDEX(#REF!,MATCH(B339,#REF!,0),0),"")</f>
        <v/>
      </c>
      <c r="U339" s="5" t="str">
        <f>IFERROR(INDEX(#REF!,MATCH(B339,#REF!,0),0),"")</f>
        <v/>
      </c>
      <c r="V339" s="9">
        <f t="shared" si="19"/>
        <v>1</v>
      </c>
      <c r="W339" s="44">
        <f t="shared" si="20"/>
        <v>415</v>
      </c>
      <c r="X339" s="44">
        <f t="shared" si="21"/>
        <v>415</v>
      </c>
      <c r="Y339" s="44" t="str">
        <f>IFERROR(SUMPRODUCT(LARGE(G339:U339,{1;2;3;4;5})),"NA")</f>
        <v>NA</v>
      </c>
      <c r="Z339" s="45" t="str">
        <f>IFERROR(SUMPRODUCT(LARGE(G339:U339,{1;2;3;4;5;6;7;8;9;10})),"NA")</f>
        <v>NA</v>
      </c>
    </row>
    <row r="340" spans="1:26" s="25" customFormat="1" x14ac:dyDescent="0.25">
      <c r="A340" s="14">
        <v>337</v>
      </c>
      <c r="B340" s="2" t="s">
        <v>1413</v>
      </c>
      <c r="C340" s="1"/>
      <c r="D340" s="1"/>
      <c r="E340" s="1"/>
      <c r="F340" s="2"/>
      <c r="G340" s="9" t="str">
        <f>IFERROR(INDEX(akva!I:I,MATCH(B340,akva!K:K,0),0),"")</f>
        <v/>
      </c>
      <c r="H340" s="10" t="str">
        <f>IFERROR(INDEX('04-07'!N:N,MATCH(B340,'04-07'!C:C,0),0),"")</f>
        <v/>
      </c>
      <c r="I340" s="10" t="str">
        <f>IFERROR(INDEX('04-21'!X:X,MATCH(B340,'04-21'!Z:Z,0),0),"")</f>
        <v/>
      </c>
      <c r="J340" s="10">
        <f>IFERROR(INDEX('04-28'!M:M,MATCH(B340,'04-28'!O:O,0),0),"")</f>
        <v>412</v>
      </c>
      <c r="K340" s="10" t="str">
        <f>IFERROR(INDEX(#REF!,MATCH(B340,#REF!,0),0),"")</f>
        <v/>
      </c>
      <c r="L340" s="10" t="str">
        <f>IFERROR(INDEX(#REF!,MATCH(B340,#REF!,0),0),"")</f>
        <v/>
      </c>
      <c r="M340" s="10" t="str">
        <f>IFERROR(INDEX(#REF!,MATCH(B340,#REF!,0),0),"")</f>
        <v/>
      </c>
      <c r="N340" s="10" t="str">
        <f>IFERROR(INDEX(#REF!,MATCH(B340,#REF!,0),0),"")</f>
        <v/>
      </c>
      <c r="O340" s="10" t="str">
        <f>IFERROR(INDEX(#REF!,MATCH(B340,#REF!,0),0),"")</f>
        <v/>
      </c>
      <c r="P340" s="10" t="str">
        <f>IFERROR(INDEX(#REF!,MATCH(B340,#REF!,0),0),"")</f>
        <v/>
      </c>
      <c r="Q340" s="10" t="str">
        <f>IFERROR(INDEX(#REF!,MATCH(B340,#REF!,0),0),"")</f>
        <v/>
      </c>
      <c r="R340" s="10" t="str">
        <f>IFERROR(INDEX(#REF!,MATCH(B340,#REF!,0),0),"")</f>
        <v/>
      </c>
      <c r="S340" s="10" t="str">
        <f>IFERROR(INDEX(#REF!,MATCH(B340,#REF!,0),0),"")</f>
        <v/>
      </c>
      <c r="T340" s="10" t="str">
        <f>IFERROR(INDEX(#REF!,MATCH(B340,#REF!,0),0),"")</f>
        <v/>
      </c>
      <c r="U340" s="5" t="str">
        <f>IFERROR(INDEX(#REF!,MATCH(B340,#REF!,0),0),"")</f>
        <v/>
      </c>
      <c r="V340" s="9">
        <f t="shared" si="19"/>
        <v>1</v>
      </c>
      <c r="W340" s="44">
        <f t="shared" si="20"/>
        <v>412</v>
      </c>
      <c r="X340" s="44">
        <f t="shared" si="21"/>
        <v>412</v>
      </c>
      <c r="Y340" s="44" t="str">
        <f>IFERROR(SUMPRODUCT(LARGE(G340:U340,{1;2;3;4;5})),"NA")</f>
        <v>NA</v>
      </c>
      <c r="Z340" s="45" t="str">
        <f>IFERROR(SUMPRODUCT(LARGE(G340:U340,{1;2;3;4;5;6;7;8;9;10})),"NA")</f>
        <v>NA</v>
      </c>
    </row>
    <row r="341" spans="1:26" s="25" customFormat="1" x14ac:dyDescent="0.25">
      <c r="A341" s="14">
        <v>338</v>
      </c>
      <c r="B341" s="2" t="s">
        <v>751</v>
      </c>
      <c r="C341" s="1"/>
      <c r="D341" s="1"/>
      <c r="E341" s="1"/>
      <c r="F341" s="2"/>
      <c r="G341" s="9">
        <f>IFERROR(INDEX(akva!I:I,MATCH(B341,akva!K:K,0),0),"")</f>
        <v>398</v>
      </c>
      <c r="H341" s="10" t="str">
        <f>IFERROR(INDEX('04-07'!N:N,MATCH(B341,'04-07'!C:C,0),0),"")</f>
        <v/>
      </c>
      <c r="I341" s="10" t="str">
        <f>IFERROR(INDEX('04-21'!X:X,MATCH(B341,'04-21'!Z:Z,0),0),"")</f>
        <v/>
      </c>
      <c r="J341" s="10" t="str">
        <f>IFERROR(INDEX('04-28'!M:M,MATCH(B341,'04-28'!O:O,0),0),"")</f>
        <v/>
      </c>
      <c r="K341" s="10" t="str">
        <f>IFERROR(INDEX(#REF!,MATCH(B341,#REF!,0),0),"")</f>
        <v/>
      </c>
      <c r="L341" s="10" t="str">
        <f>IFERROR(INDEX(#REF!,MATCH(B341,#REF!,0),0),"")</f>
        <v/>
      </c>
      <c r="M341" s="10" t="str">
        <f>IFERROR(INDEX(#REF!,MATCH(B341,#REF!,0),0),"")</f>
        <v/>
      </c>
      <c r="N341" s="10" t="str">
        <f>IFERROR(INDEX(#REF!,MATCH(B341,#REF!,0),0),"")</f>
        <v/>
      </c>
      <c r="O341" s="10" t="str">
        <f>IFERROR(INDEX(#REF!,MATCH(B341,#REF!,0),0),"")</f>
        <v/>
      </c>
      <c r="P341" s="10" t="str">
        <f>IFERROR(INDEX(#REF!,MATCH(B341,#REF!,0),0),"")</f>
        <v/>
      </c>
      <c r="Q341" s="10" t="str">
        <f>IFERROR(INDEX(#REF!,MATCH(B341,#REF!,0),0),"")</f>
        <v/>
      </c>
      <c r="R341" s="10" t="str">
        <f>IFERROR(INDEX(#REF!,MATCH(B341,#REF!,0),0),"")</f>
        <v/>
      </c>
      <c r="S341" s="10" t="str">
        <f>IFERROR(INDEX(#REF!,MATCH(B341,#REF!,0),0),"")</f>
        <v/>
      </c>
      <c r="T341" s="10" t="str">
        <f>IFERROR(INDEX(#REF!,MATCH(B341,#REF!,0),0),"")</f>
        <v/>
      </c>
      <c r="U341" s="5" t="str">
        <f>IFERROR(INDEX(#REF!,MATCH(B341,#REF!,0),0),"")</f>
        <v/>
      </c>
      <c r="V341" s="9">
        <f t="shared" si="19"/>
        <v>1</v>
      </c>
      <c r="W341" s="44">
        <f t="shared" si="20"/>
        <v>398</v>
      </c>
      <c r="X341" s="44">
        <f t="shared" si="21"/>
        <v>398</v>
      </c>
      <c r="Y341" s="44" t="str">
        <f>IFERROR(SUMPRODUCT(LARGE(G341:U341,{1;2;3;4;5})),"NA")</f>
        <v>NA</v>
      </c>
      <c r="Z341" s="45" t="str">
        <f>IFERROR(SUMPRODUCT(LARGE(G341:U341,{1;2;3;4;5;6;7;8;9;10})),"NA")</f>
        <v>NA</v>
      </c>
    </row>
    <row r="342" spans="1:26" s="25" customFormat="1" x14ac:dyDescent="0.25">
      <c r="A342" s="14">
        <v>339</v>
      </c>
      <c r="B342" s="2" t="s">
        <v>752</v>
      </c>
      <c r="C342" s="1"/>
      <c r="D342" s="1"/>
      <c r="E342" s="1"/>
      <c r="F342" s="2"/>
      <c r="G342" s="9">
        <f>IFERROR(INDEX(akva!I:I,MATCH(B342,akva!K:K,0),0),"")</f>
        <v>391</v>
      </c>
      <c r="H342" s="10" t="str">
        <f>IFERROR(INDEX('04-07'!N:N,MATCH(B342,'04-07'!C:C,0),0),"")</f>
        <v/>
      </c>
      <c r="I342" s="10" t="str">
        <f>IFERROR(INDEX('04-21'!X:X,MATCH(B342,'04-21'!Z:Z,0),0),"")</f>
        <v/>
      </c>
      <c r="J342" s="10" t="str">
        <f>IFERROR(INDEX('04-28'!M:M,MATCH(B342,'04-28'!O:O,0),0),"")</f>
        <v/>
      </c>
      <c r="K342" s="10" t="str">
        <f>IFERROR(INDEX(#REF!,MATCH(B342,#REF!,0),0),"")</f>
        <v/>
      </c>
      <c r="L342" s="10" t="str">
        <f>IFERROR(INDEX(#REF!,MATCH(B342,#REF!,0),0),"")</f>
        <v/>
      </c>
      <c r="M342" s="10" t="str">
        <f>IFERROR(INDEX(#REF!,MATCH(B342,#REF!,0),0),"")</f>
        <v/>
      </c>
      <c r="N342" s="10" t="str">
        <f>IFERROR(INDEX(#REF!,MATCH(B342,#REF!,0),0),"")</f>
        <v/>
      </c>
      <c r="O342" s="10" t="str">
        <f>IFERROR(INDEX(#REF!,MATCH(B342,#REF!,0),0),"")</f>
        <v/>
      </c>
      <c r="P342" s="10" t="str">
        <f>IFERROR(INDEX(#REF!,MATCH(B342,#REF!,0),0),"")</f>
        <v/>
      </c>
      <c r="Q342" s="10" t="str">
        <f>IFERROR(INDEX(#REF!,MATCH(B342,#REF!,0),0),"")</f>
        <v/>
      </c>
      <c r="R342" s="10" t="str">
        <f>IFERROR(INDEX(#REF!,MATCH(B342,#REF!,0),0),"")</f>
        <v/>
      </c>
      <c r="S342" s="10" t="str">
        <f>IFERROR(INDEX(#REF!,MATCH(B342,#REF!,0),0),"")</f>
        <v/>
      </c>
      <c r="T342" s="10" t="str">
        <f>IFERROR(INDEX(#REF!,MATCH(B342,#REF!,0),0),"")</f>
        <v/>
      </c>
      <c r="U342" s="5" t="str">
        <f>IFERROR(INDEX(#REF!,MATCH(B342,#REF!,0),0),"")</f>
        <v/>
      </c>
      <c r="V342" s="9">
        <f t="shared" si="19"/>
        <v>1</v>
      </c>
      <c r="W342" s="44">
        <f t="shared" si="20"/>
        <v>391</v>
      </c>
      <c r="X342" s="44">
        <f t="shared" si="21"/>
        <v>391</v>
      </c>
      <c r="Y342" s="44" t="str">
        <f>IFERROR(SUMPRODUCT(LARGE(G342:U342,{1;2;3;4;5})),"NA")</f>
        <v>NA</v>
      </c>
      <c r="Z342" s="45" t="str">
        <f>IFERROR(SUMPRODUCT(LARGE(G342:U342,{1;2;3;4;5;6;7;8;9;10})),"NA")</f>
        <v>NA</v>
      </c>
    </row>
    <row r="343" spans="1:26" s="25" customFormat="1" x14ac:dyDescent="0.25">
      <c r="A343" s="14">
        <v>340</v>
      </c>
      <c r="B343" s="2" t="s">
        <v>753</v>
      </c>
      <c r="C343" s="1"/>
      <c r="D343" s="1"/>
      <c r="E343" s="1"/>
      <c r="F343" s="2"/>
      <c r="G343" s="9">
        <f>IFERROR(INDEX(akva!I:I,MATCH(B343,akva!K:K,0),0),"")</f>
        <v>387</v>
      </c>
      <c r="H343" s="10" t="str">
        <f>IFERROR(INDEX('04-07'!N:N,MATCH(B343,'04-07'!C:C,0),0),"")</f>
        <v/>
      </c>
      <c r="I343" s="10" t="str">
        <f>IFERROR(INDEX('04-21'!X:X,MATCH(B343,'04-21'!Z:Z,0),0),"")</f>
        <v/>
      </c>
      <c r="J343" s="10" t="str">
        <f>IFERROR(INDEX('04-28'!M:M,MATCH(B343,'04-28'!O:O,0),0),"")</f>
        <v/>
      </c>
      <c r="K343" s="10" t="str">
        <f>IFERROR(INDEX(#REF!,MATCH(B343,#REF!,0),0),"")</f>
        <v/>
      </c>
      <c r="L343" s="10" t="str">
        <f>IFERROR(INDEX(#REF!,MATCH(B343,#REF!,0),0),"")</f>
        <v/>
      </c>
      <c r="M343" s="10" t="str">
        <f>IFERROR(INDEX(#REF!,MATCH(B343,#REF!,0),0),"")</f>
        <v/>
      </c>
      <c r="N343" s="10" t="str">
        <f>IFERROR(INDEX(#REF!,MATCH(B343,#REF!,0),0),"")</f>
        <v/>
      </c>
      <c r="O343" s="10" t="str">
        <f>IFERROR(INDEX(#REF!,MATCH(B343,#REF!,0),0),"")</f>
        <v/>
      </c>
      <c r="P343" s="10" t="str">
        <f>IFERROR(INDEX(#REF!,MATCH(B343,#REF!,0),0),"")</f>
        <v/>
      </c>
      <c r="Q343" s="10" t="str">
        <f>IFERROR(INDEX(#REF!,MATCH(B343,#REF!,0),0),"")</f>
        <v/>
      </c>
      <c r="R343" s="10" t="str">
        <f>IFERROR(INDEX(#REF!,MATCH(B343,#REF!,0),0),"")</f>
        <v/>
      </c>
      <c r="S343" s="10" t="str">
        <f>IFERROR(INDEX(#REF!,MATCH(B343,#REF!,0),0),"")</f>
        <v/>
      </c>
      <c r="T343" s="10" t="str">
        <f>IFERROR(INDEX(#REF!,MATCH(B343,#REF!,0),0),"")</f>
        <v/>
      </c>
      <c r="U343" s="5" t="str">
        <f>IFERROR(INDEX(#REF!,MATCH(B343,#REF!,0),0),"")</f>
        <v/>
      </c>
      <c r="V343" s="9">
        <f t="shared" si="19"/>
        <v>1</v>
      </c>
      <c r="W343" s="44">
        <f t="shared" si="20"/>
        <v>387</v>
      </c>
      <c r="X343" s="44">
        <f t="shared" si="21"/>
        <v>387</v>
      </c>
      <c r="Y343" s="44" t="str">
        <f>IFERROR(SUMPRODUCT(LARGE(G343:U343,{1;2;3;4;5})),"NA")</f>
        <v>NA</v>
      </c>
      <c r="Z343" s="45" t="str">
        <f>IFERROR(SUMPRODUCT(LARGE(G343:U343,{1;2;3;4;5;6;7;8;9;10})),"NA")</f>
        <v>NA</v>
      </c>
    </row>
    <row r="344" spans="1:26" s="25" customFormat="1" x14ac:dyDescent="0.25">
      <c r="A344" s="14">
        <v>341</v>
      </c>
      <c r="B344" s="2" t="s">
        <v>1502</v>
      </c>
      <c r="C344" s="1"/>
      <c r="D344" s="1"/>
      <c r="E344" s="1"/>
      <c r="F344" s="2"/>
      <c r="G344" s="9" t="str">
        <f>IFERROR(INDEX(akva!I:I,MATCH(B344,akva!K:K,0),0),"")</f>
        <v/>
      </c>
      <c r="H344" s="10" t="str">
        <f>IFERROR(INDEX('04-07'!N:N,MATCH(B344,'04-07'!C:C,0),0),"")</f>
        <v/>
      </c>
      <c r="I344" s="10" t="str">
        <f>IFERROR(INDEX('04-21'!X:X,MATCH(B344,'04-21'!Z:Z,0),0),"")</f>
        <v/>
      </c>
      <c r="J344" s="10">
        <f>IFERROR(INDEX('04-28'!M:M,MATCH(B344,'04-28'!O:O,0),0),"")</f>
        <v>364</v>
      </c>
      <c r="K344" s="10" t="str">
        <f>IFERROR(INDEX(#REF!,MATCH(B344,#REF!,0),0),"")</f>
        <v/>
      </c>
      <c r="L344" s="10" t="str">
        <f>IFERROR(INDEX(#REF!,MATCH(B344,#REF!,0),0),"")</f>
        <v/>
      </c>
      <c r="M344" s="10" t="str">
        <f>IFERROR(INDEX(#REF!,MATCH(B344,#REF!,0),0),"")</f>
        <v/>
      </c>
      <c r="N344" s="10" t="str">
        <f>IFERROR(INDEX(#REF!,MATCH(B344,#REF!,0),0),"")</f>
        <v/>
      </c>
      <c r="O344" s="10" t="str">
        <f>IFERROR(INDEX(#REF!,MATCH(B344,#REF!,0),0),"")</f>
        <v/>
      </c>
      <c r="P344" s="10" t="str">
        <f>IFERROR(INDEX(#REF!,MATCH(B344,#REF!,0),0),"")</f>
        <v/>
      </c>
      <c r="Q344" s="10" t="str">
        <f>IFERROR(INDEX(#REF!,MATCH(B344,#REF!,0),0),"")</f>
        <v/>
      </c>
      <c r="R344" s="10" t="str">
        <f>IFERROR(INDEX(#REF!,MATCH(B344,#REF!,0),0),"")</f>
        <v/>
      </c>
      <c r="S344" s="10" t="str">
        <f>IFERROR(INDEX(#REF!,MATCH(B344,#REF!,0),0),"")</f>
        <v/>
      </c>
      <c r="T344" s="10" t="str">
        <f>IFERROR(INDEX(#REF!,MATCH(B344,#REF!,0),0),"")</f>
        <v/>
      </c>
      <c r="U344" s="5" t="str">
        <f>IFERROR(INDEX(#REF!,MATCH(B344,#REF!,0),0),"")</f>
        <v/>
      </c>
      <c r="V344" s="9">
        <f t="shared" si="19"/>
        <v>1</v>
      </c>
      <c r="W344" s="44">
        <f t="shared" si="20"/>
        <v>364</v>
      </c>
      <c r="X344" s="44">
        <f t="shared" si="21"/>
        <v>364</v>
      </c>
      <c r="Y344" s="44" t="str">
        <f>IFERROR(SUMPRODUCT(LARGE(G344:U344,{1;2;3;4;5})),"NA")</f>
        <v>NA</v>
      </c>
      <c r="Z344" s="45" t="str">
        <f>IFERROR(SUMPRODUCT(LARGE(G344:U344,{1;2;3;4;5;6;7;8;9;10})),"NA")</f>
        <v>NA</v>
      </c>
    </row>
    <row r="345" spans="1:26" s="25" customFormat="1" x14ac:dyDescent="0.25">
      <c r="A345" s="14">
        <v>342</v>
      </c>
      <c r="B345" s="2" t="s">
        <v>1593</v>
      </c>
      <c r="C345" s="1"/>
      <c r="D345" s="1"/>
      <c r="E345" s="1"/>
      <c r="F345" s="2"/>
      <c r="G345" s="9" t="str">
        <f>IFERROR(INDEX(akva!I:I,MATCH(B345,akva!K:K,0),0),"")</f>
        <v/>
      </c>
      <c r="H345" s="10" t="str">
        <f>IFERROR(INDEX('04-07'!N:N,MATCH(B345,'04-07'!C:C,0),0),"")</f>
        <v/>
      </c>
      <c r="I345" s="10" t="str">
        <f>IFERROR(INDEX('04-21'!X:X,MATCH(B345,'04-21'!Z:Z,0),0),"")</f>
        <v/>
      </c>
      <c r="J345" s="10">
        <f>IFERROR(INDEX('04-28'!M:M,MATCH(B345,'04-28'!O:O,0),0),"")</f>
        <v>358</v>
      </c>
      <c r="K345" s="10" t="str">
        <f>IFERROR(INDEX(#REF!,MATCH(B345,#REF!,0),0),"")</f>
        <v/>
      </c>
      <c r="L345" s="10" t="str">
        <f>IFERROR(INDEX(#REF!,MATCH(B345,#REF!,0),0),"")</f>
        <v/>
      </c>
      <c r="M345" s="10" t="str">
        <f>IFERROR(INDEX(#REF!,MATCH(B345,#REF!,0),0),"")</f>
        <v/>
      </c>
      <c r="N345" s="10" t="str">
        <f>IFERROR(INDEX(#REF!,MATCH(B345,#REF!,0),0),"")</f>
        <v/>
      </c>
      <c r="O345" s="10" t="str">
        <f>IFERROR(INDEX(#REF!,MATCH(B345,#REF!,0),0),"")</f>
        <v/>
      </c>
      <c r="P345" s="10" t="str">
        <f>IFERROR(INDEX(#REF!,MATCH(B345,#REF!,0),0),"")</f>
        <v/>
      </c>
      <c r="Q345" s="10" t="str">
        <f>IFERROR(INDEX(#REF!,MATCH(B345,#REF!,0),0),"")</f>
        <v/>
      </c>
      <c r="R345" s="10" t="str">
        <f>IFERROR(INDEX(#REF!,MATCH(B345,#REF!,0),0),"")</f>
        <v/>
      </c>
      <c r="S345" s="10" t="str">
        <f>IFERROR(INDEX(#REF!,MATCH(B345,#REF!,0),0),"")</f>
        <v/>
      </c>
      <c r="T345" s="10" t="str">
        <f>IFERROR(INDEX(#REF!,MATCH(B345,#REF!,0),0),"")</f>
        <v/>
      </c>
      <c r="U345" s="5" t="str">
        <f>IFERROR(INDEX(#REF!,MATCH(B345,#REF!,0),0),"")</f>
        <v/>
      </c>
      <c r="V345" s="9">
        <f t="shared" si="19"/>
        <v>1</v>
      </c>
      <c r="W345" s="44">
        <f t="shared" si="20"/>
        <v>358</v>
      </c>
      <c r="X345" s="44">
        <f t="shared" si="21"/>
        <v>358</v>
      </c>
      <c r="Y345" s="44" t="str">
        <f>IFERROR(SUMPRODUCT(LARGE(G345:U345,{1;2;3;4;5})),"NA")</f>
        <v>NA</v>
      </c>
      <c r="Z345" s="45" t="str">
        <f>IFERROR(SUMPRODUCT(LARGE(G345:U345,{1;2;3;4;5;6;7;8;9;10})),"NA")</f>
        <v>NA</v>
      </c>
    </row>
    <row r="346" spans="1:26" s="25" customFormat="1" x14ac:dyDescent="0.25">
      <c r="A346" s="14">
        <v>343</v>
      </c>
      <c r="B346" s="2" t="s">
        <v>754</v>
      </c>
      <c r="C346" s="1"/>
      <c r="D346" s="1"/>
      <c r="E346" s="1"/>
      <c r="F346" s="2"/>
      <c r="G346" s="9">
        <f>IFERROR(INDEX(akva!I:I,MATCH(B346,akva!K:K,0),0),"")</f>
        <v>357</v>
      </c>
      <c r="H346" s="10" t="str">
        <f>IFERROR(INDEX('04-07'!N:N,MATCH(B346,'04-07'!C:C,0),0),"")</f>
        <v/>
      </c>
      <c r="I346" s="10" t="str">
        <f>IFERROR(INDEX('04-21'!X:X,MATCH(B346,'04-21'!Z:Z,0),0),"")</f>
        <v/>
      </c>
      <c r="J346" s="10" t="str">
        <f>IFERROR(INDEX('04-28'!M:M,MATCH(B346,'04-28'!O:O,0),0),"")</f>
        <v/>
      </c>
      <c r="K346" s="10" t="str">
        <f>IFERROR(INDEX(#REF!,MATCH(B346,#REF!,0),0),"")</f>
        <v/>
      </c>
      <c r="L346" s="10" t="str">
        <f>IFERROR(INDEX(#REF!,MATCH(B346,#REF!,0),0),"")</f>
        <v/>
      </c>
      <c r="M346" s="10" t="str">
        <f>IFERROR(INDEX(#REF!,MATCH(B346,#REF!,0),0),"")</f>
        <v/>
      </c>
      <c r="N346" s="10" t="str">
        <f>IFERROR(INDEX(#REF!,MATCH(B346,#REF!,0),0),"")</f>
        <v/>
      </c>
      <c r="O346" s="10" t="str">
        <f>IFERROR(INDEX(#REF!,MATCH(B346,#REF!,0),0),"")</f>
        <v/>
      </c>
      <c r="P346" s="10" t="str">
        <f>IFERROR(INDEX(#REF!,MATCH(B346,#REF!,0),0),"")</f>
        <v/>
      </c>
      <c r="Q346" s="10" t="str">
        <f>IFERROR(INDEX(#REF!,MATCH(B346,#REF!,0),0),"")</f>
        <v/>
      </c>
      <c r="R346" s="10" t="str">
        <f>IFERROR(INDEX(#REF!,MATCH(B346,#REF!,0),0),"")</f>
        <v/>
      </c>
      <c r="S346" s="10" t="str">
        <f>IFERROR(INDEX(#REF!,MATCH(B346,#REF!,0),0),"")</f>
        <v/>
      </c>
      <c r="T346" s="10" t="str">
        <f>IFERROR(INDEX(#REF!,MATCH(B346,#REF!,0),0),"")</f>
        <v/>
      </c>
      <c r="U346" s="5" t="str">
        <f>IFERROR(INDEX(#REF!,MATCH(B346,#REF!,0),0),"")</f>
        <v/>
      </c>
      <c r="V346" s="9">
        <f t="shared" si="19"/>
        <v>1</v>
      </c>
      <c r="W346" s="44">
        <f t="shared" si="20"/>
        <v>357</v>
      </c>
      <c r="X346" s="44">
        <f t="shared" si="21"/>
        <v>357</v>
      </c>
      <c r="Y346" s="44" t="str">
        <f>IFERROR(SUMPRODUCT(LARGE(G346:U346,{1;2;3;4;5})),"NA")</f>
        <v>NA</v>
      </c>
      <c r="Z346" s="45" t="str">
        <f>IFERROR(SUMPRODUCT(LARGE(G346:U346,{1;2;3;4;5;6;7;8;9;10})),"NA")</f>
        <v>NA</v>
      </c>
    </row>
    <row r="347" spans="1:26" s="25" customFormat="1" x14ac:dyDescent="0.25">
      <c r="A347" s="14">
        <v>344</v>
      </c>
      <c r="B347" s="2" t="s">
        <v>145</v>
      </c>
      <c r="C347" s="1"/>
      <c r="D347" s="1"/>
      <c r="E347" s="1"/>
      <c r="F347" s="2"/>
      <c r="G347" s="9">
        <f>IFERROR(INDEX(akva!I:I,MATCH(B347,akva!K:K,0),0),"")</f>
        <v>350</v>
      </c>
      <c r="H347" s="10" t="str">
        <f>IFERROR(INDEX('04-07'!N:N,MATCH(B347,'04-07'!C:C,0),0),"")</f>
        <v/>
      </c>
      <c r="I347" s="10" t="str">
        <f>IFERROR(INDEX('04-21'!X:X,MATCH(B347,'04-21'!Z:Z,0),0),"")</f>
        <v/>
      </c>
      <c r="J347" s="10" t="str">
        <f>IFERROR(INDEX('04-28'!M:M,MATCH(B347,'04-28'!O:O,0),0),"")</f>
        <v/>
      </c>
      <c r="K347" s="10" t="str">
        <f>IFERROR(INDEX(#REF!,MATCH(B347,#REF!,0),0),"")</f>
        <v/>
      </c>
      <c r="L347" s="10" t="str">
        <f>IFERROR(INDEX(#REF!,MATCH(B347,#REF!,0),0),"")</f>
        <v/>
      </c>
      <c r="M347" s="10" t="str">
        <f>IFERROR(INDEX(#REF!,MATCH(B347,#REF!,0),0),"")</f>
        <v/>
      </c>
      <c r="N347" s="10" t="str">
        <f>IFERROR(INDEX(#REF!,MATCH(B347,#REF!,0),0),"")</f>
        <v/>
      </c>
      <c r="O347" s="10" t="str">
        <f>IFERROR(INDEX(#REF!,MATCH(B347,#REF!,0),0),"")</f>
        <v/>
      </c>
      <c r="P347" s="10" t="str">
        <f>IFERROR(INDEX(#REF!,MATCH(B347,#REF!,0),0),"")</f>
        <v/>
      </c>
      <c r="Q347" s="10" t="str">
        <f>IFERROR(INDEX(#REF!,MATCH(B347,#REF!,0),0),"")</f>
        <v/>
      </c>
      <c r="R347" s="10" t="str">
        <f>IFERROR(INDEX(#REF!,MATCH(B347,#REF!,0),0),"")</f>
        <v/>
      </c>
      <c r="S347" s="10" t="str">
        <f>IFERROR(INDEX(#REF!,MATCH(B347,#REF!,0),0),"")</f>
        <v/>
      </c>
      <c r="T347" s="10" t="str">
        <f>IFERROR(INDEX(#REF!,MATCH(B347,#REF!,0),0),"")</f>
        <v/>
      </c>
      <c r="U347" s="5" t="str">
        <f>IFERROR(INDEX(#REF!,MATCH(B347,#REF!,0),0),"")</f>
        <v/>
      </c>
      <c r="V347" s="9">
        <f t="shared" si="19"/>
        <v>1</v>
      </c>
      <c r="W347" s="44">
        <f t="shared" si="20"/>
        <v>350</v>
      </c>
      <c r="X347" s="44">
        <f t="shared" si="21"/>
        <v>350</v>
      </c>
      <c r="Y347" s="44" t="str">
        <f>IFERROR(SUMPRODUCT(LARGE(G347:U347,{1;2;3;4;5})),"NA")</f>
        <v>NA</v>
      </c>
      <c r="Z347" s="45" t="str">
        <f>IFERROR(SUMPRODUCT(LARGE(G347:U347,{1;2;3;4;5;6;7;8;9;10})),"NA")</f>
        <v>NA</v>
      </c>
    </row>
    <row r="348" spans="1:26" s="25" customFormat="1" x14ac:dyDescent="0.25">
      <c r="A348" s="14">
        <v>345</v>
      </c>
      <c r="B348" s="2" t="s">
        <v>1577</v>
      </c>
      <c r="C348" s="1"/>
      <c r="D348" s="1"/>
      <c r="E348" s="1"/>
      <c r="F348" s="2"/>
      <c r="G348" s="9" t="str">
        <f>IFERROR(INDEX(akva!I:I,MATCH(B348,akva!K:K,0),0),"")</f>
        <v/>
      </c>
      <c r="H348" s="10" t="str">
        <f>IFERROR(INDEX('04-07'!N:N,MATCH(B348,'04-07'!C:C,0),0),"")</f>
        <v/>
      </c>
      <c r="I348" s="10">
        <f>IFERROR(INDEX('04-21'!X:X,MATCH(B348,'04-21'!Z:Z,0),0),"")</f>
        <v>340</v>
      </c>
      <c r="J348" s="10" t="str">
        <f>IFERROR(INDEX('04-28'!M:M,MATCH(B348,'04-28'!O:O,0),0),"")</f>
        <v/>
      </c>
      <c r="K348" s="10" t="str">
        <f>IFERROR(INDEX(#REF!,MATCH(B348,#REF!,0),0),"")</f>
        <v/>
      </c>
      <c r="L348" s="10" t="str">
        <f>IFERROR(INDEX(#REF!,MATCH(B348,#REF!,0),0),"")</f>
        <v/>
      </c>
      <c r="M348" s="10" t="str">
        <f>IFERROR(INDEX(#REF!,MATCH(B348,#REF!,0),0),"")</f>
        <v/>
      </c>
      <c r="N348" s="10" t="str">
        <f>IFERROR(INDEX(#REF!,MATCH(B348,#REF!,0),0),"")</f>
        <v/>
      </c>
      <c r="O348" s="10" t="str">
        <f>IFERROR(INDEX(#REF!,MATCH(B348,#REF!,0),0),"")</f>
        <v/>
      </c>
      <c r="P348" s="10" t="str">
        <f>IFERROR(INDEX(#REF!,MATCH(B348,#REF!,0),0),"")</f>
        <v/>
      </c>
      <c r="Q348" s="10" t="str">
        <f>IFERROR(INDEX(#REF!,MATCH(B348,#REF!,0),0),"")</f>
        <v/>
      </c>
      <c r="R348" s="10" t="str">
        <f>IFERROR(INDEX(#REF!,MATCH(B348,#REF!,0),0),"")</f>
        <v/>
      </c>
      <c r="S348" s="10" t="str">
        <f>IFERROR(INDEX(#REF!,MATCH(B348,#REF!,0),0),"")</f>
        <v/>
      </c>
      <c r="T348" s="10" t="str">
        <f>IFERROR(INDEX(#REF!,MATCH(B348,#REF!,0),0),"")</f>
        <v/>
      </c>
      <c r="U348" s="5" t="str">
        <f>IFERROR(INDEX(#REF!,MATCH(B348,#REF!,0),0),"")</f>
        <v/>
      </c>
      <c r="V348" s="9">
        <f t="shared" si="19"/>
        <v>1</v>
      </c>
      <c r="W348" s="44">
        <f t="shared" si="20"/>
        <v>340</v>
      </c>
      <c r="X348" s="44">
        <f t="shared" si="21"/>
        <v>340</v>
      </c>
      <c r="Y348" s="44" t="str">
        <f>IFERROR(SUMPRODUCT(LARGE(G348:U348,{1;2;3;4;5})),"NA")</f>
        <v>NA</v>
      </c>
      <c r="Z348" s="45" t="str">
        <f>IFERROR(SUMPRODUCT(LARGE(G348:U348,{1;2;3;4;5;6;7;8;9;10})),"NA")</f>
        <v>NA</v>
      </c>
    </row>
    <row r="349" spans="1:26" s="25" customFormat="1" x14ac:dyDescent="0.25">
      <c r="A349" s="14">
        <v>346</v>
      </c>
      <c r="B349" s="2" t="s">
        <v>755</v>
      </c>
      <c r="C349" s="1"/>
      <c r="D349" s="1"/>
      <c r="E349" s="1"/>
      <c r="F349" s="2"/>
      <c r="G349" s="9">
        <f>IFERROR(INDEX(akva!I:I,MATCH(B349,akva!K:K,0),0),"")</f>
        <v>336</v>
      </c>
      <c r="H349" s="10" t="str">
        <f>IFERROR(INDEX('04-07'!N:N,MATCH(B349,'04-07'!C:C,0),0),"")</f>
        <v/>
      </c>
      <c r="I349" s="10" t="str">
        <f>IFERROR(INDEX('04-21'!X:X,MATCH(B349,'04-21'!Z:Z,0),0),"")</f>
        <v/>
      </c>
      <c r="J349" s="10" t="str">
        <f>IFERROR(INDEX('04-28'!M:M,MATCH(B349,'04-28'!O:O,0),0),"")</f>
        <v/>
      </c>
      <c r="K349" s="10" t="str">
        <f>IFERROR(INDEX(#REF!,MATCH(B349,#REF!,0),0),"")</f>
        <v/>
      </c>
      <c r="L349" s="10" t="str">
        <f>IFERROR(INDEX(#REF!,MATCH(B349,#REF!,0),0),"")</f>
        <v/>
      </c>
      <c r="M349" s="10" t="str">
        <f>IFERROR(INDEX(#REF!,MATCH(B349,#REF!,0),0),"")</f>
        <v/>
      </c>
      <c r="N349" s="10" t="str">
        <f>IFERROR(INDEX(#REF!,MATCH(B349,#REF!,0),0),"")</f>
        <v/>
      </c>
      <c r="O349" s="10" t="str">
        <f>IFERROR(INDEX(#REF!,MATCH(B349,#REF!,0),0),"")</f>
        <v/>
      </c>
      <c r="P349" s="10" t="str">
        <f>IFERROR(INDEX(#REF!,MATCH(B349,#REF!,0),0),"")</f>
        <v/>
      </c>
      <c r="Q349" s="10" t="str">
        <f>IFERROR(INDEX(#REF!,MATCH(B349,#REF!,0),0),"")</f>
        <v/>
      </c>
      <c r="R349" s="10" t="str">
        <f>IFERROR(INDEX(#REF!,MATCH(B349,#REF!,0),0),"")</f>
        <v/>
      </c>
      <c r="S349" s="10" t="str">
        <f>IFERROR(INDEX(#REF!,MATCH(B349,#REF!,0),0),"")</f>
        <v/>
      </c>
      <c r="T349" s="10" t="str">
        <f>IFERROR(INDEX(#REF!,MATCH(B349,#REF!,0),0),"")</f>
        <v/>
      </c>
      <c r="U349" s="5" t="str">
        <f>IFERROR(INDEX(#REF!,MATCH(B349,#REF!,0),0),"")</f>
        <v/>
      </c>
      <c r="V349" s="9">
        <f t="shared" si="19"/>
        <v>1</v>
      </c>
      <c r="W349" s="44">
        <f t="shared" si="20"/>
        <v>336</v>
      </c>
      <c r="X349" s="44">
        <f t="shared" si="21"/>
        <v>336</v>
      </c>
      <c r="Y349" s="44" t="str">
        <f>IFERROR(SUMPRODUCT(LARGE(G349:U349,{1;2;3;4;5})),"NA")</f>
        <v>NA</v>
      </c>
      <c r="Z349" s="45" t="str">
        <f>IFERROR(SUMPRODUCT(LARGE(G349:U349,{1;2;3;4;5;6;7;8;9;10})),"NA")</f>
        <v>NA</v>
      </c>
    </row>
    <row r="350" spans="1:26" s="25" customFormat="1" x14ac:dyDescent="0.25">
      <c r="A350" s="14">
        <v>347</v>
      </c>
      <c r="B350" s="2" t="s">
        <v>771</v>
      </c>
      <c r="C350" s="1"/>
      <c r="D350" s="1"/>
      <c r="E350" s="1"/>
      <c r="F350" s="2"/>
      <c r="G350" s="9">
        <f>IFERROR(INDEX(akva!I:I,MATCH(B350,akva!K:K,0),0),"")</f>
        <v>321</v>
      </c>
      <c r="H350" s="10" t="str">
        <f>IFERROR(INDEX('04-07'!N:N,MATCH(B350,'04-07'!C:C,0),0),"")</f>
        <v/>
      </c>
      <c r="I350" s="10" t="str">
        <f>IFERROR(INDEX('04-21'!X:X,MATCH(B350,'04-21'!Z:Z,0),0),"")</f>
        <v/>
      </c>
      <c r="J350" s="10" t="str">
        <f>IFERROR(INDEX('04-28'!M:M,MATCH(B350,'04-28'!O:O,0),0),"")</f>
        <v/>
      </c>
      <c r="K350" s="10" t="str">
        <f>IFERROR(INDEX(#REF!,MATCH(B350,#REF!,0),0),"")</f>
        <v/>
      </c>
      <c r="L350" s="10" t="str">
        <f>IFERROR(INDEX(#REF!,MATCH(B350,#REF!,0),0),"")</f>
        <v/>
      </c>
      <c r="M350" s="10" t="str">
        <f>IFERROR(INDEX(#REF!,MATCH(B350,#REF!,0),0),"")</f>
        <v/>
      </c>
      <c r="N350" s="10" t="str">
        <f>IFERROR(INDEX(#REF!,MATCH(B350,#REF!,0),0),"")</f>
        <v/>
      </c>
      <c r="O350" s="10" t="str">
        <f>IFERROR(INDEX(#REF!,MATCH(B350,#REF!,0),0),"")</f>
        <v/>
      </c>
      <c r="P350" s="10" t="str">
        <f>IFERROR(INDEX(#REF!,MATCH(B350,#REF!,0),0),"")</f>
        <v/>
      </c>
      <c r="Q350" s="10" t="str">
        <f>IFERROR(INDEX(#REF!,MATCH(B350,#REF!,0),0),"")</f>
        <v/>
      </c>
      <c r="R350" s="10" t="str">
        <f>IFERROR(INDEX(#REF!,MATCH(B350,#REF!,0),0),"")</f>
        <v/>
      </c>
      <c r="S350" s="10" t="str">
        <f>IFERROR(INDEX(#REF!,MATCH(B350,#REF!,0),0),"")</f>
        <v/>
      </c>
      <c r="T350" s="10" t="str">
        <f>IFERROR(INDEX(#REF!,MATCH(B350,#REF!,0),0),"")</f>
        <v/>
      </c>
      <c r="U350" s="5" t="str">
        <f>IFERROR(INDEX(#REF!,MATCH(B350,#REF!,0),0),"")</f>
        <v/>
      </c>
      <c r="V350" s="9">
        <f t="shared" si="19"/>
        <v>1</v>
      </c>
      <c r="W350" s="44">
        <f t="shared" si="20"/>
        <v>321</v>
      </c>
      <c r="X350" s="44">
        <f t="shared" si="21"/>
        <v>321</v>
      </c>
      <c r="Y350" s="44" t="str">
        <f>IFERROR(SUMPRODUCT(LARGE(G350:U350,{1;2;3;4;5})),"NA")</f>
        <v>NA</v>
      </c>
      <c r="Z350" s="45" t="str">
        <f>IFERROR(SUMPRODUCT(LARGE(G350:U350,{1;2;3;4;5;6;7;8;9;10})),"NA")</f>
        <v>NA</v>
      </c>
    </row>
    <row r="351" spans="1:26" s="25" customFormat="1" x14ac:dyDescent="0.25">
      <c r="A351" s="14">
        <v>348</v>
      </c>
      <c r="B351" s="2" t="s">
        <v>772</v>
      </c>
      <c r="C351" s="1"/>
      <c r="D351" s="1"/>
      <c r="E351" s="1"/>
      <c r="F351" s="2"/>
      <c r="G351" s="9">
        <f>IFERROR(INDEX(akva!I:I,MATCH(B351,akva!K:K,0),0),"")</f>
        <v>318</v>
      </c>
      <c r="H351" s="10" t="str">
        <f>IFERROR(INDEX('04-07'!N:N,MATCH(B351,'04-07'!C:C,0),0),"")</f>
        <v/>
      </c>
      <c r="I351" s="10" t="str">
        <f>IFERROR(INDEX('04-21'!X:X,MATCH(B351,'04-21'!Z:Z,0),0),"")</f>
        <v/>
      </c>
      <c r="J351" s="10" t="str">
        <f>IFERROR(INDEX('04-28'!M:M,MATCH(B351,'04-28'!O:O,0),0),"")</f>
        <v/>
      </c>
      <c r="K351" s="10" t="str">
        <f>IFERROR(INDEX(#REF!,MATCH(B351,#REF!,0),0),"")</f>
        <v/>
      </c>
      <c r="L351" s="10" t="str">
        <f>IFERROR(INDEX(#REF!,MATCH(B351,#REF!,0),0),"")</f>
        <v/>
      </c>
      <c r="M351" s="10" t="str">
        <f>IFERROR(INDEX(#REF!,MATCH(B351,#REF!,0),0),"")</f>
        <v/>
      </c>
      <c r="N351" s="10" t="str">
        <f>IFERROR(INDEX(#REF!,MATCH(B351,#REF!,0),0),"")</f>
        <v/>
      </c>
      <c r="O351" s="10" t="str">
        <f>IFERROR(INDEX(#REF!,MATCH(B351,#REF!,0),0),"")</f>
        <v/>
      </c>
      <c r="P351" s="10" t="str">
        <f>IFERROR(INDEX(#REF!,MATCH(B351,#REF!,0),0),"")</f>
        <v/>
      </c>
      <c r="Q351" s="10" t="str">
        <f>IFERROR(INDEX(#REF!,MATCH(B351,#REF!,0),0),"")</f>
        <v/>
      </c>
      <c r="R351" s="10" t="str">
        <f>IFERROR(INDEX(#REF!,MATCH(B351,#REF!,0),0),"")</f>
        <v/>
      </c>
      <c r="S351" s="10" t="str">
        <f>IFERROR(INDEX(#REF!,MATCH(B351,#REF!,0),0),"")</f>
        <v/>
      </c>
      <c r="T351" s="10" t="str">
        <f>IFERROR(INDEX(#REF!,MATCH(B351,#REF!,0),0),"")</f>
        <v/>
      </c>
      <c r="U351" s="5" t="str">
        <f>IFERROR(INDEX(#REF!,MATCH(B351,#REF!,0),0),"")</f>
        <v/>
      </c>
      <c r="V351" s="9">
        <f t="shared" si="19"/>
        <v>1</v>
      </c>
      <c r="W351" s="44">
        <f t="shared" si="20"/>
        <v>318</v>
      </c>
      <c r="X351" s="44">
        <f t="shared" si="21"/>
        <v>318</v>
      </c>
      <c r="Y351" s="44" t="str">
        <f>IFERROR(SUMPRODUCT(LARGE(G351:U351,{1;2;3;4;5})),"NA")</f>
        <v>NA</v>
      </c>
      <c r="Z351" s="45" t="str">
        <f>IFERROR(SUMPRODUCT(LARGE(G351:U351,{1;2;3;4;5;6;7;8;9;10})),"NA")</f>
        <v>NA</v>
      </c>
    </row>
    <row r="352" spans="1:26" s="25" customFormat="1" x14ac:dyDescent="0.25">
      <c r="A352" s="14">
        <v>349</v>
      </c>
      <c r="B352" s="2" t="s">
        <v>774</v>
      </c>
      <c r="C352" s="1"/>
      <c r="D352" s="1"/>
      <c r="E352" s="1"/>
      <c r="F352" s="2"/>
      <c r="G352" s="9">
        <f>IFERROR(INDEX(akva!I:I,MATCH(B352,akva!K:K,0),0),"")</f>
        <v>311</v>
      </c>
      <c r="H352" s="10" t="str">
        <f>IFERROR(INDEX('04-07'!N:N,MATCH(B352,'04-07'!C:C,0),0),"")</f>
        <v/>
      </c>
      <c r="I352" s="10" t="str">
        <f>IFERROR(INDEX('04-21'!X:X,MATCH(B352,'04-21'!Z:Z,0),0),"")</f>
        <v/>
      </c>
      <c r="J352" s="10" t="str">
        <f>IFERROR(INDEX('04-28'!M:M,MATCH(B352,'04-28'!O:O,0),0),"")</f>
        <v/>
      </c>
      <c r="K352" s="10" t="str">
        <f>IFERROR(INDEX(#REF!,MATCH(B352,#REF!,0),0),"")</f>
        <v/>
      </c>
      <c r="L352" s="10" t="str">
        <f>IFERROR(INDEX(#REF!,MATCH(B352,#REF!,0),0),"")</f>
        <v/>
      </c>
      <c r="M352" s="10" t="str">
        <f>IFERROR(INDEX(#REF!,MATCH(B352,#REF!,0),0),"")</f>
        <v/>
      </c>
      <c r="N352" s="10" t="str">
        <f>IFERROR(INDEX(#REF!,MATCH(B352,#REF!,0),0),"")</f>
        <v/>
      </c>
      <c r="O352" s="10" t="str">
        <f>IFERROR(INDEX(#REF!,MATCH(B352,#REF!,0),0),"")</f>
        <v/>
      </c>
      <c r="P352" s="10" t="str">
        <f>IFERROR(INDEX(#REF!,MATCH(B352,#REF!,0),0),"")</f>
        <v/>
      </c>
      <c r="Q352" s="10" t="str">
        <f>IFERROR(INDEX(#REF!,MATCH(B352,#REF!,0),0),"")</f>
        <v/>
      </c>
      <c r="R352" s="10" t="str">
        <f>IFERROR(INDEX(#REF!,MATCH(B352,#REF!,0),0),"")</f>
        <v/>
      </c>
      <c r="S352" s="10" t="str">
        <f>IFERROR(INDEX(#REF!,MATCH(B352,#REF!,0),0),"")</f>
        <v/>
      </c>
      <c r="T352" s="10" t="str">
        <f>IFERROR(INDEX(#REF!,MATCH(B352,#REF!,0),0),"")</f>
        <v/>
      </c>
      <c r="U352" s="5" t="str">
        <f>IFERROR(INDEX(#REF!,MATCH(B352,#REF!,0),0),"")</f>
        <v/>
      </c>
      <c r="V352" s="9">
        <f t="shared" si="19"/>
        <v>1</v>
      </c>
      <c r="W352" s="44">
        <f t="shared" si="20"/>
        <v>311</v>
      </c>
      <c r="X352" s="44">
        <f t="shared" si="21"/>
        <v>311</v>
      </c>
      <c r="Y352" s="44" t="str">
        <f>IFERROR(SUMPRODUCT(LARGE(G352:U352,{1;2;3;4;5})),"NA")</f>
        <v>NA</v>
      </c>
      <c r="Z352" s="45" t="str">
        <f>IFERROR(SUMPRODUCT(LARGE(G352:U352,{1;2;3;4;5;6;7;8;9;10})),"NA")</f>
        <v>NA</v>
      </c>
    </row>
    <row r="353" spans="1:26" s="25" customFormat="1" x14ac:dyDescent="0.25">
      <c r="A353" s="14">
        <v>350</v>
      </c>
      <c r="B353" s="2" t="s">
        <v>773</v>
      </c>
      <c r="C353" s="1"/>
      <c r="D353" s="1"/>
      <c r="E353" s="1"/>
      <c r="F353" s="2"/>
      <c r="G353" s="9">
        <f>IFERROR(INDEX(akva!I:I,MATCH(B353,akva!K:K,0),0),"")</f>
        <v>311</v>
      </c>
      <c r="H353" s="10" t="str">
        <f>IFERROR(INDEX('04-07'!N:N,MATCH(B353,'04-07'!C:C,0),0),"")</f>
        <v/>
      </c>
      <c r="I353" s="10" t="str">
        <f>IFERROR(INDEX('04-21'!X:X,MATCH(B353,'04-21'!Z:Z,0),0),"")</f>
        <v/>
      </c>
      <c r="J353" s="10" t="str">
        <f>IFERROR(INDEX('04-28'!M:M,MATCH(B353,'04-28'!O:O,0),0),"")</f>
        <v/>
      </c>
      <c r="K353" s="10" t="str">
        <f>IFERROR(INDEX(#REF!,MATCH(B353,#REF!,0),0),"")</f>
        <v/>
      </c>
      <c r="L353" s="10" t="str">
        <f>IFERROR(INDEX(#REF!,MATCH(B353,#REF!,0),0),"")</f>
        <v/>
      </c>
      <c r="M353" s="10" t="str">
        <f>IFERROR(INDEX(#REF!,MATCH(B353,#REF!,0),0),"")</f>
        <v/>
      </c>
      <c r="N353" s="10" t="str">
        <f>IFERROR(INDEX(#REF!,MATCH(B353,#REF!,0),0),"")</f>
        <v/>
      </c>
      <c r="O353" s="10" t="str">
        <f>IFERROR(INDEX(#REF!,MATCH(B353,#REF!,0),0),"")</f>
        <v/>
      </c>
      <c r="P353" s="10" t="str">
        <f>IFERROR(INDEX(#REF!,MATCH(B353,#REF!,0),0),"")</f>
        <v/>
      </c>
      <c r="Q353" s="10" t="str">
        <f>IFERROR(INDEX(#REF!,MATCH(B353,#REF!,0),0),"")</f>
        <v/>
      </c>
      <c r="R353" s="10" t="str">
        <f>IFERROR(INDEX(#REF!,MATCH(B353,#REF!,0),0),"")</f>
        <v/>
      </c>
      <c r="S353" s="10" t="str">
        <f>IFERROR(INDEX(#REF!,MATCH(B353,#REF!,0),0),"")</f>
        <v/>
      </c>
      <c r="T353" s="10" t="str">
        <f>IFERROR(INDEX(#REF!,MATCH(B353,#REF!,0),0),"")</f>
        <v/>
      </c>
      <c r="U353" s="5" t="str">
        <f>IFERROR(INDEX(#REF!,MATCH(B353,#REF!,0),0),"")</f>
        <v/>
      </c>
      <c r="V353" s="9">
        <f t="shared" ref="V353:V404" si="22">COUNTIF(G353:U353,"&gt;0")</f>
        <v>1</v>
      </c>
      <c r="W353" s="44">
        <f t="shared" ref="W353:W404" si="23">SUM(G353:U353)</f>
        <v>311</v>
      </c>
      <c r="X353" s="44">
        <f t="shared" ref="X353:X404" si="24">W353/V353</f>
        <v>311</v>
      </c>
      <c r="Y353" s="44" t="str">
        <f>IFERROR(SUMPRODUCT(LARGE(G353:U353,{1;2;3;4;5})),"NA")</f>
        <v>NA</v>
      </c>
      <c r="Z353" s="45" t="str">
        <f>IFERROR(SUMPRODUCT(LARGE(G353:U353,{1;2;3;4;5;6;7;8;9;10})),"NA")</f>
        <v>NA</v>
      </c>
    </row>
    <row r="354" spans="1:26" s="25" customFormat="1" x14ac:dyDescent="0.25">
      <c r="A354" s="14">
        <v>351</v>
      </c>
      <c r="B354" s="2" t="s">
        <v>756</v>
      </c>
      <c r="C354" s="1"/>
      <c r="D354" s="1"/>
      <c r="E354" s="1"/>
      <c r="F354" s="2"/>
      <c r="G354" s="9">
        <f>IFERROR(INDEX(akva!I:I,MATCH(B354,akva!K:K,0),0),"")</f>
        <v>294</v>
      </c>
      <c r="H354" s="10" t="str">
        <f>IFERROR(INDEX('04-07'!N:N,MATCH(B354,'04-07'!C:C,0),0),"")</f>
        <v/>
      </c>
      <c r="I354" s="10" t="str">
        <f>IFERROR(INDEX('04-21'!X:X,MATCH(B354,'04-21'!Z:Z,0),0),"")</f>
        <v/>
      </c>
      <c r="J354" s="10" t="str">
        <f>IFERROR(INDEX('04-28'!M:M,MATCH(B354,'04-28'!O:O,0),0),"")</f>
        <v/>
      </c>
      <c r="K354" s="10" t="str">
        <f>IFERROR(INDEX(#REF!,MATCH(B354,#REF!,0),0),"")</f>
        <v/>
      </c>
      <c r="L354" s="10" t="str">
        <f>IFERROR(INDEX(#REF!,MATCH(B354,#REF!,0),0),"")</f>
        <v/>
      </c>
      <c r="M354" s="10" t="str">
        <f>IFERROR(INDEX(#REF!,MATCH(B354,#REF!,0),0),"")</f>
        <v/>
      </c>
      <c r="N354" s="10" t="str">
        <f>IFERROR(INDEX(#REF!,MATCH(B354,#REF!,0),0),"")</f>
        <v/>
      </c>
      <c r="O354" s="10" t="str">
        <f>IFERROR(INDEX(#REF!,MATCH(B354,#REF!,0),0),"")</f>
        <v/>
      </c>
      <c r="P354" s="10" t="str">
        <f>IFERROR(INDEX(#REF!,MATCH(B354,#REF!,0),0),"")</f>
        <v/>
      </c>
      <c r="Q354" s="10" t="str">
        <f>IFERROR(INDEX(#REF!,MATCH(B354,#REF!,0),0),"")</f>
        <v/>
      </c>
      <c r="R354" s="10" t="str">
        <f>IFERROR(INDEX(#REF!,MATCH(B354,#REF!,0),0),"")</f>
        <v/>
      </c>
      <c r="S354" s="10" t="str">
        <f>IFERROR(INDEX(#REF!,MATCH(B354,#REF!,0),0),"")</f>
        <v/>
      </c>
      <c r="T354" s="10" t="str">
        <f>IFERROR(INDEX(#REF!,MATCH(B354,#REF!,0),0),"")</f>
        <v/>
      </c>
      <c r="U354" s="5" t="str">
        <f>IFERROR(INDEX(#REF!,MATCH(B354,#REF!,0),0),"")</f>
        <v/>
      </c>
      <c r="V354" s="9">
        <f t="shared" si="22"/>
        <v>1</v>
      </c>
      <c r="W354" s="44">
        <f t="shared" si="23"/>
        <v>294</v>
      </c>
      <c r="X354" s="44">
        <f t="shared" si="24"/>
        <v>294</v>
      </c>
      <c r="Y354" s="44" t="str">
        <f>IFERROR(SUMPRODUCT(LARGE(G354:U354,{1;2;3;4;5})),"NA")</f>
        <v>NA</v>
      </c>
      <c r="Z354" s="45" t="str">
        <f>IFERROR(SUMPRODUCT(LARGE(G354:U354,{1;2;3;4;5;6;7;8;9;10})),"NA")</f>
        <v>NA</v>
      </c>
    </row>
    <row r="355" spans="1:26" s="25" customFormat="1" x14ac:dyDescent="0.25">
      <c r="A355" s="14">
        <v>352</v>
      </c>
      <c r="B355" s="2" t="s">
        <v>757</v>
      </c>
      <c r="C355" s="1"/>
      <c r="D355" s="1"/>
      <c r="E355" s="1"/>
      <c r="F355" s="2"/>
      <c r="G355" s="9">
        <f>IFERROR(INDEX(akva!I:I,MATCH(B355,akva!K:K,0),0),"")</f>
        <v>288</v>
      </c>
      <c r="H355" s="10" t="str">
        <f>IFERROR(INDEX('04-07'!N:N,MATCH(B355,'04-07'!C:C,0),0),"")</f>
        <v/>
      </c>
      <c r="I355" s="10" t="str">
        <f>IFERROR(INDEX('04-21'!X:X,MATCH(B355,'04-21'!Z:Z,0),0),"")</f>
        <v/>
      </c>
      <c r="J355" s="10" t="str">
        <f>IFERROR(INDEX('04-28'!M:M,MATCH(B355,'04-28'!O:O,0),0),"")</f>
        <v/>
      </c>
      <c r="K355" s="10" t="str">
        <f>IFERROR(INDEX(#REF!,MATCH(B355,#REF!,0),0),"")</f>
        <v/>
      </c>
      <c r="L355" s="10" t="str">
        <f>IFERROR(INDEX(#REF!,MATCH(B355,#REF!,0),0),"")</f>
        <v/>
      </c>
      <c r="M355" s="10" t="str">
        <f>IFERROR(INDEX(#REF!,MATCH(B355,#REF!,0),0),"")</f>
        <v/>
      </c>
      <c r="N355" s="10" t="str">
        <f>IFERROR(INDEX(#REF!,MATCH(B355,#REF!,0),0),"")</f>
        <v/>
      </c>
      <c r="O355" s="10" t="str">
        <f>IFERROR(INDEX(#REF!,MATCH(B355,#REF!,0),0),"")</f>
        <v/>
      </c>
      <c r="P355" s="10" t="str">
        <f>IFERROR(INDEX(#REF!,MATCH(B355,#REF!,0),0),"")</f>
        <v/>
      </c>
      <c r="Q355" s="10" t="str">
        <f>IFERROR(INDEX(#REF!,MATCH(B355,#REF!,0),0),"")</f>
        <v/>
      </c>
      <c r="R355" s="10" t="str">
        <f>IFERROR(INDEX(#REF!,MATCH(B355,#REF!,0),0),"")</f>
        <v/>
      </c>
      <c r="S355" s="10" t="str">
        <f>IFERROR(INDEX(#REF!,MATCH(B355,#REF!,0),0),"")</f>
        <v/>
      </c>
      <c r="T355" s="10" t="str">
        <f>IFERROR(INDEX(#REF!,MATCH(B355,#REF!,0),0),"")</f>
        <v/>
      </c>
      <c r="U355" s="5" t="str">
        <f>IFERROR(INDEX(#REF!,MATCH(B355,#REF!,0),0),"")</f>
        <v/>
      </c>
      <c r="V355" s="9">
        <f t="shared" si="22"/>
        <v>1</v>
      </c>
      <c r="W355" s="44">
        <f t="shared" si="23"/>
        <v>288</v>
      </c>
      <c r="X355" s="44">
        <f t="shared" si="24"/>
        <v>288</v>
      </c>
      <c r="Y355" s="44" t="str">
        <f>IFERROR(SUMPRODUCT(LARGE(G355:U355,{1;2;3;4;5})),"NA")</f>
        <v>NA</v>
      </c>
      <c r="Z355" s="45" t="str">
        <f>IFERROR(SUMPRODUCT(LARGE(G355:U355,{1;2;3;4;5;6;7;8;9;10})),"NA")</f>
        <v>NA</v>
      </c>
    </row>
    <row r="356" spans="1:26" s="25" customFormat="1" x14ac:dyDescent="0.25">
      <c r="A356" s="14">
        <v>353</v>
      </c>
      <c r="B356" s="2" t="s">
        <v>775</v>
      </c>
      <c r="C356" s="1"/>
      <c r="D356" s="1"/>
      <c r="E356" s="1"/>
      <c r="F356" s="2"/>
      <c r="G356" s="9">
        <f>IFERROR(INDEX(akva!I:I,MATCH(B356,akva!K:K,0),0),"")</f>
        <v>272</v>
      </c>
      <c r="H356" s="10" t="str">
        <f>IFERROR(INDEX('04-07'!N:N,MATCH(B356,'04-07'!C:C,0),0),"")</f>
        <v/>
      </c>
      <c r="I356" s="10" t="str">
        <f>IFERROR(INDEX('04-21'!X:X,MATCH(B356,'04-21'!Z:Z,0),0),"")</f>
        <v/>
      </c>
      <c r="J356" s="10" t="str">
        <f>IFERROR(INDEX('04-28'!M:M,MATCH(B356,'04-28'!O:O,0),0),"")</f>
        <v/>
      </c>
      <c r="K356" s="10" t="str">
        <f>IFERROR(INDEX(#REF!,MATCH(B356,#REF!,0),0),"")</f>
        <v/>
      </c>
      <c r="L356" s="10" t="str">
        <f>IFERROR(INDEX(#REF!,MATCH(B356,#REF!,0),0),"")</f>
        <v/>
      </c>
      <c r="M356" s="10" t="str">
        <f>IFERROR(INDEX(#REF!,MATCH(B356,#REF!,0),0),"")</f>
        <v/>
      </c>
      <c r="N356" s="10" t="str">
        <f>IFERROR(INDEX(#REF!,MATCH(B356,#REF!,0),0),"")</f>
        <v/>
      </c>
      <c r="O356" s="10" t="str">
        <f>IFERROR(INDEX(#REF!,MATCH(B356,#REF!,0),0),"")</f>
        <v/>
      </c>
      <c r="P356" s="10" t="str">
        <f>IFERROR(INDEX(#REF!,MATCH(B356,#REF!,0),0),"")</f>
        <v/>
      </c>
      <c r="Q356" s="10" t="str">
        <f>IFERROR(INDEX(#REF!,MATCH(B356,#REF!,0),0),"")</f>
        <v/>
      </c>
      <c r="R356" s="10" t="str">
        <f>IFERROR(INDEX(#REF!,MATCH(B356,#REF!,0),0),"")</f>
        <v/>
      </c>
      <c r="S356" s="10" t="str">
        <f>IFERROR(INDEX(#REF!,MATCH(B356,#REF!,0),0),"")</f>
        <v/>
      </c>
      <c r="T356" s="10" t="str">
        <f>IFERROR(INDEX(#REF!,MATCH(B356,#REF!,0),0),"")</f>
        <v/>
      </c>
      <c r="U356" s="5" t="str">
        <f>IFERROR(INDEX(#REF!,MATCH(B356,#REF!,0),0),"")</f>
        <v/>
      </c>
      <c r="V356" s="9">
        <f t="shared" si="22"/>
        <v>1</v>
      </c>
      <c r="W356" s="44">
        <f t="shared" si="23"/>
        <v>272</v>
      </c>
      <c r="X356" s="44">
        <f t="shared" si="24"/>
        <v>272</v>
      </c>
      <c r="Y356" s="44" t="str">
        <f>IFERROR(SUMPRODUCT(LARGE(G356:U356,{1;2;3;4;5})),"NA")</f>
        <v>NA</v>
      </c>
      <c r="Z356" s="45" t="str">
        <f>IFERROR(SUMPRODUCT(LARGE(G356:U356,{1;2;3;4;5;6;7;8;9;10})),"NA")</f>
        <v>NA</v>
      </c>
    </row>
    <row r="357" spans="1:26" s="25" customFormat="1" x14ac:dyDescent="0.25">
      <c r="A357" s="14">
        <v>354</v>
      </c>
      <c r="B357" s="2" t="s">
        <v>758</v>
      </c>
      <c r="C357" s="1"/>
      <c r="D357" s="1"/>
      <c r="E357" s="1"/>
      <c r="F357" s="2"/>
      <c r="G357" s="9">
        <f>IFERROR(INDEX(akva!I:I,MATCH(B357,akva!K:K,0),0),"")</f>
        <v>267</v>
      </c>
      <c r="H357" s="10" t="str">
        <f>IFERROR(INDEX('04-07'!N:N,MATCH(B357,'04-07'!C:C,0),0),"")</f>
        <v/>
      </c>
      <c r="I357" s="10" t="str">
        <f>IFERROR(INDEX('04-21'!X:X,MATCH(B357,'04-21'!Z:Z,0),0),"")</f>
        <v/>
      </c>
      <c r="J357" s="10" t="str">
        <f>IFERROR(INDEX('04-28'!M:M,MATCH(B357,'04-28'!O:O,0),0),"")</f>
        <v/>
      </c>
      <c r="K357" s="10" t="str">
        <f>IFERROR(INDEX(#REF!,MATCH(B357,#REF!,0),0),"")</f>
        <v/>
      </c>
      <c r="L357" s="10" t="str">
        <f>IFERROR(INDEX(#REF!,MATCH(B357,#REF!,0),0),"")</f>
        <v/>
      </c>
      <c r="M357" s="10" t="str">
        <f>IFERROR(INDEX(#REF!,MATCH(B357,#REF!,0),0),"")</f>
        <v/>
      </c>
      <c r="N357" s="10" t="str">
        <f>IFERROR(INDEX(#REF!,MATCH(B357,#REF!,0),0),"")</f>
        <v/>
      </c>
      <c r="O357" s="10" t="str">
        <f>IFERROR(INDEX(#REF!,MATCH(B357,#REF!,0),0),"")</f>
        <v/>
      </c>
      <c r="P357" s="10" t="str">
        <f>IFERROR(INDEX(#REF!,MATCH(B357,#REF!,0),0),"")</f>
        <v/>
      </c>
      <c r="Q357" s="10" t="str">
        <f>IFERROR(INDEX(#REF!,MATCH(B357,#REF!,0),0),"")</f>
        <v/>
      </c>
      <c r="R357" s="10" t="str">
        <f>IFERROR(INDEX(#REF!,MATCH(B357,#REF!,0),0),"")</f>
        <v/>
      </c>
      <c r="S357" s="10" t="str">
        <f>IFERROR(INDEX(#REF!,MATCH(B357,#REF!,0),0),"")</f>
        <v/>
      </c>
      <c r="T357" s="10" t="str">
        <f>IFERROR(INDEX(#REF!,MATCH(B357,#REF!,0),0),"")</f>
        <v/>
      </c>
      <c r="U357" s="5" t="str">
        <f>IFERROR(INDEX(#REF!,MATCH(B357,#REF!,0),0),"")</f>
        <v/>
      </c>
      <c r="V357" s="9">
        <f t="shared" si="22"/>
        <v>1</v>
      </c>
      <c r="W357" s="44">
        <f t="shared" si="23"/>
        <v>267</v>
      </c>
      <c r="X357" s="44">
        <f t="shared" si="24"/>
        <v>267</v>
      </c>
      <c r="Y357" s="44" t="str">
        <f>IFERROR(SUMPRODUCT(LARGE(G357:U357,{1;2;3;4;5})),"NA")</f>
        <v>NA</v>
      </c>
      <c r="Z357" s="45" t="str">
        <f>IFERROR(SUMPRODUCT(LARGE(G357:U357,{1;2;3;4;5;6;7;8;9;10})),"NA")</f>
        <v>NA</v>
      </c>
    </row>
    <row r="358" spans="1:26" s="25" customFormat="1" x14ac:dyDescent="0.25">
      <c r="A358" s="14">
        <v>355</v>
      </c>
      <c r="B358" s="2" t="s">
        <v>812</v>
      </c>
      <c r="C358" s="1"/>
      <c r="D358" s="1"/>
      <c r="E358" s="1"/>
      <c r="F358" s="2"/>
      <c r="G358" s="9">
        <f>IFERROR(INDEX(akva!I:I,MATCH(B358,akva!K:K,0),0),"")</f>
        <v>0</v>
      </c>
      <c r="H358" s="10" t="str">
        <f>IFERROR(INDEX('04-07'!N:N,MATCH(B358,'04-07'!C:C,0),0),"")</f>
        <v/>
      </c>
      <c r="I358" s="10" t="str">
        <f>IFERROR(INDEX('04-21'!X:X,MATCH(B358,'04-21'!Z:Z,0),0),"")</f>
        <v/>
      </c>
      <c r="J358" s="10" t="str">
        <f>IFERROR(INDEX('04-28'!M:M,MATCH(B358,'04-28'!O:O,0),0),"")</f>
        <v/>
      </c>
      <c r="K358" s="10" t="str">
        <f>IFERROR(INDEX(#REF!,MATCH(B358,#REF!,0),0),"")</f>
        <v/>
      </c>
      <c r="L358" s="10" t="str">
        <f>IFERROR(INDEX(#REF!,MATCH(B358,#REF!,0),0),"")</f>
        <v/>
      </c>
      <c r="M358" s="10" t="str">
        <f>IFERROR(INDEX(#REF!,MATCH(B358,#REF!,0),0),"")</f>
        <v/>
      </c>
      <c r="N358" s="10" t="str">
        <f>IFERROR(INDEX(#REF!,MATCH(B358,#REF!,0),0),"")</f>
        <v/>
      </c>
      <c r="O358" s="10" t="str">
        <f>IFERROR(INDEX(#REF!,MATCH(B358,#REF!,0),0),"")</f>
        <v/>
      </c>
      <c r="P358" s="10" t="str">
        <f>IFERROR(INDEX(#REF!,MATCH(B358,#REF!,0),0),"")</f>
        <v/>
      </c>
      <c r="Q358" s="10" t="str">
        <f>IFERROR(INDEX(#REF!,MATCH(B358,#REF!,0),0),"")</f>
        <v/>
      </c>
      <c r="R358" s="10" t="str">
        <f>IFERROR(INDEX(#REF!,MATCH(B358,#REF!,0),0),"")</f>
        <v/>
      </c>
      <c r="S358" s="10" t="str">
        <f>IFERROR(INDEX(#REF!,MATCH(B358,#REF!,0),0),"")</f>
        <v/>
      </c>
      <c r="T358" s="10" t="str">
        <f>IFERROR(INDEX(#REF!,MATCH(B358,#REF!,0),0),"")</f>
        <v/>
      </c>
      <c r="U358" s="5" t="str">
        <f>IFERROR(INDEX(#REF!,MATCH(B358,#REF!,0),0),"")</f>
        <v/>
      </c>
      <c r="V358" s="9">
        <f t="shared" si="22"/>
        <v>0</v>
      </c>
      <c r="W358" s="44">
        <f t="shared" si="23"/>
        <v>0</v>
      </c>
      <c r="X358" s="44" t="e">
        <f t="shared" si="24"/>
        <v>#DIV/0!</v>
      </c>
      <c r="Y358" s="44" t="str">
        <f>IFERROR(SUMPRODUCT(LARGE(G358:U358,{1;2;3;4;5})),"NA")</f>
        <v>NA</v>
      </c>
      <c r="Z358" s="45" t="str">
        <f>IFERROR(SUMPRODUCT(LARGE(G358:U358,{1;2;3;4;5;6;7;8;9;10})),"NA")</f>
        <v>NA</v>
      </c>
    </row>
    <row r="359" spans="1:26" s="25" customFormat="1" x14ac:dyDescent="0.25">
      <c r="A359" s="14">
        <v>356</v>
      </c>
      <c r="B359" s="2" t="s">
        <v>815</v>
      </c>
      <c r="C359" s="1"/>
      <c r="D359" s="1"/>
      <c r="E359" s="1"/>
      <c r="F359" s="2"/>
      <c r="G359" s="9">
        <f>IFERROR(INDEX(akva!I:I,MATCH(B359,akva!K:K,0),0),"")</f>
        <v>0</v>
      </c>
      <c r="H359" s="10" t="str">
        <f>IFERROR(INDEX('04-07'!N:N,MATCH(B359,'04-07'!C:C,0),0),"")</f>
        <v/>
      </c>
      <c r="I359" s="10" t="str">
        <f>IFERROR(INDEX('04-21'!X:X,MATCH(B359,'04-21'!Z:Z,0),0),"")</f>
        <v/>
      </c>
      <c r="J359" s="10" t="str">
        <f>IFERROR(INDEX('04-28'!M:M,MATCH(B359,'04-28'!O:O,0),0),"")</f>
        <v/>
      </c>
      <c r="K359" s="10" t="str">
        <f>IFERROR(INDEX(#REF!,MATCH(B359,#REF!,0),0),"")</f>
        <v/>
      </c>
      <c r="L359" s="10" t="str">
        <f>IFERROR(INDEX(#REF!,MATCH(B359,#REF!,0),0),"")</f>
        <v/>
      </c>
      <c r="M359" s="10" t="str">
        <f>IFERROR(INDEX(#REF!,MATCH(B359,#REF!,0),0),"")</f>
        <v/>
      </c>
      <c r="N359" s="10" t="str">
        <f>IFERROR(INDEX(#REF!,MATCH(B359,#REF!,0),0),"")</f>
        <v/>
      </c>
      <c r="O359" s="10" t="str">
        <f>IFERROR(INDEX(#REF!,MATCH(B359,#REF!,0),0),"")</f>
        <v/>
      </c>
      <c r="P359" s="10" t="str">
        <f>IFERROR(INDEX(#REF!,MATCH(B359,#REF!,0),0),"")</f>
        <v/>
      </c>
      <c r="Q359" s="10" t="str">
        <f>IFERROR(INDEX(#REF!,MATCH(B359,#REF!,0),0),"")</f>
        <v/>
      </c>
      <c r="R359" s="10" t="str">
        <f>IFERROR(INDEX(#REF!,MATCH(B359,#REF!,0),0),"")</f>
        <v/>
      </c>
      <c r="S359" s="10" t="str">
        <f>IFERROR(INDEX(#REF!,MATCH(B359,#REF!,0),0),"")</f>
        <v/>
      </c>
      <c r="T359" s="10" t="str">
        <f>IFERROR(INDEX(#REF!,MATCH(B359,#REF!,0),0),"")</f>
        <v/>
      </c>
      <c r="U359" s="5" t="str">
        <f>IFERROR(INDEX(#REF!,MATCH(B359,#REF!,0),0),"")</f>
        <v/>
      </c>
      <c r="V359" s="9">
        <f t="shared" si="22"/>
        <v>0</v>
      </c>
      <c r="W359" s="44">
        <f t="shared" si="23"/>
        <v>0</v>
      </c>
      <c r="X359" s="44" t="e">
        <f t="shared" si="24"/>
        <v>#DIV/0!</v>
      </c>
      <c r="Y359" s="44" t="str">
        <f>IFERROR(SUMPRODUCT(LARGE(G359:U359,{1;2;3;4;5})),"NA")</f>
        <v>NA</v>
      </c>
      <c r="Z359" s="45" t="str">
        <f>IFERROR(SUMPRODUCT(LARGE(G359:U359,{1;2;3;4;5;6;7;8;9;10})),"NA")</f>
        <v>NA</v>
      </c>
    </row>
    <row r="360" spans="1:26" s="25" customFormat="1" x14ac:dyDescent="0.25">
      <c r="A360" s="14">
        <v>357</v>
      </c>
      <c r="B360" s="2" t="s">
        <v>762</v>
      </c>
      <c r="C360" s="1"/>
      <c r="D360" s="1"/>
      <c r="E360" s="1"/>
      <c r="F360" s="2"/>
      <c r="G360" s="9">
        <f>IFERROR(INDEX(akva!I:I,MATCH(B360,akva!K:K,0),0),"")</f>
        <v>0</v>
      </c>
      <c r="H360" s="10" t="str">
        <f>IFERROR(INDEX('04-07'!N:N,MATCH(B360,'04-07'!C:C,0),0),"")</f>
        <v/>
      </c>
      <c r="I360" s="10" t="str">
        <f>IFERROR(INDEX('04-21'!X:X,MATCH(B360,'04-21'!Z:Z,0),0),"")</f>
        <v/>
      </c>
      <c r="J360" s="10" t="str">
        <f>IFERROR(INDEX('04-28'!M:M,MATCH(B360,'04-28'!O:O,0),0),"")</f>
        <v/>
      </c>
      <c r="K360" s="10" t="str">
        <f>IFERROR(INDEX(#REF!,MATCH(B360,#REF!,0),0),"")</f>
        <v/>
      </c>
      <c r="L360" s="10" t="str">
        <f>IFERROR(INDEX(#REF!,MATCH(B360,#REF!,0),0),"")</f>
        <v/>
      </c>
      <c r="M360" s="10" t="str">
        <f>IFERROR(INDEX(#REF!,MATCH(B360,#REF!,0),0),"")</f>
        <v/>
      </c>
      <c r="N360" s="10" t="str">
        <f>IFERROR(INDEX(#REF!,MATCH(B360,#REF!,0),0),"")</f>
        <v/>
      </c>
      <c r="O360" s="10" t="str">
        <f>IFERROR(INDEX(#REF!,MATCH(B360,#REF!,0),0),"")</f>
        <v/>
      </c>
      <c r="P360" s="10" t="str">
        <f>IFERROR(INDEX(#REF!,MATCH(B360,#REF!,0),0),"")</f>
        <v/>
      </c>
      <c r="Q360" s="10" t="str">
        <f>IFERROR(INDEX(#REF!,MATCH(B360,#REF!,0),0),"")</f>
        <v/>
      </c>
      <c r="R360" s="10" t="str">
        <f>IFERROR(INDEX(#REF!,MATCH(B360,#REF!,0),0),"")</f>
        <v/>
      </c>
      <c r="S360" s="10" t="str">
        <f>IFERROR(INDEX(#REF!,MATCH(B360,#REF!,0),0),"")</f>
        <v/>
      </c>
      <c r="T360" s="10" t="str">
        <f>IFERROR(INDEX(#REF!,MATCH(B360,#REF!,0),0),"")</f>
        <v/>
      </c>
      <c r="U360" s="5" t="str">
        <f>IFERROR(INDEX(#REF!,MATCH(B360,#REF!,0),0),"")</f>
        <v/>
      </c>
      <c r="V360" s="9">
        <f t="shared" si="22"/>
        <v>0</v>
      </c>
      <c r="W360" s="44">
        <f t="shared" si="23"/>
        <v>0</v>
      </c>
      <c r="X360" s="44" t="e">
        <f t="shared" si="24"/>
        <v>#DIV/0!</v>
      </c>
      <c r="Y360" s="44" t="str">
        <f>IFERROR(SUMPRODUCT(LARGE(G360:U360,{1;2;3;4;5})),"NA")</f>
        <v>NA</v>
      </c>
      <c r="Z360" s="45" t="str">
        <f>IFERROR(SUMPRODUCT(LARGE(G360:U360,{1;2;3;4;5;6;7;8;9;10})),"NA")</f>
        <v>NA</v>
      </c>
    </row>
    <row r="361" spans="1:26" s="25" customFormat="1" x14ac:dyDescent="0.25">
      <c r="A361" s="14">
        <v>358</v>
      </c>
      <c r="B361" s="2" t="s">
        <v>818</v>
      </c>
      <c r="C361" s="1"/>
      <c r="D361" s="1"/>
      <c r="E361" s="1"/>
      <c r="F361" s="2"/>
      <c r="G361" s="9">
        <f>IFERROR(INDEX(akva!I:I,MATCH(B361,akva!K:K,0),0),"")</f>
        <v>0</v>
      </c>
      <c r="H361" s="10" t="str">
        <f>IFERROR(INDEX('04-07'!N:N,MATCH(B361,'04-07'!C:C,0),0),"")</f>
        <v/>
      </c>
      <c r="I361" s="10" t="str">
        <f>IFERROR(INDEX('04-21'!X:X,MATCH(B361,'04-21'!Z:Z,0),0),"")</f>
        <v/>
      </c>
      <c r="J361" s="10" t="str">
        <f>IFERROR(INDEX('04-28'!M:M,MATCH(B361,'04-28'!O:O,0),0),"")</f>
        <v/>
      </c>
      <c r="K361" s="10" t="str">
        <f>IFERROR(INDEX(#REF!,MATCH(B361,#REF!,0),0),"")</f>
        <v/>
      </c>
      <c r="L361" s="10" t="str">
        <f>IFERROR(INDEX(#REF!,MATCH(B361,#REF!,0),0),"")</f>
        <v/>
      </c>
      <c r="M361" s="10" t="str">
        <f>IFERROR(INDEX(#REF!,MATCH(B361,#REF!,0),0),"")</f>
        <v/>
      </c>
      <c r="N361" s="10" t="str">
        <f>IFERROR(INDEX(#REF!,MATCH(B361,#REF!,0),0),"")</f>
        <v/>
      </c>
      <c r="O361" s="10" t="str">
        <f>IFERROR(INDEX(#REF!,MATCH(B361,#REF!,0),0),"")</f>
        <v/>
      </c>
      <c r="P361" s="10" t="str">
        <f>IFERROR(INDEX(#REF!,MATCH(B361,#REF!,0),0),"")</f>
        <v/>
      </c>
      <c r="Q361" s="10" t="str">
        <f>IFERROR(INDEX(#REF!,MATCH(B361,#REF!,0),0),"")</f>
        <v/>
      </c>
      <c r="R361" s="10" t="str">
        <f>IFERROR(INDEX(#REF!,MATCH(B361,#REF!,0),0),"")</f>
        <v/>
      </c>
      <c r="S361" s="10" t="str">
        <f>IFERROR(INDEX(#REF!,MATCH(B361,#REF!,0),0),"")</f>
        <v/>
      </c>
      <c r="T361" s="10" t="str">
        <f>IFERROR(INDEX(#REF!,MATCH(B361,#REF!,0),0),"")</f>
        <v/>
      </c>
      <c r="U361" s="5" t="str">
        <f>IFERROR(INDEX(#REF!,MATCH(B361,#REF!,0),0),"")</f>
        <v/>
      </c>
      <c r="V361" s="9">
        <f t="shared" si="22"/>
        <v>0</v>
      </c>
      <c r="W361" s="44">
        <f t="shared" si="23"/>
        <v>0</v>
      </c>
      <c r="X361" s="44" t="e">
        <f t="shared" si="24"/>
        <v>#DIV/0!</v>
      </c>
      <c r="Y361" s="44" t="str">
        <f>IFERROR(SUMPRODUCT(LARGE(G361:U361,{1;2;3;4;5})),"NA")</f>
        <v>NA</v>
      </c>
      <c r="Z361" s="45" t="str">
        <f>IFERROR(SUMPRODUCT(LARGE(G361:U361,{1;2;3;4;5;6;7;8;9;10})),"NA")</f>
        <v>NA</v>
      </c>
    </row>
    <row r="362" spans="1:26" s="25" customFormat="1" x14ac:dyDescent="0.25">
      <c r="A362" s="14">
        <v>359</v>
      </c>
      <c r="B362" s="2" t="s">
        <v>836</v>
      </c>
      <c r="C362" s="1"/>
      <c r="D362" s="1"/>
      <c r="E362" s="1"/>
      <c r="F362" s="2"/>
      <c r="G362" s="9">
        <f>IFERROR(INDEX(akva!I:I,MATCH(B362,akva!K:K,0),0),"")</f>
        <v>0</v>
      </c>
      <c r="H362" s="10" t="str">
        <f>IFERROR(INDEX('04-07'!N:N,MATCH(B362,'04-07'!C:C,0),0),"")</f>
        <v/>
      </c>
      <c r="I362" s="10" t="str">
        <f>IFERROR(INDEX('04-21'!X:X,MATCH(B362,'04-21'!Z:Z,0),0),"")</f>
        <v/>
      </c>
      <c r="J362" s="10" t="str">
        <f>IFERROR(INDEX('04-28'!M:M,MATCH(B362,'04-28'!O:O,0),0),"")</f>
        <v/>
      </c>
      <c r="K362" s="10" t="str">
        <f>IFERROR(INDEX(#REF!,MATCH(B362,#REF!,0),0),"")</f>
        <v/>
      </c>
      <c r="L362" s="10" t="str">
        <f>IFERROR(INDEX(#REF!,MATCH(B362,#REF!,0),0),"")</f>
        <v/>
      </c>
      <c r="M362" s="10" t="str">
        <f>IFERROR(INDEX(#REF!,MATCH(B362,#REF!,0),0),"")</f>
        <v/>
      </c>
      <c r="N362" s="10" t="str">
        <f>IFERROR(INDEX(#REF!,MATCH(B362,#REF!,0),0),"")</f>
        <v/>
      </c>
      <c r="O362" s="10" t="str">
        <f>IFERROR(INDEX(#REF!,MATCH(B362,#REF!,0),0),"")</f>
        <v/>
      </c>
      <c r="P362" s="10" t="str">
        <f>IFERROR(INDEX(#REF!,MATCH(B362,#REF!,0),0),"")</f>
        <v/>
      </c>
      <c r="Q362" s="10" t="str">
        <f>IFERROR(INDEX(#REF!,MATCH(B362,#REF!,0),0),"")</f>
        <v/>
      </c>
      <c r="R362" s="10" t="str">
        <f>IFERROR(INDEX(#REF!,MATCH(B362,#REF!,0),0),"")</f>
        <v/>
      </c>
      <c r="S362" s="10" t="str">
        <f>IFERROR(INDEX(#REF!,MATCH(B362,#REF!,0),0),"")</f>
        <v/>
      </c>
      <c r="T362" s="10" t="str">
        <f>IFERROR(INDEX(#REF!,MATCH(B362,#REF!,0),0),"")</f>
        <v/>
      </c>
      <c r="U362" s="5" t="str">
        <f>IFERROR(INDEX(#REF!,MATCH(B362,#REF!,0),0),"")</f>
        <v/>
      </c>
      <c r="V362" s="9">
        <f t="shared" si="22"/>
        <v>0</v>
      </c>
      <c r="W362" s="44">
        <f t="shared" si="23"/>
        <v>0</v>
      </c>
      <c r="X362" s="44" t="e">
        <f t="shared" si="24"/>
        <v>#DIV/0!</v>
      </c>
      <c r="Y362" s="44" t="str">
        <f>IFERROR(SUMPRODUCT(LARGE(G362:U362,{1;2;3;4;5})),"NA")</f>
        <v>NA</v>
      </c>
      <c r="Z362" s="45" t="str">
        <f>IFERROR(SUMPRODUCT(LARGE(G362:U362,{1;2;3;4;5;6;7;8;9;10})),"NA")</f>
        <v>NA</v>
      </c>
    </row>
    <row r="363" spans="1:26" s="25" customFormat="1" x14ac:dyDescent="0.25">
      <c r="A363" s="14">
        <v>360</v>
      </c>
      <c r="B363" s="2" t="s">
        <v>792</v>
      </c>
      <c r="C363" s="1"/>
      <c r="D363" s="1"/>
      <c r="E363" s="1"/>
      <c r="F363" s="2"/>
      <c r="G363" s="9">
        <f>IFERROR(INDEX(akva!I:I,MATCH(B363,akva!K:K,0),0),"")</f>
        <v>0</v>
      </c>
      <c r="H363" s="10" t="str">
        <f>IFERROR(INDEX('04-07'!N:N,MATCH(B363,'04-07'!C:C,0),0),"")</f>
        <v/>
      </c>
      <c r="I363" s="10" t="str">
        <f>IFERROR(INDEX('04-21'!X:X,MATCH(B363,'04-21'!Z:Z,0),0),"")</f>
        <v/>
      </c>
      <c r="J363" s="10" t="str">
        <f>IFERROR(INDEX('04-28'!M:M,MATCH(B363,'04-28'!O:O,0),0),"")</f>
        <v/>
      </c>
      <c r="K363" s="10" t="str">
        <f>IFERROR(INDEX(#REF!,MATCH(B363,#REF!,0),0),"")</f>
        <v/>
      </c>
      <c r="L363" s="10" t="str">
        <f>IFERROR(INDEX(#REF!,MATCH(B363,#REF!,0),0),"")</f>
        <v/>
      </c>
      <c r="M363" s="10" t="str">
        <f>IFERROR(INDEX(#REF!,MATCH(B363,#REF!,0),0),"")</f>
        <v/>
      </c>
      <c r="N363" s="10" t="str">
        <f>IFERROR(INDEX(#REF!,MATCH(B363,#REF!,0),0),"")</f>
        <v/>
      </c>
      <c r="O363" s="10" t="str">
        <f>IFERROR(INDEX(#REF!,MATCH(B363,#REF!,0),0),"")</f>
        <v/>
      </c>
      <c r="P363" s="10" t="str">
        <f>IFERROR(INDEX(#REF!,MATCH(B363,#REF!,0),0),"")</f>
        <v/>
      </c>
      <c r="Q363" s="10" t="str">
        <f>IFERROR(INDEX(#REF!,MATCH(B363,#REF!,0),0),"")</f>
        <v/>
      </c>
      <c r="R363" s="10" t="str">
        <f>IFERROR(INDEX(#REF!,MATCH(B363,#REF!,0),0),"")</f>
        <v/>
      </c>
      <c r="S363" s="10" t="str">
        <f>IFERROR(INDEX(#REF!,MATCH(B363,#REF!,0),0),"")</f>
        <v/>
      </c>
      <c r="T363" s="10" t="str">
        <f>IFERROR(INDEX(#REF!,MATCH(B363,#REF!,0),0),"")</f>
        <v/>
      </c>
      <c r="U363" s="5" t="str">
        <f>IFERROR(INDEX(#REF!,MATCH(B363,#REF!,0),0),"")</f>
        <v/>
      </c>
      <c r="V363" s="9">
        <f t="shared" si="22"/>
        <v>0</v>
      </c>
      <c r="W363" s="44">
        <f t="shared" si="23"/>
        <v>0</v>
      </c>
      <c r="X363" s="44" t="e">
        <f t="shared" si="24"/>
        <v>#DIV/0!</v>
      </c>
      <c r="Y363" s="44" t="str">
        <f>IFERROR(SUMPRODUCT(LARGE(G363:U363,{1;2;3;4;5})),"NA")</f>
        <v>NA</v>
      </c>
      <c r="Z363" s="45" t="str">
        <f>IFERROR(SUMPRODUCT(LARGE(G363:U363,{1;2;3;4;5;6;7;8;9;10})),"NA")</f>
        <v>NA</v>
      </c>
    </row>
    <row r="364" spans="1:26" s="25" customFormat="1" x14ac:dyDescent="0.25">
      <c r="A364" s="14">
        <v>361</v>
      </c>
      <c r="B364" s="2" t="s">
        <v>833</v>
      </c>
      <c r="C364" s="1"/>
      <c r="D364" s="1"/>
      <c r="E364" s="1"/>
      <c r="F364" s="2"/>
      <c r="G364" s="9">
        <f>IFERROR(INDEX(akva!I:I,MATCH(B364,akva!K:K,0),0),"")</f>
        <v>0</v>
      </c>
      <c r="H364" s="10" t="str">
        <f>IFERROR(INDEX('04-07'!N:N,MATCH(B364,'04-07'!C:C,0),0),"")</f>
        <v/>
      </c>
      <c r="I364" s="10" t="str">
        <f>IFERROR(INDEX('04-21'!X:X,MATCH(B364,'04-21'!Z:Z,0),0),"")</f>
        <v/>
      </c>
      <c r="J364" s="10" t="str">
        <f>IFERROR(INDEX('04-28'!M:M,MATCH(B364,'04-28'!O:O,0),0),"")</f>
        <v/>
      </c>
      <c r="K364" s="10" t="str">
        <f>IFERROR(INDEX(#REF!,MATCH(B364,#REF!,0),0),"")</f>
        <v/>
      </c>
      <c r="L364" s="10" t="str">
        <f>IFERROR(INDEX(#REF!,MATCH(B364,#REF!,0),0),"")</f>
        <v/>
      </c>
      <c r="M364" s="10" t="str">
        <f>IFERROR(INDEX(#REF!,MATCH(B364,#REF!,0),0),"")</f>
        <v/>
      </c>
      <c r="N364" s="10" t="str">
        <f>IFERROR(INDEX(#REF!,MATCH(B364,#REF!,0),0),"")</f>
        <v/>
      </c>
      <c r="O364" s="10" t="str">
        <f>IFERROR(INDEX(#REF!,MATCH(B364,#REF!,0),0),"")</f>
        <v/>
      </c>
      <c r="P364" s="10" t="str">
        <f>IFERROR(INDEX(#REF!,MATCH(B364,#REF!,0),0),"")</f>
        <v/>
      </c>
      <c r="Q364" s="10" t="str">
        <f>IFERROR(INDEX(#REF!,MATCH(B364,#REF!,0),0),"")</f>
        <v/>
      </c>
      <c r="R364" s="10" t="str">
        <f>IFERROR(INDEX(#REF!,MATCH(B364,#REF!,0),0),"")</f>
        <v/>
      </c>
      <c r="S364" s="10" t="str">
        <f>IFERROR(INDEX(#REF!,MATCH(B364,#REF!,0),0),"")</f>
        <v/>
      </c>
      <c r="T364" s="10" t="str">
        <f>IFERROR(INDEX(#REF!,MATCH(B364,#REF!,0),0),"")</f>
        <v/>
      </c>
      <c r="U364" s="5" t="str">
        <f>IFERROR(INDEX(#REF!,MATCH(B364,#REF!,0),0),"")</f>
        <v/>
      </c>
      <c r="V364" s="9">
        <f t="shared" si="22"/>
        <v>0</v>
      </c>
      <c r="W364" s="44">
        <f t="shared" si="23"/>
        <v>0</v>
      </c>
      <c r="X364" s="44" t="e">
        <f t="shared" si="24"/>
        <v>#DIV/0!</v>
      </c>
      <c r="Y364" s="44" t="str">
        <f>IFERROR(SUMPRODUCT(LARGE(G364:U364,{1;2;3;4;5})),"NA")</f>
        <v>NA</v>
      </c>
      <c r="Z364" s="45" t="str">
        <f>IFERROR(SUMPRODUCT(LARGE(G364:U364,{1;2;3;4;5;6;7;8;9;10})),"NA")</f>
        <v>NA</v>
      </c>
    </row>
    <row r="365" spans="1:26" s="25" customFormat="1" x14ac:dyDescent="0.25">
      <c r="A365" s="14">
        <v>362</v>
      </c>
      <c r="B365" s="2" t="s">
        <v>816</v>
      </c>
      <c r="C365" s="1"/>
      <c r="D365" s="1"/>
      <c r="E365" s="1"/>
      <c r="F365" s="2"/>
      <c r="G365" s="9">
        <f>IFERROR(INDEX(akva!I:I,MATCH(B365,akva!K:K,0),0),"")</f>
        <v>0</v>
      </c>
      <c r="H365" s="10" t="str">
        <f>IFERROR(INDEX('04-07'!N:N,MATCH(B365,'04-07'!C:C,0),0),"")</f>
        <v/>
      </c>
      <c r="I365" s="10" t="str">
        <f>IFERROR(INDEX('04-21'!X:X,MATCH(B365,'04-21'!Z:Z,0),0),"")</f>
        <v/>
      </c>
      <c r="J365" s="10" t="str">
        <f>IFERROR(INDEX('04-28'!M:M,MATCH(B365,'04-28'!O:O,0),0),"")</f>
        <v/>
      </c>
      <c r="K365" s="10" t="str">
        <f>IFERROR(INDEX(#REF!,MATCH(B365,#REF!,0),0),"")</f>
        <v/>
      </c>
      <c r="L365" s="10" t="str">
        <f>IFERROR(INDEX(#REF!,MATCH(B365,#REF!,0),0),"")</f>
        <v/>
      </c>
      <c r="M365" s="10" t="str">
        <f>IFERROR(INDEX(#REF!,MATCH(B365,#REF!,0),0),"")</f>
        <v/>
      </c>
      <c r="N365" s="10" t="str">
        <f>IFERROR(INDEX(#REF!,MATCH(B365,#REF!,0),0),"")</f>
        <v/>
      </c>
      <c r="O365" s="10" t="str">
        <f>IFERROR(INDEX(#REF!,MATCH(B365,#REF!,0),0),"")</f>
        <v/>
      </c>
      <c r="P365" s="10" t="str">
        <f>IFERROR(INDEX(#REF!,MATCH(B365,#REF!,0),0),"")</f>
        <v/>
      </c>
      <c r="Q365" s="10" t="str">
        <f>IFERROR(INDEX(#REF!,MATCH(B365,#REF!,0),0),"")</f>
        <v/>
      </c>
      <c r="R365" s="10" t="str">
        <f>IFERROR(INDEX(#REF!,MATCH(B365,#REF!,0),0),"")</f>
        <v/>
      </c>
      <c r="S365" s="10" t="str">
        <f>IFERROR(INDEX(#REF!,MATCH(B365,#REF!,0),0),"")</f>
        <v/>
      </c>
      <c r="T365" s="10" t="str">
        <f>IFERROR(INDEX(#REF!,MATCH(B365,#REF!,0),0),"")</f>
        <v/>
      </c>
      <c r="U365" s="5" t="str">
        <f>IFERROR(INDEX(#REF!,MATCH(B365,#REF!,0),0),"")</f>
        <v/>
      </c>
      <c r="V365" s="9">
        <f t="shared" si="22"/>
        <v>0</v>
      </c>
      <c r="W365" s="44">
        <f t="shared" si="23"/>
        <v>0</v>
      </c>
      <c r="X365" s="44" t="e">
        <f t="shared" si="24"/>
        <v>#DIV/0!</v>
      </c>
      <c r="Y365" s="44" t="str">
        <f>IFERROR(SUMPRODUCT(LARGE(G365:U365,{1;2;3;4;5})),"NA")</f>
        <v>NA</v>
      </c>
      <c r="Z365" s="45" t="str">
        <f>IFERROR(SUMPRODUCT(LARGE(G365:U365,{1;2;3;4;5;6;7;8;9;10})),"NA")</f>
        <v>NA</v>
      </c>
    </row>
    <row r="366" spans="1:26" s="25" customFormat="1" x14ac:dyDescent="0.25">
      <c r="A366" s="14">
        <v>363</v>
      </c>
      <c r="B366" s="2" t="s">
        <v>776</v>
      </c>
      <c r="C366" s="1"/>
      <c r="D366" s="1"/>
      <c r="E366" s="1"/>
      <c r="F366" s="2"/>
      <c r="G366" s="9">
        <f>IFERROR(INDEX(akva!I:I,MATCH(B366,akva!K:K,0),0),"")</f>
        <v>0</v>
      </c>
      <c r="H366" s="10" t="str">
        <f>IFERROR(INDEX('04-07'!N:N,MATCH(B366,'04-07'!C:C,0),0),"")</f>
        <v/>
      </c>
      <c r="I366" s="10" t="str">
        <f>IFERROR(INDEX('04-21'!X:X,MATCH(B366,'04-21'!Z:Z,0),0),"")</f>
        <v/>
      </c>
      <c r="J366" s="10" t="str">
        <f>IFERROR(INDEX('04-28'!M:M,MATCH(B366,'04-28'!O:O,0),0),"")</f>
        <v/>
      </c>
      <c r="K366" s="10" t="str">
        <f>IFERROR(INDEX(#REF!,MATCH(B366,#REF!,0),0),"")</f>
        <v/>
      </c>
      <c r="L366" s="10" t="str">
        <f>IFERROR(INDEX(#REF!,MATCH(B366,#REF!,0),0),"")</f>
        <v/>
      </c>
      <c r="M366" s="10" t="str">
        <f>IFERROR(INDEX(#REF!,MATCH(B366,#REF!,0),0),"")</f>
        <v/>
      </c>
      <c r="N366" s="10" t="str">
        <f>IFERROR(INDEX(#REF!,MATCH(B366,#REF!,0),0),"")</f>
        <v/>
      </c>
      <c r="O366" s="10" t="str">
        <f>IFERROR(INDEX(#REF!,MATCH(B366,#REF!,0),0),"")</f>
        <v/>
      </c>
      <c r="P366" s="10" t="str">
        <f>IFERROR(INDEX(#REF!,MATCH(B366,#REF!,0),0),"")</f>
        <v/>
      </c>
      <c r="Q366" s="10" t="str">
        <f>IFERROR(INDEX(#REF!,MATCH(B366,#REF!,0),0),"")</f>
        <v/>
      </c>
      <c r="R366" s="10" t="str">
        <f>IFERROR(INDEX(#REF!,MATCH(B366,#REF!,0),0),"")</f>
        <v/>
      </c>
      <c r="S366" s="10" t="str">
        <f>IFERROR(INDEX(#REF!,MATCH(B366,#REF!,0),0),"")</f>
        <v/>
      </c>
      <c r="T366" s="10" t="str">
        <f>IFERROR(INDEX(#REF!,MATCH(B366,#REF!,0),0),"")</f>
        <v/>
      </c>
      <c r="U366" s="5" t="str">
        <f>IFERROR(INDEX(#REF!,MATCH(B366,#REF!,0),0),"")</f>
        <v/>
      </c>
      <c r="V366" s="9">
        <f t="shared" si="22"/>
        <v>0</v>
      </c>
      <c r="W366" s="44">
        <f t="shared" si="23"/>
        <v>0</v>
      </c>
      <c r="X366" s="44" t="e">
        <f t="shared" si="24"/>
        <v>#DIV/0!</v>
      </c>
      <c r="Y366" s="44" t="str">
        <f>IFERROR(SUMPRODUCT(LARGE(G366:U366,{1;2;3;4;5})),"NA")</f>
        <v>NA</v>
      </c>
      <c r="Z366" s="45" t="str">
        <f>IFERROR(SUMPRODUCT(LARGE(G366:U366,{1;2;3;4;5;6;7;8;9;10})),"NA")</f>
        <v>NA</v>
      </c>
    </row>
    <row r="367" spans="1:26" s="25" customFormat="1" x14ac:dyDescent="0.25">
      <c r="A367" s="14">
        <v>364</v>
      </c>
      <c r="B367" s="2" t="s">
        <v>814</v>
      </c>
      <c r="C367" s="1"/>
      <c r="D367" s="1"/>
      <c r="E367" s="1"/>
      <c r="F367" s="2"/>
      <c r="G367" s="9">
        <f>IFERROR(INDEX(akva!I:I,MATCH(B367,akva!K:K,0),0),"")</f>
        <v>0</v>
      </c>
      <c r="H367" s="10" t="str">
        <f>IFERROR(INDEX('04-07'!N:N,MATCH(B367,'04-07'!C:C,0),0),"")</f>
        <v/>
      </c>
      <c r="I367" s="10" t="str">
        <f>IFERROR(INDEX('04-21'!X:X,MATCH(B367,'04-21'!Z:Z,0),0),"")</f>
        <v/>
      </c>
      <c r="J367" s="10" t="str">
        <f>IFERROR(INDEX('04-28'!M:M,MATCH(B367,'04-28'!O:O,0),0),"")</f>
        <v/>
      </c>
      <c r="K367" s="10" t="str">
        <f>IFERROR(INDEX(#REF!,MATCH(B367,#REF!,0),0),"")</f>
        <v/>
      </c>
      <c r="L367" s="10" t="str">
        <f>IFERROR(INDEX(#REF!,MATCH(B367,#REF!,0),0),"")</f>
        <v/>
      </c>
      <c r="M367" s="10" t="str">
        <f>IFERROR(INDEX(#REF!,MATCH(B367,#REF!,0),0),"")</f>
        <v/>
      </c>
      <c r="N367" s="10" t="str">
        <f>IFERROR(INDEX(#REF!,MATCH(B367,#REF!,0),0),"")</f>
        <v/>
      </c>
      <c r="O367" s="10" t="str">
        <f>IFERROR(INDEX(#REF!,MATCH(B367,#REF!,0),0),"")</f>
        <v/>
      </c>
      <c r="P367" s="10" t="str">
        <f>IFERROR(INDEX(#REF!,MATCH(B367,#REF!,0),0),"")</f>
        <v/>
      </c>
      <c r="Q367" s="10" t="str">
        <f>IFERROR(INDEX(#REF!,MATCH(B367,#REF!,0),0),"")</f>
        <v/>
      </c>
      <c r="R367" s="10" t="str">
        <f>IFERROR(INDEX(#REF!,MATCH(B367,#REF!,0),0),"")</f>
        <v/>
      </c>
      <c r="S367" s="10" t="str">
        <f>IFERROR(INDEX(#REF!,MATCH(B367,#REF!,0),0),"")</f>
        <v/>
      </c>
      <c r="T367" s="10" t="str">
        <f>IFERROR(INDEX(#REF!,MATCH(B367,#REF!,0),0),"")</f>
        <v/>
      </c>
      <c r="U367" s="5" t="str">
        <f>IFERROR(INDEX(#REF!,MATCH(B367,#REF!,0),0),"")</f>
        <v/>
      </c>
      <c r="V367" s="9">
        <f t="shared" si="22"/>
        <v>0</v>
      </c>
      <c r="W367" s="44">
        <f t="shared" si="23"/>
        <v>0</v>
      </c>
      <c r="X367" s="44" t="e">
        <f t="shared" si="24"/>
        <v>#DIV/0!</v>
      </c>
      <c r="Y367" s="44" t="str">
        <f>IFERROR(SUMPRODUCT(LARGE(G367:U367,{1;2;3;4;5})),"NA")</f>
        <v>NA</v>
      </c>
      <c r="Z367" s="45" t="str">
        <f>IFERROR(SUMPRODUCT(LARGE(G367:U367,{1;2;3;4;5;6;7;8;9;10})),"NA")</f>
        <v>NA</v>
      </c>
    </row>
    <row r="368" spans="1:26" s="25" customFormat="1" x14ac:dyDescent="0.25">
      <c r="A368" s="14">
        <v>365</v>
      </c>
      <c r="B368" s="2" t="s">
        <v>817</v>
      </c>
      <c r="C368" s="1"/>
      <c r="D368" s="1"/>
      <c r="E368" s="1"/>
      <c r="F368" s="2"/>
      <c r="G368" s="9">
        <f>IFERROR(INDEX(akva!I:I,MATCH(B368,akva!K:K,0),0),"")</f>
        <v>0</v>
      </c>
      <c r="H368" s="10" t="str">
        <f>IFERROR(INDEX('04-07'!N:N,MATCH(B368,'04-07'!C:C,0),0),"")</f>
        <v/>
      </c>
      <c r="I368" s="10" t="str">
        <f>IFERROR(INDEX('04-21'!X:X,MATCH(B368,'04-21'!Z:Z,0),0),"")</f>
        <v/>
      </c>
      <c r="J368" s="10" t="str">
        <f>IFERROR(INDEX('04-28'!M:M,MATCH(B368,'04-28'!O:O,0),0),"")</f>
        <v/>
      </c>
      <c r="K368" s="10" t="str">
        <f>IFERROR(INDEX(#REF!,MATCH(B368,#REF!,0),0),"")</f>
        <v/>
      </c>
      <c r="L368" s="10" t="str">
        <f>IFERROR(INDEX(#REF!,MATCH(B368,#REF!,0),0),"")</f>
        <v/>
      </c>
      <c r="M368" s="10" t="str">
        <f>IFERROR(INDEX(#REF!,MATCH(B368,#REF!,0),0),"")</f>
        <v/>
      </c>
      <c r="N368" s="10" t="str">
        <f>IFERROR(INDEX(#REF!,MATCH(B368,#REF!,0),0),"")</f>
        <v/>
      </c>
      <c r="O368" s="10" t="str">
        <f>IFERROR(INDEX(#REF!,MATCH(B368,#REF!,0),0),"")</f>
        <v/>
      </c>
      <c r="P368" s="10" t="str">
        <f>IFERROR(INDEX(#REF!,MATCH(B368,#REF!,0),0),"")</f>
        <v/>
      </c>
      <c r="Q368" s="10" t="str">
        <f>IFERROR(INDEX(#REF!,MATCH(B368,#REF!,0),0),"")</f>
        <v/>
      </c>
      <c r="R368" s="10" t="str">
        <f>IFERROR(INDEX(#REF!,MATCH(B368,#REF!,0),0),"")</f>
        <v/>
      </c>
      <c r="S368" s="10" t="str">
        <f>IFERROR(INDEX(#REF!,MATCH(B368,#REF!,0),0),"")</f>
        <v/>
      </c>
      <c r="T368" s="10" t="str">
        <f>IFERROR(INDEX(#REF!,MATCH(B368,#REF!,0),0),"")</f>
        <v/>
      </c>
      <c r="U368" s="5" t="str">
        <f>IFERROR(INDEX(#REF!,MATCH(B368,#REF!,0),0),"")</f>
        <v/>
      </c>
      <c r="V368" s="9">
        <f t="shared" si="22"/>
        <v>0</v>
      </c>
      <c r="W368" s="44">
        <f t="shared" si="23"/>
        <v>0</v>
      </c>
      <c r="X368" s="44" t="e">
        <f t="shared" si="24"/>
        <v>#DIV/0!</v>
      </c>
      <c r="Y368" s="44" t="str">
        <f>IFERROR(SUMPRODUCT(LARGE(G368:U368,{1;2;3;4;5})),"NA")</f>
        <v>NA</v>
      </c>
      <c r="Z368" s="45" t="str">
        <f>IFERROR(SUMPRODUCT(LARGE(G368:U368,{1;2;3;4;5;6;7;8;9;10})),"NA")</f>
        <v>NA</v>
      </c>
    </row>
    <row r="369" spans="1:26" s="25" customFormat="1" x14ac:dyDescent="0.25">
      <c r="A369" s="14">
        <v>366</v>
      </c>
      <c r="B369" s="2" t="s">
        <v>761</v>
      </c>
      <c r="C369" s="1"/>
      <c r="D369" s="1"/>
      <c r="E369" s="1"/>
      <c r="F369" s="2"/>
      <c r="G369" s="9">
        <f>IFERROR(INDEX(akva!I:I,MATCH(B369,akva!K:K,0),0),"")</f>
        <v>0</v>
      </c>
      <c r="H369" s="10" t="str">
        <f>IFERROR(INDEX('04-07'!N:N,MATCH(B369,'04-07'!C:C,0),0),"")</f>
        <v/>
      </c>
      <c r="I369" s="10" t="str">
        <f>IFERROR(INDEX('04-21'!X:X,MATCH(B369,'04-21'!Z:Z,0),0),"")</f>
        <v/>
      </c>
      <c r="J369" s="10" t="str">
        <f>IFERROR(INDEX('04-28'!M:M,MATCH(B369,'04-28'!O:O,0),0),"")</f>
        <v/>
      </c>
      <c r="K369" s="10" t="str">
        <f>IFERROR(INDEX(#REF!,MATCH(B369,#REF!,0),0),"")</f>
        <v/>
      </c>
      <c r="L369" s="10" t="str">
        <f>IFERROR(INDEX(#REF!,MATCH(B369,#REF!,0),0),"")</f>
        <v/>
      </c>
      <c r="M369" s="10" t="str">
        <f>IFERROR(INDEX(#REF!,MATCH(B369,#REF!,0),0),"")</f>
        <v/>
      </c>
      <c r="N369" s="10" t="str">
        <f>IFERROR(INDEX(#REF!,MATCH(B369,#REF!,0),0),"")</f>
        <v/>
      </c>
      <c r="O369" s="10" t="str">
        <f>IFERROR(INDEX(#REF!,MATCH(B369,#REF!,0),0),"")</f>
        <v/>
      </c>
      <c r="P369" s="10" t="str">
        <f>IFERROR(INDEX(#REF!,MATCH(B369,#REF!,0),0),"")</f>
        <v/>
      </c>
      <c r="Q369" s="10" t="str">
        <f>IFERROR(INDEX(#REF!,MATCH(B369,#REF!,0),0),"")</f>
        <v/>
      </c>
      <c r="R369" s="10" t="str">
        <f>IFERROR(INDEX(#REF!,MATCH(B369,#REF!,0),0),"")</f>
        <v/>
      </c>
      <c r="S369" s="10" t="str">
        <f>IFERROR(INDEX(#REF!,MATCH(B369,#REF!,0),0),"")</f>
        <v/>
      </c>
      <c r="T369" s="10" t="str">
        <f>IFERROR(INDEX(#REF!,MATCH(B369,#REF!,0),0),"")</f>
        <v/>
      </c>
      <c r="U369" s="5" t="str">
        <f>IFERROR(INDEX(#REF!,MATCH(B369,#REF!,0),0),"")</f>
        <v/>
      </c>
      <c r="V369" s="9">
        <f t="shared" si="22"/>
        <v>0</v>
      </c>
      <c r="W369" s="44">
        <f t="shared" si="23"/>
        <v>0</v>
      </c>
      <c r="X369" s="44" t="e">
        <f t="shared" si="24"/>
        <v>#DIV/0!</v>
      </c>
      <c r="Y369" s="44" t="str">
        <f>IFERROR(SUMPRODUCT(LARGE(G369:U369,{1;2;3;4;5})),"NA")</f>
        <v>NA</v>
      </c>
      <c r="Z369" s="45" t="str">
        <f>IFERROR(SUMPRODUCT(LARGE(G369:U369,{1;2;3;4;5;6;7;8;9;10})),"NA")</f>
        <v>NA</v>
      </c>
    </row>
    <row r="370" spans="1:26" s="25" customFormat="1" x14ac:dyDescent="0.25">
      <c r="A370" s="14">
        <v>367</v>
      </c>
      <c r="B370" s="2" t="s">
        <v>784</v>
      </c>
      <c r="C370" s="1"/>
      <c r="D370" s="1"/>
      <c r="E370" s="1"/>
      <c r="F370" s="2"/>
      <c r="G370" s="9">
        <f>IFERROR(INDEX(akva!I:I,MATCH(B370,akva!K:K,0),0),"")</f>
        <v>0</v>
      </c>
      <c r="H370" s="10" t="str">
        <f>IFERROR(INDEX('04-07'!N:N,MATCH(B370,'04-07'!C:C,0),0),"")</f>
        <v/>
      </c>
      <c r="I370" s="10" t="str">
        <f>IFERROR(INDEX('04-21'!X:X,MATCH(B370,'04-21'!Z:Z,0),0),"")</f>
        <v/>
      </c>
      <c r="J370" s="10" t="str">
        <f>IFERROR(INDEX('04-28'!M:M,MATCH(B370,'04-28'!O:O,0),0),"")</f>
        <v/>
      </c>
      <c r="K370" s="10" t="str">
        <f>IFERROR(INDEX(#REF!,MATCH(B370,#REF!,0),0),"")</f>
        <v/>
      </c>
      <c r="L370" s="10" t="str">
        <f>IFERROR(INDEX(#REF!,MATCH(B370,#REF!,0),0),"")</f>
        <v/>
      </c>
      <c r="M370" s="10" t="str">
        <f>IFERROR(INDEX(#REF!,MATCH(B370,#REF!,0),0),"")</f>
        <v/>
      </c>
      <c r="N370" s="10" t="str">
        <f>IFERROR(INDEX(#REF!,MATCH(B370,#REF!,0),0),"")</f>
        <v/>
      </c>
      <c r="O370" s="10" t="str">
        <f>IFERROR(INDEX(#REF!,MATCH(B370,#REF!,0),0),"")</f>
        <v/>
      </c>
      <c r="P370" s="10" t="str">
        <f>IFERROR(INDEX(#REF!,MATCH(B370,#REF!,0),0),"")</f>
        <v/>
      </c>
      <c r="Q370" s="10" t="str">
        <f>IFERROR(INDEX(#REF!,MATCH(B370,#REF!,0),0),"")</f>
        <v/>
      </c>
      <c r="R370" s="10" t="str">
        <f>IFERROR(INDEX(#REF!,MATCH(B370,#REF!,0),0),"")</f>
        <v/>
      </c>
      <c r="S370" s="10" t="str">
        <f>IFERROR(INDEX(#REF!,MATCH(B370,#REF!,0),0),"")</f>
        <v/>
      </c>
      <c r="T370" s="10" t="str">
        <f>IFERROR(INDEX(#REF!,MATCH(B370,#REF!,0),0),"")</f>
        <v/>
      </c>
      <c r="U370" s="5" t="str">
        <f>IFERROR(INDEX(#REF!,MATCH(B370,#REF!,0),0),"")</f>
        <v/>
      </c>
      <c r="V370" s="9">
        <f t="shared" si="22"/>
        <v>0</v>
      </c>
      <c r="W370" s="44">
        <f t="shared" si="23"/>
        <v>0</v>
      </c>
      <c r="X370" s="44" t="e">
        <f t="shared" si="24"/>
        <v>#DIV/0!</v>
      </c>
      <c r="Y370" s="44" t="str">
        <f>IFERROR(SUMPRODUCT(LARGE(G370:U370,{1;2;3;4;5})),"NA")</f>
        <v>NA</v>
      </c>
      <c r="Z370" s="45" t="str">
        <f>IFERROR(SUMPRODUCT(LARGE(G370:U370,{1;2;3;4;5;6;7;8;9;10})),"NA")</f>
        <v>NA</v>
      </c>
    </row>
    <row r="371" spans="1:26" s="25" customFormat="1" x14ac:dyDescent="0.25">
      <c r="A371" s="14">
        <v>368</v>
      </c>
      <c r="B371" s="2" t="s">
        <v>153</v>
      </c>
      <c r="C371" s="1"/>
      <c r="D371" s="1"/>
      <c r="E371" s="1"/>
      <c r="F371" s="2"/>
      <c r="G371" s="9">
        <f>IFERROR(INDEX(akva!I:I,MATCH(B371,akva!K:K,0),0),"")</f>
        <v>0</v>
      </c>
      <c r="H371" s="10" t="str">
        <f>IFERROR(INDEX('04-07'!N:N,MATCH(B371,'04-07'!C:C,0),0),"")</f>
        <v/>
      </c>
      <c r="I371" s="10" t="str">
        <f>IFERROR(INDEX('04-21'!X:X,MATCH(B371,'04-21'!Z:Z,0),0),"")</f>
        <v/>
      </c>
      <c r="J371" s="10" t="str">
        <f>IFERROR(INDEX('04-28'!M:M,MATCH(B371,'04-28'!O:O,0),0),"")</f>
        <v/>
      </c>
      <c r="K371" s="10" t="str">
        <f>IFERROR(INDEX(#REF!,MATCH(B371,#REF!,0),0),"")</f>
        <v/>
      </c>
      <c r="L371" s="10" t="str">
        <f>IFERROR(INDEX(#REF!,MATCH(B371,#REF!,0),0),"")</f>
        <v/>
      </c>
      <c r="M371" s="10" t="str">
        <f>IFERROR(INDEX(#REF!,MATCH(B371,#REF!,0),0),"")</f>
        <v/>
      </c>
      <c r="N371" s="10" t="str">
        <f>IFERROR(INDEX(#REF!,MATCH(B371,#REF!,0),0),"")</f>
        <v/>
      </c>
      <c r="O371" s="10" t="str">
        <f>IFERROR(INDEX(#REF!,MATCH(B371,#REF!,0),0),"")</f>
        <v/>
      </c>
      <c r="P371" s="10" t="str">
        <f>IFERROR(INDEX(#REF!,MATCH(B371,#REF!,0),0),"")</f>
        <v/>
      </c>
      <c r="Q371" s="10" t="str">
        <f>IFERROR(INDEX(#REF!,MATCH(B371,#REF!,0),0),"")</f>
        <v/>
      </c>
      <c r="R371" s="10" t="str">
        <f>IFERROR(INDEX(#REF!,MATCH(B371,#REF!,0),0),"")</f>
        <v/>
      </c>
      <c r="S371" s="10" t="str">
        <f>IFERROR(INDEX(#REF!,MATCH(B371,#REF!,0),0),"")</f>
        <v/>
      </c>
      <c r="T371" s="10" t="str">
        <f>IFERROR(INDEX(#REF!,MATCH(B371,#REF!,0),0),"")</f>
        <v/>
      </c>
      <c r="U371" s="5" t="str">
        <f>IFERROR(INDEX(#REF!,MATCH(B371,#REF!,0),0),"")</f>
        <v/>
      </c>
      <c r="V371" s="9">
        <f t="shared" si="22"/>
        <v>0</v>
      </c>
      <c r="W371" s="44">
        <f t="shared" si="23"/>
        <v>0</v>
      </c>
      <c r="X371" s="44" t="e">
        <f t="shared" si="24"/>
        <v>#DIV/0!</v>
      </c>
      <c r="Y371" s="44" t="str">
        <f>IFERROR(SUMPRODUCT(LARGE(G371:U371,{1;2;3;4;5})),"NA")</f>
        <v>NA</v>
      </c>
      <c r="Z371" s="45" t="str">
        <f>IFERROR(SUMPRODUCT(LARGE(G371:U371,{1;2;3;4;5;6;7;8;9;10})),"NA")</f>
        <v>NA</v>
      </c>
    </row>
    <row r="372" spans="1:26" s="25" customFormat="1" x14ac:dyDescent="0.25">
      <c r="A372" s="14">
        <v>369</v>
      </c>
      <c r="B372" s="2" t="s">
        <v>778</v>
      </c>
      <c r="C372" s="1"/>
      <c r="D372" s="1"/>
      <c r="E372" s="1"/>
      <c r="F372" s="2"/>
      <c r="G372" s="9">
        <f>IFERROR(INDEX(akva!I:I,MATCH(B372,akva!K:K,0),0),"")</f>
        <v>0</v>
      </c>
      <c r="H372" s="10" t="str">
        <f>IFERROR(INDEX('04-07'!N:N,MATCH(B372,'04-07'!C:C,0),0),"")</f>
        <v/>
      </c>
      <c r="I372" s="10" t="str">
        <f>IFERROR(INDEX('04-21'!X:X,MATCH(B372,'04-21'!Z:Z,0),0),"")</f>
        <v/>
      </c>
      <c r="J372" s="10" t="str">
        <f>IFERROR(INDEX('04-28'!M:M,MATCH(B372,'04-28'!O:O,0),0),"")</f>
        <v/>
      </c>
      <c r="K372" s="10" t="str">
        <f>IFERROR(INDEX(#REF!,MATCH(B372,#REF!,0),0),"")</f>
        <v/>
      </c>
      <c r="L372" s="10" t="str">
        <f>IFERROR(INDEX(#REF!,MATCH(B372,#REF!,0),0),"")</f>
        <v/>
      </c>
      <c r="M372" s="10" t="str">
        <f>IFERROR(INDEX(#REF!,MATCH(B372,#REF!,0),0),"")</f>
        <v/>
      </c>
      <c r="N372" s="10" t="str">
        <f>IFERROR(INDEX(#REF!,MATCH(B372,#REF!,0),0),"")</f>
        <v/>
      </c>
      <c r="O372" s="10" t="str">
        <f>IFERROR(INDEX(#REF!,MATCH(B372,#REF!,0),0),"")</f>
        <v/>
      </c>
      <c r="P372" s="10" t="str">
        <f>IFERROR(INDEX(#REF!,MATCH(B372,#REF!,0),0),"")</f>
        <v/>
      </c>
      <c r="Q372" s="10" t="str">
        <f>IFERROR(INDEX(#REF!,MATCH(B372,#REF!,0),0),"")</f>
        <v/>
      </c>
      <c r="R372" s="10" t="str">
        <f>IFERROR(INDEX(#REF!,MATCH(B372,#REF!,0),0),"")</f>
        <v/>
      </c>
      <c r="S372" s="10" t="str">
        <f>IFERROR(INDEX(#REF!,MATCH(B372,#REF!,0),0),"")</f>
        <v/>
      </c>
      <c r="T372" s="10" t="str">
        <f>IFERROR(INDEX(#REF!,MATCH(B372,#REF!,0),0),"")</f>
        <v/>
      </c>
      <c r="U372" s="5" t="str">
        <f>IFERROR(INDEX(#REF!,MATCH(B372,#REF!,0),0),"")</f>
        <v/>
      </c>
      <c r="V372" s="9">
        <f t="shared" si="22"/>
        <v>0</v>
      </c>
      <c r="W372" s="44">
        <f t="shared" si="23"/>
        <v>0</v>
      </c>
      <c r="X372" s="44" t="e">
        <f t="shared" si="24"/>
        <v>#DIV/0!</v>
      </c>
      <c r="Y372" s="44" t="str">
        <f>IFERROR(SUMPRODUCT(LARGE(G372:U372,{1;2;3;4;5})),"NA")</f>
        <v>NA</v>
      </c>
      <c r="Z372" s="45" t="str">
        <f>IFERROR(SUMPRODUCT(LARGE(G372:U372,{1;2;3;4;5;6;7;8;9;10})),"NA")</f>
        <v>NA</v>
      </c>
    </row>
    <row r="373" spans="1:26" s="25" customFormat="1" x14ac:dyDescent="0.25">
      <c r="A373" s="14">
        <v>370</v>
      </c>
      <c r="B373" s="2" t="s">
        <v>834</v>
      </c>
      <c r="C373" s="1"/>
      <c r="D373" s="1"/>
      <c r="E373" s="1"/>
      <c r="F373" s="2"/>
      <c r="G373" s="9">
        <f>IFERROR(INDEX(akva!I:I,MATCH(B373,akva!K:K,0),0),"")</f>
        <v>0</v>
      </c>
      <c r="H373" s="10" t="str">
        <f>IFERROR(INDEX('04-07'!N:N,MATCH(B373,'04-07'!C:C,0),0),"")</f>
        <v/>
      </c>
      <c r="I373" s="10" t="str">
        <f>IFERROR(INDEX('04-21'!X:X,MATCH(B373,'04-21'!Z:Z,0),0),"")</f>
        <v/>
      </c>
      <c r="J373" s="10" t="str">
        <f>IFERROR(INDEX('04-28'!M:M,MATCH(B373,'04-28'!O:O,0),0),"")</f>
        <v/>
      </c>
      <c r="K373" s="10" t="str">
        <f>IFERROR(INDEX(#REF!,MATCH(B373,#REF!,0),0),"")</f>
        <v/>
      </c>
      <c r="L373" s="10" t="str">
        <f>IFERROR(INDEX(#REF!,MATCH(B373,#REF!,0),0),"")</f>
        <v/>
      </c>
      <c r="M373" s="10" t="str">
        <f>IFERROR(INDEX(#REF!,MATCH(B373,#REF!,0),0),"")</f>
        <v/>
      </c>
      <c r="N373" s="10" t="str">
        <f>IFERROR(INDEX(#REF!,MATCH(B373,#REF!,0),0),"")</f>
        <v/>
      </c>
      <c r="O373" s="10" t="str">
        <f>IFERROR(INDEX(#REF!,MATCH(B373,#REF!,0),0),"")</f>
        <v/>
      </c>
      <c r="P373" s="10" t="str">
        <f>IFERROR(INDEX(#REF!,MATCH(B373,#REF!,0),0),"")</f>
        <v/>
      </c>
      <c r="Q373" s="10" t="str">
        <f>IFERROR(INDEX(#REF!,MATCH(B373,#REF!,0),0),"")</f>
        <v/>
      </c>
      <c r="R373" s="10" t="str">
        <f>IFERROR(INDEX(#REF!,MATCH(B373,#REF!,0),0),"")</f>
        <v/>
      </c>
      <c r="S373" s="10" t="str">
        <f>IFERROR(INDEX(#REF!,MATCH(B373,#REF!,0),0),"")</f>
        <v/>
      </c>
      <c r="T373" s="10" t="str">
        <f>IFERROR(INDEX(#REF!,MATCH(B373,#REF!,0),0),"")</f>
        <v/>
      </c>
      <c r="U373" s="5" t="str">
        <f>IFERROR(INDEX(#REF!,MATCH(B373,#REF!,0),0),"")</f>
        <v/>
      </c>
      <c r="V373" s="9">
        <f t="shared" si="22"/>
        <v>0</v>
      </c>
      <c r="W373" s="44">
        <f t="shared" si="23"/>
        <v>0</v>
      </c>
      <c r="X373" s="44" t="e">
        <f t="shared" si="24"/>
        <v>#DIV/0!</v>
      </c>
      <c r="Y373" s="44" t="str">
        <f>IFERROR(SUMPRODUCT(LARGE(G373:U373,{1;2;3;4;5})),"NA")</f>
        <v>NA</v>
      </c>
      <c r="Z373" s="45" t="str">
        <f>IFERROR(SUMPRODUCT(LARGE(G373:U373,{1;2;3;4;5;6;7;8;9;10})),"NA")</f>
        <v>NA</v>
      </c>
    </row>
    <row r="374" spans="1:26" s="25" customFormat="1" x14ac:dyDescent="0.25">
      <c r="A374" s="14">
        <v>371</v>
      </c>
      <c r="B374" s="2" t="s">
        <v>174</v>
      </c>
      <c r="C374" s="1"/>
      <c r="D374" s="1"/>
      <c r="E374" s="1"/>
      <c r="F374" s="2"/>
      <c r="G374" s="9">
        <f>IFERROR(INDEX(akva!I:I,MATCH(B374,akva!K:K,0),0),"")</f>
        <v>0</v>
      </c>
      <c r="H374" s="10" t="str">
        <f>IFERROR(INDEX('04-07'!N:N,MATCH(B374,'04-07'!C:C,0),0),"")</f>
        <v/>
      </c>
      <c r="I374" s="10" t="str">
        <f>IFERROR(INDEX('04-21'!X:X,MATCH(B374,'04-21'!Z:Z,0),0),"")</f>
        <v/>
      </c>
      <c r="J374" s="10" t="str">
        <f>IFERROR(INDEX('04-28'!M:M,MATCH(B374,'04-28'!O:O,0),0),"")</f>
        <v/>
      </c>
      <c r="K374" s="10" t="str">
        <f>IFERROR(INDEX(#REF!,MATCH(B374,#REF!,0),0),"")</f>
        <v/>
      </c>
      <c r="L374" s="10" t="str">
        <f>IFERROR(INDEX(#REF!,MATCH(B374,#REF!,0),0),"")</f>
        <v/>
      </c>
      <c r="M374" s="10" t="str">
        <f>IFERROR(INDEX(#REF!,MATCH(B374,#REF!,0),0),"")</f>
        <v/>
      </c>
      <c r="N374" s="10" t="str">
        <f>IFERROR(INDEX(#REF!,MATCH(B374,#REF!,0),0),"")</f>
        <v/>
      </c>
      <c r="O374" s="10" t="str">
        <f>IFERROR(INDEX(#REF!,MATCH(B374,#REF!,0),0),"")</f>
        <v/>
      </c>
      <c r="P374" s="10" t="str">
        <f>IFERROR(INDEX(#REF!,MATCH(B374,#REF!,0),0),"")</f>
        <v/>
      </c>
      <c r="Q374" s="10" t="str">
        <f>IFERROR(INDEX(#REF!,MATCH(B374,#REF!,0),0),"")</f>
        <v/>
      </c>
      <c r="R374" s="10" t="str">
        <f>IFERROR(INDEX(#REF!,MATCH(B374,#REF!,0),0),"")</f>
        <v/>
      </c>
      <c r="S374" s="10" t="str">
        <f>IFERROR(INDEX(#REF!,MATCH(B374,#REF!,0),0),"")</f>
        <v/>
      </c>
      <c r="T374" s="10" t="str">
        <f>IFERROR(INDEX(#REF!,MATCH(B374,#REF!,0),0),"")</f>
        <v/>
      </c>
      <c r="U374" s="5" t="str">
        <f>IFERROR(INDEX(#REF!,MATCH(B374,#REF!,0),0),"")</f>
        <v/>
      </c>
      <c r="V374" s="9">
        <f t="shared" si="22"/>
        <v>0</v>
      </c>
      <c r="W374" s="44">
        <f t="shared" si="23"/>
        <v>0</v>
      </c>
      <c r="X374" s="44" t="e">
        <f t="shared" si="24"/>
        <v>#DIV/0!</v>
      </c>
      <c r="Y374" s="44" t="str">
        <f>IFERROR(SUMPRODUCT(LARGE(G374:U374,{1;2;3;4;5})),"NA")</f>
        <v>NA</v>
      </c>
      <c r="Z374" s="45" t="str">
        <f>IFERROR(SUMPRODUCT(LARGE(G374:U374,{1;2;3;4;5;6;7;8;9;10})),"NA")</f>
        <v>NA</v>
      </c>
    </row>
    <row r="375" spans="1:26" s="25" customFormat="1" x14ac:dyDescent="0.25">
      <c r="A375" s="14">
        <v>372</v>
      </c>
      <c r="B375" s="2" t="s">
        <v>759</v>
      </c>
      <c r="C375" s="1"/>
      <c r="D375" s="1"/>
      <c r="E375" s="1"/>
      <c r="F375" s="2"/>
      <c r="G375" s="9">
        <f>IFERROR(INDEX(akva!I:I,MATCH(B375,akva!K:K,0),0),"")</f>
        <v>0</v>
      </c>
      <c r="H375" s="10" t="str">
        <f>IFERROR(INDEX('04-07'!N:N,MATCH(B375,'04-07'!C:C,0),0),"")</f>
        <v/>
      </c>
      <c r="I375" s="10" t="str">
        <f>IFERROR(INDEX('04-21'!X:X,MATCH(B375,'04-21'!Z:Z,0),0),"")</f>
        <v/>
      </c>
      <c r="J375" s="10" t="str">
        <f>IFERROR(INDEX('04-28'!M:M,MATCH(B375,'04-28'!O:O,0),0),"")</f>
        <v/>
      </c>
      <c r="K375" s="10" t="str">
        <f>IFERROR(INDEX(#REF!,MATCH(B375,#REF!,0),0),"")</f>
        <v/>
      </c>
      <c r="L375" s="10" t="str">
        <f>IFERROR(INDEX(#REF!,MATCH(B375,#REF!,0),0),"")</f>
        <v/>
      </c>
      <c r="M375" s="10" t="str">
        <f>IFERROR(INDEX(#REF!,MATCH(B375,#REF!,0),0),"")</f>
        <v/>
      </c>
      <c r="N375" s="10" t="str">
        <f>IFERROR(INDEX(#REF!,MATCH(B375,#REF!,0),0),"")</f>
        <v/>
      </c>
      <c r="O375" s="10" t="str">
        <f>IFERROR(INDEX(#REF!,MATCH(B375,#REF!,0),0),"")</f>
        <v/>
      </c>
      <c r="P375" s="10" t="str">
        <f>IFERROR(INDEX(#REF!,MATCH(B375,#REF!,0),0),"")</f>
        <v/>
      </c>
      <c r="Q375" s="10" t="str">
        <f>IFERROR(INDEX(#REF!,MATCH(B375,#REF!,0),0),"")</f>
        <v/>
      </c>
      <c r="R375" s="10" t="str">
        <f>IFERROR(INDEX(#REF!,MATCH(B375,#REF!,0),0),"")</f>
        <v/>
      </c>
      <c r="S375" s="10" t="str">
        <f>IFERROR(INDEX(#REF!,MATCH(B375,#REF!,0),0),"")</f>
        <v/>
      </c>
      <c r="T375" s="10" t="str">
        <f>IFERROR(INDEX(#REF!,MATCH(B375,#REF!,0),0),"")</f>
        <v/>
      </c>
      <c r="U375" s="5" t="str">
        <f>IFERROR(INDEX(#REF!,MATCH(B375,#REF!,0),0),"")</f>
        <v/>
      </c>
      <c r="V375" s="9">
        <f t="shared" si="22"/>
        <v>0</v>
      </c>
      <c r="W375" s="44">
        <f t="shared" si="23"/>
        <v>0</v>
      </c>
      <c r="X375" s="44" t="e">
        <f t="shared" si="24"/>
        <v>#DIV/0!</v>
      </c>
      <c r="Y375" s="44" t="str">
        <f>IFERROR(SUMPRODUCT(LARGE(G375:U375,{1;2;3;4;5})),"NA")</f>
        <v>NA</v>
      </c>
      <c r="Z375" s="45" t="str">
        <f>IFERROR(SUMPRODUCT(LARGE(G375:U375,{1;2;3;4;5;6;7;8;9;10})),"NA")</f>
        <v>NA</v>
      </c>
    </row>
    <row r="376" spans="1:26" s="25" customFormat="1" x14ac:dyDescent="0.25">
      <c r="A376" s="14">
        <v>373</v>
      </c>
      <c r="B376" s="2" t="s">
        <v>780</v>
      </c>
      <c r="C376" s="1"/>
      <c r="D376" s="1"/>
      <c r="E376" s="1"/>
      <c r="F376" s="2"/>
      <c r="G376" s="9">
        <f>IFERROR(INDEX(akva!I:I,MATCH(B376,akva!K:K,0),0),"")</f>
        <v>0</v>
      </c>
      <c r="H376" s="10" t="str">
        <f>IFERROR(INDEX('04-07'!N:N,MATCH(B376,'04-07'!C:C,0),0),"")</f>
        <v/>
      </c>
      <c r="I376" s="10" t="str">
        <f>IFERROR(INDEX('04-21'!X:X,MATCH(B376,'04-21'!Z:Z,0),0),"")</f>
        <v/>
      </c>
      <c r="J376" s="10" t="str">
        <f>IFERROR(INDEX('04-28'!M:M,MATCH(B376,'04-28'!O:O,0),0),"")</f>
        <v/>
      </c>
      <c r="K376" s="10" t="str">
        <f>IFERROR(INDEX(#REF!,MATCH(B376,#REF!,0),0),"")</f>
        <v/>
      </c>
      <c r="L376" s="10" t="str">
        <f>IFERROR(INDEX(#REF!,MATCH(B376,#REF!,0),0),"")</f>
        <v/>
      </c>
      <c r="M376" s="10" t="str">
        <f>IFERROR(INDEX(#REF!,MATCH(B376,#REF!,0),0),"")</f>
        <v/>
      </c>
      <c r="N376" s="10" t="str">
        <f>IFERROR(INDEX(#REF!,MATCH(B376,#REF!,0),0),"")</f>
        <v/>
      </c>
      <c r="O376" s="10" t="str">
        <f>IFERROR(INDEX(#REF!,MATCH(B376,#REF!,0),0),"")</f>
        <v/>
      </c>
      <c r="P376" s="10" t="str">
        <f>IFERROR(INDEX(#REF!,MATCH(B376,#REF!,0),0),"")</f>
        <v/>
      </c>
      <c r="Q376" s="10" t="str">
        <f>IFERROR(INDEX(#REF!,MATCH(B376,#REF!,0),0),"")</f>
        <v/>
      </c>
      <c r="R376" s="10" t="str">
        <f>IFERROR(INDEX(#REF!,MATCH(B376,#REF!,0),0),"")</f>
        <v/>
      </c>
      <c r="S376" s="10" t="str">
        <f>IFERROR(INDEX(#REF!,MATCH(B376,#REF!,0),0),"")</f>
        <v/>
      </c>
      <c r="T376" s="10" t="str">
        <f>IFERROR(INDEX(#REF!,MATCH(B376,#REF!,0),0),"")</f>
        <v/>
      </c>
      <c r="U376" s="5" t="str">
        <f>IFERROR(INDEX(#REF!,MATCH(B376,#REF!,0),0),"")</f>
        <v/>
      </c>
      <c r="V376" s="9">
        <f t="shared" si="22"/>
        <v>0</v>
      </c>
      <c r="W376" s="44">
        <f t="shared" si="23"/>
        <v>0</v>
      </c>
      <c r="X376" s="44" t="e">
        <f t="shared" si="24"/>
        <v>#DIV/0!</v>
      </c>
      <c r="Y376" s="44" t="str">
        <f>IFERROR(SUMPRODUCT(LARGE(G376:U376,{1;2;3;4;5})),"NA")</f>
        <v>NA</v>
      </c>
      <c r="Z376" s="45" t="str">
        <f>IFERROR(SUMPRODUCT(LARGE(G376:U376,{1;2;3;4;5;6;7;8;9;10})),"NA")</f>
        <v>NA</v>
      </c>
    </row>
    <row r="377" spans="1:26" s="25" customFormat="1" x14ac:dyDescent="0.25">
      <c r="A377" s="14">
        <v>374</v>
      </c>
      <c r="B377" s="2" t="s">
        <v>813</v>
      </c>
      <c r="C377" s="1"/>
      <c r="D377" s="1"/>
      <c r="E377" s="1"/>
      <c r="F377" s="2"/>
      <c r="G377" s="9">
        <f>IFERROR(INDEX(akva!I:I,MATCH(B377,akva!K:K,0),0),"")</f>
        <v>0</v>
      </c>
      <c r="H377" s="10" t="str">
        <f>IFERROR(INDEX('04-07'!N:N,MATCH(B377,'04-07'!C:C,0),0),"")</f>
        <v/>
      </c>
      <c r="I377" s="10" t="str">
        <f>IFERROR(INDEX('04-21'!X:X,MATCH(B377,'04-21'!Z:Z,0),0),"")</f>
        <v/>
      </c>
      <c r="J377" s="10" t="str">
        <f>IFERROR(INDEX('04-28'!M:M,MATCH(B377,'04-28'!O:O,0),0),"")</f>
        <v/>
      </c>
      <c r="K377" s="10" t="str">
        <f>IFERROR(INDEX(#REF!,MATCH(B377,#REF!,0),0),"")</f>
        <v/>
      </c>
      <c r="L377" s="10" t="str">
        <f>IFERROR(INDEX(#REF!,MATCH(B377,#REF!,0),0),"")</f>
        <v/>
      </c>
      <c r="M377" s="10" t="str">
        <f>IFERROR(INDEX(#REF!,MATCH(B377,#REF!,0),0),"")</f>
        <v/>
      </c>
      <c r="N377" s="10" t="str">
        <f>IFERROR(INDEX(#REF!,MATCH(B377,#REF!,0),0),"")</f>
        <v/>
      </c>
      <c r="O377" s="10" t="str">
        <f>IFERROR(INDEX(#REF!,MATCH(B377,#REF!,0),0),"")</f>
        <v/>
      </c>
      <c r="P377" s="10" t="str">
        <f>IFERROR(INDEX(#REF!,MATCH(B377,#REF!,0),0),"")</f>
        <v/>
      </c>
      <c r="Q377" s="10" t="str">
        <f>IFERROR(INDEX(#REF!,MATCH(B377,#REF!,0),0),"")</f>
        <v/>
      </c>
      <c r="R377" s="10" t="str">
        <f>IFERROR(INDEX(#REF!,MATCH(B377,#REF!,0),0),"")</f>
        <v/>
      </c>
      <c r="S377" s="10" t="str">
        <f>IFERROR(INDEX(#REF!,MATCH(B377,#REF!,0),0),"")</f>
        <v/>
      </c>
      <c r="T377" s="10" t="str">
        <f>IFERROR(INDEX(#REF!,MATCH(B377,#REF!,0),0),"")</f>
        <v/>
      </c>
      <c r="U377" s="5" t="str">
        <f>IFERROR(INDEX(#REF!,MATCH(B377,#REF!,0),0),"")</f>
        <v/>
      </c>
      <c r="V377" s="9">
        <f t="shared" si="22"/>
        <v>0</v>
      </c>
      <c r="W377" s="44">
        <f t="shared" si="23"/>
        <v>0</v>
      </c>
      <c r="X377" s="44" t="e">
        <f t="shared" si="24"/>
        <v>#DIV/0!</v>
      </c>
      <c r="Y377" s="44" t="str">
        <f>IFERROR(SUMPRODUCT(LARGE(G377:U377,{1;2;3;4;5})),"NA")</f>
        <v>NA</v>
      </c>
      <c r="Z377" s="45" t="str">
        <f>IFERROR(SUMPRODUCT(LARGE(G377:U377,{1;2;3;4;5;6;7;8;9;10})),"NA")</f>
        <v>NA</v>
      </c>
    </row>
    <row r="378" spans="1:26" s="25" customFormat="1" x14ac:dyDescent="0.25">
      <c r="A378" s="14">
        <v>375</v>
      </c>
      <c r="B378" s="2" t="s">
        <v>781</v>
      </c>
      <c r="C378" s="1"/>
      <c r="D378" s="1"/>
      <c r="E378" s="1"/>
      <c r="F378" s="2"/>
      <c r="G378" s="9">
        <f>IFERROR(INDEX(akva!I:I,MATCH(B378,akva!K:K,0),0),"")</f>
        <v>0</v>
      </c>
      <c r="H378" s="10" t="str">
        <f>IFERROR(INDEX('04-07'!N:N,MATCH(B378,'04-07'!C:C,0),0),"")</f>
        <v/>
      </c>
      <c r="I378" s="10" t="str">
        <f>IFERROR(INDEX('04-21'!X:X,MATCH(B378,'04-21'!Z:Z,0),0),"")</f>
        <v/>
      </c>
      <c r="J378" s="10" t="str">
        <f>IFERROR(INDEX('04-28'!M:M,MATCH(B378,'04-28'!O:O,0),0),"")</f>
        <v/>
      </c>
      <c r="K378" s="10" t="str">
        <f>IFERROR(INDEX(#REF!,MATCH(B378,#REF!,0),0),"")</f>
        <v/>
      </c>
      <c r="L378" s="10" t="str">
        <f>IFERROR(INDEX(#REF!,MATCH(B378,#REF!,0),0),"")</f>
        <v/>
      </c>
      <c r="M378" s="10" t="str">
        <f>IFERROR(INDEX(#REF!,MATCH(B378,#REF!,0),0),"")</f>
        <v/>
      </c>
      <c r="N378" s="10" t="str">
        <f>IFERROR(INDEX(#REF!,MATCH(B378,#REF!,0),0),"")</f>
        <v/>
      </c>
      <c r="O378" s="10" t="str">
        <f>IFERROR(INDEX(#REF!,MATCH(B378,#REF!,0),0),"")</f>
        <v/>
      </c>
      <c r="P378" s="10" t="str">
        <f>IFERROR(INDEX(#REF!,MATCH(B378,#REF!,0),0),"")</f>
        <v/>
      </c>
      <c r="Q378" s="10" t="str">
        <f>IFERROR(INDEX(#REF!,MATCH(B378,#REF!,0),0),"")</f>
        <v/>
      </c>
      <c r="R378" s="10" t="str">
        <f>IFERROR(INDEX(#REF!,MATCH(B378,#REF!,0),0),"")</f>
        <v/>
      </c>
      <c r="S378" s="10" t="str">
        <f>IFERROR(INDEX(#REF!,MATCH(B378,#REF!,0),0),"")</f>
        <v/>
      </c>
      <c r="T378" s="10" t="str">
        <f>IFERROR(INDEX(#REF!,MATCH(B378,#REF!,0),0),"")</f>
        <v/>
      </c>
      <c r="U378" s="5" t="str">
        <f>IFERROR(INDEX(#REF!,MATCH(B378,#REF!,0),0),"")</f>
        <v/>
      </c>
      <c r="V378" s="9">
        <f t="shared" si="22"/>
        <v>0</v>
      </c>
      <c r="W378" s="44">
        <f t="shared" si="23"/>
        <v>0</v>
      </c>
      <c r="X378" s="44" t="e">
        <f t="shared" si="24"/>
        <v>#DIV/0!</v>
      </c>
      <c r="Y378" s="44" t="str">
        <f>IFERROR(SUMPRODUCT(LARGE(G378:U378,{1;2;3;4;5})),"NA")</f>
        <v>NA</v>
      </c>
      <c r="Z378" s="45" t="str">
        <f>IFERROR(SUMPRODUCT(LARGE(G378:U378,{1;2;3;4;5;6;7;8;9;10})),"NA")</f>
        <v>NA</v>
      </c>
    </row>
    <row r="379" spans="1:26" s="25" customFormat="1" x14ac:dyDescent="0.25">
      <c r="A379" s="14">
        <v>376</v>
      </c>
      <c r="B379" s="2" t="s">
        <v>1526</v>
      </c>
      <c r="C379" s="1"/>
      <c r="D379" s="1"/>
      <c r="E379" s="1"/>
      <c r="F379" s="2"/>
      <c r="G379" s="9" t="str">
        <f>IFERROR(INDEX(akva!I:I,MATCH(B379,akva!K:K,0),0),"")</f>
        <v/>
      </c>
      <c r="H379" s="10" t="str">
        <f>IFERROR(INDEX('04-07'!N:N,MATCH(B379,'04-07'!C:C,0),0),"")</f>
        <v/>
      </c>
      <c r="I379" s="10">
        <f>IFERROR(INDEX('04-21'!X:X,MATCH(B379,'04-21'!Z:Z,0),0),"")</f>
        <v>0</v>
      </c>
      <c r="J379" s="10" t="str">
        <f>IFERROR(INDEX('04-28'!M:M,MATCH(B379,'04-28'!O:O,0),0),"")</f>
        <v/>
      </c>
      <c r="K379" s="10" t="str">
        <f>IFERROR(INDEX(#REF!,MATCH(B379,#REF!,0),0),"")</f>
        <v/>
      </c>
      <c r="L379" s="10" t="str">
        <f>IFERROR(INDEX(#REF!,MATCH(B379,#REF!,0),0),"")</f>
        <v/>
      </c>
      <c r="M379" s="10" t="str">
        <f>IFERROR(INDEX(#REF!,MATCH(B379,#REF!,0),0),"")</f>
        <v/>
      </c>
      <c r="N379" s="10" t="str">
        <f>IFERROR(INDEX(#REF!,MATCH(B379,#REF!,0),0),"")</f>
        <v/>
      </c>
      <c r="O379" s="10" t="str">
        <f>IFERROR(INDEX(#REF!,MATCH(B379,#REF!,0),0),"")</f>
        <v/>
      </c>
      <c r="P379" s="10" t="str">
        <f>IFERROR(INDEX(#REF!,MATCH(B379,#REF!,0),0),"")</f>
        <v/>
      </c>
      <c r="Q379" s="10" t="str">
        <f>IFERROR(INDEX(#REF!,MATCH(B379,#REF!,0),0),"")</f>
        <v/>
      </c>
      <c r="R379" s="10" t="str">
        <f>IFERROR(INDEX(#REF!,MATCH(B379,#REF!,0),0),"")</f>
        <v/>
      </c>
      <c r="S379" s="10" t="str">
        <f>IFERROR(INDEX(#REF!,MATCH(B379,#REF!,0),0),"")</f>
        <v/>
      </c>
      <c r="T379" s="10" t="str">
        <f>IFERROR(INDEX(#REF!,MATCH(B379,#REF!,0),0),"")</f>
        <v/>
      </c>
      <c r="U379" s="5" t="str">
        <f>IFERROR(INDEX(#REF!,MATCH(B379,#REF!,0),0),"")</f>
        <v/>
      </c>
      <c r="V379" s="9">
        <f t="shared" si="22"/>
        <v>0</v>
      </c>
      <c r="W379" s="44">
        <f t="shared" si="23"/>
        <v>0</v>
      </c>
      <c r="X379" s="44" t="e">
        <f t="shared" si="24"/>
        <v>#DIV/0!</v>
      </c>
      <c r="Y379" s="44" t="str">
        <f>IFERROR(SUMPRODUCT(LARGE(G379:U379,{1;2;3;4;5})),"NA")</f>
        <v>NA</v>
      </c>
      <c r="Z379" s="45" t="str">
        <f>IFERROR(SUMPRODUCT(LARGE(G379:U379,{1;2;3;4;5;6;7;8;9;10})),"NA")</f>
        <v>NA</v>
      </c>
    </row>
    <row r="380" spans="1:26" s="25" customFormat="1" x14ac:dyDescent="0.25">
      <c r="A380" s="14">
        <v>377</v>
      </c>
      <c r="B380" s="2" t="s">
        <v>1528</v>
      </c>
      <c r="C380" s="1"/>
      <c r="D380" s="1"/>
      <c r="E380" s="1"/>
      <c r="F380" s="2"/>
      <c r="G380" s="9" t="str">
        <f>IFERROR(INDEX(akva!I:I,MATCH(B380,akva!K:K,0),0),"")</f>
        <v/>
      </c>
      <c r="H380" s="10" t="str">
        <f>IFERROR(INDEX('04-07'!N:N,MATCH(B380,'04-07'!C:C,0),0),"")</f>
        <v/>
      </c>
      <c r="I380" s="10">
        <f>IFERROR(INDEX('04-21'!X:X,MATCH(B380,'04-21'!Z:Z,0),0),"")</f>
        <v>0</v>
      </c>
      <c r="J380" s="10" t="str">
        <f>IFERROR(INDEX('04-28'!M:M,MATCH(B380,'04-28'!O:O,0),0),"")</f>
        <v/>
      </c>
      <c r="K380" s="10" t="str">
        <f>IFERROR(INDEX(#REF!,MATCH(B380,#REF!,0),0),"")</f>
        <v/>
      </c>
      <c r="L380" s="10" t="str">
        <f>IFERROR(INDEX(#REF!,MATCH(B380,#REF!,0),0),"")</f>
        <v/>
      </c>
      <c r="M380" s="10" t="str">
        <f>IFERROR(INDEX(#REF!,MATCH(B380,#REF!,0),0),"")</f>
        <v/>
      </c>
      <c r="N380" s="10" t="str">
        <f>IFERROR(INDEX(#REF!,MATCH(B380,#REF!,0),0),"")</f>
        <v/>
      </c>
      <c r="O380" s="10" t="str">
        <f>IFERROR(INDEX(#REF!,MATCH(B380,#REF!,0),0),"")</f>
        <v/>
      </c>
      <c r="P380" s="10" t="str">
        <f>IFERROR(INDEX(#REF!,MATCH(B380,#REF!,0),0),"")</f>
        <v/>
      </c>
      <c r="Q380" s="10" t="str">
        <f>IFERROR(INDEX(#REF!,MATCH(B380,#REF!,0),0),"")</f>
        <v/>
      </c>
      <c r="R380" s="10" t="str">
        <f>IFERROR(INDEX(#REF!,MATCH(B380,#REF!,0),0),"")</f>
        <v/>
      </c>
      <c r="S380" s="10" t="str">
        <f>IFERROR(INDEX(#REF!,MATCH(B380,#REF!,0),0),"")</f>
        <v/>
      </c>
      <c r="T380" s="10" t="str">
        <f>IFERROR(INDEX(#REF!,MATCH(B380,#REF!,0),0),"")</f>
        <v/>
      </c>
      <c r="U380" s="5" t="str">
        <f>IFERROR(INDEX(#REF!,MATCH(B380,#REF!,0),0),"")</f>
        <v/>
      </c>
      <c r="V380" s="9">
        <f t="shared" si="22"/>
        <v>0</v>
      </c>
      <c r="W380" s="44">
        <f t="shared" si="23"/>
        <v>0</v>
      </c>
      <c r="X380" s="44" t="e">
        <f t="shared" si="24"/>
        <v>#DIV/0!</v>
      </c>
      <c r="Y380" s="44" t="str">
        <f>IFERROR(SUMPRODUCT(LARGE(G380:U380,{1;2;3;4;5})),"NA")</f>
        <v>NA</v>
      </c>
      <c r="Z380" s="45" t="str">
        <f>IFERROR(SUMPRODUCT(LARGE(G380:U380,{1;2;3;4;5;6;7;8;9;10})),"NA")</f>
        <v>NA</v>
      </c>
    </row>
    <row r="381" spans="1:26" s="25" customFormat="1" x14ac:dyDescent="0.25">
      <c r="A381" s="14">
        <v>378</v>
      </c>
      <c r="B381" s="2" t="s">
        <v>785</v>
      </c>
      <c r="C381" s="1"/>
      <c r="D381" s="1"/>
      <c r="E381" s="1"/>
      <c r="F381" s="2"/>
      <c r="G381" s="9">
        <f>IFERROR(INDEX(akva!I:I,MATCH(B381,akva!K:K,0),0),"")</f>
        <v>0</v>
      </c>
      <c r="H381" s="10" t="str">
        <f>IFERROR(INDEX('04-07'!N:N,MATCH(B381,'04-07'!C:C,0),0),"")</f>
        <v/>
      </c>
      <c r="I381" s="10" t="str">
        <f>IFERROR(INDEX('04-21'!X:X,MATCH(B381,'04-21'!Z:Z,0),0),"")</f>
        <v/>
      </c>
      <c r="J381" s="10" t="str">
        <f>IFERROR(INDEX('04-28'!M:M,MATCH(B381,'04-28'!O:O,0),0),"")</f>
        <v/>
      </c>
      <c r="K381" s="10" t="str">
        <f>IFERROR(INDEX(#REF!,MATCH(B381,#REF!,0),0),"")</f>
        <v/>
      </c>
      <c r="L381" s="10" t="str">
        <f>IFERROR(INDEX(#REF!,MATCH(B381,#REF!,0),0),"")</f>
        <v/>
      </c>
      <c r="M381" s="10" t="str">
        <f>IFERROR(INDEX(#REF!,MATCH(B381,#REF!,0),0),"")</f>
        <v/>
      </c>
      <c r="N381" s="10" t="str">
        <f>IFERROR(INDEX(#REF!,MATCH(B381,#REF!,0),0),"")</f>
        <v/>
      </c>
      <c r="O381" s="10" t="str">
        <f>IFERROR(INDEX(#REF!,MATCH(B381,#REF!,0),0),"")</f>
        <v/>
      </c>
      <c r="P381" s="10" t="str">
        <f>IFERROR(INDEX(#REF!,MATCH(B381,#REF!,0),0),"")</f>
        <v/>
      </c>
      <c r="Q381" s="10" t="str">
        <f>IFERROR(INDEX(#REF!,MATCH(B381,#REF!,0),0),"")</f>
        <v/>
      </c>
      <c r="R381" s="10" t="str">
        <f>IFERROR(INDEX(#REF!,MATCH(B381,#REF!,0),0),"")</f>
        <v/>
      </c>
      <c r="S381" s="10" t="str">
        <f>IFERROR(INDEX(#REF!,MATCH(B381,#REF!,0),0),"")</f>
        <v/>
      </c>
      <c r="T381" s="10" t="str">
        <f>IFERROR(INDEX(#REF!,MATCH(B381,#REF!,0),0),"")</f>
        <v/>
      </c>
      <c r="U381" s="5" t="str">
        <f>IFERROR(INDEX(#REF!,MATCH(B381,#REF!,0),0),"")</f>
        <v/>
      </c>
      <c r="V381" s="9">
        <f t="shared" si="22"/>
        <v>0</v>
      </c>
      <c r="W381" s="44">
        <f t="shared" si="23"/>
        <v>0</v>
      </c>
      <c r="X381" s="44" t="e">
        <f t="shared" si="24"/>
        <v>#DIV/0!</v>
      </c>
      <c r="Y381" s="44" t="str">
        <f>IFERROR(SUMPRODUCT(LARGE(G381:U381,{1;2;3;4;5})),"NA")</f>
        <v>NA</v>
      </c>
      <c r="Z381" s="45" t="str">
        <f>IFERROR(SUMPRODUCT(LARGE(G381:U381,{1;2;3;4;5;6;7;8;9;10})),"NA")</f>
        <v>NA</v>
      </c>
    </row>
    <row r="382" spans="1:26" s="25" customFormat="1" x14ac:dyDescent="0.25">
      <c r="A382" s="14">
        <v>379</v>
      </c>
      <c r="B382" s="2" t="s">
        <v>39</v>
      </c>
      <c r="C382" s="1"/>
      <c r="D382" s="1"/>
      <c r="E382" s="1"/>
      <c r="F382" s="2"/>
      <c r="G382" s="9">
        <f>IFERROR(INDEX(akva!I:I,MATCH(B382,akva!K:K,0),0),"")</f>
        <v>0</v>
      </c>
      <c r="H382" s="10" t="str">
        <f>IFERROR(INDEX('04-07'!N:N,MATCH(B382,'04-07'!C:C,0),0),"")</f>
        <v/>
      </c>
      <c r="I382" s="10" t="str">
        <f>IFERROR(INDEX('04-21'!X:X,MATCH(B382,'04-21'!Z:Z,0),0),"")</f>
        <v/>
      </c>
      <c r="J382" s="10" t="str">
        <f>IFERROR(INDEX('04-28'!M:M,MATCH(B382,'04-28'!O:O,0),0),"")</f>
        <v/>
      </c>
      <c r="K382" s="10" t="str">
        <f>IFERROR(INDEX(#REF!,MATCH(B382,#REF!,0),0),"")</f>
        <v/>
      </c>
      <c r="L382" s="10" t="str">
        <f>IFERROR(INDEX(#REF!,MATCH(B382,#REF!,0),0),"")</f>
        <v/>
      </c>
      <c r="M382" s="10" t="str">
        <f>IFERROR(INDEX(#REF!,MATCH(B382,#REF!,0),0),"")</f>
        <v/>
      </c>
      <c r="N382" s="10" t="str">
        <f>IFERROR(INDEX(#REF!,MATCH(B382,#REF!,0),0),"")</f>
        <v/>
      </c>
      <c r="O382" s="10" t="str">
        <f>IFERROR(INDEX(#REF!,MATCH(B382,#REF!,0),0),"")</f>
        <v/>
      </c>
      <c r="P382" s="10" t="str">
        <f>IFERROR(INDEX(#REF!,MATCH(B382,#REF!,0),0),"")</f>
        <v/>
      </c>
      <c r="Q382" s="10" t="str">
        <f>IFERROR(INDEX(#REF!,MATCH(B382,#REF!,0),0),"")</f>
        <v/>
      </c>
      <c r="R382" s="10" t="str">
        <f>IFERROR(INDEX(#REF!,MATCH(B382,#REF!,0),0),"")</f>
        <v/>
      </c>
      <c r="S382" s="10" t="str">
        <f>IFERROR(INDEX(#REF!,MATCH(B382,#REF!,0),0),"")</f>
        <v/>
      </c>
      <c r="T382" s="10" t="str">
        <f>IFERROR(INDEX(#REF!,MATCH(B382,#REF!,0),0),"")</f>
        <v/>
      </c>
      <c r="U382" s="5" t="str">
        <f>IFERROR(INDEX(#REF!,MATCH(B382,#REF!,0),0),"")</f>
        <v/>
      </c>
      <c r="V382" s="9">
        <f t="shared" si="22"/>
        <v>0</v>
      </c>
      <c r="W382" s="44">
        <f t="shared" si="23"/>
        <v>0</v>
      </c>
      <c r="X382" s="44" t="e">
        <f t="shared" si="24"/>
        <v>#DIV/0!</v>
      </c>
      <c r="Y382" s="44" t="str">
        <f>IFERROR(SUMPRODUCT(LARGE(G382:U382,{1;2;3;4;5})),"NA")</f>
        <v>NA</v>
      </c>
      <c r="Z382" s="45" t="str">
        <f>IFERROR(SUMPRODUCT(LARGE(G382:U382,{1;2;3;4;5;6;7;8;9;10})),"NA")</f>
        <v>NA</v>
      </c>
    </row>
    <row r="383" spans="1:26" s="25" customFormat="1" x14ac:dyDescent="0.25">
      <c r="A383" s="14">
        <v>380</v>
      </c>
      <c r="B383" s="2" t="s">
        <v>171</v>
      </c>
      <c r="C383" s="1"/>
      <c r="D383" s="1"/>
      <c r="E383" s="1"/>
      <c r="F383" s="2"/>
      <c r="G383" s="9">
        <f>IFERROR(INDEX(akva!I:I,MATCH(B383,akva!K:K,0),0),"")</f>
        <v>0</v>
      </c>
      <c r="H383" s="10" t="str">
        <f>IFERROR(INDEX('04-07'!N:N,MATCH(B383,'04-07'!C:C,0),0),"")</f>
        <v/>
      </c>
      <c r="I383" s="10" t="str">
        <f>IFERROR(INDEX('04-21'!X:X,MATCH(B383,'04-21'!Z:Z,0),0),"")</f>
        <v/>
      </c>
      <c r="J383" s="10" t="str">
        <f>IFERROR(INDEX('04-28'!M:M,MATCH(B383,'04-28'!O:O,0),0),"")</f>
        <v/>
      </c>
      <c r="K383" s="10" t="str">
        <f>IFERROR(INDEX(#REF!,MATCH(B383,#REF!,0),0),"")</f>
        <v/>
      </c>
      <c r="L383" s="10" t="str">
        <f>IFERROR(INDEX(#REF!,MATCH(B383,#REF!,0),0),"")</f>
        <v/>
      </c>
      <c r="M383" s="10" t="str">
        <f>IFERROR(INDEX(#REF!,MATCH(B383,#REF!,0),0),"")</f>
        <v/>
      </c>
      <c r="N383" s="10" t="str">
        <f>IFERROR(INDEX(#REF!,MATCH(B383,#REF!,0),0),"")</f>
        <v/>
      </c>
      <c r="O383" s="10" t="str">
        <f>IFERROR(INDEX(#REF!,MATCH(B383,#REF!,0),0),"")</f>
        <v/>
      </c>
      <c r="P383" s="10" t="str">
        <f>IFERROR(INDEX(#REF!,MATCH(B383,#REF!,0),0),"")</f>
        <v/>
      </c>
      <c r="Q383" s="10" t="str">
        <f>IFERROR(INDEX(#REF!,MATCH(B383,#REF!,0),0),"")</f>
        <v/>
      </c>
      <c r="R383" s="10" t="str">
        <f>IFERROR(INDEX(#REF!,MATCH(B383,#REF!,0),0),"")</f>
        <v/>
      </c>
      <c r="S383" s="10" t="str">
        <f>IFERROR(INDEX(#REF!,MATCH(B383,#REF!,0),0),"")</f>
        <v/>
      </c>
      <c r="T383" s="10" t="str">
        <f>IFERROR(INDEX(#REF!,MATCH(B383,#REF!,0),0),"")</f>
        <v/>
      </c>
      <c r="U383" s="5" t="str">
        <f>IFERROR(INDEX(#REF!,MATCH(B383,#REF!,0),0),"")</f>
        <v/>
      </c>
      <c r="V383" s="9">
        <f t="shared" si="22"/>
        <v>0</v>
      </c>
      <c r="W383" s="44">
        <f t="shared" si="23"/>
        <v>0</v>
      </c>
      <c r="X383" s="44" t="e">
        <f t="shared" si="24"/>
        <v>#DIV/0!</v>
      </c>
      <c r="Y383" s="44" t="str">
        <f>IFERROR(SUMPRODUCT(LARGE(G383:U383,{1;2;3;4;5})),"NA")</f>
        <v>NA</v>
      </c>
      <c r="Z383" s="45" t="str">
        <f>IFERROR(SUMPRODUCT(LARGE(G383:U383,{1;2;3;4;5;6;7;8;9;10})),"NA")</f>
        <v>NA</v>
      </c>
    </row>
    <row r="384" spans="1:26" s="25" customFormat="1" x14ac:dyDescent="0.25">
      <c r="A384" s="14">
        <v>381</v>
      </c>
      <c r="B384" s="2" t="s">
        <v>786</v>
      </c>
      <c r="C384" s="1"/>
      <c r="D384" s="1"/>
      <c r="E384" s="1"/>
      <c r="F384" s="2"/>
      <c r="G384" s="9">
        <f>IFERROR(INDEX(akva!I:I,MATCH(B384,akva!K:K,0),0),"")</f>
        <v>0</v>
      </c>
      <c r="H384" s="10" t="str">
        <f>IFERROR(INDEX('04-07'!N:N,MATCH(B384,'04-07'!C:C,0),0),"")</f>
        <v/>
      </c>
      <c r="I384" s="10" t="str">
        <f>IFERROR(INDEX('04-21'!X:X,MATCH(B384,'04-21'!Z:Z,0),0),"")</f>
        <v/>
      </c>
      <c r="J384" s="10" t="str">
        <f>IFERROR(INDEX('04-28'!M:M,MATCH(B384,'04-28'!O:O,0),0),"")</f>
        <v/>
      </c>
      <c r="K384" s="10" t="str">
        <f>IFERROR(INDEX(#REF!,MATCH(B384,#REF!,0),0),"")</f>
        <v/>
      </c>
      <c r="L384" s="10" t="str">
        <f>IFERROR(INDEX(#REF!,MATCH(B384,#REF!,0),0),"")</f>
        <v/>
      </c>
      <c r="M384" s="10" t="str">
        <f>IFERROR(INDEX(#REF!,MATCH(B384,#REF!,0),0),"")</f>
        <v/>
      </c>
      <c r="N384" s="10" t="str">
        <f>IFERROR(INDEX(#REF!,MATCH(B384,#REF!,0),0),"")</f>
        <v/>
      </c>
      <c r="O384" s="10" t="str">
        <f>IFERROR(INDEX(#REF!,MATCH(B384,#REF!,0),0),"")</f>
        <v/>
      </c>
      <c r="P384" s="10" t="str">
        <f>IFERROR(INDEX(#REF!,MATCH(B384,#REF!,0),0),"")</f>
        <v/>
      </c>
      <c r="Q384" s="10" t="str">
        <f>IFERROR(INDEX(#REF!,MATCH(B384,#REF!,0),0),"")</f>
        <v/>
      </c>
      <c r="R384" s="10" t="str">
        <f>IFERROR(INDEX(#REF!,MATCH(B384,#REF!,0),0),"")</f>
        <v/>
      </c>
      <c r="S384" s="10" t="str">
        <f>IFERROR(INDEX(#REF!,MATCH(B384,#REF!,0),0),"")</f>
        <v/>
      </c>
      <c r="T384" s="10" t="str">
        <f>IFERROR(INDEX(#REF!,MATCH(B384,#REF!,0),0),"")</f>
        <v/>
      </c>
      <c r="U384" s="5" t="str">
        <f>IFERROR(INDEX(#REF!,MATCH(B384,#REF!,0),0),"")</f>
        <v/>
      </c>
      <c r="V384" s="9">
        <f t="shared" si="22"/>
        <v>0</v>
      </c>
      <c r="W384" s="44">
        <f t="shared" si="23"/>
        <v>0</v>
      </c>
      <c r="X384" s="44" t="e">
        <f t="shared" si="24"/>
        <v>#DIV/0!</v>
      </c>
      <c r="Y384" s="44" t="str">
        <f>IFERROR(SUMPRODUCT(LARGE(G384:U384,{1;2;3;4;5})),"NA")</f>
        <v>NA</v>
      </c>
      <c r="Z384" s="45" t="str">
        <f>IFERROR(SUMPRODUCT(LARGE(G384:U384,{1;2;3;4;5;6;7;8;9;10})),"NA")</f>
        <v>NA</v>
      </c>
    </row>
    <row r="385" spans="1:26" s="25" customFormat="1" x14ac:dyDescent="0.25">
      <c r="A385" s="14">
        <v>382</v>
      </c>
      <c r="B385" s="2" t="s">
        <v>760</v>
      </c>
      <c r="C385" s="1"/>
      <c r="D385" s="1"/>
      <c r="E385" s="1"/>
      <c r="F385" s="2"/>
      <c r="G385" s="9">
        <f>IFERROR(INDEX(akva!I:I,MATCH(B385,akva!K:K,0),0),"")</f>
        <v>0</v>
      </c>
      <c r="H385" s="10" t="str">
        <f>IFERROR(INDEX('04-07'!N:N,MATCH(B385,'04-07'!C:C,0),0),"")</f>
        <v/>
      </c>
      <c r="I385" s="10" t="str">
        <f>IFERROR(INDEX('04-21'!X:X,MATCH(B385,'04-21'!Z:Z,0),0),"")</f>
        <v/>
      </c>
      <c r="J385" s="10" t="str">
        <f>IFERROR(INDEX('04-28'!M:M,MATCH(B385,'04-28'!O:O,0),0),"")</f>
        <v/>
      </c>
      <c r="K385" s="10" t="str">
        <f>IFERROR(INDEX(#REF!,MATCH(B385,#REF!,0),0),"")</f>
        <v/>
      </c>
      <c r="L385" s="10" t="str">
        <f>IFERROR(INDEX(#REF!,MATCH(B385,#REF!,0),0),"")</f>
        <v/>
      </c>
      <c r="M385" s="10" t="str">
        <f>IFERROR(INDEX(#REF!,MATCH(B385,#REF!,0),0),"")</f>
        <v/>
      </c>
      <c r="N385" s="10" t="str">
        <f>IFERROR(INDEX(#REF!,MATCH(B385,#REF!,0),0),"")</f>
        <v/>
      </c>
      <c r="O385" s="10" t="str">
        <f>IFERROR(INDEX(#REF!,MATCH(B385,#REF!,0),0),"")</f>
        <v/>
      </c>
      <c r="P385" s="10" t="str">
        <f>IFERROR(INDEX(#REF!,MATCH(B385,#REF!,0),0),"")</f>
        <v/>
      </c>
      <c r="Q385" s="10" t="str">
        <f>IFERROR(INDEX(#REF!,MATCH(B385,#REF!,0),0),"")</f>
        <v/>
      </c>
      <c r="R385" s="10" t="str">
        <f>IFERROR(INDEX(#REF!,MATCH(B385,#REF!,0),0),"")</f>
        <v/>
      </c>
      <c r="S385" s="10" t="str">
        <f>IFERROR(INDEX(#REF!,MATCH(B385,#REF!,0),0),"")</f>
        <v/>
      </c>
      <c r="T385" s="10" t="str">
        <f>IFERROR(INDEX(#REF!,MATCH(B385,#REF!,0),0),"")</f>
        <v/>
      </c>
      <c r="U385" s="5" t="str">
        <f>IFERROR(INDEX(#REF!,MATCH(B385,#REF!,0),0),"")</f>
        <v/>
      </c>
      <c r="V385" s="9">
        <f t="shared" si="22"/>
        <v>0</v>
      </c>
      <c r="W385" s="44">
        <f t="shared" si="23"/>
        <v>0</v>
      </c>
      <c r="X385" s="44" t="e">
        <f t="shared" si="24"/>
        <v>#DIV/0!</v>
      </c>
      <c r="Y385" s="44" t="str">
        <f>IFERROR(SUMPRODUCT(LARGE(G385:U385,{1;2;3;4;5})),"NA")</f>
        <v>NA</v>
      </c>
      <c r="Z385" s="45" t="str">
        <f>IFERROR(SUMPRODUCT(LARGE(G385:U385,{1;2;3;4;5;6;7;8;9;10})),"NA")</f>
        <v>NA</v>
      </c>
    </row>
    <row r="386" spans="1:26" s="25" customFormat="1" x14ac:dyDescent="0.25">
      <c r="A386" s="14">
        <v>383</v>
      </c>
      <c r="B386" s="2" t="s">
        <v>791</v>
      </c>
      <c r="C386" s="1"/>
      <c r="D386" s="1"/>
      <c r="E386" s="1"/>
      <c r="F386" s="2"/>
      <c r="G386" s="9">
        <f>IFERROR(INDEX(akva!I:I,MATCH(B386,akva!K:K,0),0),"")</f>
        <v>0</v>
      </c>
      <c r="H386" s="10" t="str">
        <f>IFERROR(INDEX('04-07'!N:N,MATCH(B386,'04-07'!C:C,0),0),"")</f>
        <v/>
      </c>
      <c r="I386" s="10" t="str">
        <f>IFERROR(INDEX('04-21'!X:X,MATCH(B386,'04-21'!Z:Z,0),0),"")</f>
        <v/>
      </c>
      <c r="J386" s="10" t="str">
        <f>IFERROR(INDEX('04-28'!M:M,MATCH(B386,'04-28'!O:O,0),0),"")</f>
        <v/>
      </c>
      <c r="K386" s="10" t="str">
        <f>IFERROR(INDEX(#REF!,MATCH(B386,#REF!,0),0),"")</f>
        <v/>
      </c>
      <c r="L386" s="10" t="str">
        <f>IFERROR(INDEX(#REF!,MATCH(B386,#REF!,0),0),"")</f>
        <v/>
      </c>
      <c r="M386" s="10" t="str">
        <f>IFERROR(INDEX(#REF!,MATCH(B386,#REF!,0),0),"")</f>
        <v/>
      </c>
      <c r="N386" s="10" t="str">
        <f>IFERROR(INDEX(#REF!,MATCH(B386,#REF!,0),0),"")</f>
        <v/>
      </c>
      <c r="O386" s="10" t="str">
        <f>IFERROR(INDEX(#REF!,MATCH(B386,#REF!,0),0),"")</f>
        <v/>
      </c>
      <c r="P386" s="10" t="str">
        <f>IFERROR(INDEX(#REF!,MATCH(B386,#REF!,0),0),"")</f>
        <v/>
      </c>
      <c r="Q386" s="10" t="str">
        <f>IFERROR(INDEX(#REF!,MATCH(B386,#REF!,0),0),"")</f>
        <v/>
      </c>
      <c r="R386" s="10" t="str">
        <f>IFERROR(INDEX(#REF!,MATCH(B386,#REF!,0),0),"")</f>
        <v/>
      </c>
      <c r="S386" s="10" t="str">
        <f>IFERROR(INDEX(#REF!,MATCH(B386,#REF!,0),0),"")</f>
        <v/>
      </c>
      <c r="T386" s="10" t="str">
        <f>IFERROR(INDEX(#REF!,MATCH(B386,#REF!,0),0),"")</f>
        <v/>
      </c>
      <c r="U386" s="5" t="str">
        <f>IFERROR(INDEX(#REF!,MATCH(B386,#REF!,0),0),"")</f>
        <v/>
      </c>
      <c r="V386" s="9">
        <f t="shared" si="22"/>
        <v>0</v>
      </c>
      <c r="W386" s="44">
        <f t="shared" si="23"/>
        <v>0</v>
      </c>
      <c r="X386" s="44" t="e">
        <f t="shared" si="24"/>
        <v>#DIV/0!</v>
      </c>
      <c r="Y386" s="44" t="str">
        <f>IFERROR(SUMPRODUCT(LARGE(G386:U386,{1;2;3;4;5})),"NA")</f>
        <v>NA</v>
      </c>
      <c r="Z386" s="45" t="str">
        <f>IFERROR(SUMPRODUCT(LARGE(G386:U386,{1;2;3;4;5;6;7;8;9;10})),"NA")</f>
        <v>NA</v>
      </c>
    </row>
    <row r="387" spans="1:26" s="25" customFormat="1" x14ac:dyDescent="0.25">
      <c r="A387" s="14">
        <v>384</v>
      </c>
      <c r="B387" s="2" t="s">
        <v>835</v>
      </c>
      <c r="C387" s="1"/>
      <c r="D387" s="1"/>
      <c r="E387" s="1"/>
      <c r="F387" s="2"/>
      <c r="G387" s="9">
        <f>IFERROR(INDEX(akva!I:I,MATCH(B387,akva!K:K,0),0),"")</f>
        <v>0</v>
      </c>
      <c r="H387" s="10" t="str">
        <f>IFERROR(INDEX('04-07'!N:N,MATCH(B387,'04-07'!C:C,0),0),"")</f>
        <v/>
      </c>
      <c r="I387" s="10" t="str">
        <f>IFERROR(INDEX('04-21'!X:X,MATCH(B387,'04-21'!Z:Z,0),0),"")</f>
        <v/>
      </c>
      <c r="J387" s="10" t="str">
        <f>IFERROR(INDEX('04-28'!M:M,MATCH(B387,'04-28'!O:O,0),0),"")</f>
        <v/>
      </c>
      <c r="K387" s="10" t="str">
        <f>IFERROR(INDEX(#REF!,MATCH(B387,#REF!,0),0),"")</f>
        <v/>
      </c>
      <c r="L387" s="10" t="str">
        <f>IFERROR(INDEX(#REF!,MATCH(B387,#REF!,0),0),"")</f>
        <v/>
      </c>
      <c r="M387" s="10" t="str">
        <f>IFERROR(INDEX(#REF!,MATCH(B387,#REF!,0),0),"")</f>
        <v/>
      </c>
      <c r="N387" s="10" t="str">
        <f>IFERROR(INDEX(#REF!,MATCH(B387,#REF!,0),0),"")</f>
        <v/>
      </c>
      <c r="O387" s="10" t="str">
        <f>IFERROR(INDEX(#REF!,MATCH(B387,#REF!,0),0),"")</f>
        <v/>
      </c>
      <c r="P387" s="10" t="str">
        <f>IFERROR(INDEX(#REF!,MATCH(B387,#REF!,0),0),"")</f>
        <v/>
      </c>
      <c r="Q387" s="10" t="str">
        <f>IFERROR(INDEX(#REF!,MATCH(B387,#REF!,0),0),"")</f>
        <v/>
      </c>
      <c r="R387" s="10" t="str">
        <f>IFERROR(INDEX(#REF!,MATCH(B387,#REF!,0),0),"")</f>
        <v/>
      </c>
      <c r="S387" s="10" t="str">
        <f>IFERROR(INDEX(#REF!,MATCH(B387,#REF!,0),0),"")</f>
        <v/>
      </c>
      <c r="T387" s="10" t="str">
        <f>IFERROR(INDEX(#REF!,MATCH(B387,#REF!,0),0),"")</f>
        <v/>
      </c>
      <c r="U387" s="5" t="str">
        <f>IFERROR(INDEX(#REF!,MATCH(B387,#REF!,0),0),"")</f>
        <v/>
      </c>
      <c r="V387" s="9">
        <f t="shared" si="22"/>
        <v>0</v>
      </c>
      <c r="W387" s="44">
        <f t="shared" si="23"/>
        <v>0</v>
      </c>
      <c r="X387" s="44" t="e">
        <f t="shared" si="24"/>
        <v>#DIV/0!</v>
      </c>
      <c r="Y387" s="44" t="str">
        <f>IFERROR(SUMPRODUCT(LARGE(G387:U387,{1;2;3;4;5})),"NA")</f>
        <v>NA</v>
      </c>
      <c r="Z387" s="45" t="str">
        <f>IFERROR(SUMPRODUCT(LARGE(G387:U387,{1;2;3;4;5;6;7;8;9;10})),"NA")</f>
        <v>NA</v>
      </c>
    </row>
    <row r="388" spans="1:26" s="25" customFormat="1" x14ac:dyDescent="0.25">
      <c r="A388" s="14">
        <v>385</v>
      </c>
      <c r="B388" s="2" t="s">
        <v>837</v>
      </c>
      <c r="C388" s="1"/>
      <c r="D388" s="1"/>
      <c r="E388" s="1"/>
      <c r="F388" s="2"/>
      <c r="G388" s="9">
        <f>IFERROR(INDEX(akva!I:I,MATCH(B388,akva!K:K,0),0),"")</f>
        <v>0</v>
      </c>
      <c r="H388" s="10" t="str">
        <f>IFERROR(INDEX('04-07'!N:N,MATCH(B388,'04-07'!C:C,0),0),"")</f>
        <v/>
      </c>
      <c r="I388" s="10" t="str">
        <f>IFERROR(INDEX('04-21'!X:X,MATCH(B388,'04-21'!Z:Z,0),0),"")</f>
        <v/>
      </c>
      <c r="J388" s="10" t="str">
        <f>IFERROR(INDEX('04-28'!M:M,MATCH(B388,'04-28'!O:O,0),0),"")</f>
        <v/>
      </c>
      <c r="K388" s="10" t="str">
        <f>IFERROR(INDEX(#REF!,MATCH(B388,#REF!,0),0),"")</f>
        <v/>
      </c>
      <c r="L388" s="10" t="str">
        <f>IFERROR(INDEX(#REF!,MATCH(B388,#REF!,0),0),"")</f>
        <v/>
      </c>
      <c r="M388" s="10" t="str">
        <f>IFERROR(INDEX(#REF!,MATCH(B388,#REF!,0),0),"")</f>
        <v/>
      </c>
      <c r="N388" s="10" t="str">
        <f>IFERROR(INDEX(#REF!,MATCH(B388,#REF!,0),0),"")</f>
        <v/>
      </c>
      <c r="O388" s="10" t="str">
        <f>IFERROR(INDEX(#REF!,MATCH(B388,#REF!,0),0),"")</f>
        <v/>
      </c>
      <c r="P388" s="10" t="str">
        <f>IFERROR(INDEX(#REF!,MATCH(B388,#REF!,0),0),"")</f>
        <v/>
      </c>
      <c r="Q388" s="10" t="str">
        <f>IFERROR(INDEX(#REF!,MATCH(B388,#REF!,0),0),"")</f>
        <v/>
      </c>
      <c r="R388" s="10" t="str">
        <f>IFERROR(INDEX(#REF!,MATCH(B388,#REF!,0),0),"")</f>
        <v/>
      </c>
      <c r="S388" s="10" t="str">
        <f>IFERROR(INDEX(#REF!,MATCH(B388,#REF!,0),0),"")</f>
        <v/>
      </c>
      <c r="T388" s="10" t="str">
        <f>IFERROR(INDEX(#REF!,MATCH(B388,#REF!,0),0),"")</f>
        <v/>
      </c>
      <c r="U388" s="5" t="str">
        <f>IFERROR(INDEX(#REF!,MATCH(B388,#REF!,0),0),"")</f>
        <v/>
      </c>
      <c r="V388" s="9">
        <f t="shared" si="22"/>
        <v>0</v>
      </c>
      <c r="W388" s="44">
        <f t="shared" si="23"/>
        <v>0</v>
      </c>
      <c r="X388" s="44" t="e">
        <f t="shared" si="24"/>
        <v>#DIV/0!</v>
      </c>
      <c r="Y388" s="44" t="str">
        <f>IFERROR(SUMPRODUCT(LARGE(G388:U388,{1;2;3;4;5})),"NA")</f>
        <v>NA</v>
      </c>
      <c r="Z388" s="45" t="str">
        <f>IFERROR(SUMPRODUCT(LARGE(G388:U388,{1;2;3;4;5;6;7;8;9;10})),"NA")</f>
        <v>NA</v>
      </c>
    </row>
    <row r="389" spans="1:26" s="25" customFormat="1" x14ac:dyDescent="0.25">
      <c r="A389" s="14">
        <v>386</v>
      </c>
      <c r="B389" s="2" t="s">
        <v>790</v>
      </c>
      <c r="C389" s="1"/>
      <c r="D389" s="1"/>
      <c r="E389" s="1"/>
      <c r="F389" s="2"/>
      <c r="G389" s="9">
        <f>IFERROR(INDEX(akva!I:I,MATCH(B389,akva!K:K,0),0),"")</f>
        <v>0</v>
      </c>
      <c r="H389" s="10" t="str">
        <f>IFERROR(INDEX('04-07'!N:N,MATCH(B389,'04-07'!C:C,0),0),"")</f>
        <v/>
      </c>
      <c r="I389" s="10" t="str">
        <f>IFERROR(INDEX('04-21'!X:X,MATCH(B389,'04-21'!Z:Z,0),0),"")</f>
        <v/>
      </c>
      <c r="J389" s="10" t="str">
        <f>IFERROR(INDEX('04-28'!M:M,MATCH(B389,'04-28'!O:O,0),0),"")</f>
        <v/>
      </c>
      <c r="K389" s="10" t="str">
        <f>IFERROR(INDEX(#REF!,MATCH(B389,#REF!,0),0),"")</f>
        <v/>
      </c>
      <c r="L389" s="10" t="str">
        <f>IFERROR(INDEX(#REF!,MATCH(B389,#REF!,0),0),"")</f>
        <v/>
      </c>
      <c r="M389" s="10" t="str">
        <f>IFERROR(INDEX(#REF!,MATCH(B389,#REF!,0),0),"")</f>
        <v/>
      </c>
      <c r="N389" s="10" t="str">
        <f>IFERROR(INDEX(#REF!,MATCH(B389,#REF!,0),0),"")</f>
        <v/>
      </c>
      <c r="O389" s="10" t="str">
        <f>IFERROR(INDEX(#REF!,MATCH(B389,#REF!,0),0),"")</f>
        <v/>
      </c>
      <c r="P389" s="10" t="str">
        <f>IFERROR(INDEX(#REF!,MATCH(B389,#REF!,0),0),"")</f>
        <v/>
      </c>
      <c r="Q389" s="10" t="str">
        <f>IFERROR(INDEX(#REF!,MATCH(B389,#REF!,0),0),"")</f>
        <v/>
      </c>
      <c r="R389" s="10" t="str">
        <f>IFERROR(INDEX(#REF!,MATCH(B389,#REF!,0),0),"")</f>
        <v/>
      </c>
      <c r="S389" s="10" t="str">
        <f>IFERROR(INDEX(#REF!,MATCH(B389,#REF!,0),0),"")</f>
        <v/>
      </c>
      <c r="T389" s="10" t="str">
        <f>IFERROR(INDEX(#REF!,MATCH(B389,#REF!,0),0),"")</f>
        <v/>
      </c>
      <c r="U389" s="5" t="str">
        <f>IFERROR(INDEX(#REF!,MATCH(B389,#REF!,0),0),"")</f>
        <v/>
      </c>
      <c r="V389" s="9">
        <f t="shared" si="22"/>
        <v>0</v>
      </c>
      <c r="W389" s="44">
        <f t="shared" si="23"/>
        <v>0</v>
      </c>
      <c r="X389" s="44" t="e">
        <f t="shared" si="24"/>
        <v>#DIV/0!</v>
      </c>
      <c r="Y389" s="44" t="str">
        <f>IFERROR(SUMPRODUCT(LARGE(G389:U389,{1;2;3;4;5})),"NA")</f>
        <v>NA</v>
      </c>
      <c r="Z389" s="45" t="str">
        <f>IFERROR(SUMPRODUCT(LARGE(G389:U389,{1;2;3;4;5;6;7;8;9;10})),"NA")</f>
        <v>NA</v>
      </c>
    </row>
    <row r="390" spans="1:26" s="25" customFormat="1" x14ac:dyDescent="0.25">
      <c r="A390" s="14">
        <v>387</v>
      </c>
      <c r="B390" s="2" t="s">
        <v>782</v>
      </c>
      <c r="C390" s="1"/>
      <c r="D390" s="1"/>
      <c r="E390" s="1"/>
      <c r="F390" s="2"/>
      <c r="G390" s="9">
        <f>IFERROR(INDEX(akva!I:I,MATCH(B390,akva!K:K,0),0),"")</f>
        <v>0</v>
      </c>
      <c r="H390" s="10" t="str">
        <f>IFERROR(INDEX('04-07'!N:N,MATCH(B390,'04-07'!C:C,0),0),"")</f>
        <v/>
      </c>
      <c r="I390" s="10" t="str">
        <f>IFERROR(INDEX('04-21'!X:X,MATCH(B390,'04-21'!Z:Z,0),0),"")</f>
        <v/>
      </c>
      <c r="J390" s="10" t="str">
        <f>IFERROR(INDEX('04-28'!M:M,MATCH(B390,'04-28'!O:O,0),0),"")</f>
        <v/>
      </c>
      <c r="K390" s="10" t="str">
        <f>IFERROR(INDEX(#REF!,MATCH(B390,#REF!,0),0),"")</f>
        <v/>
      </c>
      <c r="L390" s="10" t="str">
        <f>IFERROR(INDEX(#REF!,MATCH(B390,#REF!,0),0),"")</f>
        <v/>
      </c>
      <c r="M390" s="10" t="str">
        <f>IFERROR(INDEX(#REF!,MATCH(B390,#REF!,0),0),"")</f>
        <v/>
      </c>
      <c r="N390" s="10" t="str">
        <f>IFERROR(INDEX(#REF!,MATCH(B390,#REF!,0),0),"")</f>
        <v/>
      </c>
      <c r="O390" s="10" t="str">
        <f>IFERROR(INDEX(#REF!,MATCH(B390,#REF!,0),0),"")</f>
        <v/>
      </c>
      <c r="P390" s="10" t="str">
        <f>IFERROR(INDEX(#REF!,MATCH(B390,#REF!,0),0),"")</f>
        <v/>
      </c>
      <c r="Q390" s="10" t="str">
        <f>IFERROR(INDEX(#REF!,MATCH(B390,#REF!,0),0),"")</f>
        <v/>
      </c>
      <c r="R390" s="10" t="str">
        <f>IFERROR(INDEX(#REF!,MATCH(B390,#REF!,0),0),"")</f>
        <v/>
      </c>
      <c r="S390" s="10" t="str">
        <f>IFERROR(INDEX(#REF!,MATCH(B390,#REF!,0),0),"")</f>
        <v/>
      </c>
      <c r="T390" s="10" t="str">
        <f>IFERROR(INDEX(#REF!,MATCH(B390,#REF!,0),0),"")</f>
        <v/>
      </c>
      <c r="U390" s="5" t="str">
        <f>IFERROR(INDEX(#REF!,MATCH(B390,#REF!,0),0),"")</f>
        <v/>
      </c>
      <c r="V390" s="9">
        <f t="shared" si="22"/>
        <v>0</v>
      </c>
      <c r="W390" s="44">
        <f t="shared" si="23"/>
        <v>0</v>
      </c>
      <c r="X390" s="44" t="e">
        <f t="shared" si="24"/>
        <v>#DIV/0!</v>
      </c>
      <c r="Y390" s="44" t="str">
        <f>IFERROR(SUMPRODUCT(LARGE(G390:U390,{1;2;3;4;5})),"NA")</f>
        <v>NA</v>
      </c>
      <c r="Z390" s="45" t="str">
        <f>IFERROR(SUMPRODUCT(LARGE(G390:U390,{1;2;3;4;5;6;7;8;9;10})),"NA")</f>
        <v>NA</v>
      </c>
    </row>
    <row r="391" spans="1:26" s="25" customFormat="1" x14ac:dyDescent="0.25">
      <c r="A391" s="14">
        <v>388</v>
      </c>
      <c r="B391" s="2" t="s">
        <v>811</v>
      </c>
      <c r="C391" s="1"/>
      <c r="D391" s="1"/>
      <c r="E391" s="1"/>
      <c r="F391" s="2"/>
      <c r="G391" s="9">
        <f>IFERROR(INDEX(akva!I:I,MATCH(B391,akva!K:K,0),0),"")</f>
        <v>0</v>
      </c>
      <c r="H391" s="10" t="str">
        <f>IFERROR(INDEX('04-07'!N:N,MATCH(B391,'04-07'!C:C,0),0),"")</f>
        <v/>
      </c>
      <c r="I391" s="10" t="str">
        <f>IFERROR(INDEX('04-21'!X:X,MATCH(B391,'04-21'!Z:Z,0),0),"")</f>
        <v/>
      </c>
      <c r="J391" s="10" t="str">
        <f>IFERROR(INDEX('04-28'!M:M,MATCH(B391,'04-28'!O:O,0),0),"")</f>
        <v/>
      </c>
      <c r="K391" s="10" t="str">
        <f>IFERROR(INDEX(#REF!,MATCH(B391,#REF!,0),0),"")</f>
        <v/>
      </c>
      <c r="L391" s="10" t="str">
        <f>IFERROR(INDEX(#REF!,MATCH(B391,#REF!,0),0),"")</f>
        <v/>
      </c>
      <c r="M391" s="10" t="str">
        <f>IFERROR(INDEX(#REF!,MATCH(B391,#REF!,0),0),"")</f>
        <v/>
      </c>
      <c r="N391" s="10" t="str">
        <f>IFERROR(INDEX(#REF!,MATCH(B391,#REF!,0),0),"")</f>
        <v/>
      </c>
      <c r="O391" s="10" t="str">
        <f>IFERROR(INDEX(#REF!,MATCH(B391,#REF!,0),0),"")</f>
        <v/>
      </c>
      <c r="P391" s="10" t="str">
        <f>IFERROR(INDEX(#REF!,MATCH(B391,#REF!,0),0),"")</f>
        <v/>
      </c>
      <c r="Q391" s="10" t="str">
        <f>IFERROR(INDEX(#REF!,MATCH(B391,#REF!,0),0),"")</f>
        <v/>
      </c>
      <c r="R391" s="10" t="str">
        <f>IFERROR(INDEX(#REF!,MATCH(B391,#REF!,0),0),"")</f>
        <v/>
      </c>
      <c r="S391" s="10" t="str">
        <f>IFERROR(INDEX(#REF!,MATCH(B391,#REF!,0),0),"")</f>
        <v/>
      </c>
      <c r="T391" s="10" t="str">
        <f>IFERROR(INDEX(#REF!,MATCH(B391,#REF!,0),0),"")</f>
        <v/>
      </c>
      <c r="U391" s="5" t="str">
        <f>IFERROR(INDEX(#REF!,MATCH(B391,#REF!,0),0),"")</f>
        <v/>
      </c>
      <c r="V391" s="9">
        <f t="shared" si="22"/>
        <v>0</v>
      </c>
      <c r="W391" s="44">
        <f t="shared" si="23"/>
        <v>0</v>
      </c>
      <c r="X391" s="44" t="e">
        <f t="shared" si="24"/>
        <v>#DIV/0!</v>
      </c>
      <c r="Y391" s="44" t="str">
        <f>IFERROR(SUMPRODUCT(LARGE(G391:U391,{1;2;3;4;5})),"NA")</f>
        <v>NA</v>
      </c>
      <c r="Z391" s="45" t="str">
        <f>IFERROR(SUMPRODUCT(LARGE(G391:U391,{1;2;3;4;5;6;7;8;9;10})),"NA")</f>
        <v>NA</v>
      </c>
    </row>
    <row r="392" spans="1:26" s="25" customFormat="1" x14ac:dyDescent="0.25">
      <c r="A392" s="14">
        <v>389</v>
      </c>
      <c r="B392" s="2" t="s">
        <v>783</v>
      </c>
      <c r="C392" s="1"/>
      <c r="D392" s="1"/>
      <c r="E392" s="1"/>
      <c r="F392" s="2"/>
      <c r="G392" s="9">
        <f>IFERROR(INDEX(akva!I:I,MATCH(B392,akva!K:K,0),0),"")</f>
        <v>0</v>
      </c>
      <c r="H392" s="10" t="str">
        <f>IFERROR(INDEX('04-07'!N:N,MATCH(B392,'04-07'!C:C,0),0),"")</f>
        <v/>
      </c>
      <c r="I392" s="10" t="str">
        <f>IFERROR(INDEX('04-21'!X:X,MATCH(B392,'04-21'!Z:Z,0),0),"")</f>
        <v/>
      </c>
      <c r="J392" s="10" t="str">
        <f>IFERROR(INDEX('04-28'!M:M,MATCH(B392,'04-28'!O:O,0),0),"")</f>
        <v/>
      </c>
      <c r="K392" s="10" t="str">
        <f>IFERROR(INDEX(#REF!,MATCH(B392,#REF!,0),0),"")</f>
        <v/>
      </c>
      <c r="L392" s="10" t="str">
        <f>IFERROR(INDEX(#REF!,MATCH(B392,#REF!,0),0),"")</f>
        <v/>
      </c>
      <c r="M392" s="10" t="str">
        <f>IFERROR(INDEX(#REF!,MATCH(B392,#REF!,0),0),"")</f>
        <v/>
      </c>
      <c r="N392" s="10" t="str">
        <f>IFERROR(INDEX(#REF!,MATCH(B392,#REF!,0),0),"")</f>
        <v/>
      </c>
      <c r="O392" s="10" t="str">
        <f>IFERROR(INDEX(#REF!,MATCH(B392,#REF!,0),0),"")</f>
        <v/>
      </c>
      <c r="P392" s="10" t="str">
        <f>IFERROR(INDEX(#REF!,MATCH(B392,#REF!,0),0),"")</f>
        <v/>
      </c>
      <c r="Q392" s="10" t="str">
        <f>IFERROR(INDEX(#REF!,MATCH(B392,#REF!,0),0),"")</f>
        <v/>
      </c>
      <c r="R392" s="10" t="str">
        <f>IFERROR(INDEX(#REF!,MATCH(B392,#REF!,0),0),"")</f>
        <v/>
      </c>
      <c r="S392" s="10" t="str">
        <f>IFERROR(INDEX(#REF!,MATCH(B392,#REF!,0),0),"")</f>
        <v/>
      </c>
      <c r="T392" s="10" t="str">
        <f>IFERROR(INDEX(#REF!,MATCH(B392,#REF!,0),0),"")</f>
        <v/>
      </c>
      <c r="U392" s="5" t="str">
        <f>IFERROR(INDEX(#REF!,MATCH(B392,#REF!,0),0),"")</f>
        <v/>
      </c>
      <c r="V392" s="9">
        <f t="shared" si="22"/>
        <v>0</v>
      </c>
      <c r="W392" s="44">
        <f t="shared" si="23"/>
        <v>0</v>
      </c>
      <c r="X392" s="44" t="e">
        <f t="shared" si="24"/>
        <v>#DIV/0!</v>
      </c>
      <c r="Y392" s="44" t="str">
        <f>IFERROR(SUMPRODUCT(LARGE(G392:U392,{1;2;3;4;5})),"NA")</f>
        <v>NA</v>
      </c>
      <c r="Z392" s="45" t="str">
        <f>IFERROR(SUMPRODUCT(LARGE(G392:U392,{1;2;3;4;5;6;7;8;9;10})),"NA")</f>
        <v>NA</v>
      </c>
    </row>
    <row r="393" spans="1:26" s="25" customFormat="1" x14ac:dyDescent="0.25">
      <c r="A393" s="14">
        <v>390</v>
      </c>
      <c r="B393" s="2" t="s">
        <v>777</v>
      </c>
      <c r="C393" s="1"/>
      <c r="D393" s="1"/>
      <c r="E393" s="1"/>
      <c r="F393" s="2"/>
      <c r="G393" s="9">
        <f>IFERROR(INDEX(akva!I:I,MATCH(B393,akva!K:K,0),0),"")</f>
        <v>0</v>
      </c>
      <c r="H393" s="10" t="str">
        <f>IFERROR(INDEX('04-07'!N:N,MATCH(B393,'04-07'!C:C,0),0),"")</f>
        <v/>
      </c>
      <c r="I393" s="10" t="str">
        <f>IFERROR(INDEX('04-21'!X:X,MATCH(B393,'04-21'!Z:Z,0),0),"")</f>
        <v/>
      </c>
      <c r="J393" s="10" t="str">
        <f>IFERROR(INDEX('04-28'!M:M,MATCH(B393,'04-28'!O:O,0),0),"")</f>
        <v/>
      </c>
      <c r="K393" s="10" t="str">
        <f>IFERROR(INDEX(#REF!,MATCH(B393,#REF!,0),0),"")</f>
        <v/>
      </c>
      <c r="L393" s="10" t="str">
        <f>IFERROR(INDEX(#REF!,MATCH(B393,#REF!,0),0),"")</f>
        <v/>
      </c>
      <c r="M393" s="10" t="str">
        <f>IFERROR(INDEX(#REF!,MATCH(B393,#REF!,0),0),"")</f>
        <v/>
      </c>
      <c r="N393" s="10" t="str">
        <f>IFERROR(INDEX(#REF!,MATCH(B393,#REF!,0),0),"")</f>
        <v/>
      </c>
      <c r="O393" s="10" t="str">
        <f>IFERROR(INDEX(#REF!,MATCH(B393,#REF!,0),0),"")</f>
        <v/>
      </c>
      <c r="P393" s="10" t="str">
        <f>IFERROR(INDEX(#REF!,MATCH(B393,#REF!,0),0),"")</f>
        <v/>
      </c>
      <c r="Q393" s="10" t="str">
        <f>IFERROR(INDEX(#REF!,MATCH(B393,#REF!,0),0),"")</f>
        <v/>
      </c>
      <c r="R393" s="10" t="str">
        <f>IFERROR(INDEX(#REF!,MATCH(B393,#REF!,0),0),"")</f>
        <v/>
      </c>
      <c r="S393" s="10" t="str">
        <f>IFERROR(INDEX(#REF!,MATCH(B393,#REF!,0),0),"")</f>
        <v/>
      </c>
      <c r="T393" s="10" t="str">
        <f>IFERROR(INDEX(#REF!,MATCH(B393,#REF!,0),0),"")</f>
        <v/>
      </c>
      <c r="U393" s="5" t="str">
        <f>IFERROR(INDEX(#REF!,MATCH(B393,#REF!,0),0),"")</f>
        <v/>
      </c>
      <c r="V393" s="9">
        <f t="shared" si="22"/>
        <v>0</v>
      </c>
      <c r="W393" s="44">
        <f t="shared" si="23"/>
        <v>0</v>
      </c>
      <c r="X393" s="44" t="e">
        <f t="shared" si="24"/>
        <v>#DIV/0!</v>
      </c>
      <c r="Y393" s="44" t="str">
        <f>IFERROR(SUMPRODUCT(LARGE(G393:U393,{1;2;3;4;5})),"NA")</f>
        <v>NA</v>
      </c>
      <c r="Z393" s="45" t="str">
        <f>IFERROR(SUMPRODUCT(LARGE(G393:U393,{1;2;3;4;5;6;7;8;9;10})),"NA")</f>
        <v>NA</v>
      </c>
    </row>
    <row r="394" spans="1:26" s="25" customFormat="1" x14ac:dyDescent="0.25">
      <c r="A394" s="14">
        <v>391</v>
      </c>
      <c r="B394" s="2" t="s">
        <v>793</v>
      </c>
      <c r="C394" s="1"/>
      <c r="D394" s="1"/>
      <c r="E394" s="1"/>
      <c r="F394" s="2"/>
      <c r="G394" s="9">
        <f>IFERROR(INDEX(akva!I:I,MATCH(B394,akva!K:K,0),0),"")</f>
        <v>0</v>
      </c>
      <c r="H394" s="10" t="str">
        <f>IFERROR(INDEX('04-07'!N:N,MATCH(B394,'04-07'!C:C,0),0),"")</f>
        <v/>
      </c>
      <c r="I394" s="10" t="str">
        <f>IFERROR(INDEX('04-21'!X:X,MATCH(B394,'04-21'!Z:Z,0),0),"")</f>
        <v/>
      </c>
      <c r="J394" s="10" t="str">
        <f>IFERROR(INDEX('04-28'!M:M,MATCH(B394,'04-28'!O:O,0),0),"")</f>
        <v/>
      </c>
      <c r="K394" s="10" t="str">
        <f>IFERROR(INDEX(#REF!,MATCH(B394,#REF!,0),0),"")</f>
        <v/>
      </c>
      <c r="L394" s="10" t="str">
        <f>IFERROR(INDEX(#REF!,MATCH(B394,#REF!,0),0),"")</f>
        <v/>
      </c>
      <c r="M394" s="10" t="str">
        <f>IFERROR(INDEX(#REF!,MATCH(B394,#REF!,0),0),"")</f>
        <v/>
      </c>
      <c r="N394" s="10" t="str">
        <f>IFERROR(INDEX(#REF!,MATCH(B394,#REF!,0),0),"")</f>
        <v/>
      </c>
      <c r="O394" s="10" t="str">
        <f>IFERROR(INDEX(#REF!,MATCH(B394,#REF!,0),0),"")</f>
        <v/>
      </c>
      <c r="P394" s="10" t="str">
        <f>IFERROR(INDEX(#REF!,MATCH(B394,#REF!,0),0),"")</f>
        <v/>
      </c>
      <c r="Q394" s="10" t="str">
        <f>IFERROR(INDEX(#REF!,MATCH(B394,#REF!,0),0),"")</f>
        <v/>
      </c>
      <c r="R394" s="10" t="str">
        <f>IFERROR(INDEX(#REF!,MATCH(B394,#REF!,0),0),"")</f>
        <v/>
      </c>
      <c r="S394" s="10" t="str">
        <f>IFERROR(INDEX(#REF!,MATCH(B394,#REF!,0),0),"")</f>
        <v/>
      </c>
      <c r="T394" s="10" t="str">
        <f>IFERROR(INDEX(#REF!,MATCH(B394,#REF!,0),0),"")</f>
        <v/>
      </c>
      <c r="U394" s="5" t="str">
        <f>IFERROR(INDEX(#REF!,MATCH(B394,#REF!,0),0),"")</f>
        <v/>
      </c>
      <c r="V394" s="9">
        <f t="shared" si="22"/>
        <v>0</v>
      </c>
      <c r="W394" s="44">
        <f t="shared" si="23"/>
        <v>0</v>
      </c>
      <c r="X394" s="44" t="e">
        <f t="shared" si="24"/>
        <v>#DIV/0!</v>
      </c>
      <c r="Y394" s="44" t="str">
        <f>IFERROR(SUMPRODUCT(LARGE(G394:U394,{1;2;3;4;5})),"NA")</f>
        <v>NA</v>
      </c>
      <c r="Z394" s="45" t="str">
        <f>IFERROR(SUMPRODUCT(LARGE(G394:U394,{1;2;3;4;5;6;7;8;9;10})),"NA")</f>
        <v>NA</v>
      </c>
    </row>
    <row r="395" spans="1:26" s="25" customFormat="1" x14ac:dyDescent="0.25">
      <c r="A395" s="14">
        <v>392</v>
      </c>
      <c r="B395" s="2" t="s">
        <v>779</v>
      </c>
      <c r="C395" s="1"/>
      <c r="D395" s="1"/>
      <c r="E395" s="1"/>
      <c r="F395" s="2"/>
      <c r="G395" s="9">
        <f>IFERROR(INDEX(akva!I:I,MATCH(B395,akva!K:K,0),0),"")</f>
        <v>0</v>
      </c>
      <c r="H395" s="10" t="str">
        <f>IFERROR(INDEX('04-07'!N:N,MATCH(B395,'04-07'!C:C,0),0),"")</f>
        <v/>
      </c>
      <c r="I395" s="10" t="str">
        <f>IFERROR(INDEX('04-21'!X:X,MATCH(B395,'04-21'!Z:Z,0),0),"")</f>
        <v/>
      </c>
      <c r="J395" s="10" t="str">
        <f>IFERROR(INDEX('04-28'!M:M,MATCH(B395,'04-28'!O:O,0),0),"")</f>
        <v/>
      </c>
      <c r="K395" s="10" t="str">
        <f>IFERROR(INDEX(#REF!,MATCH(B395,#REF!,0),0),"")</f>
        <v/>
      </c>
      <c r="L395" s="10" t="str">
        <f>IFERROR(INDEX(#REF!,MATCH(B395,#REF!,0),0),"")</f>
        <v/>
      </c>
      <c r="M395" s="10" t="str">
        <f>IFERROR(INDEX(#REF!,MATCH(B395,#REF!,0),0),"")</f>
        <v/>
      </c>
      <c r="N395" s="10" t="str">
        <f>IFERROR(INDEX(#REF!,MATCH(B395,#REF!,0),0),"")</f>
        <v/>
      </c>
      <c r="O395" s="10" t="str">
        <f>IFERROR(INDEX(#REF!,MATCH(B395,#REF!,0),0),"")</f>
        <v/>
      </c>
      <c r="P395" s="10" t="str">
        <f>IFERROR(INDEX(#REF!,MATCH(B395,#REF!,0),0),"")</f>
        <v/>
      </c>
      <c r="Q395" s="10" t="str">
        <f>IFERROR(INDEX(#REF!,MATCH(B395,#REF!,0),0),"")</f>
        <v/>
      </c>
      <c r="R395" s="10" t="str">
        <f>IFERROR(INDEX(#REF!,MATCH(B395,#REF!,0),0),"")</f>
        <v/>
      </c>
      <c r="S395" s="10" t="str">
        <f>IFERROR(INDEX(#REF!,MATCH(B395,#REF!,0),0),"")</f>
        <v/>
      </c>
      <c r="T395" s="10" t="str">
        <f>IFERROR(INDEX(#REF!,MATCH(B395,#REF!,0),0),"")</f>
        <v/>
      </c>
      <c r="U395" s="5" t="str">
        <f>IFERROR(INDEX(#REF!,MATCH(B395,#REF!,0),0),"")</f>
        <v/>
      </c>
      <c r="V395" s="9">
        <f t="shared" si="22"/>
        <v>0</v>
      </c>
      <c r="W395" s="44">
        <f t="shared" si="23"/>
        <v>0</v>
      </c>
      <c r="X395" s="44" t="e">
        <f t="shared" si="24"/>
        <v>#DIV/0!</v>
      </c>
      <c r="Y395" s="44" t="str">
        <f>IFERROR(SUMPRODUCT(LARGE(G395:U395,{1;2;3;4;5})),"NA")</f>
        <v>NA</v>
      </c>
      <c r="Z395" s="45" t="str">
        <f>IFERROR(SUMPRODUCT(LARGE(G395:U395,{1;2;3;4;5;6;7;8;9;10})),"NA")</f>
        <v>NA</v>
      </c>
    </row>
    <row r="396" spans="1:26" s="25" customFormat="1" ht="15.75" thickBot="1" x14ac:dyDescent="0.3">
      <c r="A396" s="14">
        <v>393</v>
      </c>
      <c r="B396" s="2"/>
      <c r="C396" s="1"/>
      <c r="D396" s="1"/>
      <c r="E396" s="1"/>
      <c r="F396" s="2"/>
      <c r="G396" s="9" t="str">
        <f>IFERROR(INDEX(akva!I:I,MATCH(B396,akva!K:K,0),0),"")</f>
        <v/>
      </c>
      <c r="H396" s="10" t="str">
        <f>IFERROR(INDEX('04-07'!N:N,MATCH(B396,'04-07'!C:C,0),0),"")</f>
        <v/>
      </c>
      <c r="I396" s="10" t="str">
        <f>IFERROR(INDEX('04-21'!X:X,MATCH(B396,'04-21'!Z:Z,0),0),"")</f>
        <v/>
      </c>
      <c r="J396" s="10" t="str">
        <f>IFERROR(INDEX('04-28'!M:M,MATCH(B396,'04-28'!O:O,0),0),"")</f>
        <v/>
      </c>
      <c r="K396" s="10" t="str">
        <f>IFERROR(INDEX(#REF!,MATCH(B396,#REF!,0),0),"")</f>
        <v/>
      </c>
      <c r="L396" s="10" t="str">
        <f>IFERROR(INDEX(#REF!,MATCH(B396,#REF!,0),0),"")</f>
        <v/>
      </c>
      <c r="M396" s="10" t="str">
        <f>IFERROR(INDEX(#REF!,MATCH(B396,#REF!,0),0),"")</f>
        <v/>
      </c>
      <c r="N396" s="10" t="str">
        <f>IFERROR(INDEX(#REF!,MATCH(B396,#REF!,0),0),"")</f>
        <v/>
      </c>
      <c r="O396" s="10" t="str">
        <f>IFERROR(INDEX(#REF!,MATCH(B396,#REF!,0),0),"")</f>
        <v/>
      </c>
      <c r="P396" s="10" t="str">
        <f>IFERROR(INDEX(#REF!,MATCH(B396,#REF!,0),0),"")</f>
        <v/>
      </c>
      <c r="Q396" s="10" t="str">
        <f>IFERROR(INDEX(#REF!,MATCH(B396,#REF!,0),0),"")</f>
        <v/>
      </c>
      <c r="R396" s="10" t="str">
        <f>IFERROR(INDEX(#REF!,MATCH(B396,#REF!,0),0),"")</f>
        <v/>
      </c>
      <c r="S396" s="10" t="str">
        <f>IFERROR(INDEX(#REF!,MATCH(B396,#REF!,0),0),"")</f>
        <v/>
      </c>
      <c r="T396" s="10" t="str">
        <f>IFERROR(INDEX(#REF!,MATCH(B396,#REF!,0),0),"")</f>
        <v/>
      </c>
      <c r="U396" s="5" t="str">
        <f>IFERROR(INDEX(#REF!,MATCH(B396,#REF!,0),0),"")</f>
        <v/>
      </c>
      <c r="V396" s="9">
        <f t="shared" si="22"/>
        <v>0</v>
      </c>
      <c r="W396" s="44">
        <f t="shared" si="23"/>
        <v>0</v>
      </c>
      <c r="X396" s="44" t="e">
        <f t="shared" si="24"/>
        <v>#DIV/0!</v>
      </c>
      <c r="Y396" s="44" t="str">
        <f>IFERROR(SUMPRODUCT(LARGE(G396:U396,{1;2;3;4;5})),"NA")</f>
        <v>NA</v>
      </c>
      <c r="Z396" s="45" t="str">
        <f>IFERROR(SUMPRODUCT(LARGE(G396:U396,{1;2;3;4;5;6;7;8;9;10})),"NA")</f>
        <v>NA</v>
      </c>
    </row>
    <row r="397" spans="1:26" s="25" customFormat="1" hidden="1" x14ac:dyDescent="0.25">
      <c r="A397" s="14">
        <v>394</v>
      </c>
      <c r="B397" s="2"/>
      <c r="C397" s="1"/>
      <c r="D397" s="1"/>
      <c r="E397" s="1"/>
      <c r="F397" s="2"/>
      <c r="G397" s="9" t="str">
        <f>IFERROR(INDEX(akva!#REF!,MATCH(B397,akva!#REF!,0),0),"")</f>
        <v/>
      </c>
      <c r="H397" s="10" t="str">
        <f>IFERROR(INDEX('04-07'!#REF!,MATCH(B397,'04-07'!#REF!,0),0),"")</f>
        <v/>
      </c>
      <c r="I397" s="10" t="str">
        <f>IFERROR(INDEX(#REF!,MATCH(B397,#REF!,0),0),"")</f>
        <v/>
      </c>
      <c r="J397" s="10" t="str">
        <f>IFERROR(INDEX(#REF!,MATCH(B397,#REF!,0),0),"")</f>
        <v/>
      </c>
      <c r="K397" s="10" t="str">
        <f>IFERROR(INDEX(#REF!,MATCH(B397,#REF!,0),0),"")</f>
        <v/>
      </c>
      <c r="L397" s="10" t="str">
        <f>IFERROR(INDEX(#REF!,MATCH(B397,#REF!,0),0),"")</f>
        <v/>
      </c>
      <c r="M397" s="10" t="str">
        <f>IFERROR(INDEX(#REF!,MATCH(B397,#REF!,0),0),"")</f>
        <v/>
      </c>
      <c r="N397" s="10" t="str">
        <f>IFERROR(INDEX(#REF!,MATCH(B397,#REF!,0),0),"")</f>
        <v/>
      </c>
      <c r="O397" s="10" t="str">
        <f>IFERROR(INDEX(#REF!,MATCH(B397,#REF!,0),0),"")</f>
        <v/>
      </c>
      <c r="P397" s="10" t="str">
        <f>IFERROR(INDEX(#REF!,MATCH(B397,#REF!,0),0),"")</f>
        <v/>
      </c>
      <c r="Q397" s="10" t="str">
        <f>IFERROR(INDEX(#REF!,MATCH(B397,#REF!,0),0),"")</f>
        <v/>
      </c>
      <c r="R397" s="10" t="str">
        <f>IFERROR(INDEX(#REF!,MATCH(B397,#REF!,0),0),"")</f>
        <v/>
      </c>
      <c r="S397" s="10" t="str">
        <f>IFERROR(INDEX(#REF!,MATCH(B397,#REF!,0),0),"")</f>
        <v/>
      </c>
      <c r="T397" s="10" t="str">
        <f>IFERROR(INDEX(#REF!,MATCH(B397,#REF!,0),0),"")</f>
        <v/>
      </c>
      <c r="U397" s="5" t="str">
        <f>IFERROR(INDEX(#REF!,MATCH(B397,#REF!,0),0),"")</f>
        <v/>
      </c>
      <c r="V397" s="9">
        <f t="shared" si="22"/>
        <v>0</v>
      </c>
      <c r="W397" s="44">
        <f t="shared" si="23"/>
        <v>0</v>
      </c>
      <c r="X397" s="44" t="e">
        <f t="shared" si="24"/>
        <v>#DIV/0!</v>
      </c>
      <c r="Y397" s="44" t="str">
        <f>IFERROR(SUMPRODUCT(LARGE(G397:U397,{1;2;3;4;5})),"NA")</f>
        <v>NA</v>
      </c>
      <c r="Z397" s="45" t="str">
        <f>IFERROR(SUMPRODUCT(LARGE(G397:U397,{1;2;3;4;5;6;7;8;9;10})),"NA")</f>
        <v>NA</v>
      </c>
    </row>
    <row r="398" spans="1:26" s="25" customFormat="1" hidden="1" x14ac:dyDescent="0.25">
      <c r="A398" s="14">
        <v>395</v>
      </c>
      <c r="B398" s="2"/>
      <c r="C398" s="1"/>
      <c r="D398" s="1"/>
      <c r="E398" s="1"/>
      <c r="F398" s="2"/>
      <c r="G398" s="9" t="str">
        <f>IFERROR(INDEX(akva!#REF!,MATCH(B398,akva!#REF!,0),0),"")</f>
        <v/>
      </c>
      <c r="H398" s="10" t="str">
        <f>IFERROR(INDEX('04-07'!#REF!,MATCH(B398,'04-07'!#REF!,0),0),"")</f>
        <v/>
      </c>
      <c r="I398" s="10" t="str">
        <f>IFERROR(INDEX(#REF!,MATCH(B398,#REF!,0),0),"")</f>
        <v/>
      </c>
      <c r="J398" s="10" t="str">
        <f>IFERROR(INDEX(#REF!,MATCH(B398,#REF!,0),0),"")</f>
        <v/>
      </c>
      <c r="K398" s="10" t="str">
        <f>IFERROR(INDEX(#REF!,MATCH(B398,#REF!,0),0),"")</f>
        <v/>
      </c>
      <c r="L398" s="10" t="str">
        <f>IFERROR(INDEX(#REF!,MATCH(B398,#REF!,0),0),"")</f>
        <v/>
      </c>
      <c r="M398" s="10" t="str">
        <f>IFERROR(INDEX(#REF!,MATCH(B398,#REF!,0),0),"")</f>
        <v/>
      </c>
      <c r="N398" s="10" t="str">
        <f>IFERROR(INDEX(#REF!,MATCH(B398,#REF!,0),0),"")</f>
        <v/>
      </c>
      <c r="O398" s="10" t="str">
        <f>IFERROR(INDEX(#REF!,MATCH(B398,#REF!,0),0),"")</f>
        <v/>
      </c>
      <c r="P398" s="10" t="str">
        <f>IFERROR(INDEX(#REF!,MATCH(B398,#REF!,0),0),"")</f>
        <v/>
      </c>
      <c r="Q398" s="10" t="str">
        <f>IFERROR(INDEX(#REF!,MATCH(B398,#REF!,0),0),"")</f>
        <v/>
      </c>
      <c r="R398" s="10" t="str">
        <f>IFERROR(INDEX(#REF!,MATCH(B398,#REF!,0),0),"")</f>
        <v/>
      </c>
      <c r="S398" s="10" t="str">
        <f>IFERROR(INDEX(#REF!,MATCH(B398,#REF!,0),0),"")</f>
        <v/>
      </c>
      <c r="T398" s="10" t="str">
        <f>IFERROR(INDEX(#REF!,MATCH(B398,#REF!,0),0),"")</f>
        <v/>
      </c>
      <c r="U398" s="5" t="str">
        <f>IFERROR(INDEX(#REF!,MATCH(B398,#REF!,0),0),"")</f>
        <v/>
      </c>
      <c r="V398" s="9">
        <f t="shared" si="22"/>
        <v>0</v>
      </c>
      <c r="W398" s="44">
        <f t="shared" si="23"/>
        <v>0</v>
      </c>
      <c r="X398" s="44" t="e">
        <f t="shared" si="24"/>
        <v>#DIV/0!</v>
      </c>
      <c r="Y398" s="44" t="str">
        <f>IFERROR(SUMPRODUCT(LARGE(G398:U398,{1;2;3;4;5})),"NA")</f>
        <v>NA</v>
      </c>
      <c r="Z398" s="45" t="str">
        <f>IFERROR(SUMPRODUCT(LARGE(G398:U398,{1;2;3;4;5;6;7;8;9;10})),"NA")</f>
        <v>NA</v>
      </c>
    </row>
    <row r="399" spans="1:26" s="25" customFormat="1" hidden="1" x14ac:dyDescent="0.25">
      <c r="A399" s="14">
        <v>396</v>
      </c>
      <c r="B399" s="2"/>
      <c r="C399" s="1"/>
      <c r="D399" s="1"/>
      <c r="E399" s="1"/>
      <c r="F399" s="2"/>
      <c r="G399" s="9" t="str">
        <f>IFERROR(INDEX(akva!#REF!,MATCH(B399,akva!#REF!,0),0),"")</f>
        <v/>
      </c>
      <c r="H399" s="10" t="str">
        <f>IFERROR(INDEX('04-07'!#REF!,MATCH(B399,'04-07'!#REF!,0),0),"")</f>
        <v/>
      </c>
      <c r="I399" s="10" t="str">
        <f>IFERROR(INDEX(#REF!,MATCH(B399,#REF!,0),0),"")</f>
        <v/>
      </c>
      <c r="J399" s="10" t="str">
        <f>IFERROR(INDEX(#REF!,MATCH(B399,#REF!,0),0),"")</f>
        <v/>
      </c>
      <c r="K399" s="10" t="str">
        <f>IFERROR(INDEX(#REF!,MATCH(B399,#REF!,0),0),"")</f>
        <v/>
      </c>
      <c r="L399" s="10" t="str">
        <f>IFERROR(INDEX(#REF!,MATCH(B399,#REF!,0),0),"")</f>
        <v/>
      </c>
      <c r="M399" s="10" t="str">
        <f>IFERROR(INDEX(#REF!,MATCH(B399,#REF!,0),0),"")</f>
        <v/>
      </c>
      <c r="N399" s="10" t="str">
        <f>IFERROR(INDEX(#REF!,MATCH(B399,#REF!,0),0),"")</f>
        <v/>
      </c>
      <c r="O399" s="10" t="str">
        <f>IFERROR(INDEX(#REF!,MATCH(B399,#REF!,0),0),"")</f>
        <v/>
      </c>
      <c r="P399" s="10" t="str">
        <f>IFERROR(INDEX(#REF!,MATCH(B399,#REF!,0),0),"")</f>
        <v/>
      </c>
      <c r="Q399" s="10" t="str">
        <f>IFERROR(INDEX(#REF!,MATCH(B399,#REF!,0),0),"")</f>
        <v/>
      </c>
      <c r="R399" s="10" t="str">
        <f>IFERROR(INDEX(#REF!,MATCH(B399,#REF!,0),0),"")</f>
        <v/>
      </c>
      <c r="S399" s="10" t="str">
        <f>IFERROR(INDEX(#REF!,MATCH(B399,#REF!,0),0),"")</f>
        <v/>
      </c>
      <c r="T399" s="10" t="str">
        <f>IFERROR(INDEX(#REF!,MATCH(B399,#REF!,0),0),"")</f>
        <v/>
      </c>
      <c r="U399" s="5" t="str">
        <f>IFERROR(INDEX(#REF!,MATCH(B399,#REF!,0),0),"")</f>
        <v/>
      </c>
      <c r="V399" s="9">
        <f t="shared" si="22"/>
        <v>0</v>
      </c>
      <c r="W399" s="44">
        <f t="shared" si="23"/>
        <v>0</v>
      </c>
      <c r="X399" s="44" t="e">
        <f t="shared" si="24"/>
        <v>#DIV/0!</v>
      </c>
      <c r="Y399" s="44" t="str">
        <f>IFERROR(SUMPRODUCT(LARGE(G399:U399,{1;2;3;4;5})),"NA")</f>
        <v>NA</v>
      </c>
      <c r="Z399" s="45" t="str">
        <f>IFERROR(SUMPRODUCT(LARGE(G399:U399,{1;2;3;4;5;6;7;8;9;10})),"NA")</f>
        <v>NA</v>
      </c>
    </row>
    <row r="400" spans="1:26" s="25" customFormat="1" hidden="1" x14ac:dyDescent="0.25">
      <c r="A400" s="14">
        <v>397</v>
      </c>
      <c r="B400" s="2"/>
      <c r="C400" s="1"/>
      <c r="D400" s="1"/>
      <c r="E400" s="1"/>
      <c r="F400" s="2"/>
      <c r="G400" s="9" t="str">
        <f>IFERROR(INDEX(akva!#REF!,MATCH(B400,akva!#REF!,0),0),"")</f>
        <v/>
      </c>
      <c r="H400" s="10" t="str">
        <f>IFERROR(INDEX('04-07'!#REF!,MATCH(B400,'04-07'!#REF!,0),0),"")</f>
        <v/>
      </c>
      <c r="I400" s="10" t="str">
        <f>IFERROR(INDEX(#REF!,MATCH(B400,#REF!,0),0),"")</f>
        <v/>
      </c>
      <c r="J400" s="10" t="str">
        <f>IFERROR(INDEX(#REF!,MATCH(B400,#REF!,0),0),"")</f>
        <v/>
      </c>
      <c r="K400" s="10" t="str">
        <f>IFERROR(INDEX(#REF!,MATCH(B400,#REF!,0),0),"")</f>
        <v/>
      </c>
      <c r="L400" s="10" t="str">
        <f>IFERROR(INDEX(#REF!,MATCH(B400,#REF!,0),0),"")</f>
        <v/>
      </c>
      <c r="M400" s="10" t="str">
        <f>IFERROR(INDEX(#REF!,MATCH(B400,#REF!,0),0),"")</f>
        <v/>
      </c>
      <c r="N400" s="10" t="str">
        <f>IFERROR(INDEX(#REF!,MATCH(B400,#REF!,0),0),"")</f>
        <v/>
      </c>
      <c r="O400" s="10" t="str">
        <f>IFERROR(INDEX(#REF!,MATCH(B400,#REF!,0),0),"")</f>
        <v/>
      </c>
      <c r="P400" s="10" t="str">
        <f>IFERROR(INDEX(#REF!,MATCH(B400,#REF!,0),0),"")</f>
        <v/>
      </c>
      <c r="Q400" s="10" t="str">
        <f>IFERROR(INDEX(#REF!,MATCH(B400,#REF!,0),0),"")</f>
        <v/>
      </c>
      <c r="R400" s="10" t="str">
        <f>IFERROR(INDEX(#REF!,MATCH(B400,#REF!,0),0),"")</f>
        <v/>
      </c>
      <c r="S400" s="10" t="str">
        <f>IFERROR(INDEX(#REF!,MATCH(B400,#REF!,0),0),"")</f>
        <v/>
      </c>
      <c r="T400" s="10" t="str">
        <f>IFERROR(INDEX(#REF!,MATCH(B400,#REF!,0),0),"")</f>
        <v/>
      </c>
      <c r="U400" s="5" t="str">
        <f>IFERROR(INDEX(#REF!,MATCH(B400,#REF!,0),0),"")</f>
        <v/>
      </c>
      <c r="V400" s="9">
        <f t="shared" si="22"/>
        <v>0</v>
      </c>
      <c r="W400" s="44">
        <f t="shared" si="23"/>
        <v>0</v>
      </c>
      <c r="X400" s="44" t="e">
        <f t="shared" si="24"/>
        <v>#DIV/0!</v>
      </c>
      <c r="Y400" s="44" t="str">
        <f>IFERROR(SUMPRODUCT(LARGE(G400:U400,{1;2;3;4;5})),"NA")</f>
        <v>NA</v>
      </c>
      <c r="Z400" s="45" t="str">
        <f>IFERROR(SUMPRODUCT(LARGE(G400:U400,{1;2;3;4;5;6;7;8;9;10})),"NA")</f>
        <v>NA</v>
      </c>
    </row>
    <row r="401" spans="1:26" s="25" customFormat="1" hidden="1" x14ac:dyDescent="0.25">
      <c r="A401" s="14">
        <v>398</v>
      </c>
      <c r="B401" s="2"/>
      <c r="C401" s="1"/>
      <c r="D401" s="1"/>
      <c r="E401" s="1"/>
      <c r="F401" s="2"/>
      <c r="G401" s="9" t="str">
        <f>IFERROR(INDEX(akva!#REF!,MATCH(B401,akva!#REF!,0),0),"")</f>
        <v/>
      </c>
      <c r="H401" s="10" t="str">
        <f>IFERROR(INDEX('04-07'!#REF!,MATCH(B401,'04-07'!#REF!,0),0),"")</f>
        <v/>
      </c>
      <c r="I401" s="10" t="str">
        <f>IFERROR(INDEX(#REF!,MATCH(B401,#REF!,0),0),"")</f>
        <v/>
      </c>
      <c r="J401" s="10" t="str">
        <f>IFERROR(INDEX(#REF!,MATCH(B401,#REF!,0),0),"")</f>
        <v/>
      </c>
      <c r="K401" s="10" t="str">
        <f>IFERROR(INDEX(#REF!,MATCH(B401,#REF!,0),0),"")</f>
        <v/>
      </c>
      <c r="L401" s="10" t="str">
        <f>IFERROR(INDEX(#REF!,MATCH(B401,#REF!,0),0),"")</f>
        <v/>
      </c>
      <c r="M401" s="10" t="str">
        <f>IFERROR(INDEX(#REF!,MATCH(B401,#REF!,0),0),"")</f>
        <v/>
      </c>
      <c r="N401" s="10" t="str">
        <f>IFERROR(INDEX(#REF!,MATCH(B401,#REF!,0),0),"")</f>
        <v/>
      </c>
      <c r="O401" s="10" t="str">
        <f>IFERROR(INDEX(#REF!,MATCH(B401,#REF!,0),0),"")</f>
        <v/>
      </c>
      <c r="P401" s="10" t="str">
        <f>IFERROR(INDEX(#REF!,MATCH(B401,#REF!,0),0),"")</f>
        <v/>
      </c>
      <c r="Q401" s="10" t="str">
        <f>IFERROR(INDEX(#REF!,MATCH(B401,#REF!,0),0),"")</f>
        <v/>
      </c>
      <c r="R401" s="10" t="str">
        <f>IFERROR(INDEX(#REF!,MATCH(B401,#REF!,0),0),"")</f>
        <v/>
      </c>
      <c r="S401" s="10" t="str">
        <f>IFERROR(INDEX(#REF!,MATCH(B401,#REF!,0),0),"")</f>
        <v/>
      </c>
      <c r="T401" s="10" t="str">
        <f>IFERROR(INDEX(#REF!,MATCH(B401,#REF!,0),0),"")</f>
        <v/>
      </c>
      <c r="U401" s="5" t="str">
        <f>IFERROR(INDEX(#REF!,MATCH(B401,#REF!,0),0),"")</f>
        <v/>
      </c>
      <c r="V401" s="9">
        <f t="shared" si="22"/>
        <v>0</v>
      </c>
      <c r="W401" s="44">
        <f t="shared" si="23"/>
        <v>0</v>
      </c>
      <c r="X401" s="44" t="e">
        <f t="shared" si="24"/>
        <v>#DIV/0!</v>
      </c>
      <c r="Y401" s="44" t="str">
        <f>IFERROR(SUMPRODUCT(LARGE(G401:U401,{1;2;3;4;5})),"NA")</f>
        <v>NA</v>
      </c>
      <c r="Z401" s="45" t="str">
        <f>IFERROR(SUMPRODUCT(LARGE(G401:U401,{1;2;3;4;5;6;7;8;9;10})),"NA")</f>
        <v>NA</v>
      </c>
    </row>
    <row r="402" spans="1:26" s="25" customFormat="1" hidden="1" x14ac:dyDescent="0.25">
      <c r="A402" s="14">
        <v>399</v>
      </c>
      <c r="B402" s="2"/>
      <c r="C402" s="1"/>
      <c r="D402" s="1"/>
      <c r="E402" s="1"/>
      <c r="F402" s="2"/>
      <c r="G402" s="9" t="str">
        <f>IFERROR(INDEX(akva!#REF!,MATCH(B402,akva!#REF!,0),0),"")</f>
        <v/>
      </c>
      <c r="H402" s="10" t="str">
        <f>IFERROR(INDEX('04-07'!#REF!,MATCH(B402,'04-07'!#REF!,0),0),"")</f>
        <v/>
      </c>
      <c r="I402" s="10" t="str">
        <f>IFERROR(INDEX(#REF!,MATCH(B402,#REF!,0),0),"")</f>
        <v/>
      </c>
      <c r="J402" s="10" t="str">
        <f>IFERROR(INDEX(#REF!,MATCH(B402,#REF!,0),0),"")</f>
        <v/>
      </c>
      <c r="K402" s="10" t="str">
        <f>IFERROR(INDEX(#REF!,MATCH(B402,#REF!,0),0),"")</f>
        <v/>
      </c>
      <c r="L402" s="10" t="str">
        <f>IFERROR(INDEX(#REF!,MATCH(B402,#REF!,0),0),"")</f>
        <v/>
      </c>
      <c r="M402" s="10" t="str">
        <f>IFERROR(INDEX(#REF!,MATCH(B402,#REF!,0),0),"")</f>
        <v/>
      </c>
      <c r="N402" s="10" t="str">
        <f>IFERROR(INDEX(#REF!,MATCH(B402,#REF!,0),0),"")</f>
        <v/>
      </c>
      <c r="O402" s="10" t="str">
        <f>IFERROR(INDEX(#REF!,MATCH(B402,#REF!,0),0),"")</f>
        <v/>
      </c>
      <c r="P402" s="10" t="str">
        <f>IFERROR(INDEX(#REF!,MATCH(B402,#REF!,0),0),"")</f>
        <v/>
      </c>
      <c r="Q402" s="10" t="str">
        <f>IFERROR(INDEX(#REF!,MATCH(B402,#REF!,0),0),"")</f>
        <v/>
      </c>
      <c r="R402" s="10" t="str">
        <f>IFERROR(INDEX(#REF!,MATCH(B402,#REF!,0),0),"")</f>
        <v/>
      </c>
      <c r="S402" s="10" t="str">
        <f>IFERROR(INDEX(#REF!,MATCH(B402,#REF!,0),0),"")</f>
        <v/>
      </c>
      <c r="T402" s="10" t="str">
        <f>IFERROR(INDEX(#REF!,MATCH(B402,#REF!,0),0),"")</f>
        <v/>
      </c>
      <c r="U402" s="5" t="str">
        <f>IFERROR(INDEX(#REF!,MATCH(B402,#REF!,0),0),"")</f>
        <v/>
      </c>
      <c r="V402" s="9">
        <f t="shared" si="22"/>
        <v>0</v>
      </c>
      <c r="W402" s="44">
        <f t="shared" si="23"/>
        <v>0</v>
      </c>
      <c r="X402" s="44" t="e">
        <f t="shared" si="24"/>
        <v>#DIV/0!</v>
      </c>
      <c r="Y402" s="44" t="str">
        <f>IFERROR(SUMPRODUCT(LARGE(G402:U402,{1;2;3;4;5})),"NA")</f>
        <v>NA</v>
      </c>
      <c r="Z402" s="45" t="str">
        <f>IFERROR(SUMPRODUCT(LARGE(G402:U402,{1;2;3;4;5;6;7;8;9;10})),"NA")</f>
        <v>NA</v>
      </c>
    </row>
    <row r="403" spans="1:26" s="25" customFormat="1" hidden="1" x14ac:dyDescent="0.25">
      <c r="A403" s="14">
        <v>400</v>
      </c>
      <c r="B403" s="2"/>
      <c r="C403" s="1"/>
      <c r="D403" s="1"/>
      <c r="E403" s="1"/>
      <c r="F403" s="2"/>
      <c r="G403" s="9" t="str">
        <f>IFERROR(INDEX(akva!#REF!,MATCH(B403,akva!#REF!,0),0),"")</f>
        <v/>
      </c>
      <c r="H403" s="10" t="str">
        <f>IFERROR(INDEX('04-07'!#REF!,MATCH(B403,'04-07'!#REF!,0),0),"")</f>
        <v/>
      </c>
      <c r="I403" s="10" t="str">
        <f>IFERROR(INDEX(#REF!,MATCH(B403,#REF!,0),0),"")</f>
        <v/>
      </c>
      <c r="J403" s="10" t="str">
        <f>IFERROR(INDEX(#REF!,MATCH(B403,#REF!,0),0),"")</f>
        <v/>
      </c>
      <c r="K403" s="10" t="str">
        <f>IFERROR(INDEX(#REF!,MATCH(B403,#REF!,0),0),"")</f>
        <v/>
      </c>
      <c r="L403" s="10" t="str">
        <f>IFERROR(INDEX(#REF!,MATCH(B403,#REF!,0),0),"")</f>
        <v/>
      </c>
      <c r="M403" s="10" t="str">
        <f>IFERROR(INDEX(#REF!,MATCH(B403,#REF!,0),0),"")</f>
        <v/>
      </c>
      <c r="N403" s="10" t="str">
        <f>IFERROR(INDEX(#REF!,MATCH(B403,#REF!,0),0),"")</f>
        <v/>
      </c>
      <c r="O403" s="10" t="str">
        <f>IFERROR(INDEX(#REF!,MATCH(B403,#REF!,0),0),"")</f>
        <v/>
      </c>
      <c r="P403" s="10" t="str">
        <f>IFERROR(INDEX(#REF!,MATCH(B403,#REF!,0),0),"")</f>
        <v/>
      </c>
      <c r="Q403" s="10" t="str">
        <f>IFERROR(INDEX(#REF!,MATCH(B403,#REF!,0),0),"")</f>
        <v/>
      </c>
      <c r="R403" s="10" t="str">
        <f>IFERROR(INDEX(#REF!,MATCH(B403,#REF!,0),0),"")</f>
        <v/>
      </c>
      <c r="S403" s="10" t="str">
        <f>IFERROR(INDEX(#REF!,MATCH(B403,#REF!,0),0),"")</f>
        <v/>
      </c>
      <c r="T403" s="10" t="str">
        <f>IFERROR(INDEX(#REF!,MATCH(B403,#REF!,0),0),"")</f>
        <v/>
      </c>
      <c r="U403" s="5" t="str">
        <f>IFERROR(INDEX(#REF!,MATCH(B403,#REF!,0),0),"")</f>
        <v/>
      </c>
      <c r="V403" s="9">
        <f t="shared" si="22"/>
        <v>0</v>
      </c>
      <c r="W403" s="44">
        <f t="shared" si="23"/>
        <v>0</v>
      </c>
      <c r="X403" s="44" t="e">
        <f t="shared" si="24"/>
        <v>#DIV/0!</v>
      </c>
      <c r="Y403" s="44" t="str">
        <f>IFERROR(SUMPRODUCT(LARGE(G403:U403,{1;2;3;4;5})),"NA")</f>
        <v>NA</v>
      </c>
      <c r="Z403" s="45" t="str">
        <f>IFERROR(SUMPRODUCT(LARGE(G403:U403,{1;2;3;4;5;6;7;8;9;10})),"NA")</f>
        <v>NA</v>
      </c>
    </row>
    <row r="404" spans="1:26" s="25" customFormat="1" hidden="1" x14ac:dyDescent="0.25">
      <c r="A404" s="14">
        <v>401</v>
      </c>
      <c r="B404" s="2"/>
      <c r="C404" s="1"/>
      <c r="D404" s="1"/>
      <c r="E404" s="1"/>
      <c r="F404" s="2"/>
      <c r="G404" s="9" t="str">
        <f>IFERROR(INDEX(akva!#REF!,MATCH(B404,akva!#REF!,0),0),"")</f>
        <v/>
      </c>
      <c r="H404" s="10" t="str">
        <f>IFERROR(INDEX('04-07'!#REF!,MATCH(B404,'04-07'!#REF!,0),0),"")</f>
        <v/>
      </c>
      <c r="I404" s="10" t="str">
        <f>IFERROR(INDEX(#REF!,MATCH(B404,#REF!,0),0),"")</f>
        <v/>
      </c>
      <c r="J404" s="10" t="str">
        <f>IFERROR(INDEX(#REF!,MATCH(B404,#REF!,0),0),"")</f>
        <v/>
      </c>
      <c r="K404" s="10" t="str">
        <f>IFERROR(INDEX(#REF!,MATCH(B404,#REF!,0),0),"")</f>
        <v/>
      </c>
      <c r="L404" s="10" t="str">
        <f>IFERROR(INDEX(#REF!,MATCH(B404,#REF!,0),0),"")</f>
        <v/>
      </c>
      <c r="M404" s="10" t="str">
        <f>IFERROR(INDEX(#REF!,MATCH(B404,#REF!,0),0),"")</f>
        <v/>
      </c>
      <c r="N404" s="10" t="str">
        <f>IFERROR(INDEX(#REF!,MATCH(B404,#REF!,0),0),"")</f>
        <v/>
      </c>
      <c r="O404" s="10" t="str">
        <f>IFERROR(INDEX(#REF!,MATCH(B404,#REF!,0),0),"")</f>
        <v/>
      </c>
      <c r="P404" s="10" t="str">
        <f>IFERROR(INDEX(#REF!,MATCH(B404,#REF!,0),0),"")</f>
        <v/>
      </c>
      <c r="Q404" s="10" t="str">
        <f>IFERROR(INDEX(#REF!,MATCH(B404,#REF!,0),0),"")</f>
        <v/>
      </c>
      <c r="R404" s="10" t="str">
        <f>IFERROR(INDEX(#REF!,MATCH(B404,#REF!,0),0),"")</f>
        <v/>
      </c>
      <c r="S404" s="10" t="str">
        <f>IFERROR(INDEX(#REF!,MATCH(B404,#REF!,0),0),"")</f>
        <v/>
      </c>
      <c r="T404" s="10" t="str">
        <f>IFERROR(INDEX(#REF!,MATCH(B404,#REF!,0),0),"")</f>
        <v/>
      </c>
      <c r="U404" s="5" t="str">
        <f>IFERROR(INDEX(#REF!,MATCH(B404,#REF!,0),0),"")</f>
        <v/>
      </c>
      <c r="V404" s="9">
        <f t="shared" si="22"/>
        <v>0</v>
      </c>
      <c r="W404" s="44">
        <f t="shared" si="23"/>
        <v>0</v>
      </c>
      <c r="X404" s="44" t="e">
        <f t="shared" si="24"/>
        <v>#DIV/0!</v>
      </c>
      <c r="Y404" s="44" t="str">
        <f>IFERROR(SUMPRODUCT(LARGE(G404:U404,{1;2;3;4;5})),"NA")</f>
        <v>NA</v>
      </c>
      <c r="Z404" s="45" t="str">
        <f>IFERROR(SUMPRODUCT(LARGE(G404:U404,{1;2;3;4;5;6;7;8;9;10})),"NA")</f>
        <v>NA</v>
      </c>
    </row>
    <row r="405" spans="1:26" s="25" customFormat="1" hidden="1" x14ac:dyDescent="0.25">
      <c r="A405" s="14">
        <v>402</v>
      </c>
      <c r="B405" s="2"/>
      <c r="C405" s="1"/>
      <c r="D405" s="1"/>
      <c r="E405" s="1"/>
      <c r="F405" s="2"/>
      <c r="G405" s="9" t="str">
        <f>IFERROR(INDEX(akva!#REF!,MATCH(B405,akva!#REF!,0),0),"")</f>
        <v/>
      </c>
      <c r="H405" s="10" t="str">
        <f>IFERROR(INDEX('04-07'!#REF!,MATCH(B405,'04-07'!#REF!,0),0),"")</f>
        <v/>
      </c>
      <c r="I405" s="10" t="str">
        <f>IFERROR(INDEX(#REF!,MATCH(B405,#REF!,0),0),"")</f>
        <v/>
      </c>
      <c r="J405" s="10" t="str">
        <f>IFERROR(INDEX(#REF!,MATCH(B405,#REF!,0),0),"")</f>
        <v/>
      </c>
      <c r="K405" s="10" t="str">
        <f>IFERROR(INDEX(#REF!,MATCH(B405,#REF!,0),0),"")</f>
        <v/>
      </c>
      <c r="L405" s="10" t="str">
        <f>IFERROR(INDEX(#REF!,MATCH(B405,#REF!,0),0),"")</f>
        <v/>
      </c>
      <c r="M405" s="10" t="str">
        <f>IFERROR(INDEX(#REF!,MATCH(B405,#REF!,0),0),"")</f>
        <v/>
      </c>
      <c r="N405" s="10" t="str">
        <f>IFERROR(INDEX(#REF!,MATCH(B405,#REF!,0),0),"")</f>
        <v/>
      </c>
      <c r="O405" s="10" t="str">
        <f>IFERROR(INDEX(#REF!,MATCH(B405,#REF!,0),0),"")</f>
        <v/>
      </c>
      <c r="P405" s="10" t="str">
        <f>IFERROR(INDEX(#REF!,MATCH(B405,#REF!,0),0),"")</f>
        <v/>
      </c>
      <c r="Q405" s="10" t="str">
        <f>IFERROR(INDEX(#REF!,MATCH(B405,#REF!,0),0),"")</f>
        <v/>
      </c>
      <c r="R405" s="10" t="str">
        <f>IFERROR(INDEX(#REF!,MATCH(B405,#REF!,0),0),"")</f>
        <v/>
      </c>
      <c r="S405" s="10" t="str">
        <f>IFERROR(INDEX(#REF!,MATCH(B405,#REF!,0),0),"")</f>
        <v/>
      </c>
      <c r="T405" s="10" t="str">
        <f>IFERROR(INDEX(#REF!,MATCH(B405,#REF!,0),0),"")</f>
        <v/>
      </c>
      <c r="U405" s="5" t="str">
        <f>IFERROR(INDEX(#REF!,MATCH(B405,#REF!,0),0),"")</f>
        <v/>
      </c>
      <c r="V405" s="9">
        <f t="shared" ref="V405:V466" si="25">COUNTIF(G405:U405,"&gt;0")</f>
        <v>0</v>
      </c>
      <c r="W405" s="44">
        <f t="shared" ref="W405:W466" si="26">SUM(G405:U405)</f>
        <v>0</v>
      </c>
      <c r="X405" s="44" t="e">
        <f t="shared" ref="X405:X466" si="27">W405/V405</f>
        <v>#DIV/0!</v>
      </c>
      <c r="Y405" s="44" t="str">
        <f>IFERROR(SUMPRODUCT(LARGE(G405:U405,{1;2;3;4;5})),"NA")</f>
        <v>NA</v>
      </c>
      <c r="Z405" s="45" t="str">
        <f>IFERROR(SUMPRODUCT(LARGE(G405:U405,{1;2;3;4;5;6;7;8;9;10})),"NA")</f>
        <v>NA</v>
      </c>
    </row>
    <row r="406" spans="1:26" s="25" customFormat="1" hidden="1" x14ac:dyDescent="0.25">
      <c r="A406" s="14">
        <v>403</v>
      </c>
      <c r="B406" s="2"/>
      <c r="C406" s="1"/>
      <c r="D406" s="1"/>
      <c r="E406" s="1"/>
      <c r="F406" s="2"/>
      <c r="G406" s="9" t="str">
        <f>IFERROR(INDEX(akva!#REF!,MATCH(B406,akva!#REF!,0),0),"")</f>
        <v/>
      </c>
      <c r="H406" s="10" t="str">
        <f>IFERROR(INDEX('04-07'!#REF!,MATCH(B406,'04-07'!#REF!,0),0),"")</f>
        <v/>
      </c>
      <c r="I406" s="10" t="str">
        <f>IFERROR(INDEX(#REF!,MATCH(B406,#REF!,0),0),"")</f>
        <v/>
      </c>
      <c r="J406" s="10" t="str">
        <f>IFERROR(INDEX(#REF!,MATCH(B406,#REF!,0),0),"")</f>
        <v/>
      </c>
      <c r="K406" s="10" t="str">
        <f>IFERROR(INDEX(#REF!,MATCH(B406,#REF!,0),0),"")</f>
        <v/>
      </c>
      <c r="L406" s="10" t="str">
        <f>IFERROR(INDEX(#REF!,MATCH(B406,#REF!,0),0),"")</f>
        <v/>
      </c>
      <c r="M406" s="10" t="str">
        <f>IFERROR(INDEX(#REF!,MATCH(B406,#REF!,0),0),"")</f>
        <v/>
      </c>
      <c r="N406" s="10" t="str">
        <f>IFERROR(INDEX(#REF!,MATCH(B406,#REF!,0),0),"")</f>
        <v/>
      </c>
      <c r="O406" s="10" t="str">
        <f>IFERROR(INDEX(#REF!,MATCH(B406,#REF!,0),0),"")</f>
        <v/>
      </c>
      <c r="P406" s="10" t="str">
        <f>IFERROR(INDEX(#REF!,MATCH(B406,#REF!,0),0),"")</f>
        <v/>
      </c>
      <c r="Q406" s="10" t="str">
        <f>IFERROR(INDEX(#REF!,MATCH(B406,#REF!,0),0),"")</f>
        <v/>
      </c>
      <c r="R406" s="10" t="str">
        <f>IFERROR(INDEX(#REF!,MATCH(B406,#REF!,0),0),"")</f>
        <v/>
      </c>
      <c r="S406" s="10" t="str">
        <f>IFERROR(INDEX(#REF!,MATCH(B406,#REF!,0),0),"")</f>
        <v/>
      </c>
      <c r="T406" s="10" t="str">
        <f>IFERROR(INDEX(#REF!,MATCH(B406,#REF!,0),0),"")</f>
        <v/>
      </c>
      <c r="U406" s="5" t="str">
        <f>IFERROR(INDEX(#REF!,MATCH(B406,#REF!,0),0),"")</f>
        <v/>
      </c>
      <c r="V406" s="9">
        <f t="shared" si="25"/>
        <v>0</v>
      </c>
      <c r="W406" s="44">
        <f t="shared" si="26"/>
        <v>0</v>
      </c>
      <c r="X406" s="44" t="e">
        <f t="shared" si="27"/>
        <v>#DIV/0!</v>
      </c>
      <c r="Y406" s="44" t="str">
        <f>IFERROR(SUMPRODUCT(LARGE(G406:U406,{1;2;3;4;5})),"NA")</f>
        <v>NA</v>
      </c>
      <c r="Z406" s="45" t="str">
        <f>IFERROR(SUMPRODUCT(LARGE(G406:U406,{1;2;3;4;5;6;7;8;9;10})),"NA")</f>
        <v>NA</v>
      </c>
    </row>
    <row r="407" spans="1:26" s="25" customFormat="1" hidden="1" x14ac:dyDescent="0.25">
      <c r="A407" s="14">
        <v>404</v>
      </c>
      <c r="B407" s="2"/>
      <c r="C407" s="1"/>
      <c r="D407" s="1"/>
      <c r="E407" s="1"/>
      <c r="F407" s="2"/>
      <c r="G407" s="9" t="str">
        <f>IFERROR(INDEX(akva!#REF!,MATCH(B407,akva!#REF!,0),0),"")</f>
        <v/>
      </c>
      <c r="H407" s="10" t="str">
        <f>IFERROR(INDEX('04-07'!#REF!,MATCH(B407,'04-07'!#REF!,0),0),"")</f>
        <v/>
      </c>
      <c r="I407" s="10" t="str">
        <f>IFERROR(INDEX(#REF!,MATCH(B407,#REF!,0),0),"")</f>
        <v/>
      </c>
      <c r="J407" s="10" t="str">
        <f>IFERROR(INDEX(#REF!,MATCH(B407,#REF!,0),0),"")</f>
        <v/>
      </c>
      <c r="K407" s="10" t="str">
        <f>IFERROR(INDEX(#REF!,MATCH(B407,#REF!,0),0),"")</f>
        <v/>
      </c>
      <c r="L407" s="10" t="str">
        <f>IFERROR(INDEX(#REF!,MATCH(B407,#REF!,0),0),"")</f>
        <v/>
      </c>
      <c r="M407" s="10" t="str">
        <f>IFERROR(INDEX(#REF!,MATCH(B407,#REF!,0),0),"")</f>
        <v/>
      </c>
      <c r="N407" s="10" t="str">
        <f>IFERROR(INDEX(#REF!,MATCH(B407,#REF!,0),0),"")</f>
        <v/>
      </c>
      <c r="O407" s="10" t="str">
        <f>IFERROR(INDEX(#REF!,MATCH(B407,#REF!,0),0),"")</f>
        <v/>
      </c>
      <c r="P407" s="10" t="str">
        <f>IFERROR(INDEX(#REF!,MATCH(B407,#REF!,0),0),"")</f>
        <v/>
      </c>
      <c r="Q407" s="10" t="str">
        <f>IFERROR(INDEX(#REF!,MATCH(B407,#REF!,0),0),"")</f>
        <v/>
      </c>
      <c r="R407" s="10" t="str">
        <f>IFERROR(INDEX(#REF!,MATCH(B407,#REF!,0),0),"")</f>
        <v/>
      </c>
      <c r="S407" s="10" t="str">
        <f>IFERROR(INDEX(#REF!,MATCH(B407,#REF!,0),0),"")</f>
        <v/>
      </c>
      <c r="T407" s="10" t="str">
        <f>IFERROR(INDEX(#REF!,MATCH(B407,#REF!,0),0),"")</f>
        <v/>
      </c>
      <c r="U407" s="5" t="str">
        <f>IFERROR(INDEX(#REF!,MATCH(B407,#REF!,0),0),"")</f>
        <v/>
      </c>
      <c r="V407" s="9">
        <f t="shared" si="25"/>
        <v>0</v>
      </c>
      <c r="W407" s="44">
        <f t="shared" si="26"/>
        <v>0</v>
      </c>
      <c r="X407" s="44" t="e">
        <f t="shared" si="27"/>
        <v>#DIV/0!</v>
      </c>
      <c r="Y407" s="44" t="str">
        <f>IFERROR(SUMPRODUCT(LARGE(G407:U407,{1;2;3;4;5})),"NA")</f>
        <v>NA</v>
      </c>
      <c r="Z407" s="45" t="str">
        <f>IFERROR(SUMPRODUCT(LARGE(G407:U407,{1;2;3;4;5;6;7;8;9;10})),"NA")</f>
        <v>NA</v>
      </c>
    </row>
    <row r="408" spans="1:26" s="25" customFormat="1" hidden="1" x14ac:dyDescent="0.25">
      <c r="A408" s="14">
        <v>405</v>
      </c>
      <c r="B408" s="2"/>
      <c r="C408" s="1"/>
      <c r="D408" s="1"/>
      <c r="E408" s="1"/>
      <c r="F408" s="2"/>
      <c r="G408" s="9" t="str">
        <f>IFERROR(INDEX(akva!#REF!,MATCH(B408,akva!#REF!,0),0),"")</f>
        <v/>
      </c>
      <c r="H408" s="10" t="str">
        <f>IFERROR(INDEX('04-07'!#REF!,MATCH(B408,'04-07'!#REF!,0),0),"")</f>
        <v/>
      </c>
      <c r="I408" s="10" t="str">
        <f>IFERROR(INDEX(#REF!,MATCH(B408,#REF!,0),0),"")</f>
        <v/>
      </c>
      <c r="J408" s="10" t="str">
        <f>IFERROR(INDEX(#REF!,MATCH(B408,#REF!,0),0),"")</f>
        <v/>
      </c>
      <c r="K408" s="10" t="str">
        <f>IFERROR(INDEX(#REF!,MATCH(B408,#REF!,0),0),"")</f>
        <v/>
      </c>
      <c r="L408" s="10" t="str">
        <f>IFERROR(INDEX(#REF!,MATCH(B408,#REF!,0),0),"")</f>
        <v/>
      </c>
      <c r="M408" s="10" t="str">
        <f>IFERROR(INDEX(#REF!,MATCH(B408,#REF!,0),0),"")</f>
        <v/>
      </c>
      <c r="N408" s="10" t="str">
        <f>IFERROR(INDEX(#REF!,MATCH(B408,#REF!,0),0),"")</f>
        <v/>
      </c>
      <c r="O408" s="10" t="str">
        <f>IFERROR(INDEX(#REF!,MATCH(B408,#REF!,0),0),"")</f>
        <v/>
      </c>
      <c r="P408" s="10" t="str">
        <f>IFERROR(INDEX(#REF!,MATCH(B408,#REF!,0),0),"")</f>
        <v/>
      </c>
      <c r="Q408" s="10" t="str">
        <f>IFERROR(INDEX(#REF!,MATCH(B408,#REF!,0),0),"")</f>
        <v/>
      </c>
      <c r="R408" s="10" t="str">
        <f>IFERROR(INDEX(#REF!,MATCH(B408,#REF!,0),0),"")</f>
        <v/>
      </c>
      <c r="S408" s="10" t="str">
        <f>IFERROR(INDEX(#REF!,MATCH(B408,#REF!,0),0),"")</f>
        <v/>
      </c>
      <c r="T408" s="10" t="str">
        <f>IFERROR(INDEX(#REF!,MATCH(B408,#REF!,0),0),"")</f>
        <v/>
      </c>
      <c r="U408" s="5" t="str">
        <f>IFERROR(INDEX(#REF!,MATCH(B408,#REF!,0),0),"")</f>
        <v/>
      </c>
      <c r="V408" s="9">
        <f t="shared" si="25"/>
        <v>0</v>
      </c>
      <c r="W408" s="44">
        <f t="shared" si="26"/>
        <v>0</v>
      </c>
      <c r="X408" s="44" t="e">
        <f t="shared" si="27"/>
        <v>#DIV/0!</v>
      </c>
      <c r="Y408" s="44" t="str">
        <f>IFERROR(SUMPRODUCT(LARGE(G408:U408,{1;2;3;4;5})),"NA")</f>
        <v>NA</v>
      </c>
      <c r="Z408" s="45" t="str">
        <f>IFERROR(SUMPRODUCT(LARGE(G408:U408,{1;2;3;4;5;6;7;8;9;10})),"NA")</f>
        <v>NA</v>
      </c>
    </row>
    <row r="409" spans="1:26" s="25" customFormat="1" hidden="1" x14ac:dyDescent="0.25">
      <c r="A409" s="14">
        <v>406</v>
      </c>
      <c r="B409" s="2"/>
      <c r="C409" s="1"/>
      <c r="D409" s="1"/>
      <c r="E409" s="1"/>
      <c r="F409" s="2"/>
      <c r="G409" s="9" t="str">
        <f>IFERROR(INDEX(akva!#REF!,MATCH(B409,akva!#REF!,0),0),"")</f>
        <v/>
      </c>
      <c r="H409" s="10" t="str">
        <f>IFERROR(INDEX('04-07'!#REF!,MATCH(B409,'04-07'!#REF!,0),0),"")</f>
        <v/>
      </c>
      <c r="I409" s="10" t="str">
        <f>IFERROR(INDEX(#REF!,MATCH(B409,#REF!,0),0),"")</f>
        <v/>
      </c>
      <c r="J409" s="10" t="str">
        <f>IFERROR(INDEX(#REF!,MATCH(B409,#REF!,0),0),"")</f>
        <v/>
      </c>
      <c r="K409" s="10" t="str">
        <f>IFERROR(INDEX(#REF!,MATCH(B409,#REF!,0),0),"")</f>
        <v/>
      </c>
      <c r="L409" s="10" t="str">
        <f>IFERROR(INDEX(#REF!,MATCH(B409,#REF!,0),0),"")</f>
        <v/>
      </c>
      <c r="M409" s="10" t="str">
        <f>IFERROR(INDEX(#REF!,MATCH(B409,#REF!,0),0),"")</f>
        <v/>
      </c>
      <c r="N409" s="10" t="str">
        <f>IFERROR(INDEX(#REF!,MATCH(B409,#REF!,0),0),"")</f>
        <v/>
      </c>
      <c r="O409" s="10" t="str">
        <f>IFERROR(INDEX(#REF!,MATCH(B409,#REF!,0),0),"")</f>
        <v/>
      </c>
      <c r="P409" s="10" t="str">
        <f>IFERROR(INDEX(#REF!,MATCH(B409,#REF!,0),0),"")</f>
        <v/>
      </c>
      <c r="Q409" s="10" t="str">
        <f>IFERROR(INDEX(#REF!,MATCH(B409,#REF!,0),0),"")</f>
        <v/>
      </c>
      <c r="R409" s="10" t="str">
        <f>IFERROR(INDEX(#REF!,MATCH(B409,#REF!,0),0),"")</f>
        <v/>
      </c>
      <c r="S409" s="10" t="str">
        <f>IFERROR(INDEX(#REF!,MATCH(B409,#REF!,0),0),"")</f>
        <v/>
      </c>
      <c r="T409" s="10" t="str">
        <f>IFERROR(INDEX(#REF!,MATCH(B409,#REF!,0),0),"")</f>
        <v/>
      </c>
      <c r="U409" s="5" t="str">
        <f>IFERROR(INDEX(#REF!,MATCH(B409,#REF!,0),0),"")</f>
        <v/>
      </c>
      <c r="V409" s="9">
        <f t="shared" si="25"/>
        <v>0</v>
      </c>
      <c r="W409" s="44">
        <f t="shared" si="26"/>
        <v>0</v>
      </c>
      <c r="X409" s="44" t="e">
        <f t="shared" si="27"/>
        <v>#DIV/0!</v>
      </c>
      <c r="Y409" s="44" t="str">
        <f>IFERROR(SUMPRODUCT(LARGE(G409:U409,{1;2;3;4;5})),"NA")</f>
        <v>NA</v>
      </c>
      <c r="Z409" s="45" t="str">
        <f>IFERROR(SUMPRODUCT(LARGE(G409:U409,{1;2;3;4;5;6;7;8;9;10})),"NA")</f>
        <v>NA</v>
      </c>
    </row>
    <row r="410" spans="1:26" s="25" customFormat="1" hidden="1" x14ac:dyDescent="0.25">
      <c r="A410" s="14">
        <v>407</v>
      </c>
      <c r="B410" s="2"/>
      <c r="C410" s="1"/>
      <c r="D410" s="1"/>
      <c r="E410" s="1"/>
      <c r="F410" s="2"/>
      <c r="G410" s="9" t="str">
        <f>IFERROR(INDEX(akva!#REF!,MATCH(B410,akva!#REF!,0),0),"")</f>
        <v/>
      </c>
      <c r="H410" s="10" t="str">
        <f>IFERROR(INDEX('04-07'!#REF!,MATCH(B410,'04-07'!#REF!,0),0),"")</f>
        <v/>
      </c>
      <c r="I410" s="10" t="str">
        <f>IFERROR(INDEX(#REF!,MATCH(B410,#REF!,0),0),"")</f>
        <v/>
      </c>
      <c r="J410" s="10" t="str">
        <f>IFERROR(INDEX(#REF!,MATCH(B410,#REF!,0),0),"")</f>
        <v/>
      </c>
      <c r="K410" s="10" t="str">
        <f>IFERROR(INDEX(#REF!,MATCH(B410,#REF!,0),0),"")</f>
        <v/>
      </c>
      <c r="L410" s="10" t="str">
        <f>IFERROR(INDEX(#REF!,MATCH(B410,#REF!,0),0),"")</f>
        <v/>
      </c>
      <c r="M410" s="10" t="str">
        <f>IFERROR(INDEX(#REF!,MATCH(B410,#REF!,0),0),"")</f>
        <v/>
      </c>
      <c r="N410" s="10" t="str">
        <f>IFERROR(INDEX(#REF!,MATCH(B410,#REF!,0),0),"")</f>
        <v/>
      </c>
      <c r="O410" s="10" t="str">
        <f>IFERROR(INDEX(#REF!,MATCH(B410,#REF!,0),0),"")</f>
        <v/>
      </c>
      <c r="P410" s="10" t="str">
        <f>IFERROR(INDEX(#REF!,MATCH(B410,#REF!,0),0),"")</f>
        <v/>
      </c>
      <c r="Q410" s="10" t="str">
        <f>IFERROR(INDEX(#REF!,MATCH(B410,#REF!,0),0),"")</f>
        <v/>
      </c>
      <c r="R410" s="10" t="str">
        <f>IFERROR(INDEX(#REF!,MATCH(B410,#REF!,0),0),"")</f>
        <v/>
      </c>
      <c r="S410" s="10" t="str">
        <f>IFERROR(INDEX(#REF!,MATCH(B410,#REF!,0),0),"")</f>
        <v/>
      </c>
      <c r="T410" s="10" t="str">
        <f>IFERROR(INDEX(#REF!,MATCH(B410,#REF!,0),0),"")</f>
        <v/>
      </c>
      <c r="U410" s="5" t="str">
        <f>IFERROR(INDEX(#REF!,MATCH(B410,#REF!,0),0),"")</f>
        <v/>
      </c>
      <c r="V410" s="9">
        <f t="shared" si="25"/>
        <v>0</v>
      </c>
      <c r="W410" s="44">
        <f t="shared" si="26"/>
        <v>0</v>
      </c>
      <c r="X410" s="44" t="e">
        <f t="shared" si="27"/>
        <v>#DIV/0!</v>
      </c>
      <c r="Y410" s="44" t="str">
        <f>IFERROR(SUMPRODUCT(LARGE(G410:U410,{1;2;3;4;5})),"NA")</f>
        <v>NA</v>
      </c>
      <c r="Z410" s="45" t="str">
        <f>IFERROR(SUMPRODUCT(LARGE(G410:U410,{1;2;3;4;5;6;7;8;9;10})),"NA")</f>
        <v>NA</v>
      </c>
    </row>
    <row r="411" spans="1:26" s="25" customFormat="1" hidden="1" x14ac:dyDescent="0.25">
      <c r="A411" s="14">
        <v>408</v>
      </c>
      <c r="B411" s="2"/>
      <c r="C411" s="1"/>
      <c r="D411" s="1"/>
      <c r="E411" s="1"/>
      <c r="F411" s="2"/>
      <c r="G411" s="9" t="str">
        <f>IFERROR(INDEX(akva!#REF!,MATCH(B411,akva!#REF!,0),0),"")</f>
        <v/>
      </c>
      <c r="H411" s="10" t="str">
        <f>IFERROR(INDEX('04-07'!#REF!,MATCH(B411,'04-07'!#REF!,0),0),"")</f>
        <v/>
      </c>
      <c r="I411" s="10" t="str">
        <f>IFERROR(INDEX(#REF!,MATCH(B411,#REF!,0),0),"")</f>
        <v/>
      </c>
      <c r="J411" s="10" t="str">
        <f>IFERROR(INDEX(#REF!,MATCH(B411,#REF!,0),0),"")</f>
        <v/>
      </c>
      <c r="K411" s="10" t="str">
        <f>IFERROR(INDEX(#REF!,MATCH(B411,#REF!,0),0),"")</f>
        <v/>
      </c>
      <c r="L411" s="10" t="str">
        <f>IFERROR(INDEX(#REF!,MATCH(B411,#REF!,0),0),"")</f>
        <v/>
      </c>
      <c r="M411" s="10" t="str">
        <f>IFERROR(INDEX(#REF!,MATCH(B411,#REF!,0),0),"")</f>
        <v/>
      </c>
      <c r="N411" s="10" t="str">
        <f>IFERROR(INDEX(#REF!,MATCH(B411,#REF!,0),0),"")</f>
        <v/>
      </c>
      <c r="O411" s="10" t="str">
        <f>IFERROR(INDEX(#REF!,MATCH(B411,#REF!,0),0),"")</f>
        <v/>
      </c>
      <c r="P411" s="10" t="str">
        <f>IFERROR(INDEX(#REF!,MATCH(B411,#REF!,0),0),"")</f>
        <v/>
      </c>
      <c r="Q411" s="10" t="str">
        <f>IFERROR(INDEX(#REF!,MATCH(B411,#REF!,0),0),"")</f>
        <v/>
      </c>
      <c r="R411" s="10" t="str">
        <f>IFERROR(INDEX(#REF!,MATCH(B411,#REF!,0),0),"")</f>
        <v/>
      </c>
      <c r="S411" s="10" t="str">
        <f>IFERROR(INDEX(#REF!,MATCH(B411,#REF!,0),0),"")</f>
        <v/>
      </c>
      <c r="T411" s="10" t="str">
        <f>IFERROR(INDEX(#REF!,MATCH(B411,#REF!,0),0),"")</f>
        <v/>
      </c>
      <c r="U411" s="5" t="str">
        <f>IFERROR(INDEX(#REF!,MATCH(B411,#REF!,0),0),"")</f>
        <v/>
      </c>
      <c r="V411" s="9">
        <f t="shared" si="25"/>
        <v>0</v>
      </c>
      <c r="W411" s="44">
        <f t="shared" si="26"/>
        <v>0</v>
      </c>
      <c r="X411" s="44" t="e">
        <f t="shared" si="27"/>
        <v>#DIV/0!</v>
      </c>
      <c r="Y411" s="44" t="str">
        <f>IFERROR(SUMPRODUCT(LARGE(G411:U411,{1;2;3;4;5})),"NA")</f>
        <v>NA</v>
      </c>
      <c r="Z411" s="45" t="str">
        <f>IFERROR(SUMPRODUCT(LARGE(G411:U411,{1;2;3;4;5;6;7;8;9;10})),"NA")</f>
        <v>NA</v>
      </c>
    </row>
    <row r="412" spans="1:26" s="25" customFormat="1" hidden="1" x14ac:dyDescent="0.25">
      <c r="A412" s="14">
        <v>409</v>
      </c>
      <c r="B412" s="2"/>
      <c r="C412" s="1"/>
      <c r="D412" s="1"/>
      <c r="E412" s="1"/>
      <c r="F412" s="2"/>
      <c r="G412" s="9" t="str">
        <f>IFERROR(INDEX(akva!#REF!,MATCH(B412,akva!#REF!,0),0),"")</f>
        <v/>
      </c>
      <c r="H412" s="10" t="str">
        <f>IFERROR(INDEX('04-07'!#REF!,MATCH(B412,'04-07'!#REF!,0),0),"")</f>
        <v/>
      </c>
      <c r="I412" s="10" t="str">
        <f>IFERROR(INDEX(#REF!,MATCH(B412,#REF!,0),0),"")</f>
        <v/>
      </c>
      <c r="J412" s="10" t="str">
        <f>IFERROR(INDEX(#REF!,MATCH(B412,#REF!,0),0),"")</f>
        <v/>
      </c>
      <c r="K412" s="10" t="str">
        <f>IFERROR(INDEX(#REF!,MATCH(B412,#REF!,0),0),"")</f>
        <v/>
      </c>
      <c r="L412" s="10" t="str">
        <f>IFERROR(INDEX(#REF!,MATCH(B412,#REF!,0),0),"")</f>
        <v/>
      </c>
      <c r="M412" s="10" t="str">
        <f>IFERROR(INDEX(#REF!,MATCH(B412,#REF!,0),0),"")</f>
        <v/>
      </c>
      <c r="N412" s="10" t="str">
        <f>IFERROR(INDEX(#REF!,MATCH(B412,#REF!,0),0),"")</f>
        <v/>
      </c>
      <c r="O412" s="10" t="str">
        <f>IFERROR(INDEX(#REF!,MATCH(B412,#REF!,0),0),"")</f>
        <v/>
      </c>
      <c r="P412" s="10" t="str">
        <f>IFERROR(INDEX(#REF!,MATCH(B412,#REF!,0),0),"")</f>
        <v/>
      </c>
      <c r="Q412" s="10" t="str">
        <f>IFERROR(INDEX(#REF!,MATCH(B412,#REF!,0),0),"")</f>
        <v/>
      </c>
      <c r="R412" s="10" t="str">
        <f>IFERROR(INDEX(#REF!,MATCH(B412,#REF!,0),0),"")</f>
        <v/>
      </c>
      <c r="S412" s="10" t="str">
        <f>IFERROR(INDEX(#REF!,MATCH(B412,#REF!,0),0),"")</f>
        <v/>
      </c>
      <c r="T412" s="10" t="str">
        <f>IFERROR(INDEX(#REF!,MATCH(B412,#REF!,0),0),"")</f>
        <v/>
      </c>
      <c r="U412" s="5" t="str">
        <f>IFERROR(INDEX(#REF!,MATCH(B412,#REF!,0),0),"")</f>
        <v/>
      </c>
      <c r="V412" s="9">
        <f t="shared" si="25"/>
        <v>0</v>
      </c>
      <c r="W412" s="44">
        <f t="shared" si="26"/>
        <v>0</v>
      </c>
      <c r="X412" s="44" t="e">
        <f t="shared" si="27"/>
        <v>#DIV/0!</v>
      </c>
      <c r="Y412" s="44" t="str">
        <f>IFERROR(SUMPRODUCT(LARGE(G412:U412,{1;2;3;4;5})),"NA")</f>
        <v>NA</v>
      </c>
      <c r="Z412" s="45" t="str">
        <f>IFERROR(SUMPRODUCT(LARGE(G412:U412,{1;2;3;4;5;6;7;8;9;10})),"NA")</f>
        <v>NA</v>
      </c>
    </row>
    <row r="413" spans="1:26" s="25" customFormat="1" hidden="1" x14ac:dyDescent="0.25">
      <c r="A413" s="14">
        <v>410</v>
      </c>
      <c r="B413" s="2"/>
      <c r="C413" s="1"/>
      <c r="D413" s="1"/>
      <c r="E413" s="1"/>
      <c r="F413" s="2"/>
      <c r="G413" s="9" t="str">
        <f>IFERROR(INDEX(akva!#REF!,MATCH(B413,akva!#REF!,0),0),"")</f>
        <v/>
      </c>
      <c r="H413" s="10" t="str">
        <f>IFERROR(INDEX('04-07'!#REF!,MATCH(B413,'04-07'!#REF!,0),0),"")</f>
        <v/>
      </c>
      <c r="I413" s="10" t="str">
        <f>IFERROR(INDEX(#REF!,MATCH(B413,#REF!,0),0),"")</f>
        <v/>
      </c>
      <c r="J413" s="10" t="str">
        <f>IFERROR(INDEX(#REF!,MATCH(B413,#REF!,0),0),"")</f>
        <v/>
      </c>
      <c r="K413" s="10" t="str">
        <f>IFERROR(INDEX(#REF!,MATCH(B413,#REF!,0),0),"")</f>
        <v/>
      </c>
      <c r="L413" s="10" t="str">
        <f>IFERROR(INDEX(#REF!,MATCH(B413,#REF!,0),0),"")</f>
        <v/>
      </c>
      <c r="M413" s="10" t="str">
        <f>IFERROR(INDEX(#REF!,MATCH(B413,#REF!,0),0),"")</f>
        <v/>
      </c>
      <c r="N413" s="10" t="str">
        <f>IFERROR(INDEX(#REF!,MATCH(B413,#REF!,0),0),"")</f>
        <v/>
      </c>
      <c r="O413" s="10" t="str">
        <f>IFERROR(INDEX(#REF!,MATCH(B413,#REF!,0),0),"")</f>
        <v/>
      </c>
      <c r="P413" s="10" t="str">
        <f>IFERROR(INDEX(#REF!,MATCH(B413,#REF!,0),0),"")</f>
        <v/>
      </c>
      <c r="Q413" s="10" t="str">
        <f>IFERROR(INDEX(#REF!,MATCH(B413,#REF!,0),0),"")</f>
        <v/>
      </c>
      <c r="R413" s="10" t="str">
        <f>IFERROR(INDEX(#REF!,MATCH(B413,#REF!,0),0),"")</f>
        <v/>
      </c>
      <c r="S413" s="10" t="str">
        <f>IFERROR(INDEX(#REF!,MATCH(B413,#REF!,0),0),"")</f>
        <v/>
      </c>
      <c r="T413" s="10" t="str">
        <f>IFERROR(INDEX(#REF!,MATCH(B413,#REF!,0),0),"")</f>
        <v/>
      </c>
      <c r="U413" s="5" t="str">
        <f>IFERROR(INDEX(#REF!,MATCH(B413,#REF!,0),0),"")</f>
        <v/>
      </c>
      <c r="V413" s="9">
        <f t="shared" si="25"/>
        <v>0</v>
      </c>
      <c r="W413" s="44">
        <f t="shared" si="26"/>
        <v>0</v>
      </c>
      <c r="X413" s="44" t="e">
        <f t="shared" si="27"/>
        <v>#DIV/0!</v>
      </c>
      <c r="Y413" s="44" t="str">
        <f>IFERROR(SUMPRODUCT(LARGE(G413:U413,{1;2;3;4;5})),"NA")</f>
        <v>NA</v>
      </c>
      <c r="Z413" s="45" t="str">
        <f>IFERROR(SUMPRODUCT(LARGE(G413:U413,{1;2;3;4;5;6;7;8;9;10})),"NA")</f>
        <v>NA</v>
      </c>
    </row>
    <row r="414" spans="1:26" s="25" customFormat="1" hidden="1" x14ac:dyDescent="0.25">
      <c r="A414" s="14">
        <v>411</v>
      </c>
      <c r="B414" s="2"/>
      <c r="C414" s="1"/>
      <c r="D414" s="1"/>
      <c r="E414" s="1"/>
      <c r="F414" s="2"/>
      <c r="G414" s="9" t="str">
        <f>IFERROR(INDEX(akva!#REF!,MATCH(B414,akva!#REF!,0),0),"")</f>
        <v/>
      </c>
      <c r="H414" s="10" t="str">
        <f>IFERROR(INDEX('04-07'!#REF!,MATCH(B414,'04-07'!#REF!,0),0),"")</f>
        <v/>
      </c>
      <c r="I414" s="10" t="str">
        <f>IFERROR(INDEX(#REF!,MATCH(B414,#REF!,0),0),"")</f>
        <v/>
      </c>
      <c r="J414" s="10" t="str">
        <f>IFERROR(INDEX(#REF!,MATCH(B414,#REF!,0),0),"")</f>
        <v/>
      </c>
      <c r="K414" s="10" t="str">
        <f>IFERROR(INDEX(#REF!,MATCH(B414,#REF!,0),0),"")</f>
        <v/>
      </c>
      <c r="L414" s="10" t="str">
        <f>IFERROR(INDEX(#REF!,MATCH(B414,#REF!,0),0),"")</f>
        <v/>
      </c>
      <c r="M414" s="10" t="str">
        <f>IFERROR(INDEX(#REF!,MATCH(B414,#REF!,0),0),"")</f>
        <v/>
      </c>
      <c r="N414" s="10" t="str">
        <f>IFERROR(INDEX(#REF!,MATCH(B414,#REF!,0),0),"")</f>
        <v/>
      </c>
      <c r="O414" s="10" t="str">
        <f>IFERROR(INDEX(#REF!,MATCH(B414,#REF!,0),0),"")</f>
        <v/>
      </c>
      <c r="P414" s="10" t="str">
        <f>IFERROR(INDEX(#REF!,MATCH(B414,#REF!,0),0),"")</f>
        <v/>
      </c>
      <c r="Q414" s="10" t="str">
        <f>IFERROR(INDEX(#REF!,MATCH(B414,#REF!,0),0),"")</f>
        <v/>
      </c>
      <c r="R414" s="10" t="str">
        <f>IFERROR(INDEX(#REF!,MATCH(B414,#REF!,0),0),"")</f>
        <v/>
      </c>
      <c r="S414" s="10" t="str">
        <f>IFERROR(INDEX(#REF!,MATCH(B414,#REF!,0),0),"")</f>
        <v/>
      </c>
      <c r="T414" s="10" t="str">
        <f>IFERROR(INDEX(#REF!,MATCH(B414,#REF!,0),0),"")</f>
        <v/>
      </c>
      <c r="U414" s="5" t="str">
        <f>IFERROR(INDEX(#REF!,MATCH(B414,#REF!,0),0),"")</f>
        <v/>
      </c>
      <c r="V414" s="9">
        <f t="shared" si="25"/>
        <v>0</v>
      </c>
      <c r="W414" s="44">
        <f t="shared" si="26"/>
        <v>0</v>
      </c>
      <c r="X414" s="44" t="e">
        <f t="shared" si="27"/>
        <v>#DIV/0!</v>
      </c>
      <c r="Y414" s="44" t="str">
        <f>IFERROR(SUMPRODUCT(LARGE(G414:U414,{1;2;3;4;5})),"NA")</f>
        <v>NA</v>
      </c>
      <c r="Z414" s="45" t="str">
        <f>IFERROR(SUMPRODUCT(LARGE(G414:U414,{1;2;3;4;5;6;7;8;9;10})),"NA")</f>
        <v>NA</v>
      </c>
    </row>
    <row r="415" spans="1:26" s="25" customFormat="1" hidden="1" x14ac:dyDescent="0.25">
      <c r="A415" s="14">
        <v>412</v>
      </c>
      <c r="B415" s="2"/>
      <c r="C415" s="1"/>
      <c r="D415" s="1"/>
      <c r="E415" s="1"/>
      <c r="F415" s="2"/>
      <c r="G415" s="9" t="str">
        <f>IFERROR(INDEX(akva!#REF!,MATCH(B415,akva!#REF!,0),0),"")</f>
        <v/>
      </c>
      <c r="H415" s="10" t="str">
        <f>IFERROR(INDEX('04-07'!#REF!,MATCH(B415,'04-07'!#REF!,0),0),"")</f>
        <v/>
      </c>
      <c r="I415" s="10" t="str">
        <f>IFERROR(INDEX(#REF!,MATCH(B415,#REF!,0),0),"")</f>
        <v/>
      </c>
      <c r="J415" s="10" t="str">
        <f>IFERROR(INDEX(#REF!,MATCH(B415,#REF!,0),0),"")</f>
        <v/>
      </c>
      <c r="K415" s="10" t="str">
        <f>IFERROR(INDEX(#REF!,MATCH(B415,#REF!,0),0),"")</f>
        <v/>
      </c>
      <c r="L415" s="10" t="str">
        <f>IFERROR(INDEX(#REF!,MATCH(B415,#REF!,0),0),"")</f>
        <v/>
      </c>
      <c r="M415" s="10" t="str">
        <f>IFERROR(INDEX(#REF!,MATCH(B415,#REF!,0),0),"")</f>
        <v/>
      </c>
      <c r="N415" s="10" t="str">
        <f>IFERROR(INDEX(#REF!,MATCH(B415,#REF!,0),0),"")</f>
        <v/>
      </c>
      <c r="O415" s="10" t="str">
        <f>IFERROR(INDEX(#REF!,MATCH(B415,#REF!,0),0),"")</f>
        <v/>
      </c>
      <c r="P415" s="10" t="str">
        <f>IFERROR(INDEX(#REF!,MATCH(B415,#REF!,0),0),"")</f>
        <v/>
      </c>
      <c r="Q415" s="10" t="str">
        <f>IFERROR(INDEX(#REF!,MATCH(B415,#REF!,0),0),"")</f>
        <v/>
      </c>
      <c r="R415" s="10" t="str">
        <f>IFERROR(INDEX(#REF!,MATCH(B415,#REF!,0),0),"")</f>
        <v/>
      </c>
      <c r="S415" s="10" t="str">
        <f>IFERROR(INDEX(#REF!,MATCH(B415,#REF!,0),0),"")</f>
        <v/>
      </c>
      <c r="T415" s="10" t="str">
        <f>IFERROR(INDEX(#REF!,MATCH(B415,#REF!,0),0),"")</f>
        <v/>
      </c>
      <c r="U415" s="5" t="str">
        <f>IFERROR(INDEX(#REF!,MATCH(B415,#REF!,0),0),"")</f>
        <v/>
      </c>
      <c r="V415" s="9">
        <f t="shared" si="25"/>
        <v>0</v>
      </c>
      <c r="W415" s="44">
        <f t="shared" si="26"/>
        <v>0</v>
      </c>
      <c r="X415" s="44" t="e">
        <f t="shared" si="27"/>
        <v>#DIV/0!</v>
      </c>
      <c r="Y415" s="44" t="str">
        <f>IFERROR(SUMPRODUCT(LARGE(G415:U415,{1;2;3;4;5})),"NA")</f>
        <v>NA</v>
      </c>
      <c r="Z415" s="45" t="str">
        <f>IFERROR(SUMPRODUCT(LARGE(G415:U415,{1;2;3;4;5;6;7;8;9;10})),"NA")</f>
        <v>NA</v>
      </c>
    </row>
    <row r="416" spans="1:26" s="25" customFormat="1" hidden="1" x14ac:dyDescent="0.25">
      <c r="A416" s="14">
        <v>413</v>
      </c>
      <c r="B416" s="2"/>
      <c r="C416" s="1"/>
      <c r="D416" s="1"/>
      <c r="E416" s="1"/>
      <c r="F416" s="2"/>
      <c r="G416" s="9" t="str">
        <f>IFERROR(INDEX(akva!#REF!,MATCH(B416,akva!#REF!,0),0),"")</f>
        <v/>
      </c>
      <c r="H416" s="10" t="str">
        <f>IFERROR(INDEX('04-07'!#REF!,MATCH(B416,'04-07'!#REF!,0),0),"")</f>
        <v/>
      </c>
      <c r="I416" s="10" t="str">
        <f>IFERROR(INDEX(#REF!,MATCH(B416,#REF!,0),0),"")</f>
        <v/>
      </c>
      <c r="J416" s="10" t="str">
        <f>IFERROR(INDEX(#REF!,MATCH(B416,#REF!,0),0),"")</f>
        <v/>
      </c>
      <c r="K416" s="10" t="str">
        <f>IFERROR(INDEX(#REF!,MATCH(B416,#REF!,0),0),"")</f>
        <v/>
      </c>
      <c r="L416" s="10" t="str">
        <f>IFERROR(INDEX(#REF!,MATCH(B416,#REF!,0),0),"")</f>
        <v/>
      </c>
      <c r="M416" s="10" t="str">
        <f>IFERROR(INDEX(#REF!,MATCH(B416,#REF!,0),0),"")</f>
        <v/>
      </c>
      <c r="N416" s="10" t="str">
        <f>IFERROR(INDEX(#REF!,MATCH(B416,#REF!,0),0),"")</f>
        <v/>
      </c>
      <c r="O416" s="10" t="str">
        <f>IFERROR(INDEX(#REF!,MATCH(B416,#REF!,0),0),"")</f>
        <v/>
      </c>
      <c r="P416" s="10" t="str">
        <f>IFERROR(INDEX(#REF!,MATCH(B416,#REF!,0),0),"")</f>
        <v/>
      </c>
      <c r="Q416" s="10" t="str">
        <f>IFERROR(INDEX(#REF!,MATCH(B416,#REF!,0),0),"")</f>
        <v/>
      </c>
      <c r="R416" s="10" t="str">
        <f>IFERROR(INDEX(#REF!,MATCH(B416,#REF!,0),0),"")</f>
        <v/>
      </c>
      <c r="S416" s="10" t="str">
        <f>IFERROR(INDEX(#REF!,MATCH(B416,#REF!,0),0),"")</f>
        <v/>
      </c>
      <c r="T416" s="10" t="str">
        <f>IFERROR(INDEX(#REF!,MATCH(B416,#REF!,0),0),"")</f>
        <v/>
      </c>
      <c r="U416" s="5" t="str">
        <f>IFERROR(INDEX(#REF!,MATCH(B416,#REF!,0),0),"")</f>
        <v/>
      </c>
      <c r="V416" s="9">
        <f t="shared" si="25"/>
        <v>0</v>
      </c>
      <c r="W416" s="44">
        <f t="shared" si="26"/>
        <v>0</v>
      </c>
      <c r="X416" s="44" t="e">
        <f t="shared" si="27"/>
        <v>#DIV/0!</v>
      </c>
      <c r="Y416" s="44" t="str">
        <f>IFERROR(SUMPRODUCT(LARGE(G416:U416,{1;2;3;4;5})),"NA")</f>
        <v>NA</v>
      </c>
      <c r="Z416" s="45" t="str">
        <f>IFERROR(SUMPRODUCT(LARGE(G416:U416,{1;2;3;4;5;6;7;8;9;10})),"NA")</f>
        <v>NA</v>
      </c>
    </row>
    <row r="417" spans="1:26" s="25" customFormat="1" hidden="1" x14ac:dyDescent="0.25">
      <c r="A417" s="14">
        <v>414</v>
      </c>
      <c r="B417" s="2"/>
      <c r="C417" s="1"/>
      <c r="D417" s="1"/>
      <c r="E417" s="1"/>
      <c r="F417" s="2"/>
      <c r="G417" s="9" t="str">
        <f>IFERROR(INDEX(akva!#REF!,MATCH(B417,akva!#REF!,0),0),"")</f>
        <v/>
      </c>
      <c r="H417" s="10" t="str">
        <f>IFERROR(INDEX('04-07'!#REF!,MATCH(B417,'04-07'!#REF!,0),0),"")</f>
        <v/>
      </c>
      <c r="I417" s="10" t="str">
        <f>IFERROR(INDEX(#REF!,MATCH(B417,#REF!,0),0),"")</f>
        <v/>
      </c>
      <c r="J417" s="10" t="str">
        <f>IFERROR(INDEX(#REF!,MATCH(B417,#REF!,0),0),"")</f>
        <v/>
      </c>
      <c r="K417" s="10" t="str">
        <f>IFERROR(INDEX(#REF!,MATCH(B417,#REF!,0),0),"")</f>
        <v/>
      </c>
      <c r="L417" s="10" t="str">
        <f>IFERROR(INDEX(#REF!,MATCH(B417,#REF!,0),0),"")</f>
        <v/>
      </c>
      <c r="M417" s="10" t="str">
        <f>IFERROR(INDEX(#REF!,MATCH(B417,#REF!,0),0),"")</f>
        <v/>
      </c>
      <c r="N417" s="10" t="str">
        <f>IFERROR(INDEX(#REF!,MATCH(B417,#REF!,0),0),"")</f>
        <v/>
      </c>
      <c r="O417" s="10" t="str">
        <f>IFERROR(INDEX(#REF!,MATCH(B417,#REF!,0),0),"")</f>
        <v/>
      </c>
      <c r="P417" s="10" t="str">
        <f>IFERROR(INDEX(#REF!,MATCH(B417,#REF!,0),0),"")</f>
        <v/>
      </c>
      <c r="Q417" s="10" t="str">
        <f>IFERROR(INDEX(#REF!,MATCH(B417,#REF!,0),0),"")</f>
        <v/>
      </c>
      <c r="R417" s="10" t="str">
        <f>IFERROR(INDEX(#REF!,MATCH(B417,#REF!,0),0),"")</f>
        <v/>
      </c>
      <c r="S417" s="10" t="str">
        <f>IFERROR(INDEX(#REF!,MATCH(B417,#REF!,0),0),"")</f>
        <v/>
      </c>
      <c r="T417" s="10" t="str">
        <f>IFERROR(INDEX(#REF!,MATCH(B417,#REF!,0),0),"")</f>
        <v/>
      </c>
      <c r="U417" s="5" t="str">
        <f>IFERROR(INDEX(#REF!,MATCH(B417,#REF!,0),0),"")</f>
        <v/>
      </c>
      <c r="V417" s="9">
        <f t="shared" si="25"/>
        <v>0</v>
      </c>
      <c r="W417" s="44">
        <f t="shared" si="26"/>
        <v>0</v>
      </c>
      <c r="X417" s="44" t="e">
        <f t="shared" si="27"/>
        <v>#DIV/0!</v>
      </c>
      <c r="Y417" s="44" t="str">
        <f>IFERROR(SUMPRODUCT(LARGE(G417:U417,{1;2;3;4;5})),"NA")</f>
        <v>NA</v>
      </c>
      <c r="Z417" s="45" t="str">
        <f>IFERROR(SUMPRODUCT(LARGE(G417:U417,{1;2;3;4;5;6;7;8;9;10})),"NA")</f>
        <v>NA</v>
      </c>
    </row>
    <row r="418" spans="1:26" s="25" customFormat="1" hidden="1" x14ac:dyDescent="0.25">
      <c r="A418" s="14">
        <v>415</v>
      </c>
      <c r="B418" s="2"/>
      <c r="C418" s="1"/>
      <c r="D418" s="1"/>
      <c r="E418" s="1"/>
      <c r="F418" s="2"/>
      <c r="G418" s="9" t="str">
        <f>IFERROR(INDEX(akva!#REF!,MATCH(B418,akva!#REF!,0),0),"")</f>
        <v/>
      </c>
      <c r="H418" s="10" t="str">
        <f>IFERROR(INDEX('04-07'!#REF!,MATCH(B418,'04-07'!#REF!,0),0),"")</f>
        <v/>
      </c>
      <c r="I418" s="10" t="str">
        <f>IFERROR(INDEX(#REF!,MATCH(B418,#REF!,0),0),"")</f>
        <v/>
      </c>
      <c r="J418" s="10" t="str">
        <f>IFERROR(INDEX(#REF!,MATCH(B418,#REF!,0),0),"")</f>
        <v/>
      </c>
      <c r="K418" s="10" t="str">
        <f>IFERROR(INDEX(#REF!,MATCH(B418,#REF!,0),0),"")</f>
        <v/>
      </c>
      <c r="L418" s="10" t="str">
        <f>IFERROR(INDEX(#REF!,MATCH(B418,#REF!,0),0),"")</f>
        <v/>
      </c>
      <c r="M418" s="10" t="str">
        <f>IFERROR(INDEX(#REF!,MATCH(B418,#REF!,0),0),"")</f>
        <v/>
      </c>
      <c r="N418" s="10" t="str">
        <f>IFERROR(INDEX(#REF!,MATCH(B418,#REF!,0),0),"")</f>
        <v/>
      </c>
      <c r="O418" s="10" t="str">
        <f>IFERROR(INDEX(#REF!,MATCH(B418,#REF!,0),0),"")</f>
        <v/>
      </c>
      <c r="P418" s="10" t="str">
        <f>IFERROR(INDEX(#REF!,MATCH(B418,#REF!,0),0),"")</f>
        <v/>
      </c>
      <c r="Q418" s="10" t="str">
        <f>IFERROR(INDEX(#REF!,MATCH(B418,#REF!,0),0),"")</f>
        <v/>
      </c>
      <c r="R418" s="10" t="str">
        <f>IFERROR(INDEX(#REF!,MATCH(B418,#REF!,0),0),"")</f>
        <v/>
      </c>
      <c r="S418" s="10" t="str">
        <f>IFERROR(INDEX(#REF!,MATCH(B418,#REF!,0),0),"")</f>
        <v/>
      </c>
      <c r="T418" s="10" t="str">
        <f>IFERROR(INDEX(#REF!,MATCH(B418,#REF!,0),0),"")</f>
        <v/>
      </c>
      <c r="U418" s="5" t="str">
        <f>IFERROR(INDEX(#REF!,MATCH(B418,#REF!,0),0),"")</f>
        <v/>
      </c>
      <c r="V418" s="9">
        <f t="shared" si="25"/>
        <v>0</v>
      </c>
      <c r="W418" s="44">
        <f t="shared" si="26"/>
        <v>0</v>
      </c>
      <c r="X418" s="44" t="e">
        <f t="shared" si="27"/>
        <v>#DIV/0!</v>
      </c>
      <c r="Y418" s="44" t="str">
        <f>IFERROR(SUMPRODUCT(LARGE(G418:U418,{1;2;3;4;5})),"NA")</f>
        <v>NA</v>
      </c>
      <c r="Z418" s="45" t="str">
        <f>IFERROR(SUMPRODUCT(LARGE(G418:U418,{1;2;3;4;5;6;7;8;9;10})),"NA")</f>
        <v>NA</v>
      </c>
    </row>
    <row r="419" spans="1:26" s="25" customFormat="1" hidden="1" x14ac:dyDescent="0.25">
      <c r="A419" s="14">
        <v>416</v>
      </c>
      <c r="B419" s="2"/>
      <c r="C419" s="1"/>
      <c r="D419" s="1"/>
      <c r="E419" s="1"/>
      <c r="F419" s="2"/>
      <c r="G419" s="9" t="str">
        <f>IFERROR(INDEX(akva!#REF!,MATCH(B419,akva!#REF!,0),0),"")</f>
        <v/>
      </c>
      <c r="H419" s="10" t="str">
        <f>IFERROR(INDEX('04-07'!#REF!,MATCH(B419,'04-07'!#REF!,0),0),"")</f>
        <v/>
      </c>
      <c r="I419" s="10" t="str">
        <f>IFERROR(INDEX(#REF!,MATCH(B419,#REF!,0),0),"")</f>
        <v/>
      </c>
      <c r="J419" s="10" t="str">
        <f>IFERROR(INDEX(#REF!,MATCH(B419,#REF!,0),0),"")</f>
        <v/>
      </c>
      <c r="K419" s="10" t="str">
        <f>IFERROR(INDEX(#REF!,MATCH(B419,#REF!,0),0),"")</f>
        <v/>
      </c>
      <c r="L419" s="10" t="str">
        <f>IFERROR(INDEX(#REF!,MATCH(B419,#REF!,0),0),"")</f>
        <v/>
      </c>
      <c r="M419" s="10" t="str">
        <f>IFERROR(INDEX(#REF!,MATCH(B419,#REF!,0),0),"")</f>
        <v/>
      </c>
      <c r="N419" s="10" t="str">
        <f>IFERROR(INDEX(#REF!,MATCH(B419,#REF!,0),0),"")</f>
        <v/>
      </c>
      <c r="O419" s="10" t="str">
        <f>IFERROR(INDEX(#REF!,MATCH(B419,#REF!,0),0),"")</f>
        <v/>
      </c>
      <c r="P419" s="10" t="str">
        <f>IFERROR(INDEX(#REF!,MATCH(B419,#REF!,0),0),"")</f>
        <v/>
      </c>
      <c r="Q419" s="10" t="str">
        <f>IFERROR(INDEX(#REF!,MATCH(B419,#REF!,0),0),"")</f>
        <v/>
      </c>
      <c r="R419" s="10" t="str">
        <f>IFERROR(INDEX(#REF!,MATCH(B419,#REF!,0),0),"")</f>
        <v/>
      </c>
      <c r="S419" s="10" t="str">
        <f>IFERROR(INDEX(#REF!,MATCH(B419,#REF!,0),0),"")</f>
        <v/>
      </c>
      <c r="T419" s="10" t="str">
        <f>IFERROR(INDEX(#REF!,MATCH(B419,#REF!,0),0),"")</f>
        <v/>
      </c>
      <c r="U419" s="5" t="str">
        <f>IFERROR(INDEX(#REF!,MATCH(B419,#REF!,0),0),"")</f>
        <v/>
      </c>
      <c r="V419" s="9">
        <f t="shared" si="25"/>
        <v>0</v>
      </c>
      <c r="W419" s="44">
        <f t="shared" si="26"/>
        <v>0</v>
      </c>
      <c r="X419" s="44" t="e">
        <f t="shared" si="27"/>
        <v>#DIV/0!</v>
      </c>
      <c r="Y419" s="44" t="str">
        <f>IFERROR(SUMPRODUCT(LARGE(G419:U419,{1;2;3;4;5})),"NA")</f>
        <v>NA</v>
      </c>
      <c r="Z419" s="45" t="str">
        <f>IFERROR(SUMPRODUCT(LARGE(G419:U419,{1;2;3;4;5;6;7;8;9;10})),"NA")</f>
        <v>NA</v>
      </c>
    </row>
    <row r="420" spans="1:26" s="25" customFormat="1" hidden="1" x14ac:dyDescent="0.25">
      <c r="A420" s="14">
        <v>417</v>
      </c>
      <c r="B420" s="2"/>
      <c r="C420" s="1"/>
      <c r="D420" s="1"/>
      <c r="E420" s="1"/>
      <c r="F420" s="2"/>
      <c r="G420" s="9" t="str">
        <f>IFERROR(INDEX(akva!#REF!,MATCH(B420,akva!#REF!,0),0),"")</f>
        <v/>
      </c>
      <c r="H420" s="10" t="str">
        <f>IFERROR(INDEX('04-07'!#REF!,MATCH(B420,'04-07'!#REF!,0),0),"")</f>
        <v/>
      </c>
      <c r="I420" s="10" t="str">
        <f>IFERROR(INDEX(#REF!,MATCH(B420,#REF!,0),0),"")</f>
        <v/>
      </c>
      <c r="J420" s="10" t="str">
        <f>IFERROR(INDEX(#REF!,MATCH(B420,#REF!,0),0),"")</f>
        <v/>
      </c>
      <c r="K420" s="10" t="str">
        <f>IFERROR(INDEX(#REF!,MATCH(B420,#REF!,0),0),"")</f>
        <v/>
      </c>
      <c r="L420" s="10" t="str">
        <f>IFERROR(INDEX(#REF!,MATCH(B420,#REF!,0),0),"")</f>
        <v/>
      </c>
      <c r="M420" s="10" t="str">
        <f>IFERROR(INDEX(#REF!,MATCH(B420,#REF!,0),0),"")</f>
        <v/>
      </c>
      <c r="N420" s="10" t="str">
        <f>IFERROR(INDEX(#REF!,MATCH(B420,#REF!,0),0),"")</f>
        <v/>
      </c>
      <c r="O420" s="10" t="str">
        <f>IFERROR(INDEX(#REF!,MATCH(B420,#REF!,0),0),"")</f>
        <v/>
      </c>
      <c r="P420" s="10" t="str">
        <f>IFERROR(INDEX(#REF!,MATCH(B420,#REF!,0),0),"")</f>
        <v/>
      </c>
      <c r="Q420" s="10" t="str">
        <f>IFERROR(INDEX(#REF!,MATCH(B420,#REF!,0),0),"")</f>
        <v/>
      </c>
      <c r="R420" s="10" t="str">
        <f>IFERROR(INDEX(#REF!,MATCH(B420,#REF!,0),0),"")</f>
        <v/>
      </c>
      <c r="S420" s="10" t="str">
        <f>IFERROR(INDEX(#REF!,MATCH(B420,#REF!,0),0),"")</f>
        <v/>
      </c>
      <c r="T420" s="10" t="str">
        <f>IFERROR(INDEX(#REF!,MATCH(B420,#REF!,0),0),"")</f>
        <v/>
      </c>
      <c r="U420" s="5" t="str">
        <f>IFERROR(INDEX(#REF!,MATCH(B420,#REF!,0),0),"")</f>
        <v/>
      </c>
      <c r="V420" s="9">
        <f t="shared" si="25"/>
        <v>0</v>
      </c>
      <c r="W420" s="44">
        <f t="shared" si="26"/>
        <v>0</v>
      </c>
      <c r="X420" s="44" t="e">
        <f t="shared" si="27"/>
        <v>#DIV/0!</v>
      </c>
      <c r="Y420" s="44" t="str">
        <f>IFERROR(SUMPRODUCT(LARGE(G420:U420,{1;2;3;4;5})),"NA")</f>
        <v>NA</v>
      </c>
      <c r="Z420" s="45" t="str">
        <f>IFERROR(SUMPRODUCT(LARGE(G420:U420,{1;2;3;4;5;6;7;8;9;10})),"NA")</f>
        <v>NA</v>
      </c>
    </row>
    <row r="421" spans="1:26" s="25" customFormat="1" hidden="1" x14ac:dyDescent="0.25">
      <c r="A421" s="14">
        <v>418</v>
      </c>
      <c r="B421" s="2"/>
      <c r="C421" s="1"/>
      <c r="D421" s="1"/>
      <c r="E421" s="1"/>
      <c r="F421" s="2"/>
      <c r="G421" s="9" t="str">
        <f>IFERROR(INDEX(akva!#REF!,MATCH(B421,akva!#REF!,0),0),"")</f>
        <v/>
      </c>
      <c r="H421" s="10" t="str">
        <f>IFERROR(INDEX('04-07'!#REF!,MATCH(B421,'04-07'!#REF!,0),0),"")</f>
        <v/>
      </c>
      <c r="I421" s="10" t="str">
        <f>IFERROR(INDEX(#REF!,MATCH(B421,#REF!,0),0),"")</f>
        <v/>
      </c>
      <c r="J421" s="10" t="str">
        <f>IFERROR(INDEX(#REF!,MATCH(B421,#REF!,0),0),"")</f>
        <v/>
      </c>
      <c r="K421" s="10" t="str">
        <f>IFERROR(INDEX(#REF!,MATCH(B421,#REF!,0),0),"")</f>
        <v/>
      </c>
      <c r="L421" s="10" t="str">
        <f>IFERROR(INDEX(#REF!,MATCH(B421,#REF!,0),0),"")</f>
        <v/>
      </c>
      <c r="M421" s="10" t="str">
        <f>IFERROR(INDEX(#REF!,MATCH(B421,#REF!,0),0),"")</f>
        <v/>
      </c>
      <c r="N421" s="10" t="str">
        <f>IFERROR(INDEX(#REF!,MATCH(B421,#REF!,0),0),"")</f>
        <v/>
      </c>
      <c r="O421" s="10" t="str">
        <f>IFERROR(INDEX(#REF!,MATCH(B421,#REF!,0),0),"")</f>
        <v/>
      </c>
      <c r="P421" s="10" t="str">
        <f>IFERROR(INDEX(#REF!,MATCH(B421,#REF!,0),0),"")</f>
        <v/>
      </c>
      <c r="Q421" s="10" t="str">
        <f>IFERROR(INDEX(#REF!,MATCH(B421,#REF!,0),0),"")</f>
        <v/>
      </c>
      <c r="R421" s="10" t="str">
        <f>IFERROR(INDEX(#REF!,MATCH(B421,#REF!,0),0),"")</f>
        <v/>
      </c>
      <c r="S421" s="10" t="str">
        <f>IFERROR(INDEX(#REF!,MATCH(B421,#REF!,0),0),"")</f>
        <v/>
      </c>
      <c r="T421" s="10" t="str">
        <f>IFERROR(INDEX(#REF!,MATCH(B421,#REF!,0),0),"")</f>
        <v/>
      </c>
      <c r="U421" s="5" t="str">
        <f>IFERROR(INDEX(#REF!,MATCH(B421,#REF!,0),0),"")</f>
        <v/>
      </c>
      <c r="V421" s="9">
        <f t="shared" si="25"/>
        <v>0</v>
      </c>
      <c r="W421" s="44">
        <f t="shared" si="26"/>
        <v>0</v>
      </c>
      <c r="X421" s="44" t="e">
        <f t="shared" si="27"/>
        <v>#DIV/0!</v>
      </c>
      <c r="Y421" s="44" t="str">
        <f>IFERROR(SUMPRODUCT(LARGE(G421:U421,{1;2;3;4;5})),"NA")</f>
        <v>NA</v>
      </c>
      <c r="Z421" s="45" t="str">
        <f>IFERROR(SUMPRODUCT(LARGE(G421:U421,{1;2;3;4;5;6;7;8;9;10})),"NA")</f>
        <v>NA</v>
      </c>
    </row>
    <row r="422" spans="1:26" s="25" customFormat="1" hidden="1" x14ac:dyDescent="0.25">
      <c r="A422" s="14">
        <v>419</v>
      </c>
      <c r="B422" s="2"/>
      <c r="C422" s="1"/>
      <c r="D422" s="1"/>
      <c r="E422" s="1"/>
      <c r="F422" s="2"/>
      <c r="G422" s="9" t="str">
        <f>IFERROR(INDEX(akva!#REF!,MATCH(B422,akva!#REF!,0),0),"")</f>
        <v/>
      </c>
      <c r="H422" s="10" t="str">
        <f>IFERROR(INDEX('04-07'!#REF!,MATCH(B422,'04-07'!#REF!,0),0),"")</f>
        <v/>
      </c>
      <c r="I422" s="10" t="str">
        <f>IFERROR(INDEX(#REF!,MATCH(B422,#REF!,0),0),"")</f>
        <v/>
      </c>
      <c r="J422" s="10" t="str">
        <f>IFERROR(INDEX(#REF!,MATCH(B422,#REF!,0),0),"")</f>
        <v/>
      </c>
      <c r="K422" s="10" t="str">
        <f>IFERROR(INDEX(#REF!,MATCH(B422,#REF!,0),0),"")</f>
        <v/>
      </c>
      <c r="L422" s="10" t="str">
        <f>IFERROR(INDEX(#REF!,MATCH(B422,#REF!,0),0),"")</f>
        <v/>
      </c>
      <c r="M422" s="10" t="str">
        <f>IFERROR(INDEX(#REF!,MATCH(B422,#REF!,0),0),"")</f>
        <v/>
      </c>
      <c r="N422" s="10" t="str">
        <f>IFERROR(INDEX(#REF!,MATCH(B422,#REF!,0),0),"")</f>
        <v/>
      </c>
      <c r="O422" s="10" t="str">
        <f>IFERROR(INDEX(#REF!,MATCH(B422,#REF!,0),0),"")</f>
        <v/>
      </c>
      <c r="P422" s="10" t="str">
        <f>IFERROR(INDEX(#REF!,MATCH(B422,#REF!,0),0),"")</f>
        <v/>
      </c>
      <c r="Q422" s="10" t="str">
        <f>IFERROR(INDEX(#REF!,MATCH(B422,#REF!,0),0),"")</f>
        <v/>
      </c>
      <c r="R422" s="10" t="str">
        <f>IFERROR(INDEX(#REF!,MATCH(B422,#REF!,0),0),"")</f>
        <v/>
      </c>
      <c r="S422" s="10" t="str">
        <f>IFERROR(INDEX(#REF!,MATCH(B422,#REF!,0),0),"")</f>
        <v/>
      </c>
      <c r="T422" s="10" t="str">
        <f>IFERROR(INDEX(#REF!,MATCH(B422,#REF!,0),0),"")</f>
        <v/>
      </c>
      <c r="U422" s="5" t="str">
        <f>IFERROR(INDEX(#REF!,MATCH(B422,#REF!,0),0),"")</f>
        <v/>
      </c>
      <c r="V422" s="9">
        <f t="shared" si="25"/>
        <v>0</v>
      </c>
      <c r="W422" s="44">
        <f t="shared" si="26"/>
        <v>0</v>
      </c>
      <c r="X422" s="44" t="e">
        <f t="shared" si="27"/>
        <v>#DIV/0!</v>
      </c>
      <c r="Y422" s="44" t="str">
        <f>IFERROR(SUMPRODUCT(LARGE(G422:U422,{1;2;3;4;5})),"NA")</f>
        <v>NA</v>
      </c>
      <c r="Z422" s="45" t="str">
        <f>IFERROR(SUMPRODUCT(LARGE(G422:U422,{1;2;3;4;5;6;7;8;9;10})),"NA")</f>
        <v>NA</v>
      </c>
    </row>
    <row r="423" spans="1:26" s="25" customFormat="1" hidden="1" x14ac:dyDescent="0.25">
      <c r="A423" s="14">
        <v>420</v>
      </c>
      <c r="B423" s="2"/>
      <c r="C423" s="1"/>
      <c r="D423" s="1"/>
      <c r="E423" s="1"/>
      <c r="F423" s="2"/>
      <c r="G423" s="9" t="str">
        <f>IFERROR(INDEX(akva!#REF!,MATCH(B423,akva!#REF!,0),0),"")</f>
        <v/>
      </c>
      <c r="H423" s="10" t="str">
        <f>IFERROR(INDEX('04-07'!#REF!,MATCH(B423,'04-07'!#REF!,0),0),"")</f>
        <v/>
      </c>
      <c r="I423" s="10" t="str">
        <f>IFERROR(INDEX(#REF!,MATCH(B423,#REF!,0),0),"")</f>
        <v/>
      </c>
      <c r="J423" s="10" t="str">
        <f>IFERROR(INDEX(#REF!,MATCH(B423,#REF!,0),0),"")</f>
        <v/>
      </c>
      <c r="K423" s="10" t="str">
        <f>IFERROR(INDEX(#REF!,MATCH(B423,#REF!,0),0),"")</f>
        <v/>
      </c>
      <c r="L423" s="10" t="str">
        <f>IFERROR(INDEX(#REF!,MATCH(B423,#REF!,0),0),"")</f>
        <v/>
      </c>
      <c r="M423" s="10" t="str">
        <f>IFERROR(INDEX(#REF!,MATCH(B423,#REF!,0),0),"")</f>
        <v/>
      </c>
      <c r="N423" s="10" t="str">
        <f>IFERROR(INDEX(#REF!,MATCH(B423,#REF!,0),0),"")</f>
        <v/>
      </c>
      <c r="O423" s="10" t="str">
        <f>IFERROR(INDEX(#REF!,MATCH(B423,#REF!,0),0),"")</f>
        <v/>
      </c>
      <c r="P423" s="10" t="str">
        <f>IFERROR(INDEX(#REF!,MATCH(B423,#REF!,0),0),"")</f>
        <v/>
      </c>
      <c r="Q423" s="10" t="str">
        <f>IFERROR(INDEX(#REF!,MATCH(B423,#REF!,0),0),"")</f>
        <v/>
      </c>
      <c r="R423" s="10" t="str">
        <f>IFERROR(INDEX(#REF!,MATCH(B423,#REF!,0),0),"")</f>
        <v/>
      </c>
      <c r="S423" s="10" t="str">
        <f>IFERROR(INDEX(#REF!,MATCH(B423,#REF!,0),0),"")</f>
        <v/>
      </c>
      <c r="T423" s="10" t="str">
        <f>IFERROR(INDEX(#REF!,MATCH(B423,#REF!,0),0),"")</f>
        <v/>
      </c>
      <c r="U423" s="5" t="str">
        <f>IFERROR(INDEX(#REF!,MATCH(B423,#REF!,0),0),"")</f>
        <v/>
      </c>
      <c r="V423" s="9">
        <f t="shared" si="25"/>
        <v>0</v>
      </c>
      <c r="W423" s="44">
        <f t="shared" si="26"/>
        <v>0</v>
      </c>
      <c r="X423" s="44" t="e">
        <f t="shared" si="27"/>
        <v>#DIV/0!</v>
      </c>
      <c r="Y423" s="44" t="str">
        <f>IFERROR(SUMPRODUCT(LARGE(G423:U423,{1;2;3;4;5})),"NA")</f>
        <v>NA</v>
      </c>
      <c r="Z423" s="45" t="str">
        <f>IFERROR(SUMPRODUCT(LARGE(G423:U423,{1;2;3;4;5;6;7;8;9;10})),"NA")</f>
        <v>NA</v>
      </c>
    </row>
    <row r="424" spans="1:26" s="25" customFormat="1" hidden="1" x14ac:dyDescent="0.25">
      <c r="A424" s="14">
        <v>421</v>
      </c>
      <c r="B424" s="2"/>
      <c r="C424" s="1"/>
      <c r="D424" s="1"/>
      <c r="E424" s="1"/>
      <c r="F424" s="2"/>
      <c r="G424" s="9" t="str">
        <f>IFERROR(INDEX(akva!#REF!,MATCH(B424,akva!#REF!,0),0),"")</f>
        <v/>
      </c>
      <c r="H424" s="10" t="str">
        <f>IFERROR(INDEX('04-07'!#REF!,MATCH(B424,'04-07'!#REF!,0),0),"")</f>
        <v/>
      </c>
      <c r="I424" s="10" t="str">
        <f>IFERROR(INDEX(#REF!,MATCH(B424,#REF!,0),0),"")</f>
        <v/>
      </c>
      <c r="J424" s="10" t="str">
        <f>IFERROR(INDEX(#REF!,MATCH(B424,#REF!,0),0),"")</f>
        <v/>
      </c>
      <c r="K424" s="10" t="str">
        <f>IFERROR(INDEX(#REF!,MATCH(B424,#REF!,0),0),"")</f>
        <v/>
      </c>
      <c r="L424" s="10" t="str">
        <f>IFERROR(INDEX(#REF!,MATCH(B424,#REF!,0),0),"")</f>
        <v/>
      </c>
      <c r="M424" s="10" t="str">
        <f>IFERROR(INDEX(#REF!,MATCH(B424,#REF!,0),0),"")</f>
        <v/>
      </c>
      <c r="N424" s="10" t="str">
        <f>IFERROR(INDEX(#REF!,MATCH(B424,#REF!,0),0),"")</f>
        <v/>
      </c>
      <c r="O424" s="10" t="str">
        <f>IFERROR(INDEX(#REF!,MATCH(B424,#REF!,0),0),"")</f>
        <v/>
      </c>
      <c r="P424" s="10" t="str">
        <f>IFERROR(INDEX(#REF!,MATCH(B424,#REF!,0),0),"")</f>
        <v/>
      </c>
      <c r="Q424" s="10" t="str">
        <f>IFERROR(INDEX(#REF!,MATCH(B424,#REF!,0),0),"")</f>
        <v/>
      </c>
      <c r="R424" s="10" t="str">
        <f>IFERROR(INDEX(#REF!,MATCH(B424,#REF!,0),0),"")</f>
        <v/>
      </c>
      <c r="S424" s="10" t="str">
        <f>IFERROR(INDEX(#REF!,MATCH(B424,#REF!,0),0),"")</f>
        <v/>
      </c>
      <c r="T424" s="10" t="str">
        <f>IFERROR(INDEX(#REF!,MATCH(B424,#REF!,0),0),"")</f>
        <v/>
      </c>
      <c r="U424" s="5" t="str">
        <f>IFERROR(INDEX(#REF!,MATCH(B424,#REF!,0),0),"")</f>
        <v/>
      </c>
      <c r="V424" s="9">
        <f t="shared" si="25"/>
        <v>0</v>
      </c>
      <c r="W424" s="44">
        <f t="shared" si="26"/>
        <v>0</v>
      </c>
      <c r="X424" s="44" t="e">
        <f t="shared" si="27"/>
        <v>#DIV/0!</v>
      </c>
      <c r="Y424" s="44" t="str">
        <f>IFERROR(SUMPRODUCT(LARGE(G424:U424,{1;2;3;4;5})),"NA")</f>
        <v>NA</v>
      </c>
      <c r="Z424" s="45" t="str">
        <f>IFERROR(SUMPRODUCT(LARGE(G424:U424,{1;2;3;4;5;6;7;8;9;10})),"NA")</f>
        <v>NA</v>
      </c>
    </row>
    <row r="425" spans="1:26" s="25" customFormat="1" hidden="1" x14ac:dyDescent="0.25">
      <c r="A425" s="14">
        <v>422</v>
      </c>
      <c r="B425" s="2"/>
      <c r="C425" s="1"/>
      <c r="D425" s="1"/>
      <c r="E425" s="1"/>
      <c r="F425" s="2"/>
      <c r="G425" s="9" t="str">
        <f>IFERROR(INDEX(akva!#REF!,MATCH(B425,akva!#REF!,0),0),"")</f>
        <v/>
      </c>
      <c r="H425" s="10" t="str">
        <f>IFERROR(INDEX('04-07'!#REF!,MATCH(B425,'04-07'!#REF!,0),0),"")</f>
        <v/>
      </c>
      <c r="I425" s="10" t="str">
        <f>IFERROR(INDEX(#REF!,MATCH(B425,#REF!,0),0),"")</f>
        <v/>
      </c>
      <c r="J425" s="10" t="str">
        <f>IFERROR(INDEX(#REF!,MATCH(B425,#REF!,0),0),"")</f>
        <v/>
      </c>
      <c r="K425" s="10" t="str">
        <f>IFERROR(INDEX(#REF!,MATCH(B425,#REF!,0),0),"")</f>
        <v/>
      </c>
      <c r="L425" s="10" t="str">
        <f>IFERROR(INDEX(#REF!,MATCH(B425,#REF!,0),0),"")</f>
        <v/>
      </c>
      <c r="M425" s="10" t="str">
        <f>IFERROR(INDEX(#REF!,MATCH(B425,#REF!,0),0),"")</f>
        <v/>
      </c>
      <c r="N425" s="10" t="str">
        <f>IFERROR(INDEX(#REF!,MATCH(B425,#REF!,0),0),"")</f>
        <v/>
      </c>
      <c r="O425" s="10" t="str">
        <f>IFERROR(INDEX(#REF!,MATCH(B425,#REF!,0),0),"")</f>
        <v/>
      </c>
      <c r="P425" s="10" t="str">
        <f>IFERROR(INDEX(#REF!,MATCH(B425,#REF!,0),0),"")</f>
        <v/>
      </c>
      <c r="Q425" s="10" t="str">
        <f>IFERROR(INDEX(#REF!,MATCH(B425,#REF!,0),0),"")</f>
        <v/>
      </c>
      <c r="R425" s="10" t="str">
        <f>IFERROR(INDEX(#REF!,MATCH(B425,#REF!,0),0),"")</f>
        <v/>
      </c>
      <c r="S425" s="10" t="str">
        <f>IFERROR(INDEX(#REF!,MATCH(B425,#REF!,0),0),"")</f>
        <v/>
      </c>
      <c r="T425" s="10" t="str">
        <f>IFERROR(INDEX(#REF!,MATCH(B425,#REF!,0),0),"")</f>
        <v/>
      </c>
      <c r="U425" s="5" t="str">
        <f>IFERROR(INDEX(#REF!,MATCH(B425,#REF!,0),0),"")</f>
        <v/>
      </c>
      <c r="V425" s="9">
        <f t="shared" si="25"/>
        <v>0</v>
      </c>
      <c r="W425" s="44">
        <f t="shared" si="26"/>
        <v>0</v>
      </c>
      <c r="X425" s="44" t="e">
        <f t="shared" si="27"/>
        <v>#DIV/0!</v>
      </c>
      <c r="Y425" s="44" t="str">
        <f>IFERROR(SUMPRODUCT(LARGE(G425:U425,{1;2;3;4;5})),"NA")</f>
        <v>NA</v>
      </c>
      <c r="Z425" s="45" t="str">
        <f>IFERROR(SUMPRODUCT(LARGE(G425:U425,{1;2;3;4;5;6;7;8;9;10})),"NA")</f>
        <v>NA</v>
      </c>
    </row>
    <row r="426" spans="1:26" s="25" customFormat="1" hidden="1" x14ac:dyDescent="0.25">
      <c r="A426" s="14">
        <v>423</v>
      </c>
      <c r="B426" s="2"/>
      <c r="C426" s="1"/>
      <c r="D426" s="1"/>
      <c r="E426" s="1"/>
      <c r="F426" s="2"/>
      <c r="G426" s="9" t="str">
        <f>IFERROR(INDEX(akva!#REF!,MATCH(B426,akva!#REF!,0),0),"")</f>
        <v/>
      </c>
      <c r="H426" s="10" t="str">
        <f>IFERROR(INDEX('04-07'!#REF!,MATCH(B426,'04-07'!#REF!,0),0),"")</f>
        <v/>
      </c>
      <c r="I426" s="10" t="str">
        <f>IFERROR(INDEX(#REF!,MATCH(B426,#REF!,0),0),"")</f>
        <v/>
      </c>
      <c r="J426" s="10" t="str">
        <f>IFERROR(INDEX(#REF!,MATCH(B426,#REF!,0),0),"")</f>
        <v/>
      </c>
      <c r="K426" s="10" t="str">
        <f>IFERROR(INDEX(#REF!,MATCH(B426,#REF!,0),0),"")</f>
        <v/>
      </c>
      <c r="L426" s="10" t="str">
        <f>IFERROR(INDEX(#REF!,MATCH(B426,#REF!,0),0),"")</f>
        <v/>
      </c>
      <c r="M426" s="10" t="str">
        <f>IFERROR(INDEX(#REF!,MATCH(B426,#REF!,0),0),"")</f>
        <v/>
      </c>
      <c r="N426" s="10" t="str">
        <f>IFERROR(INDEX(#REF!,MATCH(B426,#REF!,0),0),"")</f>
        <v/>
      </c>
      <c r="O426" s="10" t="str">
        <f>IFERROR(INDEX(#REF!,MATCH(B426,#REF!,0),0),"")</f>
        <v/>
      </c>
      <c r="P426" s="10" t="str">
        <f>IFERROR(INDEX(#REF!,MATCH(B426,#REF!,0),0),"")</f>
        <v/>
      </c>
      <c r="Q426" s="10" t="str">
        <f>IFERROR(INDEX(#REF!,MATCH(B426,#REF!,0),0),"")</f>
        <v/>
      </c>
      <c r="R426" s="10" t="str">
        <f>IFERROR(INDEX(#REF!,MATCH(B426,#REF!,0),0),"")</f>
        <v/>
      </c>
      <c r="S426" s="10" t="str">
        <f>IFERROR(INDEX(#REF!,MATCH(B426,#REF!,0),0),"")</f>
        <v/>
      </c>
      <c r="T426" s="10" t="str">
        <f>IFERROR(INDEX(#REF!,MATCH(B426,#REF!,0),0),"")</f>
        <v/>
      </c>
      <c r="U426" s="5" t="str">
        <f>IFERROR(INDEX(#REF!,MATCH(B426,#REF!,0),0),"")</f>
        <v/>
      </c>
      <c r="V426" s="9">
        <f t="shared" si="25"/>
        <v>0</v>
      </c>
      <c r="W426" s="44">
        <f t="shared" si="26"/>
        <v>0</v>
      </c>
      <c r="X426" s="44" t="e">
        <f t="shared" si="27"/>
        <v>#DIV/0!</v>
      </c>
      <c r="Y426" s="44" t="str">
        <f>IFERROR(SUMPRODUCT(LARGE(G426:U426,{1;2;3;4;5})),"NA")</f>
        <v>NA</v>
      </c>
      <c r="Z426" s="45" t="str">
        <f>IFERROR(SUMPRODUCT(LARGE(G426:U426,{1;2;3;4;5;6;7;8;9;10})),"NA")</f>
        <v>NA</v>
      </c>
    </row>
    <row r="427" spans="1:26" s="25" customFormat="1" hidden="1" x14ac:dyDescent="0.25">
      <c r="A427" s="14">
        <v>424</v>
      </c>
      <c r="B427" s="2"/>
      <c r="C427" s="1"/>
      <c r="D427" s="1"/>
      <c r="E427" s="1"/>
      <c r="F427" s="2"/>
      <c r="G427" s="9" t="str">
        <f>IFERROR(INDEX(akva!#REF!,MATCH(B427,akva!#REF!,0),0),"")</f>
        <v/>
      </c>
      <c r="H427" s="10" t="str">
        <f>IFERROR(INDEX('04-07'!#REF!,MATCH(B427,'04-07'!#REF!,0),0),"")</f>
        <v/>
      </c>
      <c r="I427" s="10" t="str">
        <f>IFERROR(INDEX(#REF!,MATCH(B427,#REF!,0),0),"")</f>
        <v/>
      </c>
      <c r="J427" s="10" t="str">
        <f>IFERROR(INDEX(#REF!,MATCH(B427,#REF!,0),0),"")</f>
        <v/>
      </c>
      <c r="K427" s="10" t="str">
        <f>IFERROR(INDEX(#REF!,MATCH(B427,#REF!,0),0),"")</f>
        <v/>
      </c>
      <c r="L427" s="10" t="str">
        <f>IFERROR(INDEX(#REF!,MATCH(B427,#REF!,0),0),"")</f>
        <v/>
      </c>
      <c r="M427" s="10" t="str">
        <f>IFERROR(INDEX(#REF!,MATCH(B427,#REF!,0),0),"")</f>
        <v/>
      </c>
      <c r="N427" s="10" t="str">
        <f>IFERROR(INDEX(#REF!,MATCH(B427,#REF!,0),0),"")</f>
        <v/>
      </c>
      <c r="O427" s="10" t="str">
        <f>IFERROR(INDEX(#REF!,MATCH(B427,#REF!,0),0),"")</f>
        <v/>
      </c>
      <c r="P427" s="10" t="str">
        <f>IFERROR(INDEX(#REF!,MATCH(B427,#REF!,0),0),"")</f>
        <v/>
      </c>
      <c r="Q427" s="10" t="str">
        <f>IFERROR(INDEX(#REF!,MATCH(B427,#REF!,0),0),"")</f>
        <v/>
      </c>
      <c r="R427" s="10" t="str">
        <f>IFERROR(INDEX(#REF!,MATCH(B427,#REF!,0),0),"")</f>
        <v/>
      </c>
      <c r="S427" s="10" t="str">
        <f>IFERROR(INDEX(#REF!,MATCH(B427,#REF!,0),0),"")</f>
        <v/>
      </c>
      <c r="T427" s="10" t="str">
        <f>IFERROR(INDEX(#REF!,MATCH(B427,#REF!,0),0),"")</f>
        <v/>
      </c>
      <c r="U427" s="5" t="str">
        <f>IFERROR(INDEX(#REF!,MATCH(B427,#REF!,0),0),"")</f>
        <v/>
      </c>
      <c r="V427" s="9">
        <f t="shared" si="25"/>
        <v>0</v>
      </c>
      <c r="W427" s="44">
        <f t="shared" si="26"/>
        <v>0</v>
      </c>
      <c r="X427" s="44" t="e">
        <f t="shared" si="27"/>
        <v>#DIV/0!</v>
      </c>
      <c r="Y427" s="44" t="str">
        <f>IFERROR(SUMPRODUCT(LARGE(G427:U427,{1;2;3;4;5})),"NA")</f>
        <v>NA</v>
      </c>
      <c r="Z427" s="45" t="str">
        <f>IFERROR(SUMPRODUCT(LARGE(G427:U427,{1;2;3;4;5;6;7;8;9;10})),"NA")</f>
        <v>NA</v>
      </c>
    </row>
    <row r="428" spans="1:26" s="25" customFormat="1" hidden="1" x14ac:dyDescent="0.25">
      <c r="A428" s="14">
        <v>425</v>
      </c>
      <c r="B428" s="2"/>
      <c r="C428" s="1"/>
      <c r="D428" s="1"/>
      <c r="E428" s="1"/>
      <c r="F428" s="2"/>
      <c r="G428" s="9" t="str">
        <f>IFERROR(INDEX(akva!#REF!,MATCH(B428,akva!#REF!,0),0),"")</f>
        <v/>
      </c>
      <c r="H428" s="10" t="str">
        <f>IFERROR(INDEX('04-07'!#REF!,MATCH(B428,'04-07'!#REF!,0),0),"")</f>
        <v/>
      </c>
      <c r="I428" s="10" t="str">
        <f>IFERROR(INDEX(#REF!,MATCH(B428,#REF!,0),0),"")</f>
        <v/>
      </c>
      <c r="J428" s="10" t="str">
        <f>IFERROR(INDEX(#REF!,MATCH(B428,#REF!,0),0),"")</f>
        <v/>
      </c>
      <c r="K428" s="10" t="str">
        <f>IFERROR(INDEX(#REF!,MATCH(B428,#REF!,0),0),"")</f>
        <v/>
      </c>
      <c r="L428" s="10" t="str">
        <f>IFERROR(INDEX(#REF!,MATCH(B428,#REF!,0),0),"")</f>
        <v/>
      </c>
      <c r="M428" s="10" t="str">
        <f>IFERROR(INDEX(#REF!,MATCH(B428,#REF!,0),0),"")</f>
        <v/>
      </c>
      <c r="N428" s="10" t="str">
        <f>IFERROR(INDEX(#REF!,MATCH(B428,#REF!,0),0),"")</f>
        <v/>
      </c>
      <c r="O428" s="10" t="str">
        <f>IFERROR(INDEX(#REF!,MATCH(B428,#REF!,0),0),"")</f>
        <v/>
      </c>
      <c r="P428" s="10" t="str">
        <f>IFERROR(INDEX(#REF!,MATCH(B428,#REF!,0),0),"")</f>
        <v/>
      </c>
      <c r="Q428" s="10" t="str">
        <f>IFERROR(INDEX(#REF!,MATCH(B428,#REF!,0),0),"")</f>
        <v/>
      </c>
      <c r="R428" s="10" t="str">
        <f>IFERROR(INDEX(#REF!,MATCH(B428,#REF!,0),0),"")</f>
        <v/>
      </c>
      <c r="S428" s="10" t="str">
        <f>IFERROR(INDEX(#REF!,MATCH(B428,#REF!,0),0),"")</f>
        <v/>
      </c>
      <c r="T428" s="10" t="str">
        <f>IFERROR(INDEX(#REF!,MATCH(B428,#REF!,0),0),"")</f>
        <v/>
      </c>
      <c r="U428" s="5" t="str">
        <f>IFERROR(INDEX(#REF!,MATCH(B428,#REF!,0),0),"")</f>
        <v/>
      </c>
      <c r="V428" s="9">
        <f t="shared" si="25"/>
        <v>0</v>
      </c>
      <c r="W428" s="44">
        <f t="shared" si="26"/>
        <v>0</v>
      </c>
      <c r="X428" s="44" t="e">
        <f t="shared" si="27"/>
        <v>#DIV/0!</v>
      </c>
      <c r="Y428" s="44" t="str">
        <f>IFERROR(SUMPRODUCT(LARGE(G428:U428,{1;2;3;4;5})),"NA")</f>
        <v>NA</v>
      </c>
      <c r="Z428" s="45" t="str">
        <f>IFERROR(SUMPRODUCT(LARGE(G428:U428,{1;2;3;4;5;6;7;8;9;10})),"NA")</f>
        <v>NA</v>
      </c>
    </row>
    <row r="429" spans="1:26" s="25" customFormat="1" hidden="1" x14ac:dyDescent="0.25">
      <c r="A429" s="14">
        <v>426</v>
      </c>
      <c r="B429" s="2"/>
      <c r="C429" s="1"/>
      <c r="D429" s="1"/>
      <c r="E429" s="1"/>
      <c r="F429" s="2"/>
      <c r="G429" s="9" t="str">
        <f>IFERROR(INDEX(akva!#REF!,MATCH(B429,akva!#REF!,0),0),"")</f>
        <v/>
      </c>
      <c r="H429" s="10" t="str">
        <f>IFERROR(INDEX('04-07'!#REF!,MATCH(B429,'04-07'!#REF!,0),0),"")</f>
        <v/>
      </c>
      <c r="I429" s="10" t="str">
        <f>IFERROR(INDEX(#REF!,MATCH(B429,#REF!,0),0),"")</f>
        <v/>
      </c>
      <c r="J429" s="10" t="str">
        <f>IFERROR(INDEX(#REF!,MATCH(B429,#REF!,0),0),"")</f>
        <v/>
      </c>
      <c r="K429" s="10" t="str">
        <f>IFERROR(INDEX(#REF!,MATCH(B429,#REF!,0),0),"")</f>
        <v/>
      </c>
      <c r="L429" s="10" t="str">
        <f>IFERROR(INDEX(#REF!,MATCH(B429,#REF!,0),0),"")</f>
        <v/>
      </c>
      <c r="M429" s="10" t="str">
        <f>IFERROR(INDEX(#REF!,MATCH(B429,#REF!,0),0),"")</f>
        <v/>
      </c>
      <c r="N429" s="10" t="str">
        <f>IFERROR(INDEX(#REF!,MATCH(B429,#REF!,0),0),"")</f>
        <v/>
      </c>
      <c r="O429" s="10" t="str">
        <f>IFERROR(INDEX(#REF!,MATCH(B429,#REF!,0),0),"")</f>
        <v/>
      </c>
      <c r="P429" s="10" t="str">
        <f>IFERROR(INDEX(#REF!,MATCH(B429,#REF!,0),0),"")</f>
        <v/>
      </c>
      <c r="Q429" s="10" t="str">
        <f>IFERROR(INDEX(#REF!,MATCH(B429,#REF!,0),0),"")</f>
        <v/>
      </c>
      <c r="R429" s="10" t="str">
        <f>IFERROR(INDEX(#REF!,MATCH(B429,#REF!,0),0),"")</f>
        <v/>
      </c>
      <c r="S429" s="10" t="str">
        <f>IFERROR(INDEX(#REF!,MATCH(B429,#REF!,0),0),"")</f>
        <v/>
      </c>
      <c r="T429" s="10" t="str">
        <f>IFERROR(INDEX(#REF!,MATCH(B429,#REF!,0),0),"")</f>
        <v/>
      </c>
      <c r="U429" s="5" t="str">
        <f>IFERROR(INDEX(#REF!,MATCH(B429,#REF!,0),0),"")</f>
        <v/>
      </c>
      <c r="V429" s="9">
        <f t="shared" si="25"/>
        <v>0</v>
      </c>
      <c r="W429" s="44">
        <f t="shared" si="26"/>
        <v>0</v>
      </c>
      <c r="X429" s="44" t="e">
        <f t="shared" si="27"/>
        <v>#DIV/0!</v>
      </c>
      <c r="Y429" s="44" t="str">
        <f>IFERROR(SUMPRODUCT(LARGE(G429:U429,{1;2;3;4;5})),"NA")</f>
        <v>NA</v>
      </c>
      <c r="Z429" s="45" t="str">
        <f>IFERROR(SUMPRODUCT(LARGE(G429:U429,{1;2;3;4;5;6;7;8;9;10})),"NA")</f>
        <v>NA</v>
      </c>
    </row>
    <row r="430" spans="1:26" s="25" customFormat="1" hidden="1" x14ac:dyDescent="0.25">
      <c r="A430" s="14">
        <v>427</v>
      </c>
      <c r="B430" s="2"/>
      <c r="C430" s="1"/>
      <c r="D430" s="1"/>
      <c r="E430" s="1"/>
      <c r="F430" s="2"/>
      <c r="G430" s="9" t="str">
        <f>IFERROR(INDEX(akva!#REF!,MATCH(B430,akva!#REF!,0),0),"")</f>
        <v/>
      </c>
      <c r="H430" s="10" t="str">
        <f>IFERROR(INDEX('04-07'!#REF!,MATCH(B430,'04-07'!#REF!,0),0),"")</f>
        <v/>
      </c>
      <c r="I430" s="10" t="str">
        <f>IFERROR(INDEX(#REF!,MATCH(B430,#REF!,0),0),"")</f>
        <v/>
      </c>
      <c r="J430" s="10" t="str">
        <f>IFERROR(INDEX(#REF!,MATCH(B430,#REF!,0),0),"")</f>
        <v/>
      </c>
      <c r="K430" s="10" t="str">
        <f>IFERROR(INDEX(#REF!,MATCH(B430,#REF!,0),0),"")</f>
        <v/>
      </c>
      <c r="L430" s="10" t="str">
        <f>IFERROR(INDEX(#REF!,MATCH(B430,#REF!,0),0),"")</f>
        <v/>
      </c>
      <c r="M430" s="10" t="str">
        <f>IFERROR(INDEX(#REF!,MATCH(B430,#REF!,0),0),"")</f>
        <v/>
      </c>
      <c r="N430" s="10" t="str">
        <f>IFERROR(INDEX(#REF!,MATCH(B430,#REF!,0),0),"")</f>
        <v/>
      </c>
      <c r="O430" s="10" t="str">
        <f>IFERROR(INDEX(#REF!,MATCH(B430,#REF!,0),0),"")</f>
        <v/>
      </c>
      <c r="P430" s="10" t="str">
        <f>IFERROR(INDEX(#REF!,MATCH(B430,#REF!,0),0),"")</f>
        <v/>
      </c>
      <c r="Q430" s="10" t="str">
        <f>IFERROR(INDEX(#REF!,MATCH(B430,#REF!,0),0),"")</f>
        <v/>
      </c>
      <c r="R430" s="10" t="str">
        <f>IFERROR(INDEX(#REF!,MATCH(B430,#REF!,0),0),"")</f>
        <v/>
      </c>
      <c r="S430" s="10" t="str">
        <f>IFERROR(INDEX(#REF!,MATCH(B430,#REF!,0),0),"")</f>
        <v/>
      </c>
      <c r="T430" s="10" t="str">
        <f>IFERROR(INDEX(#REF!,MATCH(B430,#REF!,0),0),"")</f>
        <v/>
      </c>
      <c r="U430" s="5" t="str">
        <f>IFERROR(INDEX(#REF!,MATCH(B430,#REF!,0),0),"")</f>
        <v/>
      </c>
      <c r="V430" s="9">
        <f t="shared" si="25"/>
        <v>0</v>
      </c>
      <c r="W430" s="44">
        <f t="shared" si="26"/>
        <v>0</v>
      </c>
      <c r="X430" s="44" t="e">
        <f t="shared" si="27"/>
        <v>#DIV/0!</v>
      </c>
      <c r="Y430" s="44" t="str">
        <f>IFERROR(SUMPRODUCT(LARGE(G430:U430,{1;2;3;4;5})),"NA")</f>
        <v>NA</v>
      </c>
      <c r="Z430" s="45" t="str">
        <f>IFERROR(SUMPRODUCT(LARGE(G430:U430,{1;2;3;4;5;6;7;8;9;10})),"NA")</f>
        <v>NA</v>
      </c>
    </row>
    <row r="431" spans="1:26" s="25" customFormat="1" hidden="1" x14ac:dyDescent="0.25">
      <c r="A431" s="14">
        <v>428</v>
      </c>
      <c r="B431" s="2"/>
      <c r="C431" s="1"/>
      <c r="D431" s="1"/>
      <c r="E431" s="1"/>
      <c r="F431" s="2"/>
      <c r="G431" s="9" t="str">
        <f>IFERROR(INDEX(akva!#REF!,MATCH(B431,akva!#REF!,0),0),"")</f>
        <v/>
      </c>
      <c r="H431" s="10" t="str">
        <f>IFERROR(INDEX('04-07'!#REF!,MATCH(B431,'04-07'!#REF!,0),0),"")</f>
        <v/>
      </c>
      <c r="I431" s="10" t="str">
        <f>IFERROR(INDEX(#REF!,MATCH(B431,#REF!,0),0),"")</f>
        <v/>
      </c>
      <c r="J431" s="10" t="str">
        <f>IFERROR(INDEX(#REF!,MATCH(B431,#REF!,0),0),"")</f>
        <v/>
      </c>
      <c r="K431" s="10" t="str">
        <f>IFERROR(INDEX(#REF!,MATCH(B431,#REF!,0),0),"")</f>
        <v/>
      </c>
      <c r="L431" s="10" t="str">
        <f>IFERROR(INDEX(#REF!,MATCH(B431,#REF!,0),0),"")</f>
        <v/>
      </c>
      <c r="M431" s="10" t="str">
        <f>IFERROR(INDEX(#REF!,MATCH(B431,#REF!,0),0),"")</f>
        <v/>
      </c>
      <c r="N431" s="10" t="str">
        <f>IFERROR(INDEX(#REF!,MATCH(B431,#REF!,0),0),"")</f>
        <v/>
      </c>
      <c r="O431" s="10" t="str">
        <f>IFERROR(INDEX(#REF!,MATCH(B431,#REF!,0),0),"")</f>
        <v/>
      </c>
      <c r="P431" s="10" t="str">
        <f>IFERROR(INDEX(#REF!,MATCH(B431,#REF!,0),0),"")</f>
        <v/>
      </c>
      <c r="Q431" s="10" t="str">
        <f>IFERROR(INDEX(#REF!,MATCH(B431,#REF!,0),0),"")</f>
        <v/>
      </c>
      <c r="R431" s="10" t="str">
        <f>IFERROR(INDEX(#REF!,MATCH(B431,#REF!,0),0),"")</f>
        <v/>
      </c>
      <c r="S431" s="10" t="str">
        <f>IFERROR(INDEX(#REF!,MATCH(B431,#REF!,0),0),"")</f>
        <v/>
      </c>
      <c r="T431" s="10" t="str">
        <f>IFERROR(INDEX(#REF!,MATCH(B431,#REF!,0),0),"")</f>
        <v/>
      </c>
      <c r="U431" s="5" t="str">
        <f>IFERROR(INDEX(#REF!,MATCH(B431,#REF!,0),0),"")</f>
        <v/>
      </c>
      <c r="V431" s="9">
        <f t="shared" si="25"/>
        <v>0</v>
      </c>
      <c r="W431" s="44">
        <f t="shared" si="26"/>
        <v>0</v>
      </c>
      <c r="X431" s="44" t="e">
        <f t="shared" si="27"/>
        <v>#DIV/0!</v>
      </c>
      <c r="Y431" s="44" t="str">
        <f>IFERROR(SUMPRODUCT(LARGE(G431:U431,{1;2;3;4;5})),"NA")</f>
        <v>NA</v>
      </c>
      <c r="Z431" s="45" t="str">
        <f>IFERROR(SUMPRODUCT(LARGE(G431:U431,{1;2;3;4;5;6;7;8;9;10})),"NA")</f>
        <v>NA</v>
      </c>
    </row>
    <row r="432" spans="1:26" s="25" customFormat="1" hidden="1" x14ac:dyDescent="0.25">
      <c r="A432" s="14">
        <v>429</v>
      </c>
      <c r="B432" s="2"/>
      <c r="C432" s="1"/>
      <c r="D432" s="1"/>
      <c r="E432" s="1"/>
      <c r="F432" s="2"/>
      <c r="G432" s="9" t="str">
        <f>IFERROR(INDEX(akva!#REF!,MATCH(B432,akva!#REF!,0),0),"")</f>
        <v/>
      </c>
      <c r="H432" s="10" t="str">
        <f>IFERROR(INDEX('04-07'!#REF!,MATCH(B432,'04-07'!#REF!,0),0),"")</f>
        <v/>
      </c>
      <c r="I432" s="10" t="str">
        <f>IFERROR(INDEX(#REF!,MATCH(B432,#REF!,0),0),"")</f>
        <v/>
      </c>
      <c r="J432" s="10" t="str">
        <f>IFERROR(INDEX(#REF!,MATCH(B432,#REF!,0),0),"")</f>
        <v/>
      </c>
      <c r="K432" s="10" t="str">
        <f>IFERROR(INDEX(#REF!,MATCH(B432,#REF!,0),0),"")</f>
        <v/>
      </c>
      <c r="L432" s="10" t="str">
        <f>IFERROR(INDEX(#REF!,MATCH(B432,#REF!,0),0),"")</f>
        <v/>
      </c>
      <c r="M432" s="10" t="str">
        <f>IFERROR(INDEX(#REF!,MATCH(B432,#REF!,0),0),"")</f>
        <v/>
      </c>
      <c r="N432" s="10" t="str">
        <f>IFERROR(INDEX(#REF!,MATCH(B432,#REF!,0),0),"")</f>
        <v/>
      </c>
      <c r="O432" s="10" t="str">
        <f>IFERROR(INDEX(#REF!,MATCH(B432,#REF!,0),0),"")</f>
        <v/>
      </c>
      <c r="P432" s="10" t="str">
        <f>IFERROR(INDEX(#REF!,MATCH(B432,#REF!,0),0),"")</f>
        <v/>
      </c>
      <c r="Q432" s="10" t="str">
        <f>IFERROR(INDEX(#REF!,MATCH(B432,#REF!,0),0),"")</f>
        <v/>
      </c>
      <c r="R432" s="10" t="str">
        <f>IFERROR(INDEX(#REF!,MATCH(B432,#REF!,0),0),"")</f>
        <v/>
      </c>
      <c r="S432" s="10" t="str">
        <f>IFERROR(INDEX(#REF!,MATCH(B432,#REF!,0),0),"")</f>
        <v/>
      </c>
      <c r="T432" s="10" t="str">
        <f>IFERROR(INDEX(#REF!,MATCH(B432,#REF!,0),0),"")</f>
        <v/>
      </c>
      <c r="U432" s="5" t="str">
        <f>IFERROR(INDEX(#REF!,MATCH(B432,#REF!,0),0),"")</f>
        <v/>
      </c>
      <c r="V432" s="9">
        <f t="shared" si="25"/>
        <v>0</v>
      </c>
      <c r="W432" s="44">
        <f t="shared" si="26"/>
        <v>0</v>
      </c>
      <c r="X432" s="44" t="e">
        <f t="shared" si="27"/>
        <v>#DIV/0!</v>
      </c>
      <c r="Y432" s="44" t="str">
        <f>IFERROR(SUMPRODUCT(LARGE(G432:U432,{1;2;3;4;5})),"NA")</f>
        <v>NA</v>
      </c>
      <c r="Z432" s="45" t="str">
        <f>IFERROR(SUMPRODUCT(LARGE(G432:U432,{1;2;3;4;5;6;7;8;9;10})),"NA")</f>
        <v>NA</v>
      </c>
    </row>
    <row r="433" spans="1:26" s="25" customFormat="1" hidden="1" x14ac:dyDescent="0.25">
      <c r="A433" s="14">
        <v>430</v>
      </c>
      <c r="B433" s="2"/>
      <c r="C433" s="1"/>
      <c r="D433" s="1"/>
      <c r="E433" s="1"/>
      <c r="F433" s="2"/>
      <c r="G433" s="9" t="str">
        <f>IFERROR(INDEX(akva!#REF!,MATCH(B433,akva!#REF!,0),0),"")</f>
        <v/>
      </c>
      <c r="H433" s="10" t="str">
        <f>IFERROR(INDEX('04-07'!#REF!,MATCH(B433,'04-07'!#REF!,0),0),"")</f>
        <v/>
      </c>
      <c r="I433" s="10" t="str">
        <f>IFERROR(INDEX(#REF!,MATCH(B433,#REF!,0),0),"")</f>
        <v/>
      </c>
      <c r="J433" s="10" t="str">
        <f>IFERROR(INDEX(#REF!,MATCH(B433,#REF!,0),0),"")</f>
        <v/>
      </c>
      <c r="K433" s="10" t="str">
        <f>IFERROR(INDEX(#REF!,MATCH(B433,#REF!,0),0),"")</f>
        <v/>
      </c>
      <c r="L433" s="10" t="str">
        <f>IFERROR(INDEX(#REF!,MATCH(B433,#REF!,0),0),"")</f>
        <v/>
      </c>
      <c r="M433" s="10" t="str">
        <f>IFERROR(INDEX(#REF!,MATCH(B433,#REF!,0),0),"")</f>
        <v/>
      </c>
      <c r="N433" s="10" t="str">
        <f>IFERROR(INDEX(#REF!,MATCH(B433,#REF!,0),0),"")</f>
        <v/>
      </c>
      <c r="O433" s="10" t="str">
        <f>IFERROR(INDEX(#REF!,MATCH(B433,#REF!,0),0),"")</f>
        <v/>
      </c>
      <c r="P433" s="10" t="str">
        <f>IFERROR(INDEX(#REF!,MATCH(B433,#REF!,0),0),"")</f>
        <v/>
      </c>
      <c r="Q433" s="10" t="str">
        <f>IFERROR(INDEX(#REF!,MATCH(B433,#REF!,0),0),"")</f>
        <v/>
      </c>
      <c r="R433" s="10" t="str">
        <f>IFERROR(INDEX(#REF!,MATCH(B433,#REF!,0),0),"")</f>
        <v/>
      </c>
      <c r="S433" s="10" t="str">
        <f>IFERROR(INDEX(#REF!,MATCH(B433,#REF!,0),0),"")</f>
        <v/>
      </c>
      <c r="T433" s="10" t="str">
        <f>IFERROR(INDEX(#REF!,MATCH(B433,#REF!,0),0),"")</f>
        <v/>
      </c>
      <c r="U433" s="5" t="str">
        <f>IFERROR(INDEX(#REF!,MATCH(B433,#REF!,0),0),"")</f>
        <v/>
      </c>
      <c r="V433" s="9">
        <f t="shared" si="25"/>
        <v>0</v>
      </c>
      <c r="W433" s="44">
        <f t="shared" si="26"/>
        <v>0</v>
      </c>
      <c r="X433" s="44" t="e">
        <f t="shared" si="27"/>
        <v>#DIV/0!</v>
      </c>
      <c r="Y433" s="44" t="str">
        <f>IFERROR(SUMPRODUCT(LARGE(G433:U433,{1;2;3;4;5})),"NA")</f>
        <v>NA</v>
      </c>
      <c r="Z433" s="45" t="str">
        <f>IFERROR(SUMPRODUCT(LARGE(G433:U433,{1;2;3;4;5;6;7;8;9;10})),"NA")</f>
        <v>NA</v>
      </c>
    </row>
    <row r="434" spans="1:26" s="25" customFormat="1" hidden="1" x14ac:dyDescent="0.25">
      <c r="A434" s="14">
        <v>431</v>
      </c>
      <c r="B434" s="2"/>
      <c r="C434" s="1"/>
      <c r="D434" s="1"/>
      <c r="E434" s="1"/>
      <c r="F434" s="2"/>
      <c r="G434" s="9" t="str">
        <f>IFERROR(INDEX(akva!#REF!,MATCH(B434,akva!#REF!,0),0),"")</f>
        <v/>
      </c>
      <c r="H434" s="10" t="str">
        <f>IFERROR(INDEX('04-07'!#REF!,MATCH(B434,'04-07'!#REF!,0),0),"")</f>
        <v/>
      </c>
      <c r="I434" s="10" t="str">
        <f>IFERROR(INDEX(#REF!,MATCH(B434,#REF!,0),0),"")</f>
        <v/>
      </c>
      <c r="J434" s="10" t="str">
        <f>IFERROR(INDEX(#REF!,MATCH(B434,#REF!,0),0),"")</f>
        <v/>
      </c>
      <c r="K434" s="10" t="str">
        <f>IFERROR(INDEX(#REF!,MATCH(B434,#REF!,0),0),"")</f>
        <v/>
      </c>
      <c r="L434" s="10" t="str">
        <f>IFERROR(INDEX(#REF!,MATCH(B434,#REF!,0),0),"")</f>
        <v/>
      </c>
      <c r="M434" s="10" t="str">
        <f>IFERROR(INDEX(#REF!,MATCH(B434,#REF!,0),0),"")</f>
        <v/>
      </c>
      <c r="N434" s="10" t="str">
        <f>IFERROR(INDEX(#REF!,MATCH(B434,#REF!,0),0),"")</f>
        <v/>
      </c>
      <c r="O434" s="10" t="str">
        <f>IFERROR(INDEX(#REF!,MATCH(B434,#REF!,0),0),"")</f>
        <v/>
      </c>
      <c r="P434" s="10" t="str">
        <f>IFERROR(INDEX(#REF!,MATCH(B434,#REF!,0),0),"")</f>
        <v/>
      </c>
      <c r="Q434" s="10" t="str">
        <f>IFERROR(INDEX(#REF!,MATCH(B434,#REF!,0),0),"")</f>
        <v/>
      </c>
      <c r="R434" s="10" t="str">
        <f>IFERROR(INDEX(#REF!,MATCH(B434,#REF!,0),0),"")</f>
        <v/>
      </c>
      <c r="S434" s="10" t="str">
        <f>IFERROR(INDEX(#REF!,MATCH(B434,#REF!,0),0),"")</f>
        <v/>
      </c>
      <c r="T434" s="10" t="str">
        <f>IFERROR(INDEX(#REF!,MATCH(B434,#REF!,0),0),"")</f>
        <v/>
      </c>
      <c r="U434" s="5" t="str">
        <f>IFERROR(INDEX(#REF!,MATCH(B434,#REF!,0),0),"")</f>
        <v/>
      </c>
      <c r="V434" s="9">
        <f t="shared" si="25"/>
        <v>0</v>
      </c>
      <c r="W434" s="44">
        <f t="shared" si="26"/>
        <v>0</v>
      </c>
      <c r="X434" s="44" t="e">
        <f t="shared" si="27"/>
        <v>#DIV/0!</v>
      </c>
      <c r="Y434" s="44" t="str">
        <f>IFERROR(SUMPRODUCT(LARGE(G434:U434,{1;2;3;4;5})),"NA")</f>
        <v>NA</v>
      </c>
      <c r="Z434" s="45" t="str">
        <f>IFERROR(SUMPRODUCT(LARGE(G434:U434,{1;2;3;4;5;6;7;8;9;10})),"NA")</f>
        <v>NA</v>
      </c>
    </row>
    <row r="435" spans="1:26" s="25" customFormat="1" hidden="1" x14ac:dyDescent="0.25">
      <c r="A435" s="14">
        <v>432</v>
      </c>
      <c r="B435" s="2"/>
      <c r="C435" s="1"/>
      <c r="D435" s="1"/>
      <c r="E435" s="1"/>
      <c r="F435" s="2"/>
      <c r="G435" s="9" t="str">
        <f>IFERROR(INDEX(akva!#REF!,MATCH(B435,akva!#REF!,0),0),"")</f>
        <v/>
      </c>
      <c r="H435" s="10" t="str">
        <f>IFERROR(INDEX('04-07'!#REF!,MATCH(B435,'04-07'!#REF!,0),0),"")</f>
        <v/>
      </c>
      <c r="I435" s="10" t="str">
        <f>IFERROR(INDEX(#REF!,MATCH(B435,#REF!,0),0),"")</f>
        <v/>
      </c>
      <c r="J435" s="10" t="str">
        <f>IFERROR(INDEX(#REF!,MATCH(B435,#REF!,0),0),"")</f>
        <v/>
      </c>
      <c r="K435" s="10" t="str">
        <f>IFERROR(INDEX(#REF!,MATCH(B435,#REF!,0),0),"")</f>
        <v/>
      </c>
      <c r="L435" s="10" t="str">
        <f>IFERROR(INDEX(#REF!,MATCH(B435,#REF!,0),0),"")</f>
        <v/>
      </c>
      <c r="M435" s="10" t="str">
        <f>IFERROR(INDEX(#REF!,MATCH(B435,#REF!,0),0),"")</f>
        <v/>
      </c>
      <c r="N435" s="10" t="str">
        <f>IFERROR(INDEX(#REF!,MATCH(B435,#REF!,0),0),"")</f>
        <v/>
      </c>
      <c r="O435" s="10" t="str">
        <f>IFERROR(INDEX(#REF!,MATCH(B435,#REF!,0),0),"")</f>
        <v/>
      </c>
      <c r="P435" s="10" t="str">
        <f>IFERROR(INDEX(#REF!,MATCH(B435,#REF!,0),0),"")</f>
        <v/>
      </c>
      <c r="Q435" s="10" t="str">
        <f>IFERROR(INDEX(#REF!,MATCH(B435,#REF!,0),0),"")</f>
        <v/>
      </c>
      <c r="R435" s="10" t="str">
        <f>IFERROR(INDEX(#REF!,MATCH(B435,#REF!,0),0),"")</f>
        <v/>
      </c>
      <c r="S435" s="10" t="str">
        <f>IFERROR(INDEX(#REF!,MATCH(B435,#REF!,0),0),"")</f>
        <v/>
      </c>
      <c r="T435" s="10" t="str">
        <f>IFERROR(INDEX(#REF!,MATCH(B435,#REF!,0),0),"")</f>
        <v/>
      </c>
      <c r="U435" s="5" t="str">
        <f>IFERROR(INDEX(#REF!,MATCH(B435,#REF!,0),0),"")</f>
        <v/>
      </c>
      <c r="V435" s="9">
        <f t="shared" si="25"/>
        <v>0</v>
      </c>
      <c r="W435" s="44">
        <f t="shared" si="26"/>
        <v>0</v>
      </c>
      <c r="X435" s="44" t="e">
        <f t="shared" si="27"/>
        <v>#DIV/0!</v>
      </c>
      <c r="Y435" s="44" t="str">
        <f>IFERROR(SUMPRODUCT(LARGE(G435:U435,{1;2;3;4;5})),"NA")</f>
        <v>NA</v>
      </c>
      <c r="Z435" s="45" t="str">
        <f>IFERROR(SUMPRODUCT(LARGE(G435:U435,{1;2;3;4;5;6;7;8;9;10})),"NA")</f>
        <v>NA</v>
      </c>
    </row>
    <row r="436" spans="1:26" s="25" customFormat="1" hidden="1" x14ac:dyDescent="0.25">
      <c r="A436" s="14">
        <v>433</v>
      </c>
      <c r="B436" s="2"/>
      <c r="C436" s="1"/>
      <c r="D436" s="1"/>
      <c r="E436" s="1"/>
      <c r="F436" s="2"/>
      <c r="G436" s="9" t="str">
        <f>IFERROR(INDEX(akva!#REF!,MATCH(B436,akva!#REF!,0),0),"")</f>
        <v/>
      </c>
      <c r="H436" s="10" t="str">
        <f>IFERROR(INDEX('04-07'!#REF!,MATCH(B436,'04-07'!#REF!,0),0),"")</f>
        <v/>
      </c>
      <c r="I436" s="10" t="str">
        <f>IFERROR(INDEX(#REF!,MATCH(B436,#REF!,0),0),"")</f>
        <v/>
      </c>
      <c r="J436" s="10" t="str">
        <f>IFERROR(INDEX(#REF!,MATCH(B436,#REF!,0),0),"")</f>
        <v/>
      </c>
      <c r="K436" s="10" t="str">
        <f>IFERROR(INDEX(#REF!,MATCH(B436,#REF!,0),0),"")</f>
        <v/>
      </c>
      <c r="L436" s="10" t="str">
        <f>IFERROR(INDEX(#REF!,MATCH(B436,#REF!,0),0),"")</f>
        <v/>
      </c>
      <c r="M436" s="10" t="str">
        <f>IFERROR(INDEX(#REF!,MATCH(B436,#REF!,0),0),"")</f>
        <v/>
      </c>
      <c r="N436" s="10" t="str">
        <f>IFERROR(INDEX(#REF!,MATCH(B436,#REF!,0),0),"")</f>
        <v/>
      </c>
      <c r="O436" s="10" t="str">
        <f>IFERROR(INDEX(#REF!,MATCH(B436,#REF!,0),0),"")</f>
        <v/>
      </c>
      <c r="P436" s="10" t="str">
        <f>IFERROR(INDEX(#REF!,MATCH(B436,#REF!,0),0),"")</f>
        <v/>
      </c>
      <c r="Q436" s="10" t="str">
        <f>IFERROR(INDEX(#REF!,MATCH(B436,#REF!,0),0),"")</f>
        <v/>
      </c>
      <c r="R436" s="10" t="str">
        <f>IFERROR(INDEX(#REF!,MATCH(B436,#REF!,0),0),"")</f>
        <v/>
      </c>
      <c r="S436" s="10" t="str">
        <f>IFERROR(INDEX(#REF!,MATCH(B436,#REF!,0),0),"")</f>
        <v/>
      </c>
      <c r="T436" s="10" t="str">
        <f>IFERROR(INDEX(#REF!,MATCH(B436,#REF!,0),0),"")</f>
        <v/>
      </c>
      <c r="U436" s="5" t="str">
        <f>IFERROR(INDEX(#REF!,MATCH(B436,#REF!,0),0),"")</f>
        <v/>
      </c>
      <c r="V436" s="9">
        <f t="shared" si="25"/>
        <v>0</v>
      </c>
      <c r="W436" s="44">
        <f t="shared" si="26"/>
        <v>0</v>
      </c>
      <c r="X436" s="44" t="e">
        <f t="shared" si="27"/>
        <v>#DIV/0!</v>
      </c>
      <c r="Y436" s="44" t="str">
        <f>IFERROR(SUMPRODUCT(LARGE(G436:U436,{1;2;3;4;5})),"NA")</f>
        <v>NA</v>
      </c>
      <c r="Z436" s="45" t="str">
        <f>IFERROR(SUMPRODUCT(LARGE(G436:U436,{1;2;3;4;5;6;7;8;9;10})),"NA")</f>
        <v>NA</v>
      </c>
    </row>
    <row r="437" spans="1:26" s="25" customFormat="1" hidden="1" x14ac:dyDescent="0.25">
      <c r="A437" s="14">
        <v>434</v>
      </c>
      <c r="B437" s="2"/>
      <c r="C437" s="1"/>
      <c r="D437" s="1"/>
      <c r="E437" s="1"/>
      <c r="F437" s="2"/>
      <c r="G437" s="9" t="str">
        <f>IFERROR(INDEX(akva!#REF!,MATCH(B437,akva!#REF!,0),0),"")</f>
        <v/>
      </c>
      <c r="H437" s="10" t="str">
        <f>IFERROR(INDEX('04-07'!#REF!,MATCH(B437,'04-07'!#REF!,0),0),"")</f>
        <v/>
      </c>
      <c r="I437" s="10" t="str">
        <f>IFERROR(INDEX(#REF!,MATCH(B437,#REF!,0),0),"")</f>
        <v/>
      </c>
      <c r="J437" s="10" t="str">
        <f>IFERROR(INDEX(#REF!,MATCH(B437,#REF!,0),0),"")</f>
        <v/>
      </c>
      <c r="K437" s="10" t="str">
        <f>IFERROR(INDEX(#REF!,MATCH(B437,#REF!,0),0),"")</f>
        <v/>
      </c>
      <c r="L437" s="10" t="str">
        <f>IFERROR(INDEX(#REF!,MATCH(B437,#REF!,0),0),"")</f>
        <v/>
      </c>
      <c r="M437" s="10" t="str">
        <f>IFERROR(INDEX(#REF!,MATCH(B437,#REF!,0),0),"")</f>
        <v/>
      </c>
      <c r="N437" s="10" t="str">
        <f>IFERROR(INDEX(#REF!,MATCH(B437,#REF!,0),0),"")</f>
        <v/>
      </c>
      <c r="O437" s="10" t="str">
        <f>IFERROR(INDEX(#REF!,MATCH(B437,#REF!,0),0),"")</f>
        <v/>
      </c>
      <c r="P437" s="10" t="str">
        <f>IFERROR(INDEX(#REF!,MATCH(B437,#REF!,0),0),"")</f>
        <v/>
      </c>
      <c r="Q437" s="10" t="str">
        <f>IFERROR(INDEX(#REF!,MATCH(B437,#REF!,0),0),"")</f>
        <v/>
      </c>
      <c r="R437" s="10" t="str">
        <f>IFERROR(INDEX(#REF!,MATCH(B437,#REF!,0),0),"")</f>
        <v/>
      </c>
      <c r="S437" s="10" t="str">
        <f>IFERROR(INDEX(#REF!,MATCH(B437,#REF!,0),0),"")</f>
        <v/>
      </c>
      <c r="T437" s="10" t="str">
        <f>IFERROR(INDEX(#REF!,MATCH(B437,#REF!,0),0),"")</f>
        <v/>
      </c>
      <c r="U437" s="5" t="str">
        <f>IFERROR(INDEX(#REF!,MATCH(B437,#REF!,0),0),"")</f>
        <v/>
      </c>
      <c r="V437" s="9">
        <f t="shared" si="25"/>
        <v>0</v>
      </c>
      <c r="W437" s="44">
        <f t="shared" si="26"/>
        <v>0</v>
      </c>
      <c r="X437" s="44" t="e">
        <f t="shared" si="27"/>
        <v>#DIV/0!</v>
      </c>
      <c r="Y437" s="44" t="str">
        <f>IFERROR(SUMPRODUCT(LARGE(G437:U437,{1;2;3;4;5})),"NA")</f>
        <v>NA</v>
      </c>
      <c r="Z437" s="45" t="str">
        <f>IFERROR(SUMPRODUCT(LARGE(G437:U437,{1;2;3;4;5;6;7;8;9;10})),"NA")</f>
        <v>NA</v>
      </c>
    </row>
    <row r="438" spans="1:26" s="25" customFormat="1" hidden="1" x14ac:dyDescent="0.25">
      <c r="A438" s="14">
        <v>435</v>
      </c>
      <c r="B438" s="2"/>
      <c r="C438" s="1"/>
      <c r="D438" s="1"/>
      <c r="E438" s="1"/>
      <c r="F438" s="2"/>
      <c r="G438" s="9" t="str">
        <f>IFERROR(INDEX(akva!#REF!,MATCH(B438,akva!#REF!,0),0),"")</f>
        <v/>
      </c>
      <c r="H438" s="10" t="str">
        <f>IFERROR(INDEX('04-07'!#REF!,MATCH(B438,'04-07'!#REF!,0),0),"")</f>
        <v/>
      </c>
      <c r="I438" s="10" t="str">
        <f>IFERROR(INDEX(#REF!,MATCH(B438,#REF!,0),0),"")</f>
        <v/>
      </c>
      <c r="J438" s="10" t="str">
        <f>IFERROR(INDEX(#REF!,MATCH(B438,#REF!,0),0),"")</f>
        <v/>
      </c>
      <c r="K438" s="10" t="str">
        <f>IFERROR(INDEX(#REF!,MATCH(B438,#REF!,0),0),"")</f>
        <v/>
      </c>
      <c r="L438" s="10" t="str">
        <f>IFERROR(INDEX(#REF!,MATCH(B438,#REF!,0),0),"")</f>
        <v/>
      </c>
      <c r="M438" s="10" t="str">
        <f>IFERROR(INDEX(#REF!,MATCH(B438,#REF!,0),0),"")</f>
        <v/>
      </c>
      <c r="N438" s="10" t="str">
        <f>IFERROR(INDEX(#REF!,MATCH(B438,#REF!,0),0),"")</f>
        <v/>
      </c>
      <c r="O438" s="10" t="str">
        <f>IFERROR(INDEX(#REF!,MATCH(B438,#REF!,0),0),"")</f>
        <v/>
      </c>
      <c r="P438" s="10" t="str">
        <f>IFERROR(INDEX(#REF!,MATCH(B438,#REF!,0),0),"")</f>
        <v/>
      </c>
      <c r="Q438" s="10" t="str">
        <f>IFERROR(INDEX(#REF!,MATCH(B438,#REF!,0),0),"")</f>
        <v/>
      </c>
      <c r="R438" s="10" t="str">
        <f>IFERROR(INDEX(#REF!,MATCH(B438,#REF!,0),0),"")</f>
        <v/>
      </c>
      <c r="S438" s="10" t="str">
        <f>IFERROR(INDEX(#REF!,MATCH(B438,#REF!,0),0),"")</f>
        <v/>
      </c>
      <c r="T438" s="10" t="str">
        <f>IFERROR(INDEX(#REF!,MATCH(B438,#REF!,0),0),"")</f>
        <v/>
      </c>
      <c r="U438" s="5" t="str">
        <f>IFERROR(INDEX(#REF!,MATCH(B438,#REF!,0),0),"")</f>
        <v/>
      </c>
      <c r="V438" s="9">
        <f t="shared" si="25"/>
        <v>0</v>
      </c>
      <c r="W438" s="44">
        <f t="shared" si="26"/>
        <v>0</v>
      </c>
      <c r="X438" s="44" t="e">
        <f t="shared" si="27"/>
        <v>#DIV/0!</v>
      </c>
      <c r="Y438" s="44" t="str">
        <f>IFERROR(SUMPRODUCT(LARGE(G438:U438,{1;2;3;4;5})),"NA")</f>
        <v>NA</v>
      </c>
      <c r="Z438" s="45" t="str">
        <f>IFERROR(SUMPRODUCT(LARGE(G438:U438,{1;2;3;4;5;6;7;8;9;10})),"NA")</f>
        <v>NA</v>
      </c>
    </row>
    <row r="439" spans="1:26" s="25" customFormat="1" hidden="1" x14ac:dyDescent="0.25">
      <c r="A439" s="14">
        <v>436</v>
      </c>
      <c r="B439" s="2"/>
      <c r="C439" s="1"/>
      <c r="D439" s="1"/>
      <c r="E439" s="1"/>
      <c r="F439" s="2"/>
      <c r="G439" s="9" t="str">
        <f>IFERROR(INDEX(akva!#REF!,MATCH(B439,akva!#REF!,0),0),"")</f>
        <v/>
      </c>
      <c r="H439" s="10" t="str">
        <f>IFERROR(INDEX('04-07'!#REF!,MATCH(B439,'04-07'!#REF!,0),0),"")</f>
        <v/>
      </c>
      <c r="I439" s="10" t="str">
        <f>IFERROR(INDEX(#REF!,MATCH(B439,#REF!,0),0),"")</f>
        <v/>
      </c>
      <c r="J439" s="10" t="str">
        <f>IFERROR(INDEX(#REF!,MATCH(B439,#REF!,0),0),"")</f>
        <v/>
      </c>
      <c r="K439" s="10" t="str">
        <f>IFERROR(INDEX(#REF!,MATCH(B439,#REF!,0),0),"")</f>
        <v/>
      </c>
      <c r="L439" s="10" t="str">
        <f>IFERROR(INDEX(#REF!,MATCH(B439,#REF!,0),0),"")</f>
        <v/>
      </c>
      <c r="M439" s="10" t="str">
        <f>IFERROR(INDEX(#REF!,MATCH(B439,#REF!,0),0),"")</f>
        <v/>
      </c>
      <c r="N439" s="10" t="str">
        <f>IFERROR(INDEX(#REF!,MATCH(B439,#REF!,0),0),"")</f>
        <v/>
      </c>
      <c r="O439" s="10" t="str">
        <f>IFERROR(INDEX(#REF!,MATCH(B439,#REF!,0),0),"")</f>
        <v/>
      </c>
      <c r="P439" s="10" t="str">
        <f>IFERROR(INDEX(#REF!,MATCH(B439,#REF!,0),0),"")</f>
        <v/>
      </c>
      <c r="Q439" s="10" t="str">
        <f>IFERROR(INDEX(#REF!,MATCH(B439,#REF!,0),0),"")</f>
        <v/>
      </c>
      <c r="R439" s="10" t="str">
        <f>IFERROR(INDEX(#REF!,MATCH(B439,#REF!,0),0),"")</f>
        <v/>
      </c>
      <c r="S439" s="10" t="str">
        <f>IFERROR(INDEX(#REF!,MATCH(B439,#REF!,0),0),"")</f>
        <v/>
      </c>
      <c r="T439" s="10" t="str">
        <f>IFERROR(INDEX(#REF!,MATCH(B439,#REF!,0),0),"")</f>
        <v/>
      </c>
      <c r="U439" s="5" t="str">
        <f>IFERROR(INDEX(#REF!,MATCH(B439,#REF!,0),0),"")</f>
        <v/>
      </c>
      <c r="V439" s="9">
        <f t="shared" si="25"/>
        <v>0</v>
      </c>
      <c r="W439" s="44">
        <f t="shared" si="26"/>
        <v>0</v>
      </c>
      <c r="X439" s="44" t="e">
        <f t="shared" si="27"/>
        <v>#DIV/0!</v>
      </c>
      <c r="Y439" s="44" t="str">
        <f>IFERROR(SUMPRODUCT(LARGE(G439:U439,{1;2;3;4;5})),"NA")</f>
        <v>NA</v>
      </c>
      <c r="Z439" s="45" t="str">
        <f>IFERROR(SUMPRODUCT(LARGE(G439:U439,{1;2;3;4;5;6;7;8;9;10})),"NA")</f>
        <v>NA</v>
      </c>
    </row>
    <row r="440" spans="1:26" s="25" customFormat="1" hidden="1" x14ac:dyDescent="0.25">
      <c r="A440" s="14">
        <v>437</v>
      </c>
      <c r="B440" s="2"/>
      <c r="C440" s="1"/>
      <c r="D440" s="1"/>
      <c r="E440" s="1"/>
      <c r="F440" s="2"/>
      <c r="G440" s="9" t="str">
        <f>IFERROR(INDEX(akva!#REF!,MATCH(B440,akva!#REF!,0),0),"")</f>
        <v/>
      </c>
      <c r="H440" s="10" t="str">
        <f>IFERROR(INDEX('04-07'!#REF!,MATCH(B440,'04-07'!#REF!,0),0),"")</f>
        <v/>
      </c>
      <c r="I440" s="10" t="str">
        <f>IFERROR(INDEX(#REF!,MATCH(B440,#REF!,0),0),"")</f>
        <v/>
      </c>
      <c r="J440" s="10" t="str">
        <f>IFERROR(INDEX(#REF!,MATCH(B440,#REF!,0),0),"")</f>
        <v/>
      </c>
      <c r="K440" s="10" t="str">
        <f>IFERROR(INDEX(#REF!,MATCH(B440,#REF!,0),0),"")</f>
        <v/>
      </c>
      <c r="L440" s="10" t="str">
        <f>IFERROR(INDEX(#REF!,MATCH(B440,#REF!,0),0),"")</f>
        <v/>
      </c>
      <c r="M440" s="10" t="str">
        <f>IFERROR(INDEX(#REF!,MATCH(B440,#REF!,0),0),"")</f>
        <v/>
      </c>
      <c r="N440" s="10" t="str">
        <f>IFERROR(INDEX(#REF!,MATCH(B440,#REF!,0),0),"")</f>
        <v/>
      </c>
      <c r="O440" s="10" t="str">
        <f>IFERROR(INDEX(#REF!,MATCH(B440,#REF!,0),0),"")</f>
        <v/>
      </c>
      <c r="P440" s="10" t="str">
        <f>IFERROR(INDEX(#REF!,MATCH(B440,#REF!,0),0),"")</f>
        <v/>
      </c>
      <c r="Q440" s="10" t="str">
        <f>IFERROR(INDEX(#REF!,MATCH(B440,#REF!,0),0),"")</f>
        <v/>
      </c>
      <c r="R440" s="10" t="str">
        <f>IFERROR(INDEX(#REF!,MATCH(B440,#REF!,0),0),"")</f>
        <v/>
      </c>
      <c r="S440" s="10" t="str">
        <f>IFERROR(INDEX(#REF!,MATCH(B440,#REF!,0),0),"")</f>
        <v/>
      </c>
      <c r="T440" s="10" t="str">
        <f>IFERROR(INDEX(#REF!,MATCH(B440,#REF!,0),0),"")</f>
        <v/>
      </c>
      <c r="U440" s="5" t="str">
        <f>IFERROR(INDEX(#REF!,MATCH(B440,#REF!,0),0),"")</f>
        <v/>
      </c>
      <c r="V440" s="9">
        <f t="shared" si="25"/>
        <v>0</v>
      </c>
      <c r="W440" s="44">
        <f t="shared" si="26"/>
        <v>0</v>
      </c>
      <c r="X440" s="44" t="e">
        <f t="shared" si="27"/>
        <v>#DIV/0!</v>
      </c>
      <c r="Y440" s="44" t="str">
        <f>IFERROR(SUMPRODUCT(LARGE(G440:U440,{1;2;3;4;5})),"NA")</f>
        <v>NA</v>
      </c>
      <c r="Z440" s="45" t="str">
        <f>IFERROR(SUMPRODUCT(LARGE(G440:U440,{1;2;3;4;5;6;7;8;9;10})),"NA")</f>
        <v>NA</v>
      </c>
    </row>
    <row r="441" spans="1:26" s="25" customFormat="1" hidden="1" x14ac:dyDescent="0.25">
      <c r="A441" s="14">
        <v>438</v>
      </c>
      <c r="B441" s="2"/>
      <c r="C441" s="1"/>
      <c r="D441" s="1"/>
      <c r="E441" s="1"/>
      <c r="F441" s="2"/>
      <c r="G441" s="9" t="str">
        <f>IFERROR(INDEX(akva!#REF!,MATCH(B441,akva!#REF!,0),0),"")</f>
        <v/>
      </c>
      <c r="H441" s="10" t="str">
        <f>IFERROR(INDEX('04-07'!#REF!,MATCH(B441,'04-07'!#REF!,0),0),"")</f>
        <v/>
      </c>
      <c r="I441" s="10" t="str">
        <f>IFERROR(INDEX(#REF!,MATCH(B441,#REF!,0),0),"")</f>
        <v/>
      </c>
      <c r="J441" s="10" t="str">
        <f>IFERROR(INDEX(#REF!,MATCH(B441,#REF!,0),0),"")</f>
        <v/>
      </c>
      <c r="K441" s="10" t="str">
        <f>IFERROR(INDEX(#REF!,MATCH(B441,#REF!,0),0),"")</f>
        <v/>
      </c>
      <c r="L441" s="10" t="str">
        <f>IFERROR(INDEX(#REF!,MATCH(B441,#REF!,0),0),"")</f>
        <v/>
      </c>
      <c r="M441" s="10" t="str">
        <f>IFERROR(INDEX(#REF!,MATCH(B441,#REF!,0),0),"")</f>
        <v/>
      </c>
      <c r="N441" s="10" t="str">
        <f>IFERROR(INDEX(#REF!,MATCH(B441,#REF!,0),0),"")</f>
        <v/>
      </c>
      <c r="O441" s="10" t="str">
        <f>IFERROR(INDEX(#REF!,MATCH(B441,#REF!,0),0),"")</f>
        <v/>
      </c>
      <c r="P441" s="10" t="str">
        <f>IFERROR(INDEX(#REF!,MATCH(B441,#REF!,0),0),"")</f>
        <v/>
      </c>
      <c r="Q441" s="10" t="str">
        <f>IFERROR(INDEX(#REF!,MATCH(B441,#REF!,0),0),"")</f>
        <v/>
      </c>
      <c r="R441" s="10" t="str">
        <f>IFERROR(INDEX(#REF!,MATCH(B441,#REF!,0),0),"")</f>
        <v/>
      </c>
      <c r="S441" s="10" t="str">
        <f>IFERROR(INDEX(#REF!,MATCH(B441,#REF!,0),0),"")</f>
        <v/>
      </c>
      <c r="T441" s="10" t="str">
        <f>IFERROR(INDEX(#REF!,MATCH(B441,#REF!,0),0),"")</f>
        <v/>
      </c>
      <c r="U441" s="5" t="str">
        <f>IFERROR(INDEX(#REF!,MATCH(B441,#REF!,0),0),"")</f>
        <v/>
      </c>
      <c r="V441" s="9">
        <f t="shared" si="25"/>
        <v>0</v>
      </c>
      <c r="W441" s="44">
        <f t="shared" si="26"/>
        <v>0</v>
      </c>
      <c r="X441" s="44" t="e">
        <f t="shared" si="27"/>
        <v>#DIV/0!</v>
      </c>
      <c r="Y441" s="44" t="str">
        <f>IFERROR(SUMPRODUCT(LARGE(G441:U441,{1;2;3;4;5})),"NA")</f>
        <v>NA</v>
      </c>
      <c r="Z441" s="45" t="str">
        <f>IFERROR(SUMPRODUCT(LARGE(G441:U441,{1;2;3;4;5;6;7;8;9;10})),"NA")</f>
        <v>NA</v>
      </c>
    </row>
    <row r="442" spans="1:26" s="25" customFormat="1" hidden="1" x14ac:dyDescent="0.25">
      <c r="A442" s="14">
        <v>439</v>
      </c>
      <c r="B442" s="2"/>
      <c r="C442" s="1"/>
      <c r="D442" s="1"/>
      <c r="E442" s="1"/>
      <c r="F442" s="2"/>
      <c r="G442" s="9" t="str">
        <f>IFERROR(INDEX(akva!#REF!,MATCH(B442,akva!#REF!,0),0),"")</f>
        <v/>
      </c>
      <c r="H442" s="10" t="str">
        <f>IFERROR(INDEX('04-07'!#REF!,MATCH(B442,'04-07'!#REF!,0),0),"")</f>
        <v/>
      </c>
      <c r="I442" s="10" t="str">
        <f>IFERROR(INDEX(#REF!,MATCH(B442,#REF!,0),0),"")</f>
        <v/>
      </c>
      <c r="J442" s="10" t="str">
        <f>IFERROR(INDEX(#REF!,MATCH(B442,#REF!,0),0),"")</f>
        <v/>
      </c>
      <c r="K442" s="10" t="str">
        <f>IFERROR(INDEX(#REF!,MATCH(B442,#REF!,0),0),"")</f>
        <v/>
      </c>
      <c r="L442" s="10" t="str">
        <f>IFERROR(INDEX(#REF!,MATCH(B442,#REF!,0),0),"")</f>
        <v/>
      </c>
      <c r="M442" s="10" t="str">
        <f>IFERROR(INDEX(#REF!,MATCH(B442,#REF!,0),0),"")</f>
        <v/>
      </c>
      <c r="N442" s="10" t="str">
        <f>IFERROR(INDEX(#REF!,MATCH(B442,#REF!,0),0),"")</f>
        <v/>
      </c>
      <c r="O442" s="10" t="str">
        <f>IFERROR(INDEX(#REF!,MATCH(B442,#REF!,0),0),"")</f>
        <v/>
      </c>
      <c r="P442" s="10" t="str">
        <f>IFERROR(INDEX(#REF!,MATCH(B442,#REF!,0),0),"")</f>
        <v/>
      </c>
      <c r="Q442" s="10" t="str">
        <f>IFERROR(INDEX(#REF!,MATCH(B442,#REF!,0),0),"")</f>
        <v/>
      </c>
      <c r="R442" s="10" t="str">
        <f>IFERROR(INDEX(#REF!,MATCH(B442,#REF!,0),0),"")</f>
        <v/>
      </c>
      <c r="S442" s="10" t="str">
        <f>IFERROR(INDEX(#REF!,MATCH(B442,#REF!,0),0),"")</f>
        <v/>
      </c>
      <c r="T442" s="10" t="str">
        <f>IFERROR(INDEX(#REF!,MATCH(B442,#REF!,0),0),"")</f>
        <v/>
      </c>
      <c r="U442" s="5" t="str">
        <f>IFERROR(INDEX(#REF!,MATCH(B442,#REF!,0),0),"")</f>
        <v/>
      </c>
      <c r="V442" s="9">
        <f t="shared" si="25"/>
        <v>0</v>
      </c>
      <c r="W442" s="44">
        <f t="shared" si="26"/>
        <v>0</v>
      </c>
      <c r="X442" s="44" t="e">
        <f t="shared" si="27"/>
        <v>#DIV/0!</v>
      </c>
      <c r="Y442" s="44" t="str">
        <f>IFERROR(SUMPRODUCT(LARGE(G442:U442,{1;2;3;4;5})),"NA")</f>
        <v>NA</v>
      </c>
      <c r="Z442" s="45" t="str">
        <f>IFERROR(SUMPRODUCT(LARGE(G442:U442,{1;2;3;4;5;6;7;8;9;10})),"NA")</f>
        <v>NA</v>
      </c>
    </row>
    <row r="443" spans="1:26" s="25" customFormat="1" hidden="1" x14ac:dyDescent="0.25">
      <c r="A443" s="14">
        <v>440</v>
      </c>
      <c r="B443" s="2"/>
      <c r="C443" s="1"/>
      <c r="D443" s="1"/>
      <c r="E443" s="1"/>
      <c r="F443" s="2"/>
      <c r="G443" s="9" t="str">
        <f>IFERROR(INDEX(akva!#REF!,MATCH(B443,akva!#REF!,0),0),"")</f>
        <v/>
      </c>
      <c r="H443" s="10" t="str">
        <f>IFERROR(INDEX('04-07'!#REF!,MATCH(B443,'04-07'!#REF!,0),0),"")</f>
        <v/>
      </c>
      <c r="I443" s="10" t="str">
        <f>IFERROR(INDEX(#REF!,MATCH(B443,#REF!,0),0),"")</f>
        <v/>
      </c>
      <c r="J443" s="10" t="str">
        <f>IFERROR(INDEX(#REF!,MATCH(B443,#REF!,0),0),"")</f>
        <v/>
      </c>
      <c r="K443" s="10" t="str">
        <f>IFERROR(INDEX(#REF!,MATCH(B443,#REF!,0),0),"")</f>
        <v/>
      </c>
      <c r="L443" s="10" t="str">
        <f>IFERROR(INDEX(#REF!,MATCH(B443,#REF!,0),0),"")</f>
        <v/>
      </c>
      <c r="M443" s="10" t="str">
        <f>IFERROR(INDEX(#REF!,MATCH(B443,#REF!,0),0),"")</f>
        <v/>
      </c>
      <c r="N443" s="10" t="str">
        <f>IFERROR(INDEX(#REF!,MATCH(B443,#REF!,0),0),"")</f>
        <v/>
      </c>
      <c r="O443" s="10" t="str">
        <f>IFERROR(INDEX(#REF!,MATCH(B443,#REF!,0),0),"")</f>
        <v/>
      </c>
      <c r="P443" s="10" t="str">
        <f>IFERROR(INDEX(#REF!,MATCH(B443,#REF!,0),0),"")</f>
        <v/>
      </c>
      <c r="Q443" s="10" t="str">
        <f>IFERROR(INDEX(#REF!,MATCH(B443,#REF!,0),0),"")</f>
        <v/>
      </c>
      <c r="R443" s="10" t="str">
        <f>IFERROR(INDEX(#REF!,MATCH(B443,#REF!,0),0),"")</f>
        <v/>
      </c>
      <c r="S443" s="10" t="str">
        <f>IFERROR(INDEX(#REF!,MATCH(B443,#REF!,0),0),"")</f>
        <v/>
      </c>
      <c r="T443" s="10" t="str">
        <f>IFERROR(INDEX(#REF!,MATCH(B443,#REF!,0),0),"")</f>
        <v/>
      </c>
      <c r="U443" s="5" t="str">
        <f>IFERROR(INDEX(#REF!,MATCH(B443,#REF!,0),0),"")</f>
        <v/>
      </c>
      <c r="V443" s="9">
        <f t="shared" si="25"/>
        <v>0</v>
      </c>
      <c r="W443" s="44">
        <f t="shared" si="26"/>
        <v>0</v>
      </c>
      <c r="X443" s="44" t="e">
        <f t="shared" si="27"/>
        <v>#DIV/0!</v>
      </c>
      <c r="Y443" s="44" t="str">
        <f>IFERROR(SUMPRODUCT(LARGE(G443:U443,{1;2;3;4;5})),"NA")</f>
        <v>NA</v>
      </c>
      <c r="Z443" s="45" t="str">
        <f>IFERROR(SUMPRODUCT(LARGE(G443:U443,{1;2;3;4;5;6;7;8;9;10})),"NA")</f>
        <v>NA</v>
      </c>
    </row>
    <row r="444" spans="1:26" s="25" customFormat="1" hidden="1" x14ac:dyDescent="0.25">
      <c r="A444" s="14">
        <v>441</v>
      </c>
      <c r="B444" s="2"/>
      <c r="C444" s="1"/>
      <c r="D444" s="1"/>
      <c r="E444" s="1"/>
      <c r="F444" s="2"/>
      <c r="G444" s="9" t="str">
        <f>IFERROR(INDEX(akva!#REF!,MATCH(B444,akva!#REF!,0),0),"")</f>
        <v/>
      </c>
      <c r="H444" s="10" t="str">
        <f>IFERROR(INDEX('04-07'!#REF!,MATCH(B444,'04-07'!#REF!,0),0),"")</f>
        <v/>
      </c>
      <c r="I444" s="10" t="str">
        <f>IFERROR(INDEX(#REF!,MATCH(B444,#REF!,0),0),"")</f>
        <v/>
      </c>
      <c r="J444" s="10" t="str">
        <f>IFERROR(INDEX(#REF!,MATCH(B444,#REF!,0),0),"")</f>
        <v/>
      </c>
      <c r="K444" s="10" t="str">
        <f>IFERROR(INDEX(#REF!,MATCH(B444,#REF!,0),0),"")</f>
        <v/>
      </c>
      <c r="L444" s="10" t="str">
        <f>IFERROR(INDEX(#REF!,MATCH(B444,#REF!,0),0),"")</f>
        <v/>
      </c>
      <c r="M444" s="10" t="str">
        <f>IFERROR(INDEX(#REF!,MATCH(B444,#REF!,0),0),"")</f>
        <v/>
      </c>
      <c r="N444" s="10" t="str">
        <f>IFERROR(INDEX(#REF!,MATCH(B444,#REF!,0),0),"")</f>
        <v/>
      </c>
      <c r="O444" s="10" t="str">
        <f>IFERROR(INDEX(#REF!,MATCH(B444,#REF!,0),0),"")</f>
        <v/>
      </c>
      <c r="P444" s="10" t="str">
        <f>IFERROR(INDEX(#REF!,MATCH(B444,#REF!,0),0),"")</f>
        <v/>
      </c>
      <c r="Q444" s="10" t="str">
        <f>IFERROR(INDEX(#REF!,MATCH(B444,#REF!,0),0),"")</f>
        <v/>
      </c>
      <c r="R444" s="10" t="str">
        <f>IFERROR(INDEX(#REF!,MATCH(B444,#REF!,0),0),"")</f>
        <v/>
      </c>
      <c r="S444" s="10" t="str">
        <f>IFERROR(INDEX(#REF!,MATCH(B444,#REF!,0),0),"")</f>
        <v/>
      </c>
      <c r="T444" s="10" t="str">
        <f>IFERROR(INDEX(#REF!,MATCH(B444,#REF!,0),0),"")</f>
        <v/>
      </c>
      <c r="U444" s="5" t="str">
        <f>IFERROR(INDEX(#REF!,MATCH(B444,#REF!,0),0),"")</f>
        <v/>
      </c>
      <c r="V444" s="9">
        <f t="shared" si="25"/>
        <v>0</v>
      </c>
      <c r="W444" s="44">
        <f t="shared" si="26"/>
        <v>0</v>
      </c>
      <c r="X444" s="44" t="e">
        <f t="shared" si="27"/>
        <v>#DIV/0!</v>
      </c>
      <c r="Y444" s="44" t="str">
        <f>IFERROR(SUMPRODUCT(LARGE(G444:U444,{1;2;3;4;5})),"NA")</f>
        <v>NA</v>
      </c>
      <c r="Z444" s="45" t="str">
        <f>IFERROR(SUMPRODUCT(LARGE(G444:U444,{1;2;3;4;5;6;7;8;9;10})),"NA")</f>
        <v>NA</v>
      </c>
    </row>
    <row r="445" spans="1:26" s="25" customFormat="1" hidden="1" x14ac:dyDescent="0.25">
      <c r="A445" s="14">
        <v>442</v>
      </c>
      <c r="B445" s="2"/>
      <c r="C445" s="1"/>
      <c r="D445" s="1"/>
      <c r="E445" s="1"/>
      <c r="F445" s="2"/>
      <c r="G445" s="9" t="str">
        <f>IFERROR(INDEX(akva!#REF!,MATCH(B445,akva!#REF!,0),0),"")</f>
        <v/>
      </c>
      <c r="H445" s="10" t="str">
        <f>IFERROR(INDEX('04-07'!#REF!,MATCH(B445,'04-07'!#REF!,0),0),"")</f>
        <v/>
      </c>
      <c r="I445" s="10" t="str">
        <f>IFERROR(INDEX(#REF!,MATCH(B445,#REF!,0),0),"")</f>
        <v/>
      </c>
      <c r="J445" s="10" t="str">
        <f>IFERROR(INDEX(#REF!,MATCH(B445,#REF!,0),0),"")</f>
        <v/>
      </c>
      <c r="K445" s="10" t="str">
        <f>IFERROR(INDEX(#REF!,MATCH(B445,#REF!,0),0),"")</f>
        <v/>
      </c>
      <c r="L445" s="10" t="str">
        <f>IFERROR(INDEX(#REF!,MATCH(B445,#REF!,0),0),"")</f>
        <v/>
      </c>
      <c r="M445" s="10" t="str">
        <f>IFERROR(INDEX(#REF!,MATCH(B445,#REF!,0),0),"")</f>
        <v/>
      </c>
      <c r="N445" s="10" t="str">
        <f>IFERROR(INDEX(#REF!,MATCH(B445,#REF!,0),0),"")</f>
        <v/>
      </c>
      <c r="O445" s="10" t="str">
        <f>IFERROR(INDEX(#REF!,MATCH(B445,#REF!,0),0),"")</f>
        <v/>
      </c>
      <c r="P445" s="10" t="str">
        <f>IFERROR(INDEX(#REF!,MATCH(B445,#REF!,0),0),"")</f>
        <v/>
      </c>
      <c r="Q445" s="10" t="str">
        <f>IFERROR(INDEX(#REF!,MATCH(B445,#REF!,0),0),"")</f>
        <v/>
      </c>
      <c r="R445" s="10" t="str">
        <f>IFERROR(INDEX(#REF!,MATCH(B445,#REF!,0),0),"")</f>
        <v/>
      </c>
      <c r="S445" s="10" t="str">
        <f>IFERROR(INDEX(#REF!,MATCH(B445,#REF!,0),0),"")</f>
        <v/>
      </c>
      <c r="T445" s="10" t="str">
        <f>IFERROR(INDEX(#REF!,MATCH(B445,#REF!,0),0),"")</f>
        <v/>
      </c>
      <c r="U445" s="5" t="str">
        <f>IFERROR(INDEX(#REF!,MATCH(B445,#REF!,0),0),"")</f>
        <v/>
      </c>
      <c r="V445" s="9">
        <f t="shared" si="25"/>
        <v>0</v>
      </c>
      <c r="W445" s="44">
        <f t="shared" si="26"/>
        <v>0</v>
      </c>
      <c r="X445" s="44" t="e">
        <f t="shared" si="27"/>
        <v>#DIV/0!</v>
      </c>
      <c r="Y445" s="44" t="str">
        <f>IFERROR(SUMPRODUCT(LARGE(G445:U445,{1;2;3;4;5})),"NA")</f>
        <v>NA</v>
      </c>
      <c r="Z445" s="45" t="str">
        <f>IFERROR(SUMPRODUCT(LARGE(G445:U445,{1;2;3;4;5;6;7;8;9;10})),"NA")</f>
        <v>NA</v>
      </c>
    </row>
    <row r="446" spans="1:26" s="25" customFormat="1" hidden="1" x14ac:dyDescent="0.25">
      <c r="A446" s="14">
        <v>443</v>
      </c>
      <c r="B446" s="2"/>
      <c r="C446" s="1"/>
      <c r="D446" s="1"/>
      <c r="E446" s="1"/>
      <c r="F446" s="2"/>
      <c r="G446" s="9" t="str">
        <f>IFERROR(INDEX(akva!#REF!,MATCH(B446,akva!#REF!,0),0),"")</f>
        <v/>
      </c>
      <c r="H446" s="10" t="str">
        <f>IFERROR(INDEX('04-07'!#REF!,MATCH(B446,'04-07'!#REF!,0),0),"")</f>
        <v/>
      </c>
      <c r="I446" s="10" t="str">
        <f>IFERROR(INDEX(#REF!,MATCH(B446,#REF!,0),0),"")</f>
        <v/>
      </c>
      <c r="J446" s="10" t="str">
        <f>IFERROR(INDEX(#REF!,MATCH(B446,#REF!,0),0),"")</f>
        <v/>
      </c>
      <c r="K446" s="10" t="str">
        <f>IFERROR(INDEX(#REF!,MATCH(B446,#REF!,0),0),"")</f>
        <v/>
      </c>
      <c r="L446" s="10" t="str">
        <f>IFERROR(INDEX(#REF!,MATCH(B446,#REF!,0),0),"")</f>
        <v/>
      </c>
      <c r="M446" s="10" t="str">
        <f>IFERROR(INDEX(#REF!,MATCH(B446,#REF!,0),0),"")</f>
        <v/>
      </c>
      <c r="N446" s="10" t="str">
        <f>IFERROR(INDEX(#REF!,MATCH(B446,#REF!,0),0),"")</f>
        <v/>
      </c>
      <c r="O446" s="10" t="str">
        <f>IFERROR(INDEX(#REF!,MATCH(B446,#REF!,0),0),"")</f>
        <v/>
      </c>
      <c r="P446" s="10" t="str">
        <f>IFERROR(INDEX(#REF!,MATCH(B446,#REF!,0),0),"")</f>
        <v/>
      </c>
      <c r="Q446" s="10" t="str">
        <f>IFERROR(INDEX(#REF!,MATCH(B446,#REF!,0),0),"")</f>
        <v/>
      </c>
      <c r="R446" s="10" t="str">
        <f>IFERROR(INDEX(#REF!,MATCH(B446,#REF!,0),0),"")</f>
        <v/>
      </c>
      <c r="S446" s="10" t="str">
        <f>IFERROR(INDEX(#REF!,MATCH(B446,#REF!,0),0),"")</f>
        <v/>
      </c>
      <c r="T446" s="10" t="str">
        <f>IFERROR(INDEX(#REF!,MATCH(B446,#REF!,0),0),"")</f>
        <v/>
      </c>
      <c r="U446" s="5" t="str">
        <f>IFERROR(INDEX(#REF!,MATCH(B446,#REF!,0),0),"")</f>
        <v/>
      </c>
      <c r="V446" s="9">
        <f t="shared" si="25"/>
        <v>0</v>
      </c>
      <c r="W446" s="44">
        <f t="shared" si="26"/>
        <v>0</v>
      </c>
      <c r="X446" s="44" t="e">
        <f t="shared" si="27"/>
        <v>#DIV/0!</v>
      </c>
      <c r="Y446" s="44" t="str">
        <f>IFERROR(SUMPRODUCT(LARGE(G446:U446,{1;2;3;4;5})),"NA")</f>
        <v>NA</v>
      </c>
      <c r="Z446" s="45" t="str">
        <f>IFERROR(SUMPRODUCT(LARGE(G446:U446,{1;2;3;4;5;6;7;8;9;10})),"NA")</f>
        <v>NA</v>
      </c>
    </row>
    <row r="447" spans="1:26" s="25" customFormat="1" hidden="1" x14ac:dyDescent="0.25">
      <c r="A447" s="14">
        <v>444</v>
      </c>
      <c r="B447" s="2"/>
      <c r="C447" s="1"/>
      <c r="D447" s="1"/>
      <c r="E447" s="1"/>
      <c r="F447" s="2"/>
      <c r="G447" s="9" t="str">
        <f>IFERROR(INDEX(akva!#REF!,MATCH(B447,akva!#REF!,0),0),"")</f>
        <v/>
      </c>
      <c r="H447" s="10" t="str">
        <f>IFERROR(INDEX('04-07'!#REF!,MATCH(B447,'04-07'!#REF!,0),0),"")</f>
        <v/>
      </c>
      <c r="I447" s="10" t="str">
        <f>IFERROR(INDEX(#REF!,MATCH(B447,#REF!,0),0),"")</f>
        <v/>
      </c>
      <c r="J447" s="10" t="str">
        <f>IFERROR(INDEX(#REF!,MATCH(B447,#REF!,0),0),"")</f>
        <v/>
      </c>
      <c r="K447" s="10" t="str">
        <f>IFERROR(INDEX(#REF!,MATCH(B447,#REF!,0),0),"")</f>
        <v/>
      </c>
      <c r="L447" s="10" t="str">
        <f>IFERROR(INDEX(#REF!,MATCH(B447,#REF!,0),0),"")</f>
        <v/>
      </c>
      <c r="M447" s="10" t="str">
        <f>IFERROR(INDEX(#REF!,MATCH(B447,#REF!,0),0),"")</f>
        <v/>
      </c>
      <c r="N447" s="10" t="str">
        <f>IFERROR(INDEX(#REF!,MATCH(B447,#REF!,0),0),"")</f>
        <v/>
      </c>
      <c r="O447" s="10" t="str">
        <f>IFERROR(INDEX(#REF!,MATCH(B447,#REF!,0),0),"")</f>
        <v/>
      </c>
      <c r="P447" s="10" t="str">
        <f>IFERROR(INDEX(#REF!,MATCH(B447,#REF!,0),0),"")</f>
        <v/>
      </c>
      <c r="Q447" s="10" t="str">
        <f>IFERROR(INDEX(#REF!,MATCH(B447,#REF!,0),0),"")</f>
        <v/>
      </c>
      <c r="R447" s="10" t="str">
        <f>IFERROR(INDEX(#REF!,MATCH(B447,#REF!,0),0),"")</f>
        <v/>
      </c>
      <c r="S447" s="10" t="str">
        <f>IFERROR(INDEX(#REF!,MATCH(B447,#REF!,0),0),"")</f>
        <v/>
      </c>
      <c r="T447" s="10" t="str">
        <f>IFERROR(INDEX(#REF!,MATCH(B447,#REF!,0),0),"")</f>
        <v/>
      </c>
      <c r="U447" s="5" t="str">
        <f>IFERROR(INDEX(#REF!,MATCH(B447,#REF!,0),0),"")</f>
        <v/>
      </c>
      <c r="V447" s="9">
        <f t="shared" si="25"/>
        <v>0</v>
      </c>
      <c r="W447" s="44">
        <f t="shared" si="26"/>
        <v>0</v>
      </c>
      <c r="X447" s="44" t="e">
        <f t="shared" si="27"/>
        <v>#DIV/0!</v>
      </c>
      <c r="Y447" s="44" t="str">
        <f>IFERROR(SUMPRODUCT(LARGE(G447:U447,{1;2;3;4;5})),"NA")</f>
        <v>NA</v>
      </c>
      <c r="Z447" s="45" t="str">
        <f>IFERROR(SUMPRODUCT(LARGE(G447:U447,{1;2;3;4;5;6;7;8;9;10})),"NA")</f>
        <v>NA</v>
      </c>
    </row>
    <row r="448" spans="1:26" s="25" customFormat="1" hidden="1" x14ac:dyDescent="0.25">
      <c r="A448" s="14">
        <v>445</v>
      </c>
      <c r="B448" s="2"/>
      <c r="C448" s="1"/>
      <c r="D448" s="1"/>
      <c r="E448" s="1"/>
      <c r="F448" s="2"/>
      <c r="G448" s="9" t="str">
        <f>IFERROR(INDEX(akva!#REF!,MATCH(B448,akva!#REF!,0),0),"")</f>
        <v/>
      </c>
      <c r="H448" s="10" t="str">
        <f>IFERROR(INDEX('04-07'!#REF!,MATCH(B448,'04-07'!#REF!,0),0),"")</f>
        <v/>
      </c>
      <c r="I448" s="10" t="str">
        <f>IFERROR(INDEX(#REF!,MATCH(B448,#REF!,0),0),"")</f>
        <v/>
      </c>
      <c r="J448" s="10" t="str">
        <f>IFERROR(INDEX(#REF!,MATCH(B448,#REF!,0),0),"")</f>
        <v/>
      </c>
      <c r="K448" s="10" t="str">
        <f>IFERROR(INDEX(#REF!,MATCH(B448,#REF!,0),0),"")</f>
        <v/>
      </c>
      <c r="L448" s="10" t="str">
        <f>IFERROR(INDEX(#REF!,MATCH(B448,#REF!,0),0),"")</f>
        <v/>
      </c>
      <c r="M448" s="10" t="str">
        <f>IFERROR(INDEX(#REF!,MATCH(B448,#REF!,0),0),"")</f>
        <v/>
      </c>
      <c r="N448" s="10" t="str">
        <f>IFERROR(INDEX(#REF!,MATCH(B448,#REF!,0),0),"")</f>
        <v/>
      </c>
      <c r="O448" s="10" t="str">
        <f>IFERROR(INDEX(#REF!,MATCH(B448,#REF!,0),0),"")</f>
        <v/>
      </c>
      <c r="P448" s="10" t="str">
        <f>IFERROR(INDEX(#REF!,MATCH(B448,#REF!,0),0),"")</f>
        <v/>
      </c>
      <c r="Q448" s="10" t="str">
        <f>IFERROR(INDEX(#REF!,MATCH(B448,#REF!,0),0),"")</f>
        <v/>
      </c>
      <c r="R448" s="10" t="str">
        <f>IFERROR(INDEX(#REF!,MATCH(B448,#REF!,0),0),"")</f>
        <v/>
      </c>
      <c r="S448" s="10" t="str">
        <f>IFERROR(INDEX(#REF!,MATCH(B448,#REF!,0),0),"")</f>
        <v/>
      </c>
      <c r="T448" s="10" t="str">
        <f>IFERROR(INDEX(#REF!,MATCH(B448,#REF!,0),0),"")</f>
        <v/>
      </c>
      <c r="U448" s="5" t="str">
        <f>IFERROR(INDEX(#REF!,MATCH(B448,#REF!,0),0),"")</f>
        <v/>
      </c>
      <c r="V448" s="9">
        <f t="shared" si="25"/>
        <v>0</v>
      </c>
      <c r="W448" s="44">
        <f t="shared" si="26"/>
        <v>0</v>
      </c>
      <c r="X448" s="44" t="e">
        <f t="shared" si="27"/>
        <v>#DIV/0!</v>
      </c>
      <c r="Y448" s="44" t="str">
        <f>IFERROR(SUMPRODUCT(LARGE(G448:U448,{1;2;3;4;5})),"NA")</f>
        <v>NA</v>
      </c>
      <c r="Z448" s="45" t="str">
        <f>IFERROR(SUMPRODUCT(LARGE(G448:U448,{1;2;3;4;5;6;7;8;9;10})),"NA")</f>
        <v>NA</v>
      </c>
    </row>
    <row r="449" spans="1:26" s="25" customFormat="1" hidden="1" x14ac:dyDescent="0.25">
      <c r="A449" s="14">
        <v>446</v>
      </c>
      <c r="B449" s="2"/>
      <c r="C449" s="1"/>
      <c r="D449" s="1"/>
      <c r="E449" s="1"/>
      <c r="F449" s="2"/>
      <c r="G449" s="9" t="str">
        <f>IFERROR(INDEX(akva!#REF!,MATCH(B449,akva!#REF!,0),0),"")</f>
        <v/>
      </c>
      <c r="H449" s="10" t="str">
        <f>IFERROR(INDEX('04-07'!#REF!,MATCH(B449,'04-07'!#REF!,0),0),"")</f>
        <v/>
      </c>
      <c r="I449" s="10" t="str">
        <f>IFERROR(INDEX(#REF!,MATCH(B449,#REF!,0),0),"")</f>
        <v/>
      </c>
      <c r="J449" s="10" t="str">
        <f>IFERROR(INDEX(#REF!,MATCH(B449,#REF!,0),0),"")</f>
        <v/>
      </c>
      <c r="K449" s="10" t="str">
        <f>IFERROR(INDEX(#REF!,MATCH(B449,#REF!,0),0),"")</f>
        <v/>
      </c>
      <c r="L449" s="10" t="str">
        <f>IFERROR(INDEX(#REF!,MATCH(B449,#REF!,0),0),"")</f>
        <v/>
      </c>
      <c r="M449" s="10" t="str">
        <f>IFERROR(INDEX(#REF!,MATCH(B449,#REF!,0),0),"")</f>
        <v/>
      </c>
      <c r="N449" s="10" t="str">
        <f>IFERROR(INDEX(#REF!,MATCH(B449,#REF!,0),0),"")</f>
        <v/>
      </c>
      <c r="O449" s="10" t="str">
        <f>IFERROR(INDEX(#REF!,MATCH(B449,#REF!,0),0),"")</f>
        <v/>
      </c>
      <c r="P449" s="10" t="str">
        <f>IFERROR(INDEX(#REF!,MATCH(B449,#REF!,0),0),"")</f>
        <v/>
      </c>
      <c r="Q449" s="10" t="str">
        <f>IFERROR(INDEX(#REF!,MATCH(B449,#REF!,0),0),"")</f>
        <v/>
      </c>
      <c r="R449" s="10" t="str">
        <f>IFERROR(INDEX(#REF!,MATCH(B449,#REF!,0),0),"")</f>
        <v/>
      </c>
      <c r="S449" s="10" t="str">
        <f>IFERROR(INDEX(#REF!,MATCH(B449,#REF!,0),0),"")</f>
        <v/>
      </c>
      <c r="T449" s="10" t="str">
        <f>IFERROR(INDEX(#REF!,MATCH(B449,#REF!,0),0),"")</f>
        <v/>
      </c>
      <c r="U449" s="5" t="str">
        <f>IFERROR(INDEX(#REF!,MATCH(B449,#REF!,0),0),"")</f>
        <v/>
      </c>
      <c r="V449" s="9">
        <f t="shared" si="25"/>
        <v>0</v>
      </c>
      <c r="W449" s="44">
        <f t="shared" si="26"/>
        <v>0</v>
      </c>
      <c r="X449" s="44" t="e">
        <f t="shared" si="27"/>
        <v>#DIV/0!</v>
      </c>
      <c r="Y449" s="44" t="str">
        <f>IFERROR(SUMPRODUCT(LARGE(G449:U449,{1;2;3;4;5})),"NA")</f>
        <v>NA</v>
      </c>
      <c r="Z449" s="45" t="str">
        <f>IFERROR(SUMPRODUCT(LARGE(G449:U449,{1;2;3;4;5;6;7;8;9;10})),"NA")</f>
        <v>NA</v>
      </c>
    </row>
    <row r="450" spans="1:26" s="25" customFormat="1" hidden="1" x14ac:dyDescent="0.25">
      <c r="A450" s="14">
        <v>447</v>
      </c>
      <c r="B450" s="2"/>
      <c r="C450" s="1"/>
      <c r="D450" s="1"/>
      <c r="E450" s="1"/>
      <c r="F450" s="2"/>
      <c r="G450" s="9" t="str">
        <f>IFERROR(INDEX(akva!#REF!,MATCH(B450,akva!#REF!,0),0),"")</f>
        <v/>
      </c>
      <c r="H450" s="10" t="str">
        <f>IFERROR(INDEX('04-07'!#REF!,MATCH(B450,'04-07'!#REF!,0),0),"")</f>
        <v/>
      </c>
      <c r="I450" s="10" t="str">
        <f>IFERROR(INDEX(#REF!,MATCH(B450,#REF!,0),0),"")</f>
        <v/>
      </c>
      <c r="J450" s="10" t="str">
        <f>IFERROR(INDEX(#REF!,MATCH(B450,#REF!,0),0),"")</f>
        <v/>
      </c>
      <c r="K450" s="10" t="str">
        <f>IFERROR(INDEX(#REF!,MATCH(B450,#REF!,0),0),"")</f>
        <v/>
      </c>
      <c r="L450" s="10" t="str">
        <f>IFERROR(INDEX(#REF!,MATCH(B450,#REF!,0),0),"")</f>
        <v/>
      </c>
      <c r="M450" s="10" t="str">
        <f>IFERROR(INDEX(#REF!,MATCH(B450,#REF!,0),0),"")</f>
        <v/>
      </c>
      <c r="N450" s="10" t="str">
        <f>IFERROR(INDEX(#REF!,MATCH(B450,#REF!,0),0),"")</f>
        <v/>
      </c>
      <c r="O450" s="10" t="str">
        <f>IFERROR(INDEX(#REF!,MATCH(B450,#REF!,0),0),"")</f>
        <v/>
      </c>
      <c r="P450" s="10" t="str">
        <f>IFERROR(INDEX(#REF!,MATCH(B450,#REF!,0),0),"")</f>
        <v/>
      </c>
      <c r="Q450" s="10" t="str">
        <f>IFERROR(INDEX(#REF!,MATCH(B450,#REF!,0),0),"")</f>
        <v/>
      </c>
      <c r="R450" s="10" t="str">
        <f>IFERROR(INDEX(#REF!,MATCH(B450,#REF!,0),0),"")</f>
        <v/>
      </c>
      <c r="S450" s="10" t="str">
        <f>IFERROR(INDEX(#REF!,MATCH(B450,#REF!,0),0),"")</f>
        <v/>
      </c>
      <c r="T450" s="10" t="str">
        <f>IFERROR(INDEX(#REF!,MATCH(B450,#REF!,0),0),"")</f>
        <v/>
      </c>
      <c r="U450" s="5" t="str">
        <f>IFERROR(INDEX(#REF!,MATCH(B450,#REF!,0),0),"")</f>
        <v/>
      </c>
      <c r="V450" s="9">
        <f t="shared" si="25"/>
        <v>0</v>
      </c>
      <c r="W450" s="44">
        <f t="shared" si="26"/>
        <v>0</v>
      </c>
      <c r="X450" s="44" t="e">
        <f t="shared" si="27"/>
        <v>#DIV/0!</v>
      </c>
      <c r="Y450" s="44" t="str">
        <f>IFERROR(SUMPRODUCT(LARGE(G450:U450,{1;2;3;4;5})),"NA")</f>
        <v>NA</v>
      </c>
      <c r="Z450" s="45" t="str">
        <f>IFERROR(SUMPRODUCT(LARGE(G450:U450,{1;2;3;4;5;6;7;8;9;10})),"NA")</f>
        <v>NA</v>
      </c>
    </row>
    <row r="451" spans="1:26" s="25" customFormat="1" hidden="1" x14ac:dyDescent="0.25">
      <c r="A451" s="14">
        <v>448</v>
      </c>
      <c r="B451" s="2"/>
      <c r="C451" s="1"/>
      <c r="D451" s="1"/>
      <c r="E451" s="1"/>
      <c r="F451" s="2"/>
      <c r="G451" s="9" t="str">
        <f>IFERROR(INDEX(akva!#REF!,MATCH(B451,akva!#REF!,0),0),"")</f>
        <v/>
      </c>
      <c r="H451" s="10" t="str">
        <f>IFERROR(INDEX('04-07'!#REF!,MATCH(B451,'04-07'!#REF!,0),0),"")</f>
        <v/>
      </c>
      <c r="I451" s="10" t="str">
        <f>IFERROR(INDEX(#REF!,MATCH(B451,#REF!,0),0),"")</f>
        <v/>
      </c>
      <c r="J451" s="10" t="str">
        <f>IFERROR(INDEX(#REF!,MATCH(B451,#REF!,0),0),"")</f>
        <v/>
      </c>
      <c r="K451" s="10" t="str">
        <f>IFERROR(INDEX(#REF!,MATCH(B451,#REF!,0),0),"")</f>
        <v/>
      </c>
      <c r="L451" s="10" t="str">
        <f>IFERROR(INDEX(#REF!,MATCH(B451,#REF!,0),0),"")</f>
        <v/>
      </c>
      <c r="M451" s="10" t="str">
        <f>IFERROR(INDEX(#REF!,MATCH(B451,#REF!,0),0),"")</f>
        <v/>
      </c>
      <c r="N451" s="10" t="str">
        <f>IFERROR(INDEX(#REF!,MATCH(B451,#REF!,0),0),"")</f>
        <v/>
      </c>
      <c r="O451" s="10" t="str">
        <f>IFERROR(INDEX(#REF!,MATCH(B451,#REF!,0),0),"")</f>
        <v/>
      </c>
      <c r="P451" s="10" t="str">
        <f>IFERROR(INDEX(#REF!,MATCH(B451,#REF!,0),0),"")</f>
        <v/>
      </c>
      <c r="Q451" s="10" t="str">
        <f>IFERROR(INDEX(#REF!,MATCH(B451,#REF!,0),0),"")</f>
        <v/>
      </c>
      <c r="R451" s="10" t="str">
        <f>IFERROR(INDEX(#REF!,MATCH(B451,#REF!,0),0),"")</f>
        <v/>
      </c>
      <c r="S451" s="10" t="str">
        <f>IFERROR(INDEX(#REF!,MATCH(B451,#REF!,0),0),"")</f>
        <v/>
      </c>
      <c r="T451" s="10" t="str">
        <f>IFERROR(INDEX(#REF!,MATCH(B451,#REF!,0),0),"")</f>
        <v/>
      </c>
      <c r="U451" s="5" t="str">
        <f>IFERROR(INDEX(#REF!,MATCH(B451,#REF!,0),0),"")</f>
        <v/>
      </c>
      <c r="V451" s="9">
        <f t="shared" si="25"/>
        <v>0</v>
      </c>
      <c r="W451" s="44">
        <f t="shared" si="26"/>
        <v>0</v>
      </c>
      <c r="X451" s="44" t="e">
        <f t="shared" si="27"/>
        <v>#DIV/0!</v>
      </c>
      <c r="Y451" s="44" t="str">
        <f>IFERROR(SUMPRODUCT(LARGE(G451:U451,{1;2;3;4;5})),"NA")</f>
        <v>NA</v>
      </c>
      <c r="Z451" s="45" t="str">
        <f>IFERROR(SUMPRODUCT(LARGE(G451:U451,{1;2;3;4;5;6;7;8;9;10})),"NA")</f>
        <v>NA</v>
      </c>
    </row>
    <row r="452" spans="1:26" s="25" customFormat="1" hidden="1" x14ac:dyDescent="0.25">
      <c r="A452" s="14">
        <v>449</v>
      </c>
      <c r="B452" s="2"/>
      <c r="C452" s="1"/>
      <c r="D452" s="1"/>
      <c r="E452" s="1"/>
      <c r="F452" s="2"/>
      <c r="G452" s="9" t="str">
        <f>IFERROR(INDEX(akva!#REF!,MATCH(B452,akva!#REF!,0),0),"")</f>
        <v/>
      </c>
      <c r="H452" s="10" t="str">
        <f>IFERROR(INDEX('04-07'!#REF!,MATCH(B452,'04-07'!#REF!,0),0),"")</f>
        <v/>
      </c>
      <c r="I452" s="10" t="str">
        <f>IFERROR(INDEX(#REF!,MATCH(B452,#REF!,0),0),"")</f>
        <v/>
      </c>
      <c r="J452" s="10" t="str">
        <f>IFERROR(INDEX(#REF!,MATCH(B452,#REF!,0),0),"")</f>
        <v/>
      </c>
      <c r="K452" s="10" t="str">
        <f>IFERROR(INDEX(#REF!,MATCH(B452,#REF!,0),0),"")</f>
        <v/>
      </c>
      <c r="L452" s="10" t="str">
        <f>IFERROR(INDEX(#REF!,MATCH(B452,#REF!,0),0),"")</f>
        <v/>
      </c>
      <c r="M452" s="10" t="str">
        <f>IFERROR(INDEX(#REF!,MATCH(B452,#REF!,0),0),"")</f>
        <v/>
      </c>
      <c r="N452" s="10" t="str">
        <f>IFERROR(INDEX(#REF!,MATCH(B452,#REF!,0),0),"")</f>
        <v/>
      </c>
      <c r="O452" s="10" t="str">
        <f>IFERROR(INDEX(#REF!,MATCH(B452,#REF!,0),0),"")</f>
        <v/>
      </c>
      <c r="P452" s="10" t="str">
        <f>IFERROR(INDEX(#REF!,MATCH(B452,#REF!,0),0),"")</f>
        <v/>
      </c>
      <c r="Q452" s="10" t="str">
        <f>IFERROR(INDEX(#REF!,MATCH(B452,#REF!,0),0),"")</f>
        <v/>
      </c>
      <c r="R452" s="10" t="str">
        <f>IFERROR(INDEX(#REF!,MATCH(B452,#REF!,0),0),"")</f>
        <v/>
      </c>
      <c r="S452" s="10" t="str">
        <f>IFERROR(INDEX(#REF!,MATCH(B452,#REF!,0),0),"")</f>
        <v/>
      </c>
      <c r="T452" s="10" t="str">
        <f>IFERROR(INDEX(#REF!,MATCH(B452,#REF!,0),0),"")</f>
        <v/>
      </c>
      <c r="U452" s="5" t="str">
        <f>IFERROR(INDEX(#REF!,MATCH(B452,#REF!,0),0),"")</f>
        <v/>
      </c>
      <c r="V452" s="9">
        <f t="shared" si="25"/>
        <v>0</v>
      </c>
      <c r="W452" s="44">
        <f t="shared" si="26"/>
        <v>0</v>
      </c>
      <c r="X452" s="44" t="e">
        <f t="shared" si="27"/>
        <v>#DIV/0!</v>
      </c>
      <c r="Y452" s="44" t="str">
        <f>IFERROR(SUMPRODUCT(LARGE(G452:U452,{1;2;3;4;5})),"NA")</f>
        <v>NA</v>
      </c>
      <c r="Z452" s="45" t="str">
        <f>IFERROR(SUMPRODUCT(LARGE(G452:U452,{1;2;3;4;5;6;7;8;9;10})),"NA")</f>
        <v>NA</v>
      </c>
    </row>
    <row r="453" spans="1:26" s="25" customFormat="1" hidden="1" x14ac:dyDescent="0.25">
      <c r="A453" s="14">
        <v>450</v>
      </c>
      <c r="B453" s="2"/>
      <c r="C453" s="1"/>
      <c r="D453" s="1"/>
      <c r="E453" s="1"/>
      <c r="F453" s="2"/>
      <c r="G453" s="9" t="str">
        <f>IFERROR(INDEX(akva!#REF!,MATCH(B453,akva!#REF!,0),0),"")</f>
        <v/>
      </c>
      <c r="H453" s="10" t="str">
        <f>IFERROR(INDEX('04-07'!#REF!,MATCH(B453,'04-07'!#REF!,0),0),"")</f>
        <v/>
      </c>
      <c r="I453" s="10" t="str">
        <f>IFERROR(INDEX(#REF!,MATCH(B453,#REF!,0),0),"")</f>
        <v/>
      </c>
      <c r="J453" s="10" t="str">
        <f>IFERROR(INDEX(#REF!,MATCH(B453,#REF!,0),0),"")</f>
        <v/>
      </c>
      <c r="K453" s="10" t="str">
        <f>IFERROR(INDEX(#REF!,MATCH(B453,#REF!,0),0),"")</f>
        <v/>
      </c>
      <c r="L453" s="10" t="str">
        <f>IFERROR(INDEX(#REF!,MATCH(B453,#REF!,0),0),"")</f>
        <v/>
      </c>
      <c r="M453" s="10" t="str">
        <f>IFERROR(INDEX(#REF!,MATCH(B453,#REF!,0),0),"")</f>
        <v/>
      </c>
      <c r="N453" s="10" t="str">
        <f>IFERROR(INDEX(#REF!,MATCH(B453,#REF!,0),0),"")</f>
        <v/>
      </c>
      <c r="O453" s="10" t="str">
        <f>IFERROR(INDEX(#REF!,MATCH(B453,#REF!,0),0),"")</f>
        <v/>
      </c>
      <c r="P453" s="10" t="str">
        <f>IFERROR(INDEX(#REF!,MATCH(B453,#REF!,0),0),"")</f>
        <v/>
      </c>
      <c r="Q453" s="10" t="str">
        <f>IFERROR(INDEX(#REF!,MATCH(B453,#REF!,0),0),"")</f>
        <v/>
      </c>
      <c r="R453" s="10" t="str">
        <f>IFERROR(INDEX(#REF!,MATCH(B453,#REF!,0),0),"")</f>
        <v/>
      </c>
      <c r="S453" s="10" t="str">
        <f>IFERROR(INDEX(#REF!,MATCH(B453,#REF!,0),0),"")</f>
        <v/>
      </c>
      <c r="T453" s="10" t="str">
        <f>IFERROR(INDEX(#REF!,MATCH(B453,#REF!,0),0),"")</f>
        <v/>
      </c>
      <c r="U453" s="5" t="str">
        <f>IFERROR(INDEX(#REF!,MATCH(B453,#REF!,0),0),"")</f>
        <v/>
      </c>
      <c r="V453" s="9">
        <f t="shared" si="25"/>
        <v>0</v>
      </c>
      <c r="W453" s="44">
        <f t="shared" si="26"/>
        <v>0</v>
      </c>
      <c r="X453" s="44" t="e">
        <f t="shared" si="27"/>
        <v>#DIV/0!</v>
      </c>
      <c r="Y453" s="44" t="str">
        <f>IFERROR(SUMPRODUCT(LARGE(G453:U453,{1;2;3;4;5})),"NA")</f>
        <v>NA</v>
      </c>
      <c r="Z453" s="45" t="str">
        <f>IFERROR(SUMPRODUCT(LARGE(G453:U453,{1;2;3;4;5;6;7;8;9;10})),"NA")</f>
        <v>NA</v>
      </c>
    </row>
    <row r="454" spans="1:26" s="25" customFormat="1" hidden="1" x14ac:dyDescent="0.25">
      <c r="A454" s="14">
        <v>451</v>
      </c>
      <c r="B454" s="2"/>
      <c r="C454" s="1"/>
      <c r="D454" s="1"/>
      <c r="E454" s="1"/>
      <c r="F454" s="2"/>
      <c r="G454" s="9" t="str">
        <f>IFERROR(INDEX(akva!#REF!,MATCH(B454,akva!#REF!,0),0),"")</f>
        <v/>
      </c>
      <c r="H454" s="10" t="str">
        <f>IFERROR(INDEX('04-07'!#REF!,MATCH(B454,'04-07'!#REF!,0),0),"")</f>
        <v/>
      </c>
      <c r="I454" s="10" t="str">
        <f>IFERROR(INDEX(#REF!,MATCH(B454,#REF!,0),0),"")</f>
        <v/>
      </c>
      <c r="J454" s="10" t="str">
        <f>IFERROR(INDEX(#REF!,MATCH(B454,#REF!,0),0),"")</f>
        <v/>
      </c>
      <c r="K454" s="10" t="str">
        <f>IFERROR(INDEX(#REF!,MATCH(B454,#REF!,0),0),"")</f>
        <v/>
      </c>
      <c r="L454" s="10" t="str">
        <f>IFERROR(INDEX(#REF!,MATCH(B454,#REF!,0),0),"")</f>
        <v/>
      </c>
      <c r="M454" s="10" t="str">
        <f>IFERROR(INDEX(#REF!,MATCH(B454,#REF!,0),0),"")</f>
        <v/>
      </c>
      <c r="N454" s="10" t="str">
        <f>IFERROR(INDEX(#REF!,MATCH(B454,#REF!,0),0),"")</f>
        <v/>
      </c>
      <c r="O454" s="10" t="str">
        <f>IFERROR(INDEX(#REF!,MATCH(B454,#REF!,0),0),"")</f>
        <v/>
      </c>
      <c r="P454" s="10" t="str">
        <f>IFERROR(INDEX(#REF!,MATCH(B454,#REF!,0),0),"")</f>
        <v/>
      </c>
      <c r="Q454" s="10" t="str">
        <f>IFERROR(INDEX(#REF!,MATCH(B454,#REF!,0),0),"")</f>
        <v/>
      </c>
      <c r="R454" s="10" t="str">
        <f>IFERROR(INDEX(#REF!,MATCH(B454,#REF!,0),0),"")</f>
        <v/>
      </c>
      <c r="S454" s="10" t="str">
        <f>IFERROR(INDEX(#REF!,MATCH(B454,#REF!,0),0),"")</f>
        <v/>
      </c>
      <c r="T454" s="10" t="str">
        <f>IFERROR(INDEX(#REF!,MATCH(B454,#REF!,0),0),"")</f>
        <v/>
      </c>
      <c r="U454" s="5" t="str">
        <f>IFERROR(INDEX(#REF!,MATCH(B454,#REF!,0),0),"")</f>
        <v/>
      </c>
      <c r="V454" s="9">
        <f t="shared" si="25"/>
        <v>0</v>
      </c>
      <c r="W454" s="44">
        <f t="shared" si="26"/>
        <v>0</v>
      </c>
      <c r="X454" s="44" t="e">
        <f t="shared" si="27"/>
        <v>#DIV/0!</v>
      </c>
      <c r="Y454" s="44" t="str">
        <f>IFERROR(SUMPRODUCT(LARGE(G454:U454,{1;2;3;4;5})),"NA")</f>
        <v>NA</v>
      </c>
      <c r="Z454" s="45" t="str">
        <f>IFERROR(SUMPRODUCT(LARGE(G454:U454,{1;2;3;4;5;6;7;8;9;10})),"NA")</f>
        <v>NA</v>
      </c>
    </row>
    <row r="455" spans="1:26" s="25" customFormat="1" hidden="1" x14ac:dyDescent="0.25">
      <c r="A455" s="14">
        <v>452</v>
      </c>
      <c r="B455" s="2"/>
      <c r="C455" s="1"/>
      <c r="D455" s="1"/>
      <c r="E455" s="1"/>
      <c r="F455" s="2"/>
      <c r="G455" s="9" t="str">
        <f>IFERROR(INDEX(akva!#REF!,MATCH(B455,akva!#REF!,0),0),"")</f>
        <v/>
      </c>
      <c r="H455" s="10" t="str">
        <f>IFERROR(INDEX('04-07'!#REF!,MATCH(B455,'04-07'!#REF!,0),0),"")</f>
        <v/>
      </c>
      <c r="I455" s="10" t="str">
        <f>IFERROR(INDEX(#REF!,MATCH(B455,#REF!,0),0),"")</f>
        <v/>
      </c>
      <c r="J455" s="10" t="str">
        <f>IFERROR(INDEX(#REF!,MATCH(B455,#REF!,0),0),"")</f>
        <v/>
      </c>
      <c r="K455" s="10" t="str">
        <f>IFERROR(INDEX(#REF!,MATCH(B455,#REF!,0),0),"")</f>
        <v/>
      </c>
      <c r="L455" s="10" t="str">
        <f>IFERROR(INDEX(#REF!,MATCH(B455,#REF!,0),0),"")</f>
        <v/>
      </c>
      <c r="M455" s="10" t="str">
        <f>IFERROR(INDEX(#REF!,MATCH(B455,#REF!,0),0),"")</f>
        <v/>
      </c>
      <c r="N455" s="10" t="str">
        <f>IFERROR(INDEX(#REF!,MATCH(B455,#REF!,0),0),"")</f>
        <v/>
      </c>
      <c r="O455" s="10" t="str">
        <f>IFERROR(INDEX(#REF!,MATCH(B455,#REF!,0),0),"")</f>
        <v/>
      </c>
      <c r="P455" s="10" t="str">
        <f>IFERROR(INDEX(#REF!,MATCH(B455,#REF!,0),0),"")</f>
        <v/>
      </c>
      <c r="Q455" s="10" t="str">
        <f>IFERROR(INDEX(#REF!,MATCH(B455,#REF!,0),0),"")</f>
        <v/>
      </c>
      <c r="R455" s="10" t="str">
        <f>IFERROR(INDEX(#REF!,MATCH(B455,#REF!,0),0),"")</f>
        <v/>
      </c>
      <c r="S455" s="10" t="str">
        <f>IFERROR(INDEX(#REF!,MATCH(B455,#REF!,0),0),"")</f>
        <v/>
      </c>
      <c r="T455" s="10" t="str">
        <f>IFERROR(INDEX(#REF!,MATCH(B455,#REF!,0),0),"")</f>
        <v/>
      </c>
      <c r="U455" s="5" t="str">
        <f>IFERROR(INDEX(#REF!,MATCH(B455,#REF!,0),0),"")</f>
        <v/>
      </c>
      <c r="V455" s="9">
        <f t="shared" si="25"/>
        <v>0</v>
      </c>
      <c r="W455" s="44">
        <f t="shared" si="26"/>
        <v>0</v>
      </c>
      <c r="X455" s="44" t="e">
        <f t="shared" si="27"/>
        <v>#DIV/0!</v>
      </c>
      <c r="Y455" s="44" t="str">
        <f>IFERROR(SUMPRODUCT(LARGE(G455:U455,{1;2;3;4;5})),"NA")</f>
        <v>NA</v>
      </c>
      <c r="Z455" s="45" t="str">
        <f>IFERROR(SUMPRODUCT(LARGE(G455:U455,{1;2;3;4;5;6;7;8;9;10})),"NA")</f>
        <v>NA</v>
      </c>
    </row>
    <row r="456" spans="1:26" s="25" customFormat="1" hidden="1" x14ac:dyDescent="0.25">
      <c r="A456" s="14">
        <v>453</v>
      </c>
      <c r="B456" s="2"/>
      <c r="C456" s="1"/>
      <c r="D456" s="1"/>
      <c r="E456" s="1"/>
      <c r="F456" s="2"/>
      <c r="G456" s="9" t="str">
        <f>IFERROR(INDEX(akva!#REF!,MATCH(B456,akva!#REF!,0),0),"")</f>
        <v/>
      </c>
      <c r="H456" s="10" t="str">
        <f>IFERROR(INDEX('04-07'!#REF!,MATCH(B456,'04-07'!#REF!,0),0),"")</f>
        <v/>
      </c>
      <c r="I456" s="10" t="str">
        <f>IFERROR(INDEX(#REF!,MATCH(B456,#REF!,0),0),"")</f>
        <v/>
      </c>
      <c r="J456" s="10" t="str">
        <f>IFERROR(INDEX(#REF!,MATCH(B456,#REF!,0),0),"")</f>
        <v/>
      </c>
      <c r="K456" s="10" t="str">
        <f>IFERROR(INDEX(#REF!,MATCH(B456,#REF!,0),0),"")</f>
        <v/>
      </c>
      <c r="L456" s="10" t="str">
        <f>IFERROR(INDEX(#REF!,MATCH(B456,#REF!,0),0),"")</f>
        <v/>
      </c>
      <c r="M456" s="10" t="str">
        <f>IFERROR(INDEX(#REF!,MATCH(B456,#REF!,0),0),"")</f>
        <v/>
      </c>
      <c r="N456" s="10" t="str">
        <f>IFERROR(INDEX(#REF!,MATCH(B456,#REF!,0),0),"")</f>
        <v/>
      </c>
      <c r="O456" s="10" t="str">
        <f>IFERROR(INDEX(#REF!,MATCH(B456,#REF!,0),0),"")</f>
        <v/>
      </c>
      <c r="P456" s="10" t="str">
        <f>IFERROR(INDEX(#REF!,MATCH(B456,#REF!,0),0),"")</f>
        <v/>
      </c>
      <c r="Q456" s="10" t="str">
        <f>IFERROR(INDEX(#REF!,MATCH(B456,#REF!,0),0),"")</f>
        <v/>
      </c>
      <c r="R456" s="10" t="str">
        <f>IFERROR(INDEX(#REF!,MATCH(B456,#REF!,0),0),"")</f>
        <v/>
      </c>
      <c r="S456" s="10" t="str">
        <f>IFERROR(INDEX(#REF!,MATCH(B456,#REF!,0),0),"")</f>
        <v/>
      </c>
      <c r="T456" s="10" t="str">
        <f>IFERROR(INDEX(#REF!,MATCH(B456,#REF!,0),0),"")</f>
        <v/>
      </c>
      <c r="U456" s="5" t="str">
        <f>IFERROR(INDEX(#REF!,MATCH(B456,#REF!,0),0),"")</f>
        <v/>
      </c>
      <c r="V456" s="9">
        <f t="shared" si="25"/>
        <v>0</v>
      </c>
      <c r="W456" s="44">
        <f t="shared" si="26"/>
        <v>0</v>
      </c>
      <c r="X456" s="44" t="e">
        <f t="shared" si="27"/>
        <v>#DIV/0!</v>
      </c>
      <c r="Y456" s="44" t="str">
        <f>IFERROR(SUMPRODUCT(LARGE(G456:U456,{1;2;3;4;5})),"NA")</f>
        <v>NA</v>
      </c>
      <c r="Z456" s="45" t="str">
        <f>IFERROR(SUMPRODUCT(LARGE(G456:U456,{1;2;3;4;5;6;7;8;9;10})),"NA")</f>
        <v>NA</v>
      </c>
    </row>
    <row r="457" spans="1:26" s="25" customFormat="1" hidden="1" x14ac:dyDescent="0.25">
      <c r="A457" s="14">
        <v>454</v>
      </c>
      <c r="B457" s="2"/>
      <c r="C457" s="1"/>
      <c r="D457" s="1"/>
      <c r="E457" s="1"/>
      <c r="F457" s="2"/>
      <c r="G457" s="9" t="str">
        <f>IFERROR(INDEX(akva!#REF!,MATCH(B457,akva!#REF!,0),0),"")</f>
        <v/>
      </c>
      <c r="H457" s="10" t="str">
        <f>IFERROR(INDEX('04-07'!#REF!,MATCH(B457,'04-07'!#REF!,0),0),"")</f>
        <v/>
      </c>
      <c r="I457" s="10" t="str">
        <f>IFERROR(INDEX(#REF!,MATCH(B457,#REF!,0),0),"")</f>
        <v/>
      </c>
      <c r="J457" s="10" t="str">
        <f>IFERROR(INDEX(#REF!,MATCH(B457,#REF!,0),0),"")</f>
        <v/>
      </c>
      <c r="K457" s="10" t="str">
        <f>IFERROR(INDEX(#REF!,MATCH(B457,#REF!,0),0),"")</f>
        <v/>
      </c>
      <c r="L457" s="10" t="str">
        <f>IFERROR(INDEX(#REF!,MATCH(B457,#REF!,0),0),"")</f>
        <v/>
      </c>
      <c r="M457" s="10" t="str">
        <f>IFERROR(INDEX(#REF!,MATCH(B457,#REF!,0),0),"")</f>
        <v/>
      </c>
      <c r="N457" s="10" t="str">
        <f>IFERROR(INDEX(#REF!,MATCH(B457,#REF!,0),0),"")</f>
        <v/>
      </c>
      <c r="O457" s="10" t="str">
        <f>IFERROR(INDEX(#REF!,MATCH(B457,#REF!,0),0),"")</f>
        <v/>
      </c>
      <c r="P457" s="10" t="str">
        <f>IFERROR(INDEX(#REF!,MATCH(B457,#REF!,0),0),"")</f>
        <v/>
      </c>
      <c r="Q457" s="10" t="str">
        <f>IFERROR(INDEX(#REF!,MATCH(B457,#REF!,0),0),"")</f>
        <v/>
      </c>
      <c r="R457" s="10" t="str">
        <f>IFERROR(INDEX(#REF!,MATCH(B457,#REF!,0),0),"")</f>
        <v/>
      </c>
      <c r="S457" s="10" t="str">
        <f>IFERROR(INDEX(#REF!,MATCH(B457,#REF!,0),0),"")</f>
        <v/>
      </c>
      <c r="T457" s="10" t="str">
        <f>IFERROR(INDEX(#REF!,MATCH(B457,#REF!,0),0),"")</f>
        <v/>
      </c>
      <c r="U457" s="5" t="str">
        <f>IFERROR(INDEX(#REF!,MATCH(B457,#REF!,0),0),"")</f>
        <v/>
      </c>
      <c r="V457" s="9">
        <f t="shared" si="25"/>
        <v>0</v>
      </c>
      <c r="W457" s="44">
        <f t="shared" si="26"/>
        <v>0</v>
      </c>
      <c r="X457" s="44" t="e">
        <f t="shared" si="27"/>
        <v>#DIV/0!</v>
      </c>
      <c r="Y457" s="44" t="str">
        <f>IFERROR(SUMPRODUCT(LARGE(G457:U457,{1;2;3;4;5})),"NA")</f>
        <v>NA</v>
      </c>
      <c r="Z457" s="45" t="str">
        <f>IFERROR(SUMPRODUCT(LARGE(G457:U457,{1;2;3;4;5;6;7;8;9;10})),"NA")</f>
        <v>NA</v>
      </c>
    </row>
    <row r="458" spans="1:26" s="25" customFormat="1" hidden="1" x14ac:dyDescent="0.25">
      <c r="A458" s="14">
        <v>455</v>
      </c>
      <c r="B458" s="2"/>
      <c r="C458" s="1"/>
      <c r="D458" s="1"/>
      <c r="E458" s="1"/>
      <c r="F458" s="2"/>
      <c r="G458" s="9" t="str">
        <f>IFERROR(INDEX(akva!#REF!,MATCH(B458,akva!#REF!,0),0),"")</f>
        <v/>
      </c>
      <c r="H458" s="10" t="str">
        <f>IFERROR(INDEX('04-07'!#REF!,MATCH(B458,'04-07'!#REF!,0),0),"")</f>
        <v/>
      </c>
      <c r="I458" s="10" t="str">
        <f>IFERROR(INDEX(#REF!,MATCH(B458,#REF!,0),0),"")</f>
        <v/>
      </c>
      <c r="J458" s="10" t="str">
        <f>IFERROR(INDEX(#REF!,MATCH(B458,#REF!,0),0),"")</f>
        <v/>
      </c>
      <c r="K458" s="10" t="str">
        <f>IFERROR(INDEX(#REF!,MATCH(B458,#REF!,0),0),"")</f>
        <v/>
      </c>
      <c r="L458" s="10" t="str">
        <f>IFERROR(INDEX(#REF!,MATCH(B458,#REF!,0),0),"")</f>
        <v/>
      </c>
      <c r="M458" s="10" t="str">
        <f>IFERROR(INDEX(#REF!,MATCH(B458,#REF!,0),0),"")</f>
        <v/>
      </c>
      <c r="N458" s="10" t="str">
        <f>IFERROR(INDEX(#REF!,MATCH(B458,#REF!,0),0),"")</f>
        <v/>
      </c>
      <c r="O458" s="10" t="str">
        <f>IFERROR(INDEX(#REF!,MATCH(B458,#REF!,0),0),"")</f>
        <v/>
      </c>
      <c r="P458" s="10" t="str">
        <f>IFERROR(INDEX(#REF!,MATCH(B458,#REF!,0),0),"")</f>
        <v/>
      </c>
      <c r="Q458" s="10" t="str">
        <f>IFERROR(INDEX(#REF!,MATCH(B458,#REF!,0),0),"")</f>
        <v/>
      </c>
      <c r="R458" s="10" t="str">
        <f>IFERROR(INDEX(#REF!,MATCH(B458,#REF!,0),0),"")</f>
        <v/>
      </c>
      <c r="S458" s="10" t="str">
        <f>IFERROR(INDEX(#REF!,MATCH(B458,#REF!,0),0),"")</f>
        <v/>
      </c>
      <c r="T458" s="10" t="str">
        <f>IFERROR(INDEX(#REF!,MATCH(B458,#REF!,0),0),"")</f>
        <v/>
      </c>
      <c r="U458" s="5" t="str">
        <f>IFERROR(INDEX(#REF!,MATCH(B458,#REF!,0),0),"")</f>
        <v/>
      </c>
      <c r="V458" s="9">
        <f t="shared" si="25"/>
        <v>0</v>
      </c>
      <c r="W458" s="44">
        <f t="shared" si="26"/>
        <v>0</v>
      </c>
      <c r="X458" s="44" t="e">
        <f t="shared" si="27"/>
        <v>#DIV/0!</v>
      </c>
      <c r="Y458" s="44" t="str">
        <f>IFERROR(SUMPRODUCT(LARGE(G458:U458,{1;2;3;4;5})),"NA")</f>
        <v>NA</v>
      </c>
      <c r="Z458" s="45" t="str">
        <f>IFERROR(SUMPRODUCT(LARGE(G458:U458,{1;2;3;4;5;6;7;8;9;10})),"NA")</f>
        <v>NA</v>
      </c>
    </row>
    <row r="459" spans="1:26" s="25" customFormat="1" hidden="1" x14ac:dyDescent="0.25">
      <c r="A459" s="14">
        <v>456</v>
      </c>
      <c r="B459" s="2"/>
      <c r="C459" s="1"/>
      <c r="D459" s="1"/>
      <c r="E459" s="1"/>
      <c r="F459" s="2"/>
      <c r="G459" s="9" t="str">
        <f>IFERROR(INDEX(akva!#REF!,MATCH(B459,akva!#REF!,0),0),"")</f>
        <v/>
      </c>
      <c r="H459" s="10" t="str">
        <f>IFERROR(INDEX('04-07'!#REF!,MATCH(B459,'04-07'!#REF!,0),0),"")</f>
        <v/>
      </c>
      <c r="I459" s="10" t="str">
        <f>IFERROR(INDEX(#REF!,MATCH(B459,#REF!,0),0),"")</f>
        <v/>
      </c>
      <c r="J459" s="10" t="str">
        <f>IFERROR(INDEX(#REF!,MATCH(B459,#REF!,0),0),"")</f>
        <v/>
      </c>
      <c r="K459" s="10" t="str">
        <f>IFERROR(INDEX(#REF!,MATCH(B459,#REF!,0),0),"")</f>
        <v/>
      </c>
      <c r="L459" s="10" t="str">
        <f>IFERROR(INDEX(#REF!,MATCH(B459,#REF!,0),0),"")</f>
        <v/>
      </c>
      <c r="M459" s="10" t="str">
        <f>IFERROR(INDEX(#REF!,MATCH(B459,#REF!,0),0),"")</f>
        <v/>
      </c>
      <c r="N459" s="10" t="str">
        <f>IFERROR(INDEX(#REF!,MATCH(B459,#REF!,0),0),"")</f>
        <v/>
      </c>
      <c r="O459" s="10" t="str">
        <f>IFERROR(INDEX(#REF!,MATCH(B459,#REF!,0),0),"")</f>
        <v/>
      </c>
      <c r="P459" s="10" t="str">
        <f>IFERROR(INDEX(#REF!,MATCH(B459,#REF!,0),0),"")</f>
        <v/>
      </c>
      <c r="Q459" s="10" t="str">
        <f>IFERROR(INDEX(#REF!,MATCH(B459,#REF!,0),0),"")</f>
        <v/>
      </c>
      <c r="R459" s="10" t="str">
        <f>IFERROR(INDEX(#REF!,MATCH(B459,#REF!,0),0),"")</f>
        <v/>
      </c>
      <c r="S459" s="10" t="str">
        <f>IFERROR(INDEX(#REF!,MATCH(B459,#REF!,0),0),"")</f>
        <v/>
      </c>
      <c r="T459" s="10" t="str">
        <f>IFERROR(INDEX(#REF!,MATCH(B459,#REF!,0),0),"")</f>
        <v/>
      </c>
      <c r="U459" s="5" t="str">
        <f>IFERROR(INDEX(#REF!,MATCH(B459,#REF!,0),0),"")</f>
        <v/>
      </c>
      <c r="V459" s="9">
        <f t="shared" si="25"/>
        <v>0</v>
      </c>
      <c r="W459" s="44">
        <f t="shared" si="26"/>
        <v>0</v>
      </c>
      <c r="X459" s="44" t="e">
        <f t="shared" si="27"/>
        <v>#DIV/0!</v>
      </c>
      <c r="Y459" s="44" t="str">
        <f>IFERROR(SUMPRODUCT(LARGE(G459:U459,{1;2;3;4;5})),"NA")</f>
        <v>NA</v>
      </c>
      <c r="Z459" s="45" t="str">
        <f>IFERROR(SUMPRODUCT(LARGE(G459:U459,{1;2;3;4;5;6;7;8;9;10})),"NA")</f>
        <v>NA</v>
      </c>
    </row>
    <row r="460" spans="1:26" s="25" customFormat="1" hidden="1" x14ac:dyDescent="0.25">
      <c r="A460" s="14">
        <v>457</v>
      </c>
      <c r="B460" s="2"/>
      <c r="C460" s="1"/>
      <c r="D460" s="1"/>
      <c r="E460" s="1"/>
      <c r="F460" s="2"/>
      <c r="G460" s="9" t="str">
        <f>IFERROR(INDEX(akva!#REF!,MATCH(B460,akva!#REF!,0),0),"")</f>
        <v/>
      </c>
      <c r="H460" s="10" t="str">
        <f>IFERROR(INDEX('04-07'!#REF!,MATCH(B460,'04-07'!#REF!,0),0),"")</f>
        <v/>
      </c>
      <c r="I460" s="10" t="str">
        <f>IFERROR(INDEX(#REF!,MATCH(B460,#REF!,0),0),"")</f>
        <v/>
      </c>
      <c r="J460" s="10" t="str">
        <f>IFERROR(INDEX(#REF!,MATCH(B460,#REF!,0),0),"")</f>
        <v/>
      </c>
      <c r="K460" s="10" t="str">
        <f>IFERROR(INDEX(#REF!,MATCH(B460,#REF!,0),0),"")</f>
        <v/>
      </c>
      <c r="L460" s="10" t="str">
        <f>IFERROR(INDEX(#REF!,MATCH(B460,#REF!,0),0),"")</f>
        <v/>
      </c>
      <c r="M460" s="10" t="str">
        <f>IFERROR(INDEX(#REF!,MATCH(B460,#REF!,0),0),"")</f>
        <v/>
      </c>
      <c r="N460" s="10" t="str">
        <f>IFERROR(INDEX(#REF!,MATCH(B460,#REF!,0),0),"")</f>
        <v/>
      </c>
      <c r="O460" s="10" t="str">
        <f>IFERROR(INDEX(#REF!,MATCH(B460,#REF!,0),0),"")</f>
        <v/>
      </c>
      <c r="P460" s="10" t="str">
        <f>IFERROR(INDEX(#REF!,MATCH(B460,#REF!,0),0),"")</f>
        <v/>
      </c>
      <c r="Q460" s="10" t="str">
        <f>IFERROR(INDEX(#REF!,MATCH(B460,#REF!,0),0),"")</f>
        <v/>
      </c>
      <c r="R460" s="10" t="str">
        <f>IFERROR(INDEX(#REF!,MATCH(B460,#REF!,0),0),"")</f>
        <v/>
      </c>
      <c r="S460" s="10" t="str">
        <f>IFERROR(INDEX(#REF!,MATCH(B460,#REF!,0),0),"")</f>
        <v/>
      </c>
      <c r="T460" s="10" t="str">
        <f>IFERROR(INDEX(#REF!,MATCH(B460,#REF!,0),0),"")</f>
        <v/>
      </c>
      <c r="U460" s="5" t="str">
        <f>IFERROR(INDEX(#REF!,MATCH(B460,#REF!,0),0),"")</f>
        <v/>
      </c>
      <c r="V460" s="9">
        <f t="shared" si="25"/>
        <v>0</v>
      </c>
      <c r="W460" s="44">
        <f t="shared" si="26"/>
        <v>0</v>
      </c>
      <c r="X460" s="44" t="e">
        <f t="shared" si="27"/>
        <v>#DIV/0!</v>
      </c>
      <c r="Y460" s="44" t="str">
        <f>IFERROR(SUMPRODUCT(LARGE(G460:U460,{1;2;3;4;5})),"NA")</f>
        <v>NA</v>
      </c>
      <c r="Z460" s="45" t="str">
        <f>IFERROR(SUMPRODUCT(LARGE(G460:U460,{1;2;3;4;5;6;7;8;9;10})),"NA")</f>
        <v>NA</v>
      </c>
    </row>
    <row r="461" spans="1:26" s="25" customFormat="1" hidden="1" x14ac:dyDescent="0.25">
      <c r="A461" s="14">
        <v>458</v>
      </c>
      <c r="B461" s="2"/>
      <c r="C461" s="1"/>
      <c r="D461" s="1"/>
      <c r="E461" s="1"/>
      <c r="F461" s="2"/>
      <c r="G461" s="9" t="str">
        <f>IFERROR(INDEX(akva!#REF!,MATCH(B461,akva!#REF!,0),0),"")</f>
        <v/>
      </c>
      <c r="H461" s="10" t="str">
        <f>IFERROR(INDEX('04-07'!#REF!,MATCH(B461,'04-07'!#REF!,0),0),"")</f>
        <v/>
      </c>
      <c r="I461" s="10" t="str">
        <f>IFERROR(INDEX(#REF!,MATCH(B461,#REF!,0),0),"")</f>
        <v/>
      </c>
      <c r="J461" s="10" t="str">
        <f>IFERROR(INDEX(#REF!,MATCH(B461,#REF!,0),0),"")</f>
        <v/>
      </c>
      <c r="K461" s="10" t="str">
        <f>IFERROR(INDEX(#REF!,MATCH(B461,#REF!,0),0),"")</f>
        <v/>
      </c>
      <c r="L461" s="10" t="str">
        <f>IFERROR(INDEX(#REF!,MATCH(B461,#REF!,0),0),"")</f>
        <v/>
      </c>
      <c r="M461" s="10" t="str">
        <f>IFERROR(INDEX(#REF!,MATCH(B461,#REF!,0),0),"")</f>
        <v/>
      </c>
      <c r="N461" s="10" t="str">
        <f>IFERROR(INDEX(#REF!,MATCH(B461,#REF!,0),0),"")</f>
        <v/>
      </c>
      <c r="O461" s="10" t="str">
        <f>IFERROR(INDEX(#REF!,MATCH(B461,#REF!,0),0),"")</f>
        <v/>
      </c>
      <c r="P461" s="10" t="str">
        <f>IFERROR(INDEX(#REF!,MATCH(B461,#REF!,0),0),"")</f>
        <v/>
      </c>
      <c r="Q461" s="10" t="str">
        <f>IFERROR(INDEX(#REF!,MATCH(B461,#REF!,0),0),"")</f>
        <v/>
      </c>
      <c r="R461" s="10" t="str">
        <f>IFERROR(INDEX(#REF!,MATCH(B461,#REF!,0),0),"")</f>
        <v/>
      </c>
      <c r="S461" s="10" t="str">
        <f>IFERROR(INDEX(#REF!,MATCH(B461,#REF!,0),0),"")</f>
        <v/>
      </c>
      <c r="T461" s="10" t="str">
        <f>IFERROR(INDEX(#REF!,MATCH(B461,#REF!,0),0),"")</f>
        <v/>
      </c>
      <c r="U461" s="5" t="str">
        <f>IFERROR(INDEX(#REF!,MATCH(B461,#REF!,0),0),"")</f>
        <v/>
      </c>
      <c r="V461" s="9">
        <f t="shared" si="25"/>
        <v>0</v>
      </c>
      <c r="W461" s="44">
        <f t="shared" si="26"/>
        <v>0</v>
      </c>
      <c r="X461" s="44" t="e">
        <f t="shared" si="27"/>
        <v>#DIV/0!</v>
      </c>
      <c r="Y461" s="44" t="str">
        <f>IFERROR(SUMPRODUCT(LARGE(G461:U461,{1;2;3;4;5})),"NA")</f>
        <v>NA</v>
      </c>
      <c r="Z461" s="45" t="str">
        <f>IFERROR(SUMPRODUCT(LARGE(G461:U461,{1;2;3;4;5;6;7;8;9;10})),"NA")</f>
        <v>NA</v>
      </c>
    </row>
    <row r="462" spans="1:26" s="25" customFormat="1" hidden="1" x14ac:dyDescent="0.25">
      <c r="A462" s="14">
        <v>459</v>
      </c>
      <c r="B462" s="2"/>
      <c r="C462" s="1"/>
      <c r="D462" s="1"/>
      <c r="E462" s="1"/>
      <c r="F462" s="2"/>
      <c r="G462" s="9" t="str">
        <f>IFERROR(INDEX(akva!#REF!,MATCH(B462,akva!#REF!,0),0),"")</f>
        <v/>
      </c>
      <c r="H462" s="10" t="str">
        <f>IFERROR(INDEX('04-07'!#REF!,MATCH(B462,'04-07'!#REF!,0),0),"")</f>
        <v/>
      </c>
      <c r="I462" s="10" t="str">
        <f>IFERROR(INDEX(#REF!,MATCH(B462,#REF!,0),0),"")</f>
        <v/>
      </c>
      <c r="J462" s="10" t="str">
        <f>IFERROR(INDEX(#REF!,MATCH(B462,#REF!,0),0),"")</f>
        <v/>
      </c>
      <c r="K462" s="10" t="str">
        <f>IFERROR(INDEX(#REF!,MATCH(B462,#REF!,0),0),"")</f>
        <v/>
      </c>
      <c r="L462" s="10" t="str">
        <f>IFERROR(INDEX(#REF!,MATCH(B462,#REF!,0),0),"")</f>
        <v/>
      </c>
      <c r="M462" s="10" t="str">
        <f>IFERROR(INDEX(#REF!,MATCH(B462,#REF!,0),0),"")</f>
        <v/>
      </c>
      <c r="N462" s="10" t="str">
        <f>IFERROR(INDEX(#REF!,MATCH(B462,#REF!,0),0),"")</f>
        <v/>
      </c>
      <c r="O462" s="10" t="str">
        <f>IFERROR(INDEX(#REF!,MATCH(B462,#REF!,0),0),"")</f>
        <v/>
      </c>
      <c r="P462" s="10" t="str">
        <f>IFERROR(INDEX(#REF!,MATCH(B462,#REF!,0),0),"")</f>
        <v/>
      </c>
      <c r="Q462" s="10" t="str">
        <f>IFERROR(INDEX(#REF!,MATCH(B462,#REF!,0),0),"")</f>
        <v/>
      </c>
      <c r="R462" s="10" t="str">
        <f>IFERROR(INDEX(#REF!,MATCH(B462,#REF!,0),0),"")</f>
        <v/>
      </c>
      <c r="S462" s="10" t="str">
        <f>IFERROR(INDEX(#REF!,MATCH(B462,#REF!,0),0),"")</f>
        <v/>
      </c>
      <c r="T462" s="10" t="str">
        <f>IFERROR(INDEX(#REF!,MATCH(B462,#REF!,0),0),"")</f>
        <v/>
      </c>
      <c r="U462" s="5" t="str">
        <f>IFERROR(INDEX(#REF!,MATCH(B462,#REF!,0),0),"")</f>
        <v/>
      </c>
      <c r="V462" s="9">
        <f t="shared" si="25"/>
        <v>0</v>
      </c>
      <c r="W462" s="44">
        <f t="shared" si="26"/>
        <v>0</v>
      </c>
      <c r="X462" s="44" t="e">
        <f t="shared" si="27"/>
        <v>#DIV/0!</v>
      </c>
      <c r="Y462" s="44" t="str">
        <f>IFERROR(SUMPRODUCT(LARGE(G462:U462,{1;2;3;4;5})),"NA")</f>
        <v>NA</v>
      </c>
      <c r="Z462" s="45" t="str">
        <f>IFERROR(SUMPRODUCT(LARGE(G462:U462,{1;2;3;4;5;6;7;8;9;10})),"NA")</f>
        <v>NA</v>
      </c>
    </row>
    <row r="463" spans="1:26" s="25" customFormat="1" hidden="1" x14ac:dyDescent="0.25">
      <c r="A463" s="14">
        <v>460</v>
      </c>
      <c r="B463" s="2"/>
      <c r="C463" s="1"/>
      <c r="D463" s="1"/>
      <c r="E463" s="1"/>
      <c r="F463" s="2"/>
      <c r="G463" s="9" t="str">
        <f>IFERROR(INDEX(akva!#REF!,MATCH(B463,akva!#REF!,0),0),"")</f>
        <v/>
      </c>
      <c r="H463" s="10" t="str">
        <f>IFERROR(INDEX('04-07'!#REF!,MATCH(B463,'04-07'!#REF!,0),0),"")</f>
        <v/>
      </c>
      <c r="I463" s="10" t="str">
        <f>IFERROR(INDEX(#REF!,MATCH(B463,#REF!,0),0),"")</f>
        <v/>
      </c>
      <c r="J463" s="10" t="str">
        <f>IFERROR(INDEX(#REF!,MATCH(B463,#REF!,0),0),"")</f>
        <v/>
      </c>
      <c r="K463" s="10" t="str">
        <f>IFERROR(INDEX(#REF!,MATCH(B463,#REF!,0),0),"")</f>
        <v/>
      </c>
      <c r="L463" s="10" t="str">
        <f>IFERROR(INDEX(#REF!,MATCH(B463,#REF!,0),0),"")</f>
        <v/>
      </c>
      <c r="M463" s="10" t="str">
        <f>IFERROR(INDEX(#REF!,MATCH(B463,#REF!,0),0),"")</f>
        <v/>
      </c>
      <c r="N463" s="10" t="str">
        <f>IFERROR(INDEX(#REF!,MATCH(B463,#REF!,0),0),"")</f>
        <v/>
      </c>
      <c r="O463" s="10" t="str">
        <f>IFERROR(INDEX(#REF!,MATCH(B463,#REF!,0),0),"")</f>
        <v/>
      </c>
      <c r="P463" s="10" t="str">
        <f>IFERROR(INDEX(#REF!,MATCH(B463,#REF!,0),0),"")</f>
        <v/>
      </c>
      <c r="Q463" s="10" t="str">
        <f>IFERROR(INDEX(#REF!,MATCH(B463,#REF!,0),0),"")</f>
        <v/>
      </c>
      <c r="R463" s="10" t="str">
        <f>IFERROR(INDEX(#REF!,MATCH(B463,#REF!,0),0),"")</f>
        <v/>
      </c>
      <c r="S463" s="10" t="str">
        <f>IFERROR(INDEX(#REF!,MATCH(B463,#REF!,0),0),"")</f>
        <v/>
      </c>
      <c r="T463" s="10" t="str">
        <f>IFERROR(INDEX(#REF!,MATCH(B463,#REF!,0),0),"")</f>
        <v/>
      </c>
      <c r="U463" s="5" t="str">
        <f>IFERROR(INDEX(#REF!,MATCH(B463,#REF!,0),0),"")</f>
        <v/>
      </c>
      <c r="V463" s="9">
        <f t="shared" si="25"/>
        <v>0</v>
      </c>
      <c r="W463" s="44">
        <f t="shared" si="26"/>
        <v>0</v>
      </c>
      <c r="X463" s="44" t="e">
        <f t="shared" si="27"/>
        <v>#DIV/0!</v>
      </c>
      <c r="Y463" s="44" t="str">
        <f>IFERROR(SUMPRODUCT(LARGE(G463:U463,{1;2;3;4;5})),"NA")</f>
        <v>NA</v>
      </c>
      <c r="Z463" s="45" t="str">
        <f>IFERROR(SUMPRODUCT(LARGE(G463:U463,{1;2;3;4;5;6;7;8;9;10})),"NA")</f>
        <v>NA</v>
      </c>
    </row>
    <row r="464" spans="1:26" s="25" customFormat="1" hidden="1" x14ac:dyDescent="0.25">
      <c r="A464" s="14">
        <v>461</v>
      </c>
      <c r="B464" s="2"/>
      <c r="C464" s="1"/>
      <c r="D464" s="1"/>
      <c r="E464" s="1"/>
      <c r="F464" s="2"/>
      <c r="G464" s="9" t="str">
        <f>IFERROR(INDEX(akva!#REF!,MATCH(B464,akva!#REF!,0),0),"")</f>
        <v/>
      </c>
      <c r="H464" s="10" t="str">
        <f>IFERROR(INDEX('04-07'!#REF!,MATCH(B464,'04-07'!#REF!,0),0),"")</f>
        <v/>
      </c>
      <c r="I464" s="10" t="str">
        <f>IFERROR(INDEX(#REF!,MATCH(B464,#REF!,0),0),"")</f>
        <v/>
      </c>
      <c r="J464" s="10" t="str">
        <f>IFERROR(INDEX(#REF!,MATCH(B464,#REF!,0),0),"")</f>
        <v/>
      </c>
      <c r="K464" s="10" t="str">
        <f>IFERROR(INDEX(#REF!,MATCH(B464,#REF!,0),0),"")</f>
        <v/>
      </c>
      <c r="L464" s="10" t="str">
        <f>IFERROR(INDEX(#REF!,MATCH(B464,#REF!,0),0),"")</f>
        <v/>
      </c>
      <c r="M464" s="10" t="str">
        <f>IFERROR(INDEX(#REF!,MATCH(B464,#REF!,0),0),"")</f>
        <v/>
      </c>
      <c r="N464" s="10" t="str">
        <f>IFERROR(INDEX(#REF!,MATCH(B464,#REF!,0),0),"")</f>
        <v/>
      </c>
      <c r="O464" s="10" t="str">
        <f>IFERROR(INDEX(#REF!,MATCH(B464,#REF!,0),0),"")</f>
        <v/>
      </c>
      <c r="P464" s="10" t="str">
        <f>IFERROR(INDEX(#REF!,MATCH(B464,#REF!,0),0),"")</f>
        <v/>
      </c>
      <c r="Q464" s="10" t="str">
        <f>IFERROR(INDEX(#REF!,MATCH(B464,#REF!,0),0),"")</f>
        <v/>
      </c>
      <c r="R464" s="10" t="str">
        <f>IFERROR(INDEX(#REF!,MATCH(B464,#REF!,0),0),"")</f>
        <v/>
      </c>
      <c r="S464" s="10" t="str">
        <f>IFERROR(INDEX(#REF!,MATCH(B464,#REF!,0),0),"")</f>
        <v/>
      </c>
      <c r="T464" s="10" t="str">
        <f>IFERROR(INDEX(#REF!,MATCH(B464,#REF!,0),0),"")</f>
        <v/>
      </c>
      <c r="U464" s="5" t="str">
        <f>IFERROR(INDEX(#REF!,MATCH(B464,#REF!,0),0),"")</f>
        <v/>
      </c>
      <c r="V464" s="9">
        <f t="shared" si="25"/>
        <v>0</v>
      </c>
      <c r="W464" s="44">
        <f t="shared" si="26"/>
        <v>0</v>
      </c>
      <c r="X464" s="44" t="e">
        <f t="shared" si="27"/>
        <v>#DIV/0!</v>
      </c>
      <c r="Y464" s="44" t="str">
        <f>IFERROR(SUMPRODUCT(LARGE(G464:U464,{1;2;3;4;5})),"NA")</f>
        <v>NA</v>
      </c>
      <c r="Z464" s="45" t="str">
        <f>IFERROR(SUMPRODUCT(LARGE(G464:U464,{1;2;3;4;5;6;7;8;9;10})),"NA")</f>
        <v>NA</v>
      </c>
    </row>
    <row r="465" spans="1:26" s="25" customFormat="1" hidden="1" x14ac:dyDescent="0.25">
      <c r="A465" s="14">
        <v>462</v>
      </c>
      <c r="B465" s="2"/>
      <c r="C465" s="1"/>
      <c r="D465" s="1"/>
      <c r="E465" s="1"/>
      <c r="F465" s="2"/>
      <c r="G465" s="9" t="str">
        <f>IFERROR(INDEX(akva!#REF!,MATCH(B465,akva!#REF!,0),0),"")</f>
        <v/>
      </c>
      <c r="H465" s="10" t="str">
        <f>IFERROR(INDEX('04-07'!#REF!,MATCH(B465,'04-07'!#REF!,0),0),"")</f>
        <v/>
      </c>
      <c r="I465" s="10" t="str">
        <f>IFERROR(INDEX(#REF!,MATCH(B465,#REF!,0),0),"")</f>
        <v/>
      </c>
      <c r="J465" s="10" t="str">
        <f>IFERROR(INDEX(#REF!,MATCH(B465,#REF!,0),0),"")</f>
        <v/>
      </c>
      <c r="K465" s="10" t="str">
        <f>IFERROR(INDEX(#REF!,MATCH(B465,#REF!,0),0),"")</f>
        <v/>
      </c>
      <c r="L465" s="10" t="str">
        <f>IFERROR(INDEX(#REF!,MATCH(B465,#REF!,0),0),"")</f>
        <v/>
      </c>
      <c r="M465" s="10" t="str">
        <f>IFERROR(INDEX(#REF!,MATCH(B465,#REF!,0),0),"")</f>
        <v/>
      </c>
      <c r="N465" s="10" t="str">
        <f>IFERROR(INDEX(#REF!,MATCH(B465,#REF!,0),0),"")</f>
        <v/>
      </c>
      <c r="O465" s="10" t="str">
        <f>IFERROR(INDEX(#REF!,MATCH(B465,#REF!,0),0),"")</f>
        <v/>
      </c>
      <c r="P465" s="10" t="str">
        <f>IFERROR(INDEX(#REF!,MATCH(B465,#REF!,0),0),"")</f>
        <v/>
      </c>
      <c r="Q465" s="10" t="str">
        <f>IFERROR(INDEX(#REF!,MATCH(B465,#REF!,0),0),"")</f>
        <v/>
      </c>
      <c r="R465" s="10" t="str">
        <f>IFERROR(INDEX(#REF!,MATCH(B465,#REF!,0),0),"")</f>
        <v/>
      </c>
      <c r="S465" s="10" t="str">
        <f>IFERROR(INDEX(#REF!,MATCH(B465,#REF!,0),0),"")</f>
        <v/>
      </c>
      <c r="T465" s="10" t="str">
        <f>IFERROR(INDEX(#REF!,MATCH(B465,#REF!,0),0),"")</f>
        <v/>
      </c>
      <c r="U465" s="5" t="str">
        <f>IFERROR(INDEX(#REF!,MATCH(B465,#REF!,0),0),"")</f>
        <v/>
      </c>
      <c r="V465" s="9">
        <f t="shared" si="25"/>
        <v>0</v>
      </c>
      <c r="W465" s="44">
        <f t="shared" si="26"/>
        <v>0</v>
      </c>
      <c r="X465" s="44" t="e">
        <f t="shared" si="27"/>
        <v>#DIV/0!</v>
      </c>
      <c r="Y465" s="44" t="str">
        <f>IFERROR(SUMPRODUCT(LARGE(G465:U465,{1;2;3;4;5})),"NA")</f>
        <v>NA</v>
      </c>
      <c r="Z465" s="45" t="str">
        <f>IFERROR(SUMPRODUCT(LARGE(G465:U465,{1;2;3;4;5;6;7;8;9;10})),"NA")</f>
        <v>NA</v>
      </c>
    </row>
    <row r="466" spans="1:26" s="25" customFormat="1" hidden="1" x14ac:dyDescent="0.25">
      <c r="A466" s="14">
        <v>463</v>
      </c>
      <c r="B466" s="2"/>
      <c r="C466" s="1"/>
      <c r="D466" s="1"/>
      <c r="E466" s="1"/>
      <c r="F466" s="2"/>
      <c r="G466" s="9" t="str">
        <f>IFERROR(INDEX(akva!#REF!,MATCH(B466,akva!#REF!,0),0),"")</f>
        <v/>
      </c>
      <c r="H466" s="10" t="str">
        <f>IFERROR(INDEX('04-07'!#REF!,MATCH(B466,'04-07'!#REF!,0),0),"")</f>
        <v/>
      </c>
      <c r="I466" s="10" t="str">
        <f>IFERROR(INDEX(#REF!,MATCH(B466,#REF!,0),0),"")</f>
        <v/>
      </c>
      <c r="J466" s="10" t="str">
        <f>IFERROR(INDEX(#REF!,MATCH(B466,#REF!,0),0),"")</f>
        <v/>
      </c>
      <c r="K466" s="10" t="str">
        <f>IFERROR(INDEX(#REF!,MATCH(B466,#REF!,0),0),"")</f>
        <v/>
      </c>
      <c r="L466" s="10" t="str">
        <f>IFERROR(INDEX(#REF!,MATCH(B466,#REF!,0),0),"")</f>
        <v/>
      </c>
      <c r="M466" s="10" t="str">
        <f>IFERROR(INDEX(#REF!,MATCH(B466,#REF!,0),0),"")</f>
        <v/>
      </c>
      <c r="N466" s="10" t="str">
        <f>IFERROR(INDEX(#REF!,MATCH(B466,#REF!,0),0),"")</f>
        <v/>
      </c>
      <c r="O466" s="10" t="str">
        <f>IFERROR(INDEX(#REF!,MATCH(B466,#REF!,0),0),"")</f>
        <v/>
      </c>
      <c r="P466" s="10" t="str">
        <f>IFERROR(INDEX(#REF!,MATCH(B466,#REF!,0),0),"")</f>
        <v/>
      </c>
      <c r="Q466" s="10" t="str">
        <f>IFERROR(INDEX(#REF!,MATCH(B466,#REF!,0),0),"")</f>
        <v/>
      </c>
      <c r="R466" s="10" t="str">
        <f>IFERROR(INDEX(#REF!,MATCH(B466,#REF!,0),0),"")</f>
        <v/>
      </c>
      <c r="S466" s="10" t="str">
        <f>IFERROR(INDEX(#REF!,MATCH(B466,#REF!,0),0),"")</f>
        <v/>
      </c>
      <c r="T466" s="10" t="str">
        <f>IFERROR(INDEX(#REF!,MATCH(B466,#REF!,0),0),"")</f>
        <v/>
      </c>
      <c r="U466" s="5" t="str">
        <f>IFERROR(INDEX(#REF!,MATCH(B466,#REF!,0),0),"")</f>
        <v/>
      </c>
      <c r="V466" s="9">
        <f t="shared" si="25"/>
        <v>0</v>
      </c>
      <c r="W466" s="44">
        <f t="shared" si="26"/>
        <v>0</v>
      </c>
      <c r="X466" s="44" t="e">
        <f t="shared" si="27"/>
        <v>#DIV/0!</v>
      </c>
      <c r="Y466" s="44" t="str">
        <f>IFERROR(SUMPRODUCT(LARGE(G466:U466,{1;2;3;4;5})),"NA")</f>
        <v>NA</v>
      </c>
      <c r="Z466" s="45" t="str">
        <f>IFERROR(SUMPRODUCT(LARGE(G466:U466,{1;2;3;4;5;6;7;8;9;10})),"NA")</f>
        <v>NA</v>
      </c>
    </row>
    <row r="467" spans="1:26" s="25" customFormat="1" hidden="1" x14ac:dyDescent="0.25">
      <c r="A467" s="14">
        <v>464</v>
      </c>
      <c r="B467" s="2"/>
      <c r="C467" s="1"/>
      <c r="D467" s="1"/>
      <c r="E467" s="1"/>
      <c r="F467" s="2"/>
      <c r="G467" s="9" t="str">
        <f>IFERROR(INDEX(akva!#REF!,MATCH(B467,akva!#REF!,0),0),"")</f>
        <v/>
      </c>
      <c r="H467" s="10" t="str">
        <f>IFERROR(INDEX('04-07'!#REF!,MATCH(B467,'04-07'!#REF!,0),0),"")</f>
        <v/>
      </c>
      <c r="I467" s="10" t="str">
        <f>IFERROR(INDEX(#REF!,MATCH(B467,#REF!,0),0),"")</f>
        <v/>
      </c>
      <c r="J467" s="10" t="str">
        <f>IFERROR(INDEX(#REF!,MATCH(B467,#REF!,0),0),"")</f>
        <v/>
      </c>
      <c r="K467" s="10" t="str">
        <f>IFERROR(INDEX(#REF!,MATCH(B467,#REF!,0),0),"")</f>
        <v/>
      </c>
      <c r="L467" s="10" t="str">
        <f>IFERROR(INDEX(#REF!,MATCH(B467,#REF!,0),0),"")</f>
        <v/>
      </c>
      <c r="M467" s="10" t="str">
        <f>IFERROR(INDEX(#REF!,MATCH(B467,#REF!,0),0),"")</f>
        <v/>
      </c>
      <c r="N467" s="10" t="str">
        <f>IFERROR(INDEX(#REF!,MATCH(B467,#REF!,0),0),"")</f>
        <v/>
      </c>
      <c r="O467" s="10" t="str">
        <f>IFERROR(INDEX(#REF!,MATCH(B467,#REF!,0),0),"")</f>
        <v/>
      </c>
      <c r="P467" s="10" t="str">
        <f>IFERROR(INDEX(#REF!,MATCH(B467,#REF!,0),0),"")</f>
        <v/>
      </c>
      <c r="Q467" s="10" t="str">
        <f>IFERROR(INDEX(#REF!,MATCH(B467,#REF!,0),0),"")</f>
        <v/>
      </c>
      <c r="R467" s="10" t="str">
        <f>IFERROR(INDEX(#REF!,MATCH(B467,#REF!,0),0),"")</f>
        <v/>
      </c>
      <c r="S467" s="10" t="str">
        <f>IFERROR(INDEX(#REF!,MATCH(B467,#REF!,0),0),"")</f>
        <v/>
      </c>
      <c r="T467" s="10" t="str">
        <f>IFERROR(INDEX(#REF!,MATCH(B467,#REF!,0),0),"")</f>
        <v/>
      </c>
      <c r="U467" s="5" t="str">
        <f>IFERROR(INDEX(#REF!,MATCH(B467,#REF!,0),0),"")</f>
        <v/>
      </c>
      <c r="V467" s="9">
        <f t="shared" ref="V467:V529" si="28">COUNTIF(G467:U467,"&gt;0")</f>
        <v>0</v>
      </c>
      <c r="W467" s="44">
        <f t="shared" ref="W467:W529" si="29">SUM(G467:U467)</f>
        <v>0</v>
      </c>
      <c r="X467" s="44" t="e">
        <f t="shared" ref="X467:X529" si="30">W467/V467</f>
        <v>#DIV/0!</v>
      </c>
      <c r="Y467" s="44" t="str">
        <f>IFERROR(SUMPRODUCT(LARGE(G467:U467,{1;2;3;4;5})),"NA")</f>
        <v>NA</v>
      </c>
      <c r="Z467" s="45" t="str">
        <f>IFERROR(SUMPRODUCT(LARGE(G467:U467,{1;2;3;4;5;6;7;8;9;10})),"NA")</f>
        <v>NA</v>
      </c>
    </row>
    <row r="468" spans="1:26" s="25" customFormat="1" hidden="1" x14ac:dyDescent="0.25">
      <c r="A468" s="14">
        <v>465</v>
      </c>
      <c r="B468" s="2"/>
      <c r="C468" s="1"/>
      <c r="D468" s="1"/>
      <c r="E468" s="1"/>
      <c r="F468" s="2"/>
      <c r="G468" s="9" t="str">
        <f>IFERROR(INDEX(akva!#REF!,MATCH(B468,akva!#REF!,0),0),"")</f>
        <v/>
      </c>
      <c r="H468" s="10" t="str">
        <f>IFERROR(INDEX('04-07'!#REF!,MATCH(B468,'04-07'!#REF!,0),0),"")</f>
        <v/>
      </c>
      <c r="I468" s="10" t="str">
        <f>IFERROR(INDEX(#REF!,MATCH(B468,#REF!,0),0),"")</f>
        <v/>
      </c>
      <c r="J468" s="10" t="str">
        <f>IFERROR(INDEX(#REF!,MATCH(B468,#REF!,0),0),"")</f>
        <v/>
      </c>
      <c r="K468" s="10" t="str">
        <f>IFERROR(INDEX(#REF!,MATCH(B468,#REF!,0),0),"")</f>
        <v/>
      </c>
      <c r="L468" s="10" t="str">
        <f>IFERROR(INDEX(#REF!,MATCH(B468,#REF!,0),0),"")</f>
        <v/>
      </c>
      <c r="M468" s="10" t="str">
        <f>IFERROR(INDEX(#REF!,MATCH(B468,#REF!,0),0),"")</f>
        <v/>
      </c>
      <c r="N468" s="10" t="str">
        <f>IFERROR(INDEX(#REF!,MATCH(B468,#REF!,0),0),"")</f>
        <v/>
      </c>
      <c r="O468" s="10" t="str">
        <f>IFERROR(INDEX(#REF!,MATCH(B468,#REF!,0),0),"")</f>
        <v/>
      </c>
      <c r="P468" s="10" t="str">
        <f>IFERROR(INDEX(#REF!,MATCH(B468,#REF!,0),0),"")</f>
        <v/>
      </c>
      <c r="Q468" s="10" t="str">
        <f>IFERROR(INDEX(#REF!,MATCH(B468,#REF!,0),0),"")</f>
        <v/>
      </c>
      <c r="R468" s="10" t="str">
        <f>IFERROR(INDEX(#REF!,MATCH(B468,#REF!,0),0),"")</f>
        <v/>
      </c>
      <c r="S468" s="10" t="str">
        <f>IFERROR(INDEX(#REF!,MATCH(B468,#REF!,0),0),"")</f>
        <v/>
      </c>
      <c r="T468" s="10" t="str">
        <f>IFERROR(INDEX(#REF!,MATCH(B468,#REF!,0),0),"")</f>
        <v/>
      </c>
      <c r="U468" s="5" t="str">
        <f>IFERROR(INDEX(#REF!,MATCH(B468,#REF!,0),0),"")</f>
        <v/>
      </c>
      <c r="V468" s="9">
        <f t="shared" si="28"/>
        <v>0</v>
      </c>
      <c r="W468" s="44">
        <f t="shared" si="29"/>
        <v>0</v>
      </c>
      <c r="X468" s="44" t="e">
        <f t="shared" si="30"/>
        <v>#DIV/0!</v>
      </c>
      <c r="Y468" s="44" t="str">
        <f>IFERROR(SUMPRODUCT(LARGE(G468:U468,{1;2;3;4;5})),"NA")</f>
        <v>NA</v>
      </c>
      <c r="Z468" s="45" t="str">
        <f>IFERROR(SUMPRODUCT(LARGE(G468:U468,{1;2;3;4;5;6;7;8;9;10})),"NA")</f>
        <v>NA</v>
      </c>
    </row>
    <row r="469" spans="1:26" s="25" customFormat="1" hidden="1" x14ac:dyDescent="0.25">
      <c r="A469" s="14">
        <v>466</v>
      </c>
      <c r="B469" s="2"/>
      <c r="C469" s="1"/>
      <c r="D469" s="1"/>
      <c r="E469" s="1"/>
      <c r="F469" s="2"/>
      <c r="G469" s="9" t="str">
        <f>IFERROR(INDEX(akva!#REF!,MATCH(B469,akva!#REF!,0),0),"")</f>
        <v/>
      </c>
      <c r="H469" s="10" t="str">
        <f>IFERROR(INDEX('04-07'!#REF!,MATCH(B469,'04-07'!#REF!,0),0),"")</f>
        <v/>
      </c>
      <c r="I469" s="10" t="str">
        <f>IFERROR(INDEX(#REF!,MATCH(B469,#REF!,0),0),"")</f>
        <v/>
      </c>
      <c r="J469" s="10" t="str">
        <f>IFERROR(INDEX(#REF!,MATCH(B469,#REF!,0),0),"")</f>
        <v/>
      </c>
      <c r="K469" s="10" t="str">
        <f>IFERROR(INDEX(#REF!,MATCH(B469,#REF!,0),0),"")</f>
        <v/>
      </c>
      <c r="L469" s="10" t="str">
        <f>IFERROR(INDEX(#REF!,MATCH(B469,#REF!,0),0),"")</f>
        <v/>
      </c>
      <c r="M469" s="10" t="str">
        <f>IFERROR(INDEX(#REF!,MATCH(B469,#REF!,0),0),"")</f>
        <v/>
      </c>
      <c r="N469" s="10" t="str">
        <f>IFERROR(INDEX(#REF!,MATCH(B469,#REF!,0),0),"")</f>
        <v/>
      </c>
      <c r="O469" s="10" t="str">
        <f>IFERROR(INDEX(#REF!,MATCH(B469,#REF!,0),0),"")</f>
        <v/>
      </c>
      <c r="P469" s="10" t="str">
        <f>IFERROR(INDEX(#REF!,MATCH(B469,#REF!,0),0),"")</f>
        <v/>
      </c>
      <c r="Q469" s="10" t="str">
        <f>IFERROR(INDEX(#REF!,MATCH(B469,#REF!,0),0),"")</f>
        <v/>
      </c>
      <c r="R469" s="10" t="str">
        <f>IFERROR(INDEX(#REF!,MATCH(B469,#REF!,0),0),"")</f>
        <v/>
      </c>
      <c r="S469" s="10" t="str">
        <f>IFERROR(INDEX(#REF!,MATCH(B469,#REF!,0),0),"")</f>
        <v/>
      </c>
      <c r="T469" s="10" t="str">
        <f>IFERROR(INDEX(#REF!,MATCH(B469,#REF!,0),0),"")</f>
        <v/>
      </c>
      <c r="U469" s="5" t="str">
        <f>IFERROR(INDEX(#REF!,MATCH(B469,#REF!,0),0),"")</f>
        <v/>
      </c>
      <c r="V469" s="9">
        <f t="shared" si="28"/>
        <v>0</v>
      </c>
      <c r="W469" s="44">
        <f t="shared" si="29"/>
        <v>0</v>
      </c>
      <c r="X469" s="44" t="e">
        <f t="shared" si="30"/>
        <v>#DIV/0!</v>
      </c>
      <c r="Y469" s="44" t="str">
        <f>IFERROR(SUMPRODUCT(LARGE(G469:U469,{1;2;3;4;5})),"NA")</f>
        <v>NA</v>
      </c>
      <c r="Z469" s="45" t="str">
        <f>IFERROR(SUMPRODUCT(LARGE(G469:U469,{1;2;3;4;5;6;7;8;9;10})),"NA")</f>
        <v>NA</v>
      </c>
    </row>
    <row r="470" spans="1:26" s="25" customFormat="1" hidden="1" x14ac:dyDescent="0.25">
      <c r="A470" s="14">
        <v>467</v>
      </c>
      <c r="B470" s="2"/>
      <c r="C470" s="1"/>
      <c r="D470" s="1"/>
      <c r="E470" s="1"/>
      <c r="F470" s="2"/>
      <c r="G470" s="9" t="str">
        <f>IFERROR(INDEX(akva!#REF!,MATCH(B470,akva!#REF!,0),0),"")</f>
        <v/>
      </c>
      <c r="H470" s="10" t="str">
        <f>IFERROR(INDEX('04-07'!#REF!,MATCH(B470,'04-07'!#REF!,0),0),"")</f>
        <v/>
      </c>
      <c r="I470" s="10" t="str">
        <f>IFERROR(INDEX(#REF!,MATCH(B470,#REF!,0),0),"")</f>
        <v/>
      </c>
      <c r="J470" s="10" t="str">
        <f>IFERROR(INDEX(#REF!,MATCH(B470,#REF!,0),0),"")</f>
        <v/>
      </c>
      <c r="K470" s="10" t="str">
        <f>IFERROR(INDEX(#REF!,MATCH(B470,#REF!,0),0),"")</f>
        <v/>
      </c>
      <c r="L470" s="10" t="str">
        <f>IFERROR(INDEX(#REF!,MATCH(B470,#REF!,0),0),"")</f>
        <v/>
      </c>
      <c r="M470" s="10" t="str">
        <f>IFERROR(INDEX(#REF!,MATCH(B470,#REF!,0),0),"")</f>
        <v/>
      </c>
      <c r="N470" s="10" t="str">
        <f>IFERROR(INDEX(#REF!,MATCH(B470,#REF!,0),0),"")</f>
        <v/>
      </c>
      <c r="O470" s="10" t="str">
        <f>IFERROR(INDEX(#REF!,MATCH(B470,#REF!,0),0),"")</f>
        <v/>
      </c>
      <c r="P470" s="10" t="str">
        <f>IFERROR(INDEX(#REF!,MATCH(B470,#REF!,0),0),"")</f>
        <v/>
      </c>
      <c r="Q470" s="10" t="str">
        <f>IFERROR(INDEX(#REF!,MATCH(B470,#REF!,0),0),"")</f>
        <v/>
      </c>
      <c r="R470" s="10" t="str">
        <f>IFERROR(INDEX(#REF!,MATCH(B470,#REF!,0),0),"")</f>
        <v/>
      </c>
      <c r="S470" s="10" t="str">
        <f>IFERROR(INDEX(#REF!,MATCH(B470,#REF!,0),0),"")</f>
        <v/>
      </c>
      <c r="T470" s="10" t="str">
        <f>IFERROR(INDEX(#REF!,MATCH(B470,#REF!,0),0),"")</f>
        <v/>
      </c>
      <c r="U470" s="5" t="str">
        <f>IFERROR(INDEX(#REF!,MATCH(B470,#REF!,0),0),"")</f>
        <v/>
      </c>
      <c r="V470" s="9">
        <f t="shared" si="28"/>
        <v>0</v>
      </c>
      <c r="W470" s="44">
        <f t="shared" si="29"/>
        <v>0</v>
      </c>
      <c r="X470" s="44" t="e">
        <f t="shared" si="30"/>
        <v>#DIV/0!</v>
      </c>
      <c r="Y470" s="44" t="str">
        <f>IFERROR(SUMPRODUCT(LARGE(G470:U470,{1;2;3;4;5})),"NA")</f>
        <v>NA</v>
      </c>
      <c r="Z470" s="45" t="str">
        <f>IFERROR(SUMPRODUCT(LARGE(G470:U470,{1;2;3;4;5;6;7;8;9;10})),"NA")</f>
        <v>NA</v>
      </c>
    </row>
    <row r="471" spans="1:26" s="25" customFormat="1" hidden="1" x14ac:dyDescent="0.25">
      <c r="A471" s="14">
        <v>468</v>
      </c>
      <c r="B471" s="2"/>
      <c r="C471" s="1"/>
      <c r="D471" s="1"/>
      <c r="E471" s="1"/>
      <c r="F471" s="2"/>
      <c r="G471" s="9" t="str">
        <f>IFERROR(INDEX(akva!#REF!,MATCH(B471,akva!#REF!,0),0),"")</f>
        <v/>
      </c>
      <c r="H471" s="10" t="str">
        <f>IFERROR(INDEX('04-07'!#REF!,MATCH(B471,'04-07'!#REF!,0),0),"")</f>
        <v/>
      </c>
      <c r="I471" s="10" t="str">
        <f>IFERROR(INDEX(#REF!,MATCH(B471,#REF!,0),0),"")</f>
        <v/>
      </c>
      <c r="J471" s="10" t="str">
        <f>IFERROR(INDEX(#REF!,MATCH(B471,#REF!,0),0),"")</f>
        <v/>
      </c>
      <c r="K471" s="10" t="str">
        <f>IFERROR(INDEX(#REF!,MATCH(B471,#REF!,0),0),"")</f>
        <v/>
      </c>
      <c r="L471" s="10" t="str">
        <f>IFERROR(INDEX(#REF!,MATCH(B471,#REF!,0),0),"")</f>
        <v/>
      </c>
      <c r="M471" s="10" t="str">
        <f>IFERROR(INDEX(#REF!,MATCH(B471,#REF!,0),0),"")</f>
        <v/>
      </c>
      <c r="N471" s="10" t="str">
        <f>IFERROR(INDEX(#REF!,MATCH(B471,#REF!,0),0),"")</f>
        <v/>
      </c>
      <c r="O471" s="10" t="str">
        <f>IFERROR(INDEX(#REF!,MATCH(B471,#REF!,0),0),"")</f>
        <v/>
      </c>
      <c r="P471" s="10" t="str">
        <f>IFERROR(INDEX(#REF!,MATCH(B471,#REF!,0),0),"")</f>
        <v/>
      </c>
      <c r="Q471" s="10" t="str">
        <f>IFERROR(INDEX(#REF!,MATCH(B471,#REF!,0),0),"")</f>
        <v/>
      </c>
      <c r="R471" s="10" t="str">
        <f>IFERROR(INDEX(#REF!,MATCH(B471,#REF!,0),0),"")</f>
        <v/>
      </c>
      <c r="S471" s="10" t="str">
        <f>IFERROR(INDEX(#REF!,MATCH(B471,#REF!,0),0),"")</f>
        <v/>
      </c>
      <c r="T471" s="10" t="str">
        <f>IFERROR(INDEX(#REF!,MATCH(B471,#REF!,0),0),"")</f>
        <v/>
      </c>
      <c r="U471" s="5" t="str">
        <f>IFERROR(INDEX(#REF!,MATCH(B471,#REF!,0),0),"")</f>
        <v/>
      </c>
      <c r="V471" s="9">
        <f t="shared" si="28"/>
        <v>0</v>
      </c>
      <c r="W471" s="44">
        <f t="shared" si="29"/>
        <v>0</v>
      </c>
      <c r="X471" s="44" t="e">
        <f t="shared" si="30"/>
        <v>#DIV/0!</v>
      </c>
      <c r="Y471" s="44" t="str">
        <f>IFERROR(SUMPRODUCT(LARGE(G471:U471,{1;2;3;4;5})),"NA")</f>
        <v>NA</v>
      </c>
      <c r="Z471" s="45" t="str">
        <f>IFERROR(SUMPRODUCT(LARGE(G471:U471,{1;2;3;4;5;6;7;8;9;10})),"NA")</f>
        <v>NA</v>
      </c>
    </row>
    <row r="472" spans="1:26" s="25" customFormat="1" hidden="1" x14ac:dyDescent="0.25">
      <c r="A472" s="14">
        <v>469</v>
      </c>
      <c r="B472" s="2"/>
      <c r="C472" s="1"/>
      <c r="D472" s="1"/>
      <c r="E472" s="1"/>
      <c r="F472" s="2"/>
      <c r="G472" s="9" t="str">
        <f>IFERROR(INDEX(akva!#REF!,MATCH(B472,akva!#REF!,0),0),"")</f>
        <v/>
      </c>
      <c r="H472" s="10" t="str">
        <f>IFERROR(INDEX('04-07'!#REF!,MATCH(B472,'04-07'!#REF!,0),0),"")</f>
        <v/>
      </c>
      <c r="I472" s="10" t="str">
        <f>IFERROR(INDEX(#REF!,MATCH(B472,#REF!,0),0),"")</f>
        <v/>
      </c>
      <c r="J472" s="10" t="str">
        <f>IFERROR(INDEX(#REF!,MATCH(B472,#REF!,0),0),"")</f>
        <v/>
      </c>
      <c r="K472" s="10" t="str">
        <f>IFERROR(INDEX(#REF!,MATCH(B472,#REF!,0),0),"")</f>
        <v/>
      </c>
      <c r="L472" s="10" t="str">
        <f>IFERROR(INDEX(#REF!,MATCH(B472,#REF!,0),0),"")</f>
        <v/>
      </c>
      <c r="M472" s="10" t="str">
        <f>IFERROR(INDEX(#REF!,MATCH(B472,#REF!,0),0),"")</f>
        <v/>
      </c>
      <c r="N472" s="10" t="str">
        <f>IFERROR(INDEX(#REF!,MATCH(B472,#REF!,0),0),"")</f>
        <v/>
      </c>
      <c r="O472" s="10" t="str">
        <f>IFERROR(INDEX(#REF!,MATCH(B472,#REF!,0),0),"")</f>
        <v/>
      </c>
      <c r="P472" s="10" t="str">
        <f>IFERROR(INDEX(#REF!,MATCH(B472,#REF!,0),0),"")</f>
        <v/>
      </c>
      <c r="Q472" s="10" t="str">
        <f>IFERROR(INDEX(#REF!,MATCH(B472,#REF!,0),0),"")</f>
        <v/>
      </c>
      <c r="R472" s="10" t="str">
        <f>IFERROR(INDEX(#REF!,MATCH(B472,#REF!,0),0),"")</f>
        <v/>
      </c>
      <c r="S472" s="10" t="str">
        <f>IFERROR(INDEX(#REF!,MATCH(B472,#REF!,0),0),"")</f>
        <v/>
      </c>
      <c r="T472" s="10" t="str">
        <f>IFERROR(INDEX(#REF!,MATCH(B472,#REF!,0),0),"")</f>
        <v/>
      </c>
      <c r="U472" s="5" t="str">
        <f>IFERROR(INDEX(#REF!,MATCH(B472,#REF!,0),0),"")</f>
        <v/>
      </c>
      <c r="V472" s="9">
        <f t="shared" si="28"/>
        <v>0</v>
      </c>
      <c r="W472" s="44">
        <f t="shared" si="29"/>
        <v>0</v>
      </c>
      <c r="X472" s="44" t="e">
        <f t="shared" si="30"/>
        <v>#DIV/0!</v>
      </c>
      <c r="Y472" s="44" t="str">
        <f>IFERROR(SUMPRODUCT(LARGE(G472:U472,{1;2;3;4;5})),"NA")</f>
        <v>NA</v>
      </c>
      <c r="Z472" s="45" t="str">
        <f>IFERROR(SUMPRODUCT(LARGE(G472:U472,{1;2;3;4;5;6;7;8;9;10})),"NA")</f>
        <v>NA</v>
      </c>
    </row>
    <row r="473" spans="1:26" s="25" customFormat="1" hidden="1" x14ac:dyDescent="0.25">
      <c r="A473" s="14">
        <v>470</v>
      </c>
      <c r="B473" s="2"/>
      <c r="C473" s="1"/>
      <c r="D473" s="1"/>
      <c r="E473" s="1"/>
      <c r="F473" s="2"/>
      <c r="G473" s="9" t="str">
        <f>IFERROR(INDEX(akva!#REF!,MATCH(B473,akva!#REF!,0),0),"")</f>
        <v/>
      </c>
      <c r="H473" s="10" t="str">
        <f>IFERROR(INDEX('04-07'!#REF!,MATCH(B473,'04-07'!#REF!,0),0),"")</f>
        <v/>
      </c>
      <c r="I473" s="10" t="str">
        <f>IFERROR(INDEX(#REF!,MATCH(B473,#REF!,0),0),"")</f>
        <v/>
      </c>
      <c r="J473" s="10" t="str">
        <f>IFERROR(INDEX(#REF!,MATCH(B473,#REF!,0),0),"")</f>
        <v/>
      </c>
      <c r="K473" s="10" t="str">
        <f>IFERROR(INDEX(#REF!,MATCH(B473,#REF!,0),0),"")</f>
        <v/>
      </c>
      <c r="L473" s="10" t="str">
        <f>IFERROR(INDEX(#REF!,MATCH(B473,#REF!,0),0),"")</f>
        <v/>
      </c>
      <c r="M473" s="10" t="str">
        <f>IFERROR(INDEX(#REF!,MATCH(B473,#REF!,0),0),"")</f>
        <v/>
      </c>
      <c r="N473" s="10" t="str">
        <f>IFERROR(INDEX(#REF!,MATCH(B473,#REF!,0),0),"")</f>
        <v/>
      </c>
      <c r="O473" s="10" t="str">
        <f>IFERROR(INDEX(#REF!,MATCH(B473,#REF!,0),0),"")</f>
        <v/>
      </c>
      <c r="P473" s="10" t="str">
        <f>IFERROR(INDEX(#REF!,MATCH(B473,#REF!,0),0),"")</f>
        <v/>
      </c>
      <c r="Q473" s="10" t="str">
        <f>IFERROR(INDEX(#REF!,MATCH(B473,#REF!,0),0),"")</f>
        <v/>
      </c>
      <c r="R473" s="10" t="str">
        <f>IFERROR(INDEX(#REF!,MATCH(B473,#REF!,0),0),"")</f>
        <v/>
      </c>
      <c r="S473" s="10" t="str">
        <f>IFERROR(INDEX(#REF!,MATCH(B473,#REF!,0),0),"")</f>
        <v/>
      </c>
      <c r="T473" s="10" t="str">
        <f>IFERROR(INDEX(#REF!,MATCH(B473,#REF!,0),0),"")</f>
        <v/>
      </c>
      <c r="U473" s="5" t="str">
        <f>IFERROR(INDEX(#REF!,MATCH(B473,#REF!,0),0),"")</f>
        <v/>
      </c>
      <c r="V473" s="9">
        <f t="shared" si="28"/>
        <v>0</v>
      </c>
      <c r="W473" s="44">
        <f t="shared" si="29"/>
        <v>0</v>
      </c>
      <c r="X473" s="44" t="e">
        <f t="shared" si="30"/>
        <v>#DIV/0!</v>
      </c>
      <c r="Y473" s="44" t="str">
        <f>IFERROR(SUMPRODUCT(LARGE(G473:U473,{1;2;3;4;5})),"NA")</f>
        <v>NA</v>
      </c>
      <c r="Z473" s="45" t="str">
        <f>IFERROR(SUMPRODUCT(LARGE(G473:U473,{1;2;3;4;5;6;7;8;9;10})),"NA")</f>
        <v>NA</v>
      </c>
    </row>
    <row r="474" spans="1:26" s="25" customFormat="1" hidden="1" x14ac:dyDescent="0.25">
      <c r="A474" s="14">
        <v>471</v>
      </c>
      <c r="B474" s="2"/>
      <c r="C474" s="1"/>
      <c r="D474" s="1"/>
      <c r="E474" s="1"/>
      <c r="F474" s="2"/>
      <c r="G474" s="9" t="str">
        <f>IFERROR(INDEX(akva!#REF!,MATCH(B474,akva!#REF!,0),0),"")</f>
        <v/>
      </c>
      <c r="H474" s="10" t="str">
        <f>IFERROR(INDEX('04-07'!#REF!,MATCH(B474,'04-07'!#REF!,0),0),"")</f>
        <v/>
      </c>
      <c r="I474" s="10" t="str">
        <f>IFERROR(INDEX(#REF!,MATCH(B474,#REF!,0),0),"")</f>
        <v/>
      </c>
      <c r="J474" s="10" t="str">
        <f>IFERROR(INDEX(#REF!,MATCH(B474,#REF!,0),0),"")</f>
        <v/>
      </c>
      <c r="K474" s="10" t="str">
        <f>IFERROR(INDEX(#REF!,MATCH(B474,#REF!,0),0),"")</f>
        <v/>
      </c>
      <c r="L474" s="10" t="str">
        <f>IFERROR(INDEX(#REF!,MATCH(B474,#REF!,0),0),"")</f>
        <v/>
      </c>
      <c r="M474" s="10" t="str">
        <f>IFERROR(INDEX(#REF!,MATCH(B474,#REF!,0),0),"")</f>
        <v/>
      </c>
      <c r="N474" s="10" t="str">
        <f>IFERROR(INDEX(#REF!,MATCH(B474,#REF!,0),0),"")</f>
        <v/>
      </c>
      <c r="O474" s="10" t="str">
        <f>IFERROR(INDEX(#REF!,MATCH(B474,#REF!,0),0),"")</f>
        <v/>
      </c>
      <c r="P474" s="10" t="str">
        <f>IFERROR(INDEX(#REF!,MATCH(B474,#REF!,0),0),"")</f>
        <v/>
      </c>
      <c r="Q474" s="10" t="str">
        <f>IFERROR(INDEX(#REF!,MATCH(B474,#REF!,0),0),"")</f>
        <v/>
      </c>
      <c r="R474" s="10" t="str">
        <f>IFERROR(INDEX(#REF!,MATCH(B474,#REF!,0),0),"")</f>
        <v/>
      </c>
      <c r="S474" s="10" t="str">
        <f>IFERROR(INDEX(#REF!,MATCH(B474,#REF!,0),0),"")</f>
        <v/>
      </c>
      <c r="T474" s="10" t="str">
        <f>IFERROR(INDEX(#REF!,MATCH(B474,#REF!,0),0),"")</f>
        <v/>
      </c>
      <c r="U474" s="5" t="str">
        <f>IFERROR(INDEX(#REF!,MATCH(B474,#REF!,0),0),"")</f>
        <v/>
      </c>
      <c r="V474" s="9">
        <f t="shared" si="28"/>
        <v>0</v>
      </c>
      <c r="W474" s="44">
        <f t="shared" si="29"/>
        <v>0</v>
      </c>
      <c r="X474" s="44" t="e">
        <f t="shared" si="30"/>
        <v>#DIV/0!</v>
      </c>
      <c r="Y474" s="44" t="str">
        <f>IFERROR(SUMPRODUCT(LARGE(G474:U474,{1;2;3;4;5})),"NA")</f>
        <v>NA</v>
      </c>
      <c r="Z474" s="45" t="str">
        <f>IFERROR(SUMPRODUCT(LARGE(G474:U474,{1;2;3;4;5;6;7;8;9;10})),"NA")</f>
        <v>NA</v>
      </c>
    </row>
    <row r="475" spans="1:26" s="25" customFormat="1" hidden="1" x14ac:dyDescent="0.25">
      <c r="A475" s="14">
        <v>472</v>
      </c>
      <c r="B475" s="2"/>
      <c r="C475" s="1"/>
      <c r="D475" s="1"/>
      <c r="E475" s="1"/>
      <c r="F475" s="2"/>
      <c r="G475" s="9" t="str">
        <f>IFERROR(INDEX(akva!#REF!,MATCH(B475,akva!#REF!,0),0),"")</f>
        <v/>
      </c>
      <c r="H475" s="10" t="str">
        <f>IFERROR(INDEX('04-07'!#REF!,MATCH(B475,'04-07'!#REF!,0),0),"")</f>
        <v/>
      </c>
      <c r="I475" s="10" t="str">
        <f>IFERROR(INDEX(#REF!,MATCH(B475,#REF!,0),0),"")</f>
        <v/>
      </c>
      <c r="J475" s="10" t="str">
        <f>IFERROR(INDEX(#REF!,MATCH(B475,#REF!,0),0),"")</f>
        <v/>
      </c>
      <c r="K475" s="10" t="str">
        <f>IFERROR(INDEX(#REF!,MATCH(B475,#REF!,0),0),"")</f>
        <v/>
      </c>
      <c r="L475" s="10" t="str">
        <f>IFERROR(INDEX(#REF!,MATCH(B475,#REF!,0),0),"")</f>
        <v/>
      </c>
      <c r="M475" s="10" t="str">
        <f>IFERROR(INDEX(#REF!,MATCH(B475,#REF!,0),0),"")</f>
        <v/>
      </c>
      <c r="N475" s="10" t="str">
        <f>IFERROR(INDEX(#REF!,MATCH(B475,#REF!,0),0),"")</f>
        <v/>
      </c>
      <c r="O475" s="10" t="str">
        <f>IFERROR(INDEX(#REF!,MATCH(B475,#REF!,0),0),"")</f>
        <v/>
      </c>
      <c r="P475" s="10" t="str">
        <f>IFERROR(INDEX(#REF!,MATCH(B475,#REF!,0),0),"")</f>
        <v/>
      </c>
      <c r="Q475" s="10" t="str">
        <f>IFERROR(INDEX(#REF!,MATCH(B475,#REF!,0),0),"")</f>
        <v/>
      </c>
      <c r="R475" s="10" t="str">
        <f>IFERROR(INDEX(#REF!,MATCH(B475,#REF!,0),0),"")</f>
        <v/>
      </c>
      <c r="S475" s="10" t="str">
        <f>IFERROR(INDEX(#REF!,MATCH(B475,#REF!,0),0),"")</f>
        <v/>
      </c>
      <c r="T475" s="10" t="str">
        <f>IFERROR(INDEX(#REF!,MATCH(B475,#REF!,0),0),"")</f>
        <v/>
      </c>
      <c r="U475" s="5" t="str">
        <f>IFERROR(INDEX(#REF!,MATCH(B475,#REF!,0),0),"")</f>
        <v/>
      </c>
      <c r="V475" s="9">
        <f t="shared" si="28"/>
        <v>0</v>
      </c>
      <c r="W475" s="44">
        <f t="shared" si="29"/>
        <v>0</v>
      </c>
      <c r="X475" s="44" t="e">
        <f t="shared" si="30"/>
        <v>#DIV/0!</v>
      </c>
      <c r="Y475" s="44" t="str">
        <f>IFERROR(SUMPRODUCT(LARGE(G475:U475,{1;2;3;4;5})),"NA")</f>
        <v>NA</v>
      </c>
      <c r="Z475" s="45" t="str">
        <f>IFERROR(SUMPRODUCT(LARGE(G475:U475,{1;2;3;4;5;6;7;8;9;10})),"NA")</f>
        <v>NA</v>
      </c>
    </row>
    <row r="476" spans="1:26" s="25" customFormat="1" hidden="1" x14ac:dyDescent="0.25">
      <c r="A476" s="14">
        <v>473</v>
      </c>
      <c r="B476" s="2"/>
      <c r="C476" s="1"/>
      <c r="D476" s="1"/>
      <c r="E476" s="1"/>
      <c r="F476" s="2"/>
      <c r="G476" s="9" t="str">
        <f>IFERROR(INDEX(akva!#REF!,MATCH(B476,akva!#REF!,0),0),"")</f>
        <v/>
      </c>
      <c r="H476" s="10" t="str">
        <f>IFERROR(INDEX('04-07'!#REF!,MATCH(B476,'04-07'!#REF!,0),0),"")</f>
        <v/>
      </c>
      <c r="I476" s="10" t="str">
        <f>IFERROR(INDEX(#REF!,MATCH(B476,#REF!,0),0),"")</f>
        <v/>
      </c>
      <c r="J476" s="10" t="str">
        <f>IFERROR(INDEX(#REF!,MATCH(B476,#REF!,0),0),"")</f>
        <v/>
      </c>
      <c r="K476" s="10" t="str">
        <f>IFERROR(INDEX(#REF!,MATCH(B476,#REF!,0),0),"")</f>
        <v/>
      </c>
      <c r="L476" s="10" t="str">
        <f>IFERROR(INDEX(#REF!,MATCH(B476,#REF!,0),0),"")</f>
        <v/>
      </c>
      <c r="M476" s="10" t="str">
        <f>IFERROR(INDEX(#REF!,MATCH(B476,#REF!,0),0),"")</f>
        <v/>
      </c>
      <c r="N476" s="10" t="str">
        <f>IFERROR(INDEX(#REF!,MATCH(B476,#REF!,0),0),"")</f>
        <v/>
      </c>
      <c r="O476" s="10" t="str">
        <f>IFERROR(INDEX(#REF!,MATCH(B476,#REF!,0),0),"")</f>
        <v/>
      </c>
      <c r="P476" s="10" t="str">
        <f>IFERROR(INDEX(#REF!,MATCH(B476,#REF!,0),0),"")</f>
        <v/>
      </c>
      <c r="Q476" s="10" t="str">
        <f>IFERROR(INDEX(#REF!,MATCH(B476,#REF!,0),0),"")</f>
        <v/>
      </c>
      <c r="R476" s="10" t="str">
        <f>IFERROR(INDEX(#REF!,MATCH(B476,#REF!,0),0),"")</f>
        <v/>
      </c>
      <c r="S476" s="10" t="str">
        <f>IFERROR(INDEX(#REF!,MATCH(B476,#REF!,0),0),"")</f>
        <v/>
      </c>
      <c r="T476" s="10" t="str">
        <f>IFERROR(INDEX(#REF!,MATCH(B476,#REF!,0),0),"")</f>
        <v/>
      </c>
      <c r="U476" s="5" t="str">
        <f>IFERROR(INDEX(#REF!,MATCH(B476,#REF!,0),0),"")</f>
        <v/>
      </c>
      <c r="V476" s="9">
        <f t="shared" si="28"/>
        <v>0</v>
      </c>
      <c r="W476" s="44">
        <f t="shared" si="29"/>
        <v>0</v>
      </c>
      <c r="X476" s="44" t="e">
        <f t="shared" si="30"/>
        <v>#DIV/0!</v>
      </c>
      <c r="Y476" s="44" t="str">
        <f>IFERROR(SUMPRODUCT(LARGE(G476:U476,{1;2;3;4;5})),"NA")</f>
        <v>NA</v>
      </c>
      <c r="Z476" s="45" t="str">
        <f>IFERROR(SUMPRODUCT(LARGE(G476:U476,{1;2;3;4;5;6;7;8;9;10})),"NA")</f>
        <v>NA</v>
      </c>
    </row>
    <row r="477" spans="1:26" s="25" customFormat="1" hidden="1" x14ac:dyDescent="0.25">
      <c r="A477" s="14">
        <v>474</v>
      </c>
      <c r="B477" s="2"/>
      <c r="C477" s="1"/>
      <c r="D477" s="1"/>
      <c r="E477" s="1"/>
      <c r="F477" s="2"/>
      <c r="G477" s="9" t="str">
        <f>IFERROR(INDEX(akva!#REF!,MATCH(B477,akva!#REF!,0),0),"")</f>
        <v/>
      </c>
      <c r="H477" s="10" t="str">
        <f>IFERROR(INDEX('04-07'!#REF!,MATCH(B477,'04-07'!#REF!,0),0),"")</f>
        <v/>
      </c>
      <c r="I477" s="10" t="str">
        <f>IFERROR(INDEX(#REF!,MATCH(B477,#REF!,0),0),"")</f>
        <v/>
      </c>
      <c r="J477" s="10" t="str">
        <f>IFERROR(INDEX(#REF!,MATCH(B477,#REF!,0),0),"")</f>
        <v/>
      </c>
      <c r="K477" s="10" t="str">
        <f>IFERROR(INDEX(#REF!,MATCH(B477,#REF!,0),0),"")</f>
        <v/>
      </c>
      <c r="L477" s="10" t="str">
        <f>IFERROR(INDEX(#REF!,MATCH(B477,#REF!,0),0),"")</f>
        <v/>
      </c>
      <c r="M477" s="10" t="str">
        <f>IFERROR(INDEX(#REF!,MATCH(B477,#REF!,0),0),"")</f>
        <v/>
      </c>
      <c r="N477" s="10" t="str">
        <f>IFERROR(INDEX(#REF!,MATCH(B477,#REF!,0),0),"")</f>
        <v/>
      </c>
      <c r="O477" s="10" t="str">
        <f>IFERROR(INDEX(#REF!,MATCH(B477,#REF!,0),0),"")</f>
        <v/>
      </c>
      <c r="P477" s="10" t="str">
        <f>IFERROR(INDEX(#REF!,MATCH(B477,#REF!,0),0),"")</f>
        <v/>
      </c>
      <c r="Q477" s="10" t="str">
        <f>IFERROR(INDEX(#REF!,MATCH(B477,#REF!,0),0),"")</f>
        <v/>
      </c>
      <c r="R477" s="10" t="str">
        <f>IFERROR(INDEX(#REF!,MATCH(B477,#REF!,0),0),"")</f>
        <v/>
      </c>
      <c r="S477" s="10" t="str">
        <f>IFERROR(INDEX(#REF!,MATCH(B477,#REF!,0),0),"")</f>
        <v/>
      </c>
      <c r="T477" s="10" t="str">
        <f>IFERROR(INDEX(#REF!,MATCH(B477,#REF!,0),0),"")</f>
        <v/>
      </c>
      <c r="U477" s="5" t="str">
        <f>IFERROR(INDEX(#REF!,MATCH(B477,#REF!,0),0),"")</f>
        <v/>
      </c>
      <c r="V477" s="9">
        <f t="shared" si="28"/>
        <v>0</v>
      </c>
      <c r="W477" s="44">
        <f t="shared" si="29"/>
        <v>0</v>
      </c>
      <c r="X477" s="44" t="e">
        <f t="shared" si="30"/>
        <v>#DIV/0!</v>
      </c>
      <c r="Y477" s="44" t="str">
        <f>IFERROR(SUMPRODUCT(LARGE(G477:U477,{1;2;3;4;5})),"NA")</f>
        <v>NA</v>
      </c>
      <c r="Z477" s="45" t="str">
        <f>IFERROR(SUMPRODUCT(LARGE(G477:U477,{1;2;3;4;5;6;7;8;9;10})),"NA")</f>
        <v>NA</v>
      </c>
    </row>
    <row r="478" spans="1:26" s="25" customFormat="1" hidden="1" x14ac:dyDescent="0.25">
      <c r="A478" s="14">
        <v>475</v>
      </c>
      <c r="B478" s="2"/>
      <c r="C478" s="1"/>
      <c r="D478" s="1"/>
      <c r="E478" s="1"/>
      <c r="F478" s="2"/>
      <c r="G478" s="9" t="str">
        <f>IFERROR(INDEX(akva!#REF!,MATCH(B478,akva!#REF!,0),0),"")</f>
        <v/>
      </c>
      <c r="H478" s="10" t="str">
        <f>IFERROR(INDEX('04-07'!#REF!,MATCH(B478,'04-07'!#REF!,0),0),"")</f>
        <v/>
      </c>
      <c r="I478" s="10" t="str">
        <f>IFERROR(INDEX(#REF!,MATCH(B478,#REF!,0),0),"")</f>
        <v/>
      </c>
      <c r="J478" s="10" t="str">
        <f>IFERROR(INDEX(#REF!,MATCH(B478,#REF!,0),0),"")</f>
        <v/>
      </c>
      <c r="K478" s="10" t="str">
        <f>IFERROR(INDEX(#REF!,MATCH(B478,#REF!,0),0),"")</f>
        <v/>
      </c>
      <c r="L478" s="10" t="str">
        <f>IFERROR(INDEX(#REF!,MATCH(B478,#REF!,0),0),"")</f>
        <v/>
      </c>
      <c r="M478" s="10" t="str">
        <f>IFERROR(INDEX(#REF!,MATCH(B478,#REF!,0),0),"")</f>
        <v/>
      </c>
      <c r="N478" s="10" t="str">
        <f>IFERROR(INDEX(#REF!,MATCH(B478,#REF!,0),0),"")</f>
        <v/>
      </c>
      <c r="O478" s="10" t="str">
        <f>IFERROR(INDEX(#REF!,MATCH(B478,#REF!,0),0),"")</f>
        <v/>
      </c>
      <c r="P478" s="10" t="str">
        <f>IFERROR(INDEX(#REF!,MATCH(B478,#REF!,0),0),"")</f>
        <v/>
      </c>
      <c r="Q478" s="10" t="str">
        <f>IFERROR(INDEX(#REF!,MATCH(B478,#REF!,0),0),"")</f>
        <v/>
      </c>
      <c r="R478" s="10" t="str">
        <f>IFERROR(INDEX(#REF!,MATCH(B478,#REF!,0),0),"")</f>
        <v/>
      </c>
      <c r="S478" s="10" t="str">
        <f>IFERROR(INDEX(#REF!,MATCH(B478,#REF!,0),0),"")</f>
        <v/>
      </c>
      <c r="T478" s="10" t="str">
        <f>IFERROR(INDEX(#REF!,MATCH(B478,#REF!,0),0),"")</f>
        <v/>
      </c>
      <c r="U478" s="5" t="str">
        <f>IFERROR(INDEX(#REF!,MATCH(B478,#REF!,0),0),"")</f>
        <v/>
      </c>
      <c r="V478" s="9">
        <f t="shared" si="28"/>
        <v>0</v>
      </c>
      <c r="W478" s="44">
        <f t="shared" si="29"/>
        <v>0</v>
      </c>
      <c r="X478" s="44" t="e">
        <f t="shared" si="30"/>
        <v>#DIV/0!</v>
      </c>
      <c r="Y478" s="44" t="str">
        <f>IFERROR(SUMPRODUCT(LARGE(G478:U478,{1;2;3;4;5})),"NA")</f>
        <v>NA</v>
      </c>
      <c r="Z478" s="45" t="str">
        <f>IFERROR(SUMPRODUCT(LARGE(G478:U478,{1;2;3;4;5;6;7;8;9;10})),"NA")</f>
        <v>NA</v>
      </c>
    </row>
    <row r="479" spans="1:26" s="25" customFormat="1" hidden="1" x14ac:dyDescent="0.25">
      <c r="A479" s="14">
        <v>476</v>
      </c>
      <c r="B479" s="2"/>
      <c r="C479" s="1"/>
      <c r="D479" s="1"/>
      <c r="E479" s="1"/>
      <c r="F479" s="2"/>
      <c r="G479" s="9" t="str">
        <f>IFERROR(INDEX(akva!#REF!,MATCH(B479,akva!#REF!,0),0),"")</f>
        <v/>
      </c>
      <c r="H479" s="10" t="str">
        <f>IFERROR(INDEX('04-07'!#REF!,MATCH(B479,'04-07'!#REF!,0),0),"")</f>
        <v/>
      </c>
      <c r="I479" s="10" t="str">
        <f>IFERROR(INDEX(#REF!,MATCH(B479,#REF!,0),0),"")</f>
        <v/>
      </c>
      <c r="J479" s="10" t="str">
        <f>IFERROR(INDEX(#REF!,MATCH(B479,#REF!,0),0),"")</f>
        <v/>
      </c>
      <c r="K479" s="10" t="str">
        <f>IFERROR(INDEX(#REF!,MATCH(B479,#REF!,0),0),"")</f>
        <v/>
      </c>
      <c r="L479" s="10" t="str">
        <f>IFERROR(INDEX(#REF!,MATCH(B479,#REF!,0),0),"")</f>
        <v/>
      </c>
      <c r="M479" s="10" t="str">
        <f>IFERROR(INDEX(#REF!,MATCH(B479,#REF!,0),0),"")</f>
        <v/>
      </c>
      <c r="N479" s="10" t="str">
        <f>IFERROR(INDEX(#REF!,MATCH(B479,#REF!,0),0),"")</f>
        <v/>
      </c>
      <c r="O479" s="10" t="str">
        <f>IFERROR(INDEX(#REF!,MATCH(B479,#REF!,0),0),"")</f>
        <v/>
      </c>
      <c r="P479" s="10" t="str">
        <f>IFERROR(INDEX(#REF!,MATCH(B479,#REF!,0),0),"")</f>
        <v/>
      </c>
      <c r="Q479" s="10" t="str">
        <f>IFERROR(INDEX(#REF!,MATCH(B479,#REF!,0),0),"")</f>
        <v/>
      </c>
      <c r="R479" s="10" t="str">
        <f>IFERROR(INDEX(#REF!,MATCH(B479,#REF!,0),0),"")</f>
        <v/>
      </c>
      <c r="S479" s="10" t="str">
        <f>IFERROR(INDEX(#REF!,MATCH(B479,#REF!,0),0),"")</f>
        <v/>
      </c>
      <c r="T479" s="10" t="str">
        <f>IFERROR(INDEX(#REF!,MATCH(B479,#REF!,0),0),"")</f>
        <v/>
      </c>
      <c r="U479" s="5" t="str">
        <f>IFERROR(INDEX(#REF!,MATCH(B479,#REF!,0),0),"")</f>
        <v/>
      </c>
      <c r="V479" s="9">
        <f t="shared" si="28"/>
        <v>0</v>
      </c>
      <c r="W479" s="44">
        <f t="shared" si="29"/>
        <v>0</v>
      </c>
      <c r="X479" s="44" t="e">
        <f t="shared" si="30"/>
        <v>#DIV/0!</v>
      </c>
      <c r="Y479" s="44" t="str">
        <f>IFERROR(SUMPRODUCT(LARGE(G479:U479,{1;2;3;4;5})),"NA")</f>
        <v>NA</v>
      </c>
      <c r="Z479" s="45" t="str">
        <f>IFERROR(SUMPRODUCT(LARGE(G479:U479,{1;2;3;4;5;6;7;8;9;10})),"NA")</f>
        <v>NA</v>
      </c>
    </row>
    <row r="480" spans="1:26" s="25" customFormat="1" hidden="1" x14ac:dyDescent="0.25">
      <c r="A480" s="14">
        <v>477</v>
      </c>
      <c r="B480" s="2"/>
      <c r="C480" s="1"/>
      <c r="D480" s="1"/>
      <c r="E480" s="1"/>
      <c r="F480" s="2"/>
      <c r="G480" s="9" t="str">
        <f>IFERROR(INDEX(akva!#REF!,MATCH(B480,akva!#REF!,0),0),"")</f>
        <v/>
      </c>
      <c r="H480" s="10" t="str">
        <f>IFERROR(INDEX('04-07'!#REF!,MATCH(B480,'04-07'!#REF!,0),0),"")</f>
        <v/>
      </c>
      <c r="I480" s="10" t="str">
        <f>IFERROR(INDEX(#REF!,MATCH(B480,#REF!,0),0),"")</f>
        <v/>
      </c>
      <c r="J480" s="10" t="str">
        <f>IFERROR(INDEX(#REF!,MATCH(B480,#REF!,0),0),"")</f>
        <v/>
      </c>
      <c r="K480" s="10" t="str">
        <f>IFERROR(INDEX(#REF!,MATCH(B480,#REF!,0),0),"")</f>
        <v/>
      </c>
      <c r="L480" s="10" t="str">
        <f>IFERROR(INDEX(#REF!,MATCH(B480,#REF!,0),0),"")</f>
        <v/>
      </c>
      <c r="M480" s="10" t="str">
        <f>IFERROR(INDEX(#REF!,MATCH(B480,#REF!,0),0),"")</f>
        <v/>
      </c>
      <c r="N480" s="10" t="str">
        <f>IFERROR(INDEX(#REF!,MATCH(B480,#REF!,0),0),"")</f>
        <v/>
      </c>
      <c r="O480" s="10" t="str">
        <f>IFERROR(INDEX(#REF!,MATCH(B480,#REF!,0),0),"")</f>
        <v/>
      </c>
      <c r="P480" s="10" t="str">
        <f>IFERROR(INDEX(#REF!,MATCH(B480,#REF!,0),0),"")</f>
        <v/>
      </c>
      <c r="Q480" s="10" t="str">
        <f>IFERROR(INDEX(#REF!,MATCH(B480,#REF!,0),0),"")</f>
        <v/>
      </c>
      <c r="R480" s="10" t="str">
        <f>IFERROR(INDEX(#REF!,MATCH(B480,#REF!,0),0),"")</f>
        <v/>
      </c>
      <c r="S480" s="10" t="str">
        <f>IFERROR(INDEX(#REF!,MATCH(B480,#REF!,0),0),"")</f>
        <v/>
      </c>
      <c r="T480" s="10" t="str">
        <f>IFERROR(INDEX(#REF!,MATCH(B480,#REF!,0),0),"")</f>
        <v/>
      </c>
      <c r="U480" s="5" t="str">
        <f>IFERROR(INDEX(#REF!,MATCH(B480,#REF!,0),0),"")</f>
        <v/>
      </c>
      <c r="V480" s="9">
        <f t="shared" si="28"/>
        <v>0</v>
      </c>
      <c r="W480" s="44">
        <f t="shared" si="29"/>
        <v>0</v>
      </c>
      <c r="X480" s="44" t="e">
        <f t="shared" si="30"/>
        <v>#DIV/0!</v>
      </c>
      <c r="Y480" s="44" t="str">
        <f>IFERROR(SUMPRODUCT(LARGE(G480:U480,{1;2;3;4;5})),"NA")</f>
        <v>NA</v>
      </c>
      <c r="Z480" s="45" t="str">
        <f>IFERROR(SUMPRODUCT(LARGE(G480:U480,{1;2;3;4;5;6;7;8;9;10})),"NA")</f>
        <v>NA</v>
      </c>
    </row>
    <row r="481" spans="1:26" s="25" customFormat="1" hidden="1" x14ac:dyDescent="0.25">
      <c r="A481" s="14">
        <v>478</v>
      </c>
      <c r="B481" s="2"/>
      <c r="C481" s="1"/>
      <c r="D481" s="1"/>
      <c r="E481" s="1"/>
      <c r="F481" s="2"/>
      <c r="G481" s="9" t="str">
        <f>IFERROR(INDEX(akva!#REF!,MATCH(B481,akva!#REF!,0),0),"")</f>
        <v/>
      </c>
      <c r="H481" s="10" t="str">
        <f>IFERROR(INDEX('04-07'!#REF!,MATCH(B481,'04-07'!#REF!,0),0),"")</f>
        <v/>
      </c>
      <c r="I481" s="10" t="str">
        <f>IFERROR(INDEX(#REF!,MATCH(B481,#REF!,0),0),"")</f>
        <v/>
      </c>
      <c r="J481" s="10" t="str">
        <f>IFERROR(INDEX(#REF!,MATCH(B481,#REF!,0),0),"")</f>
        <v/>
      </c>
      <c r="K481" s="10" t="str">
        <f>IFERROR(INDEX(#REF!,MATCH(B481,#REF!,0),0),"")</f>
        <v/>
      </c>
      <c r="L481" s="10" t="str">
        <f>IFERROR(INDEX(#REF!,MATCH(B481,#REF!,0),0),"")</f>
        <v/>
      </c>
      <c r="M481" s="10" t="str">
        <f>IFERROR(INDEX(#REF!,MATCH(B481,#REF!,0),0),"")</f>
        <v/>
      </c>
      <c r="N481" s="10" t="str">
        <f>IFERROR(INDEX(#REF!,MATCH(B481,#REF!,0),0),"")</f>
        <v/>
      </c>
      <c r="O481" s="10" t="str">
        <f>IFERROR(INDEX(#REF!,MATCH(B481,#REF!,0),0),"")</f>
        <v/>
      </c>
      <c r="P481" s="10" t="str">
        <f>IFERROR(INDEX(#REF!,MATCH(B481,#REF!,0),0),"")</f>
        <v/>
      </c>
      <c r="Q481" s="10" t="str">
        <f>IFERROR(INDEX(#REF!,MATCH(B481,#REF!,0),0),"")</f>
        <v/>
      </c>
      <c r="R481" s="10" t="str">
        <f>IFERROR(INDEX(#REF!,MATCH(B481,#REF!,0),0),"")</f>
        <v/>
      </c>
      <c r="S481" s="10" t="str">
        <f>IFERROR(INDEX(#REF!,MATCH(B481,#REF!,0),0),"")</f>
        <v/>
      </c>
      <c r="T481" s="10" t="str">
        <f>IFERROR(INDEX(#REF!,MATCH(B481,#REF!,0),0),"")</f>
        <v/>
      </c>
      <c r="U481" s="5" t="str">
        <f>IFERROR(INDEX(#REF!,MATCH(B481,#REF!,0),0),"")</f>
        <v/>
      </c>
      <c r="V481" s="9">
        <f t="shared" si="28"/>
        <v>0</v>
      </c>
      <c r="W481" s="44">
        <f t="shared" si="29"/>
        <v>0</v>
      </c>
      <c r="X481" s="44" t="e">
        <f t="shared" si="30"/>
        <v>#DIV/0!</v>
      </c>
      <c r="Y481" s="44" t="str">
        <f>IFERROR(SUMPRODUCT(LARGE(G481:U481,{1;2;3;4;5})),"NA")</f>
        <v>NA</v>
      </c>
      <c r="Z481" s="45" t="str">
        <f>IFERROR(SUMPRODUCT(LARGE(G481:U481,{1;2;3;4;5;6;7;8;9;10})),"NA")</f>
        <v>NA</v>
      </c>
    </row>
    <row r="482" spans="1:26" s="25" customFormat="1" hidden="1" x14ac:dyDescent="0.25">
      <c r="A482" s="14">
        <v>479</v>
      </c>
      <c r="B482" s="2"/>
      <c r="C482" s="1"/>
      <c r="D482" s="1"/>
      <c r="E482" s="1"/>
      <c r="F482" s="2"/>
      <c r="G482" s="9" t="str">
        <f>IFERROR(INDEX(akva!#REF!,MATCH(B482,akva!#REF!,0),0),"")</f>
        <v/>
      </c>
      <c r="H482" s="10" t="str">
        <f>IFERROR(INDEX('04-07'!#REF!,MATCH(B482,'04-07'!#REF!,0),0),"")</f>
        <v/>
      </c>
      <c r="I482" s="10" t="str">
        <f>IFERROR(INDEX(#REF!,MATCH(B482,#REF!,0),0),"")</f>
        <v/>
      </c>
      <c r="J482" s="10" t="str">
        <f>IFERROR(INDEX(#REF!,MATCH(B482,#REF!,0),0),"")</f>
        <v/>
      </c>
      <c r="K482" s="10" t="str">
        <f>IFERROR(INDEX(#REF!,MATCH(B482,#REF!,0),0),"")</f>
        <v/>
      </c>
      <c r="L482" s="10" t="str">
        <f>IFERROR(INDEX(#REF!,MATCH(B482,#REF!,0),0),"")</f>
        <v/>
      </c>
      <c r="M482" s="10" t="str">
        <f>IFERROR(INDEX(#REF!,MATCH(B482,#REF!,0),0),"")</f>
        <v/>
      </c>
      <c r="N482" s="10" t="str">
        <f>IFERROR(INDEX(#REF!,MATCH(B482,#REF!,0),0),"")</f>
        <v/>
      </c>
      <c r="O482" s="10" t="str">
        <f>IFERROR(INDEX(#REF!,MATCH(B482,#REF!,0),0),"")</f>
        <v/>
      </c>
      <c r="P482" s="10" t="str">
        <f>IFERROR(INDEX(#REF!,MATCH(B482,#REF!,0),0),"")</f>
        <v/>
      </c>
      <c r="Q482" s="10" t="str">
        <f>IFERROR(INDEX(#REF!,MATCH(B482,#REF!,0),0),"")</f>
        <v/>
      </c>
      <c r="R482" s="10" t="str">
        <f>IFERROR(INDEX(#REF!,MATCH(B482,#REF!,0),0),"")</f>
        <v/>
      </c>
      <c r="S482" s="10" t="str">
        <f>IFERROR(INDEX(#REF!,MATCH(B482,#REF!,0),0),"")</f>
        <v/>
      </c>
      <c r="T482" s="10" t="str">
        <f>IFERROR(INDEX(#REF!,MATCH(B482,#REF!,0),0),"")</f>
        <v/>
      </c>
      <c r="U482" s="5" t="str">
        <f>IFERROR(INDEX(#REF!,MATCH(B482,#REF!,0),0),"")</f>
        <v/>
      </c>
      <c r="V482" s="9">
        <f t="shared" si="28"/>
        <v>0</v>
      </c>
      <c r="W482" s="44">
        <f t="shared" si="29"/>
        <v>0</v>
      </c>
      <c r="X482" s="44" t="e">
        <f t="shared" si="30"/>
        <v>#DIV/0!</v>
      </c>
      <c r="Y482" s="44" t="str">
        <f>IFERROR(SUMPRODUCT(LARGE(G482:U482,{1;2;3;4;5})),"NA")</f>
        <v>NA</v>
      </c>
      <c r="Z482" s="45" t="str">
        <f>IFERROR(SUMPRODUCT(LARGE(G482:U482,{1;2;3;4;5;6;7;8;9;10})),"NA")</f>
        <v>NA</v>
      </c>
    </row>
    <row r="483" spans="1:26" s="25" customFormat="1" hidden="1" x14ac:dyDescent="0.25">
      <c r="A483" s="14">
        <v>480</v>
      </c>
      <c r="B483" s="2"/>
      <c r="C483" s="1"/>
      <c r="D483" s="1"/>
      <c r="E483" s="1"/>
      <c r="F483" s="2"/>
      <c r="G483" s="9" t="str">
        <f>IFERROR(INDEX(akva!#REF!,MATCH(B483,akva!#REF!,0),0),"")</f>
        <v/>
      </c>
      <c r="H483" s="10" t="str">
        <f>IFERROR(INDEX('04-07'!#REF!,MATCH(B483,'04-07'!#REF!,0),0),"")</f>
        <v/>
      </c>
      <c r="I483" s="10" t="str">
        <f>IFERROR(INDEX(#REF!,MATCH(B483,#REF!,0),0),"")</f>
        <v/>
      </c>
      <c r="J483" s="10" t="str">
        <f>IFERROR(INDEX(#REF!,MATCH(B483,#REF!,0),0),"")</f>
        <v/>
      </c>
      <c r="K483" s="10" t="str">
        <f>IFERROR(INDEX(#REF!,MATCH(B483,#REF!,0),0),"")</f>
        <v/>
      </c>
      <c r="L483" s="10" t="str">
        <f>IFERROR(INDEX(#REF!,MATCH(B483,#REF!,0),0),"")</f>
        <v/>
      </c>
      <c r="M483" s="10" t="str">
        <f>IFERROR(INDEX(#REF!,MATCH(B483,#REF!,0),0),"")</f>
        <v/>
      </c>
      <c r="N483" s="10" t="str">
        <f>IFERROR(INDEX(#REF!,MATCH(B483,#REF!,0),0),"")</f>
        <v/>
      </c>
      <c r="O483" s="10" t="str">
        <f>IFERROR(INDEX(#REF!,MATCH(B483,#REF!,0),0),"")</f>
        <v/>
      </c>
      <c r="P483" s="10" t="str">
        <f>IFERROR(INDEX(#REF!,MATCH(B483,#REF!,0),0),"")</f>
        <v/>
      </c>
      <c r="Q483" s="10" t="str">
        <f>IFERROR(INDEX(#REF!,MATCH(B483,#REF!,0),0),"")</f>
        <v/>
      </c>
      <c r="R483" s="10" t="str">
        <f>IFERROR(INDEX(#REF!,MATCH(B483,#REF!,0),0),"")</f>
        <v/>
      </c>
      <c r="S483" s="10" t="str">
        <f>IFERROR(INDEX(#REF!,MATCH(B483,#REF!,0),0),"")</f>
        <v/>
      </c>
      <c r="T483" s="10" t="str">
        <f>IFERROR(INDEX(#REF!,MATCH(B483,#REF!,0),0),"")</f>
        <v/>
      </c>
      <c r="U483" s="5" t="str">
        <f>IFERROR(INDEX(#REF!,MATCH(B483,#REF!,0),0),"")</f>
        <v/>
      </c>
      <c r="V483" s="9">
        <f t="shared" si="28"/>
        <v>0</v>
      </c>
      <c r="W483" s="44">
        <f t="shared" si="29"/>
        <v>0</v>
      </c>
      <c r="X483" s="44" t="e">
        <f t="shared" si="30"/>
        <v>#DIV/0!</v>
      </c>
      <c r="Y483" s="44" t="str">
        <f>IFERROR(SUMPRODUCT(LARGE(G483:U483,{1;2;3;4;5})),"NA")</f>
        <v>NA</v>
      </c>
      <c r="Z483" s="45" t="str">
        <f>IFERROR(SUMPRODUCT(LARGE(G483:U483,{1;2;3;4;5;6;7;8;9;10})),"NA")</f>
        <v>NA</v>
      </c>
    </row>
    <row r="484" spans="1:26" s="25" customFormat="1" hidden="1" x14ac:dyDescent="0.25">
      <c r="A484" s="14">
        <v>481</v>
      </c>
      <c r="B484" s="2"/>
      <c r="C484" s="1"/>
      <c r="D484" s="1"/>
      <c r="E484" s="1"/>
      <c r="F484" s="2"/>
      <c r="G484" s="9" t="str">
        <f>IFERROR(INDEX(akva!#REF!,MATCH(B484,akva!#REF!,0),0),"")</f>
        <v/>
      </c>
      <c r="H484" s="10" t="str">
        <f>IFERROR(INDEX('04-07'!#REF!,MATCH(B484,'04-07'!#REF!,0),0),"")</f>
        <v/>
      </c>
      <c r="I484" s="10" t="str">
        <f>IFERROR(INDEX(#REF!,MATCH(B484,#REF!,0),0),"")</f>
        <v/>
      </c>
      <c r="J484" s="10" t="str">
        <f>IFERROR(INDEX(#REF!,MATCH(B484,#REF!,0),0),"")</f>
        <v/>
      </c>
      <c r="K484" s="10" t="str">
        <f>IFERROR(INDEX(#REF!,MATCH(B484,#REF!,0),0),"")</f>
        <v/>
      </c>
      <c r="L484" s="10" t="str">
        <f>IFERROR(INDEX(#REF!,MATCH(B484,#REF!,0),0),"")</f>
        <v/>
      </c>
      <c r="M484" s="10" t="str">
        <f>IFERROR(INDEX(#REF!,MATCH(B484,#REF!,0),0),"")</f>
        <v/>
      </c>
      <c r="N484" s="10" t="str">
        <f>IFERROR(INDEX(#REF!,MATCH(B484,#REF!,0),0),"")</f>
        <v/>
      </c>
      <c r="O484" s="10" t="str">
        <f>IFERROR(INDEX(#REF!,MATCH(B484,#REF!,0),0),"")</f>
        <v/>
      </c>
      <c r="P484" s="10" t="str">
        <f>IFERROR(INDEX(#REF!,MATCH(B484,#REF!,0),0),"")</f>
        <v/>
      </c>
      <c r="Q484" s="10" t="str">
        <f>IFERROR(INDEX(#REF!,MATCH(B484,#REF!,0),0),"")</f>
        <v/>
      </c>
      <c r="R484" s="10" t="str">
        <f>IFERROR(INDEX(#REF!,MATCH(B484,#REF!,0),0),"")</f>
        <v/>
      </c>
      <c r="S484" s="10" t="str">
        <f>IFERROR(INDEX(#REF!,MATCH(B484,#REF!,0),0),"")</f>
        <v/>
      </c>
      <c r="T484" s="10" t="str">
        <f>IFERROR(INDEX(#REF!,MATCH(B484,#REF!,0),0),"")</f>
        <v/>
      </c>
      <c r="U484" s="5" t="str">
        <f>IFERROR(INDEX(#REF!,MATCH(B484,#REF!,0),0),"")</f>
        <v/>
      </c>
      <c r="V484" s="9">
        <f t="shared" si="28"/>
        <v>0</v>
      </c>
      <c r="W484" s="44">
        <f t="shared" si="29"/>
        <v>0</v>
      </c>
      <c r="X484" s="44" t="e">
        <f t="shared" si="30"/>
        <v>#DIV/0!</v>
      </c>
      <c r="Y484" s="44" t="str">
        <f>IFERROR(SUMPRODUCT(LARGE(G484:U484,{1;2;3;4;5})),"NA")</f>
        <v>NA</v>
      </c>
      <c r="Z484" s="45" t="str">
        <f>IFERROR(SUMPRODUCT(LARGE(G484:U484,{1;2;3;4;5;6;7;8;9;10})),"NA")</f>
        <v>NA</v>
      </c>
    </row>
    <row r="485" spans="1:26" s="25" customFormat="1" hidden="1" x14ac:dyDescent="0.25">
      <c r="A485" s="14">
        <v>482</v>
      </c>
      <c r="B485" s="2"/>
      <c r="C485" s="1"/>
      <c r="D485" s="1"/>
      <c r="E485" s="1"/>
      <c r="F485" s="2"/>
      <c r="G485" s="9" t="str">
        <f>IFERROR(INDEX(akva!#REF!,MATCH(B485,akva!#REF!,0),0),"")</f>
        <v/>
      </c>
      <c r="H485" s="10" t="str">
        <f>IFERROR(INDEX('04-07'!#REF!,MATCH(B485,'04-07'!#REF!,0),0),"")</f>
        <v/>
      </c>
      <c r="I485" s="10" t="str">
        <f>IFERROR(INDEX(#REF!,MATCH(B485,#REF!,0),0),"")</f>
        <v/>
      </c>
      <c r="J485" s="10" t="str">
        <f>IFERROR(INDEX(#REF!,MATCH(B485,#REF!,0),0),"")</f>
        <v/>
      </c>
      <c r="K485" s="10" t="str">
        <f>IFERROR(INDEX(#REF!,MATCH(B485,#REF!,0),0),"")</f>
        <v/>
      </c>
      <c r="L485" s="10" t="str">
        <f>IFERROR(INDEX(#REF!,MATCH(B485,#REF!,0),0),"")</f>
        <v/>
      </c>
      <c r="M485" s="10" t="str">
        <f>IFERROR(INDEX(#REF!,MATCH(B485,#REF!,0),0),"")</f>
        <v/>
      </c>
      <c r="N485" s="10" t="str">
        <f>IFERROR(INDEX(#REF!,MATCH(B485,#REF!,0),0),"")</f>
        <v/>
      </c>
      <c r="O485" s="10" t="str">
        <f>IFERROR(INDEX(#REF!,MATCH(B485,#REF!,0),0),"")</f>
        <v/>
      </c>
      <c r="P485" s="10" t="str">
        <f>IFERROR(INDEX(#REF!,MATCH(B485,#REF!,0),0),"")</f>
        <v/>
      </c>
      <c r="Q485" s="10" t="str">
        <f>IFERROR(INDEX(#REF!,MATCH(B485,#REF!,0),0),"")</f>
        <v/>
      </c>
      <c r="R485" s="10" t="str">
        <f>IFERROR(INDEX(#REF!,MATCH(B485,#REF!,0),0),"")</f>
        <v/>
      </c>
      <c r="S485" s="10" t="str">
        <f>IFERROR(INDEX(#REF!,MATCH(B485,#REF!,0),0),"")</f>
        <v/>
      </c>
      <c r="T485" s="10" t="str">
        <f>IFERROR(INDEX(#REF!,MATCH(B485,#REF!,0),0),"")</f>
        <v/>
      </c>
      <c r="U485" s="5" t="str">
        <f>IFERROR(INDEX(#REF!,MATCH(B485,#REF!,0),0),"")</f>
        <v/>
      </c>
      <c r="V485" s="9">
        <f t="shared" si="28"/>
        <v>0</v>
      </c>
      <c r="W485" s="44">
        <f t="shared" si="29"/>
        <v>0</v>
      </c>
      <c r="X485" s="44" t="e">
        <f t="shared" si="30"/>
        <v>#DIV/0!</v>
      </c>
      <c r="Y485" s="44" t="str">
        <f>IFERROR(SUMPRODUCT(LARGE(G485:U485,{1;2;3;4;5})),"NA")</f>
        <v>NA</v>
      </c>
      <c r="Z485" s="45" t="str">
        <f>IFERROR(SUMPRODUCT(LARGE(G485:U485,{1;2;3;4;5;6;7;8;9;10})),"NA")</f>
        <v>NA</v>
      </c>
    </row>
    <row r="486" spans="1:26" s="25" customFormat="1" hidden="1" x14ac:dyDescent="0.25">
      <c r="A486" s="14">
        <v>483</v>
      </c>
      <c r="B486" s="2"/>
      <c r="C486" s="1"/>
      <c r="D486" s="1"/>
      <c r="E486" s="1"/>
      <c r="F486" s="2"/>
      <c r="G486" s="9" t="str">
        <f>IFERROR(INDEX(akva!#REF!,MATCH(B486,akva!#REF!,0),0),"")</f>
        <v/>
      </c>
      <c r="H486" s="10" t="str">
        <f>IFERROR(INDEX('04-07'!#REF!,MATCH(B486,'04-07'!#REF!,0),0),"")</f>
        <v/>
      </c>
      <c r="I486" s="10" t="str">
        <f>IFERROR(INDEX(#REF!,MATCH(B486,#REF!,0),0),"")</f>
        <v/>
      </c>
      <c r="J486" s="10" t="str">
        <f>IFERROR(INDEX(#REF!,MATCH(B486,#REF!,0),0),"")</f>
        <v/>
      </c>
      <c r="K486" s="10" t="str">
        <f>IFERROR(INDEX(#REF!,MATCH(B486,#REF!,0),0),"")</f>
        <v/>
      </c>
      <c r="L486" s="10" t="str">
        <f>IFERROR(INDEX(#REF!,MATCH(B486,#REF!,0),0),"")</f>
        <v/>
      </c>
      <c r="M486" s="10" t="str">
        <f>IFERROR(INDEX(#REF!,MATCH(B486,#REF!,0),0),"")</f>
        <v/>
      </c>
      <c r="N486" s="10" t="str">
        <f>IFERROR(INDEX(#REF!,MATCH(B486,#REF!,0),0),"")</f>
        <v/>
      </c>
      <c r="O486" s="10" t="str">
        <f>IFERROR(INDEX(#REF!,MATCH(B486,#REF!,0),0),"")</f>
        <v/>
      </c>
      <c r="P486" s="10" t="str">
        <f>IFERROR(INDEX(#REF!,MATCH(B486,#REF!,0),0),"")</f>
        <v/>
      </c>
      <c r="Q486" s="10" t="str">
        <f>IFERROR(INDEX(#REF!,MATCH(B486,#REF!,0),0),"")</f>
        <v/>
      </c>
      <c r="R486" s="10" t="str">
        <f>IFERROR(INDEX(#REF!,MATCH(B486,#REF!,0),0),"")</f>
        <v/>
      </c>
      <c r="S486" s="10" t="str">
        <f>IFERROR(INDEX(#REF!,MATCH(B486,#REF!,0),0),"")</f>
        <v/>
      </c>
      <c r="T486" s="10" t="str">
        <f>IFERROR(INDEX(#REF!,MATCH(B486,#REF!,0),0),"")</f>
        <v/>
      </c>
      <c r="U486" s="5" t="str">
        <f>IFERROR(INDEX(#REF!,MATCH(B486,#REF!,0),0),"")</f>
        <v/>
      </c>
      <c r="V486" s="9">
        <f t="shared" si="28"/>
        <v>0</v>
      </c>
      <c r="W486" s="44">
        <f t="shared" si="29"/>
        <v>0</v>
      </c>
      <c r="X486" s="44" t="e">
        <f t="shared" si="30"/>
        <v>#DIV/0!</v>
      </c>
      <c r="Y486" s="44" t="str">
        <f>IFERROR(SUMPRODUCT(LARGE(G486:U486,{1;2;3;4;5})),"NA")</f>
        <v>NA</v>
      </c>
      <c r="Z486" s="45" t="str">
        <f>IFERROR(SUMPRODUCT(LARGE(G486:U486,{1;2;3;4;5;6;7;8;9;10})),"NA")</f>
        <v>NA</v>
      </c>
    </row>
    <row r="487" spans="1:26" s="25" customFormat="1" hidden="1" x14ac:dyDescent="0.25">
      <c r="A487" s="14">
        <v>484</v>
      </c>
      <c r="B487" s="2"/>
      <c r="C487" s="1"/>
      <c r="D487" s="1"/>
      <c r="E487" s="1"/>
      <c r="F487" s="2"/>
      <c r="G487" s="9" t="str">
        <f>IFERROR(INDEX(akva!#REF!,MATCH(B487,akva!#REF!,0),0),"")</f>
        <v/>
      </c>
      <c r="H487" s="10" t="str">
        <f>IFERROR(INDEX('04-07'!#REF!,MATCH(B487,'04-07'!#REF!,0),0),"")</f>
        <v/>
      </c>
      <c r="I487" s="10" t="str">
        <f>IFERROR(INDEX(#REF!,MATCH(B487,#REF!,0),0),"")</f>
        <v/>
      </c>
      <c r="J487" s="10" t="str">
        <f>IFERROR(INDEX(#REF!,MATCH(B487,#REF!,0),0),"")</f>
        <v/>
      </c>
      <c r="K487" s="10" t="str">
        <f>IFERROR(INDEX(#REF!,MATCH(B487,#REF!,0),0),"")</f>
        <v/>
      </c>
      <c r="L487" s="10" t="str">
        <f>IFERROR(INDEX(#REF!,MATCH(B487,#REF!,0),0),"")</f>
        <v/>
      </c>
      <c r="M487" s="10" t="str">
        <f>IFERROR(INDEX(#REF!,MATCH(B487,#REF!,0),0),"")</f>
        <v/>
      </c>
      <c r="N487" s="10" t="str">
        <f>IFERROR(INDEX(#REF!,MATCH(B487,#REF!,0),0),"")</f>
        <v/>
      </c>
      <c r="O487" s="10" t="str">
        <f>IFERROR(INDEX(#REF!,MATCH(B487,#REF!,0),0),"")</f>
        <v/>
      </c>
      <c r="P487" s="10" t="str">
        <f>IFERROR(INDEX(#REF!,MATCH(B487,#REF!,0),0),"")</f>
        <v/>
      </c>
      <c r="Q487" s="10" t="str">
        <f>IFERROR(INDEX(#REF!,MATCH(B487,#REF!,0),0),"")</f>
        <v/>
      </c>
      <c r="R487" s="10" t="str">
        <f>IFERROR(INDEX(#REF!,MATCH(B487,#REF!,0),0),"")</f>
        <v/>
      </c>
      <c r="S487" s="10" t="str">
        <f>IFERROR(INDEX(#REF!,MATCH(B487,#REF!,0),0),"")</f>
        <v/>
      </c>
      <c r="T487" s="10" t="str">
        <f>IFERROR(INDEX(#REF!,MATCH(B487,#REF!,0),0),"")</f>
        <v/>
      </c>
      <c r="U487" s="5" t="str">
        <f>IFERROR(INDEX(#REF!,MATCH(B487,#REF!,0),0),"")</f>
        <v/>
      </c>
      <c r="V487" s="9">
        <f t="shared" si="28"/>
        <v>0</v>
      </c>
      <c r="W487" s="44">
        <f t="shared" si="29"/>
        <v>0</v>
      </c>
      <c r="X487" s="44" t="e">
        <f t="shared" si="30"/>
        <v>#DIV/0!</v>
      </c>
      <c r="Y487" s="44" t="str">
        <f>IFERROR(SUMPRODUCT(LARGE(G487:U487,{1;2;3;4;5})),"NA")</f>
        <v>NA</v>
      </c>
      <c r="Z487" s="45" t="str">
        <f>IFERROR(SUMPRODUCT(LARGE(G487:U487,{1;2;3;4;5;6;7;8;9;10})),"NA")</f>
        <v>NA</v>
      </c>
    </row>
    <row r="488" spans="1:26" s="25" customFormat="1" hidden="1" x14ac:dyDescent="0.25">
      <c r="A488" s="14">
        <v>485</v>
      </c>
      <c r="B488" s="2"/>
      <c r="C488" s="1"/>
      <c r="D488" s="1"/>
      <c r="E488" s="1"/>
      <c r="F488" s="2"/>
      <c r="G488" s="9" t="str">
        <f>IFERROR(INDEX(akva!#REF!,MATCH(B488,akva!#REF!,0),0),"")</f>
        <v/>
      </c>
      <c r="H488" s="10" t="str">
        <f>IFERROR(INDEX('04-07'!#REF!,MATCH(B488,'04-07'!#REF!,0),0),"")</f>
        <v/>
      </c>
      <c r="I488" s="10" t="str">
        <f>IFERROR(INDEX(#REF!,MATCH(B488,#REF!,0),0),"")</f>
        <v/>
      </c>
      <c r="J488" s="10" t="str">
        <f>IFERROR(INDEX(#REF!,MATCH(B488,#REF!,0),0),"")</f>
        <v/>
      </c>
      <c r="K488" s="10" t="str">
        <f>IFERROR(INDEX(#REF!,MATCH(B488,#REF!,0),0),"")</f>
        <v/>
      </c>
      <c r="L488" s="10" t="str">
        <f>IFERROR(INDEX(#REF!,MATCH(B488,#REF!,0),0),"")</f>
        <v/>
      </c>
      <c r="M488" s="10" t="str">
        <f>IFERROR(INDEX(#REF!,MATCH(B488,#REF!,0),0),"")</f>
        <v/>
      </c>
      <c r="N488" s="10" t="str">
        <f>IFERROR(INDEX(#REF!,MATCH(B488,#REF!,0),0),"")</f>
        <v/>
      </c>
      <c r="O488" s="10" t="str">
        <f>IFERROR(INDEX(#REF!,MATCH(B488,#REF!,0),0),"")</f>
        <v/>
      </c>
      <c r="P488" s="10" t="str">
        <f>IFERROR(INDEX(#REF!,MATCH(B488,#REF!,0),0),"")</f>
        <v/>
      </c>
      <c r="Q488" s="10" t="str">
        <f>IFERROR(INDEX(#REF!,MATCH(B488,#REF!,0),0),"")</f>
        <v/>
      </c>
      <c r="R488" s="10" t="str">
        <f>IFERROR(INDEX(#REF!,MATCH(B488,#REF!,0),0),"")</f>
        <v/>
      </c>
      <c r="S488" s="10" t="str">
        <f>IFERROR(INDEX(#REF!,MATCH(B488,#REF!,0),0),"")</f>
        <v/>
      </c>
      <c r="T488" s="10" t="str">
        <f>IFERROR(INDEX(#REF!,MATCH(B488,#REF!,0),0),"")</f>
        <v/>
      </c>
      <c r="U488" s="5" t="str">
        <f>IFERROR(INDEX(#REF!,MATCH(B488,#REF!,0),0),"")</f>
        <v/>
      </c>
      <c r="V488" s="9">
        <f t="shared" si="28"/>
        <v>0</v>
      </c>
      <c r="W488" s="44">
        <f t="shared" si="29"/>
        <v>0</v>
      </c>
      <c r="X488" s="44" t="e">
        <f t="shared" si="30"/>
        <v>#DIV/0!</v>
      </c>
      <c r="Y488" s="44" t="str">
        <f>IFERROR(SUMPRODUCT(LARGE(G488:U488,{1;2;3;4;5})),"NA")</f>
        <v>NA</v>
      </c>
      <c r="Z488" s="45" t="str">
        <f>IFERROR(SUMPRODUCT(LARGE(G488:U488,{1;2;3;4;5;6;7;8;9;10})),"NA")</f>
        <v>NA</v>
      </c>
    </row>
    <row r="489" spans="1:26" s="25" customFormat="1" hidden="1" x14ac:dyDescent="0.25">
      <c r="A489" s="14">
        <v>486</v>
      </c>
      <c r="B489" s="2"/>
      <c r="C489" s="1"/>
      <c r="D489" s="1"/>
      <c r="E489" s="1"/>
      <c r="F489" s="2"/>
      <c r="G489" s="9" t="str">
        <f>IFERROR(INDEX(akva!#REF!,MATCH(B489,akva!#REF!,0),0),"")</f>
        <v/>
      </c>
      <c r="H489" s="10" t="str">
        <f>IFERROR(INDEX('04-07'!#REF!,MATCH(B489,'04-07'!#REF!,0),0),"")</f>
        <v/>
      </c>
      <c r="I489" s="10" t="str">
        <f>IFERROR(INDEX(#REF!,MATCH(B489,#REF!,0),0),"")</f>
        <v/>
      </c>
      <c r="J489" s="10" t="str">
        <f>IFERROR(INDEX(#REF!,MATCH(B489,#REF!,0),0),"")</f>
        <v/>
      </c>
      <c r="K489" s="10" t="str">
        <f>IFERROR(INDEX(#REF!,MATCH(B489,#REF!,0),0),"")</f>
        <v/>
      </c>
      <c r="L489" s="10" t="str">
        <f>IFERROR(INDEX(#REF!,MATCH(B489,#REF!,0),0),"")</f>
        <v/>
      </c>
      <c r="M489" s="10" t="str">
        <f>IFERROR(INDEX(#REF!,MATCH(B489,#REF!,0),0),"")</f>
        <v/>
      </c>
      <c r="N489" s="10" t="str">
        <f>IFERROR(INDEX(#REF!,MATCH(B489,#REF!,0),0),"")</f>
        <v/>
      </c>
      <c r="O489" s="10" t="str">
        <f>IFERROR(INDEX(#REF!,MATCH(B489,#REF!,0),0),"")</f>
        <v/>
      </c>
      <c r="P489" s="10" t="str">
        <f>IFERROR(INDEX(#REF!,MATCH(B489,#REF!,0),0),"")</f>
        <v/>
      </c>
      <c r="Q489" s="10" t="str">
        <f>IFERROR(INDEX(#REF!,MATCH(B489,#REF!,0),0),"")</f>
        <v/>
      </c>
      <c r="R489" s="10" t="str">
        <f>IFERROR(INDEX(#REF!,MATCH(B489,#REF!,0),0),"")</f>
        <v/>
      </c>
      <c r="S489" s="10" t="str">
        <f>IFERROR(INDEX(#REF!,MATCH(B489,#REF!,0),0),"")</f>
        <v/>
      </c>
      <c r="T489" s="10" t="str">
        <f>IFERROR(INDEX(#REF!,MATCH(B489,#REF!,0),0),"")</f>
        <v/>
      </c>
      <c r="U489" s="5" t="str">
        <f>IFERROR(INDEX(#REF!,MATCH(B489,#REF!,0),0),"")</f>
        <v/>
      </c>
      <c r="V489" s="9">
        <f t="shared" si="28"/>
        <v>0</v>
      </c>
      <c r="W489" s="44">
        <f t="shared" si="29"/>
        <v>0</v>
      </c>
      <c r="X489" s="44" t="e">
        <f t="shared" si="30"/>
        <v>#DIV/0!</v>
      </c>
      <c r="Y489" s="44" t="str">
        <f>IFERROR(SUMPRODUCT(LARGE(G489:U489,{1;2;3;4;5})),"NA")</f>
        <v>NA</v>
      </c>
      <c r="Z489" s="45" t="str">
        <f>IFERROR(SUMPRODUCT(LARGE(G489:U489,{1;2;3;4;5;6;7;8;9;10})),"NA")</f>
        <v>NA</v>
      </c>
    </row>
    <row r="490" spans="1:26" s="25" customFormat="1" hidden="1" x14ac:dyDescent="0.25">
      <c r="A490" s="14">
        <v>487</v>
      </c>
      <c r="B490" s="2"/>
      <c r="C490" s="1"/>
      <c r="D490" s="1"/>
      <c r="E490" s="1"/>
      <c r="F490" s="2"/>
      <c r="G490" s="9" t="str">
        <f>IFERROR(INDEX(akva!#REF!,MATCH(B490,akva!#REF!,0),0),"")</f>
        <v/>
      </c>
      <c r="H490" s="10" t="str">
        <f>IFERROR(INDEX('04-07'!#REF!,MATCH(B490,'04-07'!#REF!,0),0),"")</f>
        <v/>
      </c>
      <c r="I490" s="10" t="str">
        <f>IFERROR(INDEX(#REF!,MATCH(B490,#REF!,0),0),"")</f>
        <v/>
      </c>
      <c r="J490" s="10" t="str">
        <f>IFERROR(INDEX(#REF!,MATCH(B490,#REF!,0),0),"")</f>
        <v/>
      </c>
      <c r="K490" s="10" t="str">
        <f>IFERROR(INDEX(#REF!,MATCH(B490,#REF!,0),0),"")</f>
        <v/>
      </c>
      <c r="L490" s="10" t="str">
        <f>IFERROR(INDEX(#REF!,MATCH(B490,#REF!,0),0),"")</f>
        <v/>
      </c>
      <c r="M490" s="10" t="str">
        <f>IFERROR(INDEX(#REF!,MATCH(B490,#REF!,0),0),"")</f>
        <v/>
      </c>
      <c r="N490" s="10" t="str">
        <f>IFERROR(INDEX(#REF!,MATCH(B490,#REF!,0),0),"")</f>
        <v/>
      </c>
      <c r="O490" s="10" t="str">
        <f>IFERROR(INDEX(#REF!,MATCH(B490,#REF!,0),0),"")</f>
        <v/>
      </c>
      <c r="P490" s="10" t="str">
        <f>IFERROR(INDEX(#REF!,MATCH(B490,#REF!,0),0),"")</f>
        <v/>
      </c>
      <c r="Q490" s="10" t="str">
        <f>IFERROR(INDEX(#REF!,MATCH(B490,#REF!,0),0),"")</f>
        <v/>
      </c>
      <c r="R490" s="10" t="str">
        <f>IFERROR(INDEX(#REF!,MATCH(B490,#REF!,0),0),"")</f>
        <v/>
      </c>
      <c r="S490" s="10" t="str">
        <f>IFERROR(INDEX(#REF!,MATCH(B490,#REF!,0),0),"")</f>
        <v/>
      </c>
      <c r="T490" s="10" t="str">
        <f>IFERROR(INDEX(#REF!,MATCH(B490,#REF!,0),0),"")</f>
        <v/>
      </c>
      <c r="U490" s="5" t="str">
        <f>IFERROR(INDEX(#REF!,MATCH(B490,#REF!,0),0),"")</f>
        <v/>
      </c>
      <c r="V490" s="9">
        <f t="shared" si="28"/>
        <v>0</v>
      </c>
      <c r="W490" s="44">
        <f t="shared" si="29"/>
        <v>0</v>
      </c>
      <c r="X490" s="44" t="e">
        <f t="shared" si="30"/>
        <v>#DIV/0!</v>
      </c>
      <c r="Y490" s="44" t="str">
        <f>IFERROR(SUMPRODUCT(LARGE(G490:U490,{1;2;3;4;5})),"NA")</f>
        <v>NA</v>
      </c>
      <c r="Z490" s="45" t="str">
        <f>IFERROR(SUMPRODUCT(LARGE(G490:U490,{1;2;3;4;5;6;7;8;9;10})),"NA")</f>
        <v>NA</v>
      </c>
    </row>
    <row r="491" spans="1:26" s="25" customFormat="1" hidden="1" x14ac:dyDescent="0.25">
      <c r="A491" s="14">
        <v>488</v>
      </c>
      <c r="B491" s="2"/>
      <c r="C491" s="1"/>
      <c r="D491" s="1"/>
      <c r="E491" s="1"/>
      <c r="F491" s="2"/>
      <c r="G491" s="9" t="str">
        <f>IFERROR(INDEX(akva!#REF!,MATCH(B491,akva!#REF!,0),0),"")</f>
        <v/>
      </c>
      <c r="H491" s="10" t="str">
        <f>IFERROR(INDEX('04-07'!#REF!,MATCH(B491,'04-07'!#REF!,0),0),"")</f>
        <v/>
      </c>
      <c r="I491" s="10" t="str">
        <f>IFERROR(INDEX(#REF!,MATCH(B491,#REF!,0),0),"")</f>
        <v/>
      </c>
      <c r="J491" s="10" t="str">
        <f>IFERROR(INDEX(#REF!,MATCH(B491,#REF!,0),0),"")</f>
        <v/>
      </c>
      <c r="K491" s="10" t="str">
        <f>IFERROR(INDEX(#REF!,MATCH(B491,#REF!,0),0),"")</f>
        <v/>
      </c>
      <c r="L491" s="10" t="str">
        <f>IFERROR(INDEX(#REF!,MATCH(B491,#REF!,0),0),"")</f>
        <v/>
      </c>
      <c r="M491" s="10" t="str">
        <f>IFERROR(INDEX(#REF!,MATCH(B491,#REF!,0),0),"")</f>
        <v/>
      </c>
      <c r="N491" s="10" t="str">
        <f>IFERROR(INDEX(#REF!,MATCH(B491,#REF!,0),0),"")</f>
        <v/>
      </c>
      <c r="O491" s="10" t="str">
        <f>IFERROR(INDEX(#REF!,MATCH(B491,#REF!,0),0),"")</f>
        <v/>
      </c>
      <c r="P491" s="10" t="str">
        <f>IFERROR(INDEX(#REF!,MATCH(B491,#REF!,0),0),"")</f>
        <v/>
      </c>
      <c r="Q491" s="10" t="str">
        <f>IFERROR(INDEX(#REF!,MATCH(B491,#REF!,0),0),"")</f>
        <v/>
      </c>
      <c r="R491" s="10" t="str">
        <f>IFERROR(INDEX(#REF!,MATCH(B491,#REF!,0),0),"")</f>
        <v/>
      </c>
      <c r="S491" s="10" t="str">
        <f>IFERROR(INDEX(#REF!,MATCH(B491,#REF!,0),0),"")</f>
        <v/>
      </c>
      <c r="T491" s="10" t="str">
        <f>IFERROR(INDEX(#REF!,MATCH(B491,#REF!,0),0),"")</f>
        <v/>
      </c>
      <c r="U491" s="5" t="str">
        <f>IFERROR(INDEX(#REF!,MATCH(B491,#REF!,0),0),"")</f>
        <v/>
      </c>
      <c r="V491" s="9">
        <f t="shared" si="28"/>
        <v>0</v>
      </c>
      <c r="W491" s="44">
        <f t="shared" si="29"/>
        <v>0</v>
      </c>
      <c r="X491" s="44" t="e">
        <f t="shared" si="30"/>
        <v>#DIV/0!</v>
      </c>
      <c r="Y491" s="44" t="str">
        <f>IFERROR(SUMPRODUCT(LARGE(G491:U491,{1;2;3;4;5})),"NA")</f>
        <v>NA</v>
      </c>
      <c r="Z491" s="45" t="str">
        <f>IFERROR(SUMPRODUCT(LARGE(G491:U491,{1;2;3;4;5;6;7;8;9;10})),"NA")</f>
        <v>NA</v>
      </c>
    </row>
    <row r="492" spans="1:26" s="25" customFormat="1" hidden="1" x14ac:dyDescent="0.25">
      <c r="A492" s="14">
        <v>489</v>
      </c>
      <c r="B492" s="2"/>
      <c r="C492" s="1"/>
      <c r="D492" s="1"/>
      <c r="E492" s="1"/>
      <c r="F492" s="2"/>
      <c r="G492" s="9" t="str">
        <f>IFERROR(INDEX(akva!#REF!,MATCH(B492,akva!#REF!,0),0),"")</f>
        <v/>
      </c>
      <c r="H492" s="10" t="str">
        <f>IFERROR(INDEX('04-07'!#REF!,MATCH(B492,'04-07'!#REF!,0),0),"")</f>
        <v/>
      </c>
      <c r="I492" s="10" t="str">
        <f>IFERROR(INDEX(#REF!,MATCH(B492,#REF!,0),0),"")</f>
        <v/>
      </c>
      <c r="J492" s="10" t="str">
        <f>IFERROR(INDEX(#REF!,MATCH(B492,#REF!,0),0),"")</f>
        <v/>
      </c>
      <c r="K492" s="10" t="str">
        <f>IFERROR(INDEX(#REF!,MATCH(B492,#REF!,0),0),"")</f>
        <v/>
      </c>
      <c r="L492" s="10" t="str">
        <f>IFERROR(INDEX(#REF!,MATCH(B492,#REF!,0),0),"")</f>
        <v/>
      </c>
      <c r="M492" s="10" t="str">
        <f>IFERROR(INDEX(#REF!,MATCH(B492,#REF!,0),0),"")</f>
        <v/>
      </c>
      <c r="N492" s="10" t="str">
        <f>IFERROR(INDEX(#REF!,MATCH(B492,#REF!,0),0),"")</f>
        <v/>
      </c>
      <c r="O492" s="10" t="str">
        <f>IFERROR(INDEX(#REF!,MATCH(B492,#REF!,0),0),"")</f>
        <v/>
      </c>
      <c r="P492" s="10" t="str">
        <f>IFERROR(INDEX(#REF!,MATCH(B492,#REF!,0),0),"")</f>
        <v/>
      </c>
      <c r="Q492" s="10" t="str">
        <f>IFERROR(INDEX(#REF!,MATCH(B492,#REF!,0),0),"")</f>
        <v/>
      </c>
      <c r="R492" s="10" t="str">
        <f>IFERROR(INDEX(#REF!,MATCH(B492,#REF!,0),0),"")</f>
        <v/>
      </c>
      <c r="S492" s="10" t="str">
        <f>IFERROR(INDEX(#REF!,MATCH(B492,#REF!,0),0),"")</f>
        <v/>
      </c>
      <c r="T492" s="10" t="str">
        <f>IFERROR(INDEX(#REF!,MATCH(B492,#REF!,0),0),"")</f>
        <v/>
      </c>
      <c r="U492" s="5" t="str">
        <f>IFERROR(INDEX(#REF!,MATCH(B492,#REF!,0),0),"")</f>
        <v/>
      </c>
      <c r="V492" s="9">
        <f t="shared" si="28"/>
        <v>0</v>
      </c>
      <c r="W492" s="44">
        <f t="shared" si="29"/>
        <v>0</v>
      </c>
      <c r="X492" s="44" t="e">
        <f t="shared" si="30"/>
        <v>#DIV/0!</v>
      </c>
      <c r="Y492" s="44" t="str">
        <f>IFERROR(SUMPRODUCT(LARGE(G492:U492,{1;2;3;4;5})),"NA")</f>
        <v>NA</v>
      </c>
      <c r="Z492" s="45" t="str">
        <f>IFERROR(SUMPRODUCT(LARGE(G492:U492,{1;2;3;4;5;6;7;8;9;10})),"NA")</f>
        <v>NA</v>
      </c>
    </row>
    <row r="493" spans="1:26" s="25" customFormat="1" hidden="1" x14ac:dyDescent="0.25">
      <c r="A493" s="14">
        <v>490</v>
      </c>
      <c r="B493" s="2"/>
      <c r="C493" s="1"/>
      <c r="D493" s="1"/>
      <c r="E493" s="1"/>
      <c r="F493" s="2"/>
      <c r="G493" s="9" t="str">
        <f>IFERROR(INDEX(akva!#REF!,MATCH(B493,akva!#REF!,0),0),"")</f>
        <v/>
      </c>
      <c r="H493" s="10" t="str">
        <f>IFERROR(INDEX('04-07'!#REF!,MATCH(B493,'04-07'!#REF!,0),0),"")</f>
        <v/>
      </c>
      <c r="I493" s="10" t="str">
        <f>IFERROR(INDEX(#REF!,MATCH(B493,#REF!,0),0),"")</f>
        <v/>
      </c>
      <c r="J493" s="10" t="str">
        <f>IFERROR(INDEX(#REF!,MATCH(B493,#REF!,0),0),"")</f>
        <v/>
      </c>
      <c r="K493" s="10" t="str">
        <f>IFERROR(INDEX(#REF!,MATCH(B493,#REF!,0),0),"")</f>
        <v/>
      </c>
      <c r="L493" s="10" t="str">
        <f>IFERROR(INDEX(#REF!,MATCH(B493,#REF!,0),0),"")</f>
        <v/>
      </c>
      <c r="M493" s="10" t="str">
        <f>IFERROR(INDEX(#REF!,MATCH(B493,#REF!,0),0),"")</f>
        <v/>
      </c>
      <c r="N493" s="10" t="str">
        <f>IFERROR(INDEX(#REF!,MATCH(B493,#REF!,0),0),"")</f>
        <v/>
      </c>
      <c r="O493" s="10" t="str">
        <f>IFERROR(INDEX(#REF!,MATCH(B493,#REF!,0),0),"")</f>
        <v/>
      </c>
      <c r="P493" s="10" t="str">
        <f>IFERROR(INDEX(#REF!,MATCH(B493,#REF!,0),0),"")</f>
        <v/>
      </c>
      <c r="Q493" s="10" t="str">
        <f>IFERROR(INDEX(#REF!,MATCH(B493,#REF!,0),0),"")</f>
        <v/>
      </c>
      <c r="R493" s="10" t="str">
        <f>IFERROR(INDEX(#REF!,MATCH(B493,#REF!,0),0),"")</f>
        <v/>
      </c>
      <c r="S493" s="10" t="str">
        <f>IFERROR(INDEX(#REF!,MATCH(B493,#REF!,0),0),"")</f>
        <v/>
      </c>
      <c r="T493" s="10" t="str">
        <f>IFERROR(INDEX(#REF!,MATCH(B493,#REF!,0),0),"")</f>
        <v/>
      </c>
      <c r="U493" s="5" t="str">
        <f>IFERROR(INDEX(#REF!,MATCH(B493,#REF!,0),0),"")</f>
        <v/>
      </c>
      <c r="V493" s="9">
        <f t="shared" si="28"/>
        <v>0</v>
      </c>
      <c r="W493" s="44">
        <f t="shared" si="29"/>
        <v>0</v>
      </c>
      <c r="X493" s="44" t="e">
        <f t="shared" si="30"/>
        <v>#DIV/0!</v>
      </c>
      <c r="Y493" s="44" t="str">
        <f>IFERROR(SUMPRODUCT(LARGE(G493:U493,{1;2;3;4;5})),"NA")</f>
        <v>NA</v>
      </c>
      <c r="Z493" s="45" t="str">
        <f>IFERROR(SUMPRODUCT(LARGE(G493:U493,{1;2;3;4;5;6;7;8;9;10})),"NA")</f>
        <v>NA</v>
      </c>
    </row>
    <row r="494" spans="1:26" s="25" customFormat="1" hidden="1" x14ac:dyDescent="0.25">
      <c r="A494" s="14">
        <v>491</v>
      </c>
      <c r="B494" s="2"/>
      <c r="C494" s="1"/>
      <c r="D494" s="1"/>
      <c r="E494" s="1"/>
      <c r="F494" s="2"/>
      <c r="G494" s="9" t="str">
        <f>IFERROR(INDEX(akva!#REF!,MATCH(B494,akva!#REF!,0),0),"")</f>
        <v/>
      </c>
      <c r="H494" s="10" t="str">
        <f>IFERROR(INDEX('04-07'!#REF!,MATCH(B494,'04-07'!#REF!,0),0),"")</f>
        <v/>
      </c>
      <c r="I494" s="10" t="str">
        <f>IFERROR(INDEX(#REF!,MATCH(B494,#REF!,0),0),"")</f>
        <v/>
      </c>
      <c r="J494" s="10" t="str">
        <f>IFERROR(INDEX(#REF!,MATCH(B494,#REF!,0),0),"")</f>
        <v/>
      </c>
      <c r="K494" s="10" t="str">
        <f>IFERROR(INDEX(#REF!,MATCH(B494,#REF!,0),0),"")</f>
        <v/>
      </c>
      <c r="L494" s="10" t="str">
        <f>IFERROR(INDEX(#REF!,MATCH(B494,#REF!,0),0),"")</f>
        <v/>
      </c>
      <c r="M494" s="10" t="str">
        <f>IFERROR(INDEX(#REF!,MATCH(B494,#REF!,0),0),"")</f>
        <v/>
      </c>
      <c r="N494" s="10" t="str">
        <f>IFERROR(INDEX(#REF!,MATCH(B494,#REF!,0),0),"")</f>
        <v/>
      </c>
      <c r="O494" s="10" t="str">
        <f>IFERROR(INDEX(#REF!,MATCH(B494,#REF!,0),0),"")</f>
        <v/>
      </c>
      <c r="P494" s="10" t="str">
        <f>IFERROR(INDEX(#REF!,MATCH(B494,#REF!,0),0),"")</f>
        <v/>
      </c>
      <c r="Q494" s="10" t="str">
        <f>IFERROR(INDEX(#REF!,MATCH(B494,#REF!,0),0),"")</f>
        <v/>
      </c>
      <c r="R494" s="10" t="str">
        <f>IFERROR(INDEX(#REF!,MATCH(B494,#REF!,0),0),"")</f>
        <v/>
      </c>
      <c r="S494" s="10" t="str">
        <f>IFERROR(INDEX(#REF!,MATCH(B494,#REF!,0),0),"")</f>
        <v/>
      </c>
      <c r="T494" s="10" t="str">
        <f>IFERROR(INDEX(#REF!,MATCH(B494,#REF!,0),0),"")</f>
        <v/>
      </c>
      <c r="U494" s="5" t="str">
        <f>IFERROR(INDEX(#REF!,MATCH(B494,#REF!,0),0),"")</f>
        <v/>
      </c>
      <c r="V494" s="9">
        <f t="shared" si="28"/>
        <v>0</v>
      </c>
      <c r="W494" s="44">
        <f t="shared" si="29"/>
        <v>0</v>
      </c>
      <c r="X494" s="44" t="e">
        <f t="shared" si="30"/>
        <v>#DIV/0!</v>
      </c>
      <c r="Y494" s="44" t="str">
        <f>IFERROR(SUMPRODUCT(LARGE(G494:U494,{1;2;3;4;5})),"NA")</f>
        <v>NA</v>
      </c>
      <c r="Z494" s="45" t="str">
        <f>IFERROR(SUMPRODUCT(LARGE(G494:U494,{1;2;3;4;5;6;7;8;9;10})),"NA")</f>
        <v>NA</v>
      </c>
    </row>
    <row r="495" spans="1:26" s="25" customFormat="1" hidden="1" x14ac:dyDescent="0.25">
      <c r="A495" s="14">
        <v>492</v>
      </c>
      <c r="B495" s="2"/>
      <c r="C495" s="1"/>
      <c r="D495" s="1"/>
      <c r="E495" s="1"/>
      <c r="F495" s="2"/>
      <c r="G495" s="9" t="str">
        <f>IFERROR(INDEX(akva!#REF!,MATCH(B495,akva!#REF!,0),0),"")</f>
        <v/>
      </c>
      <c r="H495" s="10" t="str">
        <f>IFERROR(INDEX('04-07'!#REF!,MATCH(B495,'04-07'!#REF!,0),0),"")</f>
        <v/>
      </c>
      <c r="I495" s="10" t="str">
        <f>IFERROR(INDEX(#REF!,MATCH(B495,#REF!,0),0),"")</f>
        <v/>
      </c>
      <c r="J495" s="10" t="str">
        <f>IFERROR(INDEX(#REF!,MATCH(B495,#REF!,0),0),"")</f>
        <v/>
      </c>
      <c r="K495" s="10" t="str">
        <f>IFERROR(INDEX(#REF!,MATCH(B495,#REF!,0),0),"")</f>
        <v/>
      </c>
      <c r="L495" s="10" t="str">
        <f>IFERROR(INDEX(#REF!,MATCH(B495,#REF!,0),0),"")</f>
        <v/>
      </c>
      <c r="M495" s="10" t="str">
        <f>IFERROR(INDEX(#REF!,MATCH(B495,#REF!,0),0),"")</f>
        <v/>
      </c>
      <c r="N495" s="10" t="str">
        <f>IFERROR(INDEX(#REF!,MATCH(B495,#REF!,0),0),"")</f>
        <v/>
      </c>
      <c r="O495" s="10" t="str">
        <f>IFERROR(INDEX(#REF!,MATCH(B495,#REF!,0),0),"")</f>
        <v/>
      </c>
      <c r="P495" s="10" t="str">
        <f>IFERROR(INDEX(#REF!,MATCH(B495,#REF!,0),0),"")</f>
        <v/>
      </c>
      <c r="Q495" s="10" t="str">
        <f>IFERROR(INDEX(#REF!,MATCH(B495,#REF!,0),0),"")</f>
        <v/>
      </c>
      <c r="R495" s="10" t="str">
        <f>IFERROR(INDEX(#REF!,MATCH(B495,#REF!,0),0),"")</f>
        <v/>
      </c>
      <c r="S495" s="10" t="str">
        <f>IFERROR(INDEX(#REF!,MATCH(B495,#REF!,0),0),"")</f>
        <v/>
      </c>
      <c r="T495" s="10" t="str">
        <f>IFERROR(INDEX(#REF!,MATCH(B495,#REF!,0),0),"")</f>
        <v/>
      </c>
      <c r="U495" s="5" t="str">
        <f>IFERROR(INDEX(#REF!,MATCH(B495,#REF!,0),0),"")</f>
        <v/>
      </c>
      <c r="V495" s="9">
        <f t="shared" si="28"/>
        <v>0</v>
      </c>
      <c r="W495" s="44">
        <f t="shared" si="29"/>
        <v>0</v>
      </c>
      <c r="X495" s="44" t="e">
        <f t="shared" si="30"/>
        <v>#DIV/0!</v>
      </c>
      <c r="Y495" s="44" t="str">
        <f>IFERROR(SUMPRODUCT(LARGE(G495:U495,{1;2;3;4;5})),"NA")</f>
        <v>NA</v>
      </c>
      <c r="Z495" s="45" t="str">
        <f>IFERROR(SUMPRODUCT(LARGE(G495:U495,{1;2;3;4;5;6;7;8;9;10})),"NA")</f>
        <v>NA</v>
      </c>
    </row>
    <row r="496" spans="1:26" s="25" customFormat="1" hidden="1" x14ac:dyDescent="0.25">
      <c r="A496" s="14">
        <v>493</v>
      </c>
      <c r="B496" s="2"/>
      <c r="C496" s="1"/>
      <c r="D496" s="1"/>
      <c r="E496" s="1"/>
      <c r="F496" s="2"/>
      <c r="G496" s="9" t="str">
        <f>IFERROR(INDEX(akva!#REF!,MATCH(B496,akva!#REF!,0),0),"")</f>
        <v/>
      </c>
      <c r="H496" s="10" t="str">
        <f>IFERROR(INDEX('04-07'!#REF!,MATCH(B496,'04-07'!#REF!,0),0),"")</f>
        <v/>
      </c>
      <c r="I496" s="10" t="str">
        <f>IFERROR(INDEX(#REF!,MATCH(B496,#REF!,0),0),"")</f>
        <v/>
      </c>
      <c r="J496" s="10" t="str">
        <f>IFERROR(INDEX(#REF!,MATCH(B496,#REF!,0),0),"")</f>
        <v/>
      </c>
      <c r="K496" s="10" t="str">
        <f>IFERROR(INDEX(#REF!,MATCH(B496,#REF!,0),0),"")</f>
        <v/>
      </c>
      <c r="L496" s="10" t="str">
        <f>IFERROR(INDEX(#REF!,MATCH(B496,#REF!,0),0),"")</f>
        <v/>
      </c>
      <c r="M496" s="10" t="str">
        <f>IFERROR(INDEX(#REF!,MATCH(B496,#REF!,0),0),"")</f>
        <v/>
      </c>
      <c r="N496" s="10" t="str">
        <f>IFERROR(INDEX(#REF!,MATCH(B496,#REF!,0),0),"")</f>
        <v/>
      </c>
      <c r="O496" s="10" t="str">
        <f>IFERROR(INDEX(#REF!,MATCH(B496,#REF!,0),0),"")</f>
        <v/>
      </c>
      <c r="P496" s="10" t="str">
        <f>IFERROR(INDEX(#REF!,MATCH(B496,#REF!,0),0),"")</f>
        <v/>
      </c>
      <c r="Q496" s="10" t="str">
        <f>IFERROR(INDEX(#REF!,MATCH(B496,#REF!,0),0),"")</f>
        <v/>
      </c>
      <c r="R496" s="10" t="str">
        <f>IFERROR(INDEX(#REF!,MATCH(B496,#REF!,0),0),"")</f>
        <v/>
      </c>
      <c r="S496" s="10" t="str">
        <f>IFERROR(INDEX(#REF!,MATCH(B496,#REF!,0),0),"")</f>
        <v/>
      </c>
      <c r="T496" s="10" t="str">
        <f>IFERROR(INDEX(#REF!,MATCH(B496,#REF!,0),0),"")</f>
        <v/>
      </c>
      <c r="U496" s="5" t="str">
        <f>IFERROR(INDEX(#REF!,MATCH(B496,#REF!,0),0),"")</f>
        <v/>
      </c>
      <c r="V496" s="9">
        <f t="shared" si="28"/>
        <v>0</v>
      </c>
      <c r="W496" s="44">
        <f t="shared" si="29"/>
        <v>0</v>
      </c>
      <c r="X496" s="44" t="e">
        <f t="shared" si="30"/>
        <v>#DIV/0!</v>
      </c>
      <c r="Y496" s="44" t="str">
        <f>IFERROR(SUMPRODUCT(LARGE(G496:U496,{1;2;3;4;5})),"NA")</f>
        <v>NA</v>
      </c>
      <c r="Z496" s="45" t="str">
        <f>IFERROR(SUMPRODUCT(LARGE(G496:U496,{1;2;3;4;5;6;7;8;9;10})),"NA")</f>
        <v>NA</v>
      </c>
    </row>
    <row r="497" spans="1:26" s="25" customFormat="1" hidden="1" x14ac:dyDescent="0.25">
      <c r="A497" s="14">
        <v>494</v>
      </c>
      <c r="B497" s="2"/>
      <c r="C497" s="1"/>
      <c r="D497" s="1"/>
      <c r="E497" s="1"/>
      <c r="F497" s="2"/>
      <c r="G497" s="9" t="str">
        <f>IFERROR(INDEX(akva!#REF!,MATCH(B497,akva!#REF!,0),0),"")</f>
        <v/>
      </c>
      <c r="H497" s="10" t="str">
        <f>IFERROR(INDEX('04-07'!#REF!,MATCH(B497,'04-07'!#REF!,0),0),"")</f>
        <v/>
      </c>
      <c r="I497" s="10" t="str">
        <f>IFERROR(INDEX(#REF!,MATCH(B497,#REF!,0),0),"")</f>
        <v/>
      </c>
      <c r="J497" s="10" t="str">
        <f>IFERROR(INDEX(#REF!,MATCH(B497,#REF!,0),0),"")</f>
        <v/>
      </c>
      <c r="K497" s="10" t="str">
        <f>IFERROR(INDEX(#REF!,MATCH(B497,#REF!,0),0),"")</f>
        <v/>
      </c>
      <c r="L497" s="10" t="str">
        <f>IFERROR(INDEX(#REF!,MATCH(B497,#REF!,0),0),"")</f>
        <v/>
      </c>
      <c r="M497" s="10" t="str">
        <f>IFERROR(INDEX(#REF!,MATCH(B497,#REF!,0),0),"")</f>
        <v/>
      </c>
      <c r="N497" s="10" t="str">
        <f>IFERROR(INDEX(#REF!,MATCH(B497,#REF!,0),0),"")</f>
        <v/>
      </c>
      <c r="O497" s="10" t="str">
        <f>IFERROR(INDEX(#REF!,MATCH(B497,#REF!,0),0),"")</f>
        <v/>
      </c>
      <c r="P497" s="10" t="str">
        <f>IFERROR(INDEX(#REF!,MATCH(B497,#REF!,0),0),"")</f>
        <v/>
      </c>
      <c r="Q497" s="10" t="str">
        <f>IFERROR(INDEX(#REF!,MATCH(B497,#REF!,0),0),"")</f>
        <v/>
      </c>
      <c r="R497" s="10" t="str">
        <f>IFERROR(INDEX(#REF!,MATCH(B497,#REF!,0),0),"")</f>
        <v/>
      </c>
      <c r="S497" s="10" t="str">
        <f>IFERROR(INDEX(#REF!,MATCH(B497,#REF!,0),0),"")</f>
        <v/>
      </c>
      <c r="T497" s="10" t="str">
        <f>IFERROR(INDEX(#REF!,MATCH(B497,#REF!,0),0),"")</f>
        <v/>
      </c>
      <c r="U497" s="5" t="str">
        <f>IFERROR(INDEX(#REF!,MATCH(B497,#REF!,0),0),"")</f>
        <v/>
      </c>
      <c r="V497" s="9">
        <f t="shared" si="28"/>
        <v>0</v>
      </c>
      <c r="W497" s="44">
        <f t="shared" si="29"/>
        <v>0</v>
      </c>
      <c r="X497" s="44" t="e">
        <f t="shared" si="30"/>
        <v>#DIV/0!</v>
      </c>
      <c r="Y497" s="44" t="str">
        <f>IFERROR(SUMPRODUCT(LARGE(G497:U497,{1;2;3;4;5})),"NA")</f>
        <v>NA</v>
      </c>
      <c r="Z497" s="45" t="str">
        <f>IFERROR(SUMPRODUCT(LARGE(G497:U497,{1;2;3;4;5;6;7;8;9;10})),"NA")</f>
        <v>NA</v>
      </c>
    </row>
    <row r="498" spans="1:26" s="25" customFormat="1" hidden="1" x14ac:dyDescent="0.25">
      <c r="A498" s="14">
        <v>495</v>
      </c>
      <c r="B498" s="2"/>
      <c r="C498" s="1"/>
      <c r="D498" s="1"/>
      <c r="E498" s="1"/>
      <c r="F498" s="2"/>
      <c r="G498" s="9" t="str">
        <f>IFERROR(INDEX(akva!#REF!,MATCH(B498,akva!#REF!,0),0),"")</f>
        <v/>
      </c>
      <c r="H498" s="10" t="str">
        <f>IFERROR(INDEX('04-07'!#REF!,MATCH(B498,'04-07'!#REF!,0),0),"")</f>
        <v/>
      </c>
      <c r="I498" s="10" t="str">
        <f>IFERROR(INDEX(#REF!,MATCH(B498,#REF!,0),0),"")</f>
        <v/>
      </c>
      <c r="J498" s="10" t="str">
        <f>IFERROR(INDEX(#REF!,MATCH(B498,#REF!,0),0),"")</f>
        <v/>
      </c>
      <c r="K498" s="10" t="str">
        <f>IFERROR(INDEX(#REF!,MATCH(B498,#REF!,0),0),"")</f>
        <v/>
      </c>
      <c r="L498" s="10" t="str">
        <f>IFERROR(INDEX(#REF!,MATCH(B498,#REF!,0),0),"")</f>
        <v/>
      </c>
      <c r="M498" s="10" t="str">
        <f>IFERROR(INDEX(#REF!,MATCH(B498,#REF!,0),0),"")</f>
        <v/>
      </c>
      <c r="N498" s="10" t="str">
        <f>IFERROR(INDEX(#REF!,MATCH(B498,#REF!,0),0),"")</f>
        <v/>
      </c>
      <c r="O498" s="10" t="str">
        <f>IFERROR(INDEX(#REF!,MATCH(B498,#REF!,0),0),"")</f>
        <v/>
      </c>
      <c r="P498" s="10" t="str">
        <f>IFERROR(INDEX(#REF!,MATCH(B498,#REF!,0),0),"")</f>
        <v/>
      </c>
      <c r="Q498" s="10" t="str">
        <f>IFERROR(INDEX(#REF!,MATCH(B498,#REF!,0),0),"")</f>
        <v/>
      </c>
      <c r="R498" s="10" t="str">
        <f>IFERROR(INDEX(#REF!,MATCH(B498,#REF!,0),0),"")</f>
        <v/>
      </c>
      <c r="S498" s="10" t="str">
        <f>IFERROR(INDEX(#REF!,MATCH(B498,#REF!,0),0),"")</f>
        <v/>
      </c>
      <c r="T498" s="10" t="str">
        <f>IFERROR(INDEX(#REF!,MATCH(B498,#REF!,0),0),"")</f>
        <v/>
      </c>
      <c r="U498" s="5" t="str">
        <f>IFERROR(INDEX(#REF!,MATCH(B498,#REF!,0),0),"")</f>
        <v/>
      </c>
      <c r="V498" s="9">
        <f t="shared" si="28"/>
        <v>0</v>
      </c>
      <c r="W498" s="44">
        <f t="shared" si="29"/>
        <v>0</v>
      </c>
      <c r="X498" s="44" t="e">
        <f t="shared" si="30"/>
        <v>#DIV/0!</v>
      </c>
      <c r="Y498" s="44" t="str">
        <f>IFERROR(SUMPRODUCT(LARGE(G498:U498,{1;2;3;4;5})),"NA")</f>
        <v>NA</v>
      </c>
      <c r="Z498" s="45" t="str">
        <f>IFERROR(SUMPRODUCT(LARGE(G498:U498,{1;2;3;4;5;6;7;8;9;10})),"NA")</f>
        <v>NA</v>
      </c>
    </row>
    <row r="499" spans="1:26" s="25" customFormat="1" hidden="1" x14ac:dyDescent="0.25">
      <c r="A499" s="14">
        <v>496</v>
      </c>
      <c r="B499" s="2"/>
      <c r="C499" s="1"/>
      <c r="D499" s="1"/>
      <c r="E499" s="1"/>
      <c r="F499" s="2"/>
      <c r="G499" s="9" t="str">
        <f>IFERROR(INDEX(akva!#REF!,MATCH(B499,akva!#REF!,0),0),"")</f>
        <v/>
      </c>
      <c r="H499" s="10" t="str">
        <f>IFERROR(INDEX('04-07'!#REF!,MATCH(B499,'04-07'!#REF!,0),0),"")</f>
        <v/>
      </c>
      <c r="I499" s="10" t="str">
        <f>IFERROR(INDEX(#REF!,MATCH(B499,#REF!,0),0),"")</f>
        <v/>
      </c>
      <c r="J499" s="10" t="str">
        <f>IFERROR(INDEX(#REF!,MATCH(B499,#REF!,0),0),"")</f>
        <v/>
      </c>
      <c r="K499" s="10" t="str">
        <f>IFERROR(INDEX(#REF!,MATCH(B499,#REF!,0),0),"")</f>
        <v/>
      </c>
      <c r="L499" s="10" t="str">
        <f>IFERROR(INDEX(#REF!,MATCH(B499,#REF!,0),0),"")</f>
        <v/>
      </c>
      <c r="M499" s="10" t="str">
        <f>IFERROR(INDEX(#REF!,MATCH(B499,#REF!,0),0),"")</f>
        <v/>
      </c>
      <c r="N499" s="10" t="str">
        <f>IFERROR(INDEX(#REF!,MATCH(B499,#REF!,0),0),"")</f>
        <v/>
      </c>
      <c r="O499" s="10" t="str">
        <f>IFERROR(INDEX(#REF!,MATCH(B499,#REF!,0),0),"")</f>
        <v/>
      </c>
      <c r="P499" s="10" t="str">
        <f>IFERROR(INDEX(#REF!,MATCH(B499,#REF!,0),0),"")</f>
        <v/>
      </c>
      <c r="Q499" s="10" t="str">
        <f>IFERROR(INDEX(#REF!,MATCH(B499,#REF!,0),0),"")</f>
        <v/>
      </c>
      <c r="R499" s="10" t="str">
        <f>IFERROR(INDEX(#REF!,MATCH(B499,#REF!,0),0),"")</f>
        <v/>
      </c>
      <c r="S499" s="10" t="str">
        <f>IFERROR(INDEX(#REF!,MATCH(B499,#REF!,0),0),"")</f>
        <v/>
      </c>
      <c r="T499" s="10" t="str">
        <f>IFERROR(INDEX(#REF!,MATCH(B499,#REF!,0),0),"")</f>
        <v/>
      </c>
      <c r="U499" s="5" t="str">
        <f>IFERROR(INDEX(#REF!,MATCH(B499,#REF!,0),0),"")</f>
        <v/>
      </c>
      <c r="V499" s="9">
        <f t="shared" si="28"/>
        <v>0</v>
      </c>
      <c r="W499" s="44">
        <f t="shared" si="29"/>
        <v>0</v>
      </c>
      <c r="X499" s="44" t="e">
        <f t="shared" si="30"/>
        <v>#DIV/0!</v>
      </c>
      <c r="Y499" s="44" t="str">
        <f>IFERROR(SUMPRODUCT(LARGE(G499:U499,{1;2;3;4;5})),"NA")</f>
        <v>NA</v>
      </c>
      <c r="Z499" s="45" t="str">
        <f>IFERROR(SUMPRODUCT(LARGE(G499:U499,{1;2;3;4;5;6;7;8;9;10})),"NA")</f>
        <v>NA</v>
      </c>
    </row>
    <row r="500" spans="1:26" s="25" customFormat="1" hidden="1" x14ac:dyDescent="0.25">
      <c r="A500" s="14">
        <v>497</v>
      </c>
      <c r="B500" s="2"/>
      <c r="C500" s="1"/>
      <c r="D500" s="1"/>
      <c r="E500" s="1"/>
      <c r="F500" s="2"/>
      <c r="G500" s="9" t="str">
        <f>IFERROR(INDEX(akva!#REF!,MATCH(B500,akva!#REF!,0),0),"")</f>
        <v/>
      </c>
      <c r="H500" s="10" t="str">
        <f>IFERROR(INDEX('04-07'!#REF!,MATCH(B500,'04-07'!#REF!,0),0),"")</f>
        <v/>
      </c>
      <c r="I500" s="10" t="str">
        <f>IFERROR(INDEX(#REF!,MATCH(B500,#REF!,0),0),"")</f>
        <v/>
      </c>
      <c r="J500" s="10" t="str">
        <f>IFERROR(INDEX(#REF!,MATCH(B500,#REF!,0),0),"")</f>
        <v/>
      </c>
      <c r="K500" s="10" t="str">
        <f>IFERROR(INDEX(#REF!,MATCH(B500,#REF!,0),0),"")</f>
        <v/>
      </c>
      <c r="L500" s="10" t="str">
        <f>IFERROR(INDEX(#REF!,MATCH(B500,#REF!,0),0),"")</f>
        <v/>
      </c>
      <c r="M500" s="10" t="str">
        <f>IFERROR(INDEX(#REF!,MATCH(B500,#REF!,0),0),"")</f>
        <v/>
      </c>
      <c r="N500" s="10" t="str">
        <f>IFERROR(INDEX(#REF!,MATCH(B500,#REF!,0),0),"")</f>
        <v/>
      </c>
      <c r="O500" s="10" t="str">
        <f>IFERROR(INDEX(#REF!,MATCH(B500,#REF!,0),0),"")</f>
        <v/>
      </c>
      <c r="P500" s="10" t="str">
        <f>IFERROR(INDEX(#REF!,MATCH(B500,#REF!,0),0),"")</f>
        <v/>
      </c>
      <c r="Q500" s="10" t="str">
        <f>IFERROR(INDEX(#REF!,MATCH(B500,#REF!,0),0),"")</f>
        <v/>
      </c>
      <c r="R500" s="10" t="str">
        <f>IFERROR(INDEX(#REF!,MATCH(B500,#REF!,0),0),"")</f>
        <v/>
      </c>
      <c r="S500" s="10" t="str">
        <f>IFERROR(INDEX(#REF!,MATCH(B500,#REF!,0),0),"")</f>
        <v/>
      </c>
      <c r="T500" s="10" t="str">
        <f>IFERROR(INDEX(#REF!,MATCH(B500,#REF!,0),0),"")</f>
        <v/>
      </c>
      <c r="U500" s="5" t="str">
        <f>IFERROR(INDEX(#REF!,MATCH(B500,#REF!,0),0),"")</f>
        <v/>
      </c>
      <c r="V500" s="9">
        <f t="shared" si="28"/>
        <v>0</v>
      </c>
      <c r="W500" s="44">
        <f t="shared" si="29"/>
        <v>0</v>
      </c>
      <c r="X500" s="44" t="e">
        <f t="shared" si="30"/>
        <v>#DIV/0!</v>
      </c>
      <c r="Y500" s="44" t="str">
        <f>IFERROR(SUMPRODUCT(LARGE(G500:U500,{1;2;3;4;5})),"NA")</f>
        <v>NA</v>
      </c>
      <c r="Z500" s="45" t="str">
        <f>IFERROR(SUMPRODUCT(LARGE(G500:U500,{1;2;3;4;5;6;7;8;9;10})),"NA")</f>
        <v>NA</v>
      </c>
    </row>
    <row r="501" spans="1:26" s="25" customFormat="1" hidden="1" x14ac:dyDescent="0.25">
      <c r="A501" s="14">
        <v>498</v>
      </c>
      <c r="B501" s="2"/>
      <c r="C501" s="1"/>
      <c r="D501" s="1"/>
      <c r="E501" s="1"/>
      <c r="F501" s="2"/>
      <c r="G501" s="9" t="str">
        <f>IFERROR(INDEX(akva!#REF!,MATCH(B501,akva!#REF!,0),0),"")</f>
        <v/>
      </c>
      <c r="H501" s="10" t="str">
        <f>IFERROR(INDEX('04-07'!#REF!,MATCH(B501,'04-07'!#REF!,0),0),"")</f>
        <v/>
      </c>
      <c r="I501" s="10" t="str">
        <f>IFERROR(INDEX(#REF!,MATCH(B501,#REF!,0),0),"")</f>
        <v/>
      </c>
      <c r="J501" s="10" t="str">
        <f>IFERROR(INDEX(#REF!,MATCH(B501,#REF!,0),0),"")</f>
        <v/>
      </c>
      <c r="K501" s="10" t="str">
        <f>IFERROR(INDEX(#REF!,MATCH(B501,#REF!,0),0),"")</f>
        <v/>
      </c>
      <c r="L501" s="10" t="str">
        <f>IFERROR(INDEX(#REF!,MATCH(B501,#REF!,0),0),"")</f>
        <v/>
      </c>
      <c r="M501" s="10" t="str">
        <f>IFERROR(INDEX(#REF!,MATCH(B501,#REF!,0),0),"")</f>
        <v/>
      </c>
      <c r="N501" s="10" t="str">
        <f>IFERROR(INDEX(#REF!,MATCH(B501,#REF!,0),0),"")</f>
        <v/>
      </c>
      <c r="O501" s="10" t="str">
        <f>IFERROR(INDEX(#REF!,MATCH(B501,#REF!,0),0),"")</f>
        <v/>
      </c>
      <c r="P501" s="10" t="str">
        <f>IFERROR(INDEX(#REF!,MATCH(B501,#REF!,0),0),"")</f>
        <v/>
      </c>
      <c r="Q501" s="10" t="str">
        <f>IFERROR(INDEX(#REF!,MATCH(B501,#REF!,0),0),"")</f>
        <v/>
      </c>
      <c r="R501" s="10" t="str">
        <f>IFERROR(INDEX(#REF!,MATCH(B501,#REF!,0),0),"")</f>
        <v/>
      </c>
      <c r="S501" s="10" t="str">
        <f>IFERROR(INDEX(#REF!,MATCH(B501,#REF!,0),0),"")</f>
        <v/>
      </c>
      <c r="T501" s="10" t="str">
        <f>IFERROR(INDEX(#REF!,MATCH(B501,#REF!,0),0),"")</f>
        <v/>
      </c>
      <c r="U501" s="5" t="str">
        <f>IFERROR(INDEX(#REF!,MATCH(B501,#REF!,0),0),"")</f>
        <v/>
      </c>
      <c r="V501" s="9">
        <f t="shared" si="28"/>
        <v>0</v>
      </c>
      <c r="W501" s="44">
        <f t="shared" si="29"/>
        <v>0</v>
      </c>
      <c r="X501" s="44" t="e">
        <f t="shared" si="30"/>
        <v>#DIV/0!</v>
      </c>
      <c r="Y501" s="44" t="str">
        <f>IFERROR(SUMPRODUCT(LARGE(G501:U501,{1;2;3;4;5})),"NA")</f>
        <v>NA</v>
      </c>
      <c r="Z501" s="45" t="str">
        <f>IFERROR(SUMPRODUCT(LARGE(G501:U501,{1;2;3;4;5;6;7;8;9;10})),"NA")</f>
        <v>NA</v>
      </c>
    </row>
    <row r="502" spans="1:26" s="25" customFormat="1" hidden="1" x14ac:dyDescent="0.25">
      <c r="A502" s="14">
        <v>499</v>
      </c>
      <c r="B502" s="2"/>
      <c r="C502" s="1"/>
      <c r="D502" s="1"/>
      <c r="E502" s="1"/>
      <c r="F502" s="2"/>
      <c r="G502" s="9" t="str">
        <f>IFERROR(INDEX(akva!#REF!,MATCH(B502,akva!#REF!,0),0),"")</f>
        <v/>
      </c>
      <c r="H502" s="10" t="str">
        <f>IFERROR(INDEX('04-07'!#REF!,MATCH(B502,'04-07'!#REF!,0),0),"")</f>
        <v/>
      </c>
      <c r="I502" s="10" t="str">
        <f>IFERROR(INDEX(#REF!,MATCH(B502,#REF!,0),0),"")</f>
        <v/>
      </c>
      <c r="J502" s="10" t="str">
        <f>IFERROR(INDEX(#REF!,MATCH(B502,#REF!,0),0),"")</f>
        <v/>
      </c>
      <c r="K502" s="10" t="str">
        <f>IFERROR(INDEX(#REF!,MATCH(B502,#REF!,0),0),"")</f>
        <v/>
      </c>
      <c r="L502" s="10" t="str">
        <f>IFERROR(INDEX(#REF!,MATCH(B502,#REF!,0),0),"")</f>
        <v/>
      </c>
      <c r="M502" s="10" t="str">
        <f>IFERROR(INDEX(#REF!,MATCH(B502,#REF!,0),0),"")</f>
        <v/>
      </c>
      <c r="N502" s="10" t="str">
        <f>IFERROR(INDEX(#REF!,MATCH(B502,#REF!,0),0),"")</f>
        <v/>
      </c>
      <c r="O502" s="10" t="str">
        <f>IFERROR(INDEX(#REF!,MATCH(B502,#REF!,0),0),"")</f>
        <v/>
      </c>
      <c r="P502" s="10" t="str">
        <f>IFERROR(INDEX(#REF!,MATCH(B502,#REF!,0),0),"")</f>
        <v/>
      </c>
      <c r="Q502" s="10" t="str">
        <f>IFERROR(INDEX(#REF!,MATCH(B502,#REF!,0),0),"")</f>
        <v/>
      </c>
      <c r="R502" s="10" t="str">
        <f>IFERROR(INDEX(#REF!,MATCH(B502,#REF!,0),0),"")</f>
        <v/>
      </c>
      <c r="S502" s="10" t="str">
        <f>IFERROR(INDEX(#REF!,MATCH(B502,#REF!,0),0),"")</f>
        <v/>
      </c>
      <c r="T502" s="10" t="str">
        <f>IFERROR(INDEX(#REF!,MATCH(B502,#REF!,0),0),"")</f>
        <v/>
      </c>
      <c r="U502" s="5" t="str">
        <f>IFERROR(INDEX(#REF!,MATCH(B502,#REF!,0),0),"")</f>
        <v/>
      </c>
      <c r="V502" s="9">
        <f t="shared" si="28"/>
        <v>0</v>
      </c>
      <c r="W502" s="44">
        <f t="shared" si="29"/>
        <v>0</v>
      </c>
      <c r="X502" s="44" t="e">
        <f t="shared" si="30"/>
        <v>#DIV/0!</v>
      </c>
      <c r="Y502" s="44" t="str">
        <f>IFERROR(SUMPRODUCT(LARGE(G502:U502,{1;2;3;4;5})),"NA")</f>
        <v>NA</v>
      </c>
      <c r="Z502" s="45" t="str">
        <f>IFERROR(SUMPRODUCT(LARGE(G502:U502,{1;2;3;4;5;6;7;8;9;10})),"NA")</f>
        <v>NA</v>
      </c>
    </row>
    <row r="503" spans="1:26" s="25" customFormat="1" hidden="1" x14ac:dyDescent="0.25">
      <c r="A503" s="14">
        <v>500</v>
      </c>
      <c r="B503" s="2"/>
      <c r="C503" s="1"/>
      <c r="D503" s="1"/>
      <c r="E503" s="1"/>
      <c r="F503" s="2"/>
      <c r="G503" s="9" t="str">
        <f>IFERROR(INDEX(akva!#REF!,MATCH(B503,akva!#REF!,0),0),"")</f>
        <v/>
      </c>
      <c r="H503" s="10" t="str">
        <f>IFERROR(INDEX('04-07'!#REF!,MATCH(B503,'04-07'!#REF!,0),0),"")</f>
        <v/>
      </c>
      <c r="I503" s="10" t="str">
        <f>IFERROR(INDEX(#REF!,MATCH(B503,#REF!,0),0),"")</f>
        <v/>
      </c>
      <c r="J503" s="10" t="str">
        <f>IFERROR(INDEX(#REF!,MATCH(B503,#REF!,0),0),"")</f>
        <v/>
      </c>
      <c r="K503" s="10" t="str">
        <f>IFERROR(INDEX(#REF!,MATCH(B503,#REF!,0),0),"")</f>
        <v/>
      </c>
      <c r="L503" s="10" t="str">
        <f>IFERROR(INDEX(#REF!,MATCH(B503,#REF!,0),0),"")</f>
        <v/>
      </c>
      <c r="M503" s="10" t="str">
        <f>IFERROR(INDEX(#REF!,MATCH(B503,#REF!,0),0),"")</f>
        <v/>
      </c>
      <c r="N503" s="10" t="str">
        <f>IFERROR(INDEX(#REF!,MATCH(B503,#REF!,0),0),"")</f>
        <v/>
      </c>
      <c r="O503" s="10" t="str">
        <f>IFERROR(INDEX(#REF!,MATCH(B503,#REF!,0),0),"")</f>
        <v/>
      </c>
      <c r="P503" s="10" t="str">
        <f>IFERROR(INDEX(#REF!,MATCH(B503,#REF!,0),0),"")</f>
        <v/>
      </c>
      <c r="Q503" s="10" t="str">
        <f>IFERROR(INDEX(#REF!,MATCH(B503,#REF!,0),0),"")</f>
        <v/>
      </c>
      <c r="R503" s="10" t="str">
        <f>IFERROR(INDEX(#REF!,MATCH(B503,#REF!,0),0),"")</f>
        <v/>
      </c>
      <c r="S503" s="10" t="str">
        <f>IFERROR(INDEX(#REF!,MATCH(B503,#REF!,0),0),"")</f>
        <v/>
      </c>
      <c r="T503" s="10" t="str">
        <f>IFERROR(INDEX(#REF!,MATCH(B503,#REF!,0),0),"")</f>
        <v/>
      </c>
      <c r="U503" s="5" t="str">
        <f>IFERROR(INDEX(#REF!,MATCH(B503,#REF!,0),0),"")</f>
        <v/>
      </c>
      <c r="V503" s="9">
        <f t="shared" si="28"/>
        <v>0</v>
      </c>
      <c r="W503" s="44">
        <f t="shared" si="29"/>
        <v>0</v>
      </c>
      <c r="X503" s="44" t="e">
        <f t="shared" si="30"/>
        <v>#DIV/0!</v>
      </c>
      <c r="Y503" s="44" t="str">
        <f>IFERROR(SUMPRODUCT(LARGE(G503:U503,{1;2;3;4;5})),"NA")</f>
        <v>NA</v>
      </c>
      <c r="Z503" s="45" t="str">
        <f>IFERROR(SUMPRODUCT(LARGE(G503:U503,{1;2;3;4;5;6;7;8;9;10})),"NA")</f>
        <v>NA</v>
      </c>
    </row>
    <row r="504" spans="1:26" s="25" customFormat="1" hidden="1" x14ac:dyDescent="0.25">
      <c r="A504" s="14">
        <v>501</v>
      </c>
      <c r="B504" s="2"/>
      <c r="C504" s="1"/>
      <c r="D504" s="1"/>
      <c r="E504" s="1"/>
      <c r="F504" s="2"/>
      <c r="G504" s="9" t="str">
        <f>IFERROR(INDEX(akva!#REF!,MATCH(B504,akva!#REF!,0),0),"")</f>
        <v/>
      </c>
      <c r="H504" s="10" t="str">
        <f>IFERROR(INDEX('04-07'!#REF!,MATCH(B504,'04-07'!#REF!,0),0),"")</f>
        <v/>
      </c>
      <c r="I504" s="10" t="str">
        <f>IFERROR(INDEX(#REF!,MATCH(B504,#REF!,0),0),"")</f>
        <v/>
      </c>
      <c r="J504" s="10" t="str">
        <f>IFERROR(INDEX(#REF!,MATCH(B504,#REF!,0),0),"")</f>
        <v/>
      </c>
      <c r="K504" s="10" t="str">
        <f>IFERROR(INDEX(#REF!,MATCH(B504,#REF!,0),0),"")</f>
        <v/>
      </c>
      <c r="L504" s="10" t="str">
        <f>IFERROR(INDEX(#REF!,MATCH(B504,#REF!,0),0),"")</f>
        <v/>
      </c>
      <c r="M504" s="10" t="str">
        <f>IFERROR(INDEX(#REF!,MATCH(B504,#REF!,0),0),"")</f>
        <v/>
      </c>
      <c r="N504" s="10" t="str">
        <f>IFERROR(INDEX(#REF!,MATCH(B504,#REF!,0),0),"")</f>
        <v/>
      </c>
      <c r="O504" s="10" t="str">
        <f>IFERROR(INDEX(#REF!,MATCH(B504,#REF!,0),0),"")</f>
        <v/>
      </c>
      <c r="P504" s="10" t="str">
        <f>IFERROR(INDEX(#REF!,MATCH(B504,#REF!,0),0),"")</f>
        <v/>
      </c>
      <c r="Q504" s="10" t="str">
        <f>IFERROR(INDEX(#REF!,MATCH(B504,#REF!,0),0),"")</f>
        <v/>
      </c>
      <c r="R504" s="10" t="str">
        <f>IFERROR(INDEX(#REF!,MATCH(B504,#REF!,0),0),"")</f>
        <v/>
      </c>
      <c r="S504" s="10" t="str">
        <f>IFERROR(INDEX(#REF!,MATCH(B504,#REF!,0),0),"")</f>
        <v/>
      </c>
      <c r="T504" s="10" t="str">
        <f>IFERROR(INDEX(#REF!,MATCH(B504,#REF!,0),0),"")</f>
        <v/>
      </c>
      <c r="U504" s="5" t="str">
        <f>IFERROR(INDEX(#REF!,MATCH(B504,#REF!,0),0),"")</f>
        <v/>
      </c>
      <c r="V504" s="9">
        <f t="shared" si="28"/>
        <v>0</v>
      </c>
      <c r="W504" s="44">
        <f t="shared" si="29"/>
        <v>0</v>
      </c>
      <c r="X504" s="44" t="e">
        <f t="shared" si="30"/>
        <v>#DIV/0!</v>
      </c>
      <c r="Y504" s="44" t="str">
        <f>IFERROR(SUMPRODUCT(LARGE(G504:U504,{1;2;3;4;5})),"NA")</f>
        <v>NA</v>
      </c>
      <c r="Z504" s="45" t="str">
        <f>IFERROR(SUMPRODUCT(LARGE(G504:U504,{1;2;3;4;5;6;7;8;9;10})),"NA")</f>
        <v>NA</v>
      </c>
    </row>
    <row r="505" spans="1:26" s="25" customFormat="1" hidden="1" x14ac:dyDescent="0.25">
      <c r="A505" s="14">
        <v>502</v>
      </c>
      <c r="B505" s="2"/>
      <c r="C505" s="1"/>
      <c r="D505" s="1"/>
      <c r="E505" s="1"/>
      <c r="F505" s="2"/>
      <c r="G505" s="9" t="str">
        <f>IFERROR(INDEX(akva!#REF!,MATCH(B505,akva!#REF!,0),0),"")</f>
        <v/>
      </c>
      <c r="H505" s="10" t="str">
        <f>IFERROR(INDEX('04-07'!#REF!,MATCH(B505,'04-07'!#REF!,0),0),"")</f>
        <v/>
      </c>
      <c r="I505" s="10" t="str">
        <f>IFERROR(INDEX(#REF!,MATCH(B505,#REF!,0),0),"")</f>
        <v/>
      </c>
      <c r="J505" s="10" t="str">
        <f>IFERROR(INDEX(#REF!,MATCH(B505,#REF!,0),0),"")</f>
        <v/>
      </c>
      <c r="K505" s="10" t="str">
        <f>IFERROR(INDEX(#REF!,MATCH(B505,#REF!,0),0),"")</f>
        <v/>
      </c>
      <c r="L505" s="10" t="str">
        <f>IFERROR(INDEX(#REF!,MATCH(B505,#REF!,0),0),"")</f>
        <v/>
      </c>
      <c r="M505" s="10" t="str">
        <f>IFERROR(INDEX(#REF!,MATCH(B505,#REF!,0),0),"")</f>
        <v/>
      </c>
      <c r="N505" s="10" t="str">
        <f>IFERROR(INDEX(#REF!,MATCH(B505,#REF!,0),0),"")</f>
        <v/>
      </c>
      <c r="O505" s="10" t="str">
        <f>IFERROR(INDEX(#REF!,MATCH(B505,#REF!,0),0),"")</f>
        <v/>
      </c>
      <c r="P505" s="10" t="str">
        <f>IFERROR(INDEX(#REF!,MATCH(B505,#REF!,0),0),"")</f>
        <v/>
      </c>
      <c r="Q505" s="10" t="str">
        <f>IFERROR(INDEX(#REF!,MATCH(B505,#REF!,0),0),"")</f>
        <v/>
      </c>
      <c r="R505" s="10" t="str">
        <f>IFERROR(INDEX(#REF!,MATCH(B505,#REF!,0),0),"")</f>
        <v/>
      </c>
      <c r="S505" s="10" t="str">
        <f>IFERROR(INDEX(#REF!,MATCH(B505,#REF!,0),0),"")</f>
        <v/>
      </c>
      <c r="T505" s="10" t="str">
        <f>IFERROR(INDEX(#REF!,MATCH(B505,#REF!,0),0),"")</f>
        <v/>
      </c>
      <c r="U505" s="5" t="str">
        <f>IFERROR(INDEX(#REF!,MATCH(B505,#REF!,0),0),"")</f>
        <v/>
      </c>
      <c r="V505" s="9">
        <f t="shared" si="28"/>
        <v>0</v>
      </c>
      <c r="W505" s="44">
        <f t="shared" si="29"/>
        <v>0</v>
      </c>
      <c r="X505" s="44" t="e">
        <f t="shared" si="30"/>
        <v>#DIV/0!</v>
      </c>
      <c r="Y505" s="44" t="str">
        <f>IFERROR(SUMPRODUCT(LARGE(G505:U505,{1;2;3;4;5})),"NA")</f>
        <v>NA</v>
      </c>
      <c r="Z505" s="45" t="str">
        <f>IFERROR(SUMPRODUCT(LARGE(G505:U505,{1;2;3;4;5;6;7;8;9;10})),"NA")</f>
        <v>NA</v>
      </c>
    </row>
    <row r="506" spans="1:26" s="25" customFormat="1" hidden="1" x14ac:dyDescent="0.25">
      <c r="A506" s="14">
        <v>503</v>
      </c>
      <c r="B506" s="2"/>
      <c r="C506" s="1"/>
      <c r="D506" s="1"/>
      <c r="E506" s="1"/>
      <c r="F506" s="2"/>
      <c r="G506" s="9" t="str">
        <f>IFERROR(INDEX(akva!#REF!,MATCH(B506,akva!#REF!,0),0),"")</f>
        <v/>
      </c>
      <c r="H506" s="10" t="str">
        <f>IFERROR(INDEX('04-07'!#REF!,MATCH(B506,'04-07'!#REF!,0),0),"")</f>
        <v/>
      </c>
      <c r="I506" s="10" t="str">
        <f>IFERROR(INDEX(#REF!,MATCH(B506,#REF!,0),0),"")</f>
        <v/>
      </c>
      <c r="J506" s="10" t="str">
        <f>IFERROR(INDEX(#REF!,MATCH(B506,#REF!,0),0),"")</f>
        <v/>
      </c>
      <c r="K506" s="10" t="str">
        <f>IFERROR(INDEX(#REF!,MATCH(B506,#REF!,0),0),"")</f>
        <v/>
      </c>
      <c r="L506" s="10" t="str">
        <f>IFERROR(INDEX(#REF!,MATCH(B506,#REF!,0),0),"")</f>
        <v/>
      </c>
      <c r="M506" s="10" t="str">
        <f>IFERROR(INDEX(#REF!,MATCH(B506,#REF!,0),0),"")</f>
        <v/>
      </c>
      <c r="N506" s="10" t="str">
        <f>IFERROR(INDEX(#REF!,MATCH(B506,#REF!,0),0),"")</f>
        <v/>
      </c>
      <c r="O506" s="10" t="str">
        <f>IFERROR(INDEX(#REF!,MATCH(B506,#REF!,0),0),"")</f>
        <v/>
      </c>
      <c r="P506" s="10" t="str">
        <f>IFERROR(INDEX(#REF!,MATCH(B506,#REF!,0),0),"")</f>
        <v/>
      </c>
      <c r="Q506" s="10" t="str">
        <f>IFERROR(INDEX(#REF!,MATCH(B506,#REF!,0),0),"")</f>
        <v/>
      </c>
      <c r="R506" s="10" t="str">
        <f>IFERROR(INDEX(#REF!,MATCH(B506,#REF!,0),0),"")</f>
        <v/>
      </c>
      <c r="S506" s="10" t="str">
        <f>IFERROR(INDEX(#REF!,MATCH(B506,#REF!,0),0),"")</f>
        <v/>
      </c>
      <c r="T506" s="10" t="str">
        <f>IFERROR(INDEX(#REF!,MATCH(B506,#REF!,0),0),"")</f>
        <v/>
      </c>
      <c r="U506" s="5" t="str">
        <f>IFERROR(INDEX(#REF!,MATCH(B506,#REF!,0),0),"")</f>
        <v/>
      </c>
      <c r="V506" s="9">
        <f t="shared" si="28"/>
        <v>0</v>
      </c>
      <c r="W506" s="44">
        <f t="shared" si="29"/>
        <v>0</v>
      </c>
      <c r="X506" s="44" t="e">
        <f t="shared" si="30"/>
        <v>#DIV/0!</v>
      </c>
      <c r="Y506" s="44" t="str">
        <f>IFERROR(SUMPRODUCT(LARGE(G506:U506,{1;2;3;4;5})),"NA")</f>
        <v>NA</v>
      </c>
      <c r="Z506" s="45" t="str">
        <f>IFERROR(SUMPRODUCT(LARGE(G506:U506,{1;2;3;4;5;6;7;8;9;10})),"NA")</f>
        <v>NA</v>
      </c>
    </row>
    <row r="507" spans="1:26" s="25" customFormat="1" hidden="1" x14ac:dyDescent="0.25">
      <c r="A507" s="14">
        <v>504</v>
      </c>
      <c r="B507" s="2"/>
      <c r="C507" s="1"/>
      <c r="D507" s="1"/>
      <c r="E507" s="1"/>
      <c r="F507" s="2"/>
      <c r="G507" s="9" t="str">
        <f>IFERROR(INDEX(akva!#REF!,MATCH(B507,akva!#REF!,0),0),"")</f>
        <v/>
      </c>
      <c r="H507" s="10" t="str">
        <f>IFERROR(INDEX('04-07'!#REF!,MATCH(B507,'04-07'!#REF!,0),0),"")</f>
        <v/>
      </c>
      <c r="I507" s="10" t="str">
        <f>IFERROR(INDEX(#REF!,MATCH(B507,#REF!,0),0),"")</f>
        <v/>
      </c>
      <c r="J507" s="10" t="str">
        <f>IFERROR(INDEX(#REF!,MATCH(B507,#REF!,0),0),"")</f>
        <v/>
      </c>
      <c r="K507" s="10" t="str">
        <f>IFERROR(INDEX(#REF!,MATCH(B507,#REF!,0),0),"")</f>
        <v/>
      </c>
      <c r="L507" s="10" t="str">
        <f>IFERROR(INDEX(#REF!,MATCH(B507,#REF!,0),0),"")</f>
        <v/>
      </c>
      <c r="M507" s="10" t="str">
        <f>IFERROR(INDEX(#REF!,MATCH(B507,#REF!,0),0),"")</f>
        <v/>
      </c>
      <c r="N507" s="10" t="str">
        <f>IFERROR(INDEX(#REF!,MATCH(B507,#REF!,0),0),"")</f>
        <v/>
      </c>
      <c r="O507" s="10" t="str">
        <f>IFERROR(INDEX(#REF!,MATCH(B507,#REF!,0),0),"")</f>
        <v/>
      </c>
      <c r="P507" s="10" t="str">
        <f>IFERROR(INDEX(#REF!,MATCH(B507,#REF!,0),0),"")</f>
        <v/>
      </c>
      <c r="Q507" s="10" t="str">
        <f>IFERROR(INDEX(#REF!,MATCH(B507,#REF!,0),0),"")</f>
        <v/>
      </c>
      <c r="R507" s="10" t="str">
        <f>IFERROR(INDEX(#REF!,MATCH(B507,#REF!,0),0),"")</f>
        <v/>
      </c>
      <c r="S507" s="10" t="str">
        <f>IFERROR(INDEX(#REF!,MATCH(B507,#REF!,0),0),"")</f>
        <v/>
      </c>
      <c r="T507" s="10" t="str">
        <f>IFERROR(INDEX(#REF!,MATCH(B507,#REF!,0),0),"")</f>
        <v/>
      </c>
      <c r="U507" s="5" t="str">
        <f>IFERROR(INDEX(#REF!,MATCH(B507,#REF!,0),0),"")</f>
        <v/>
      </c>
      <c r="V507" s="9">
        <f t="shared" si="28"/>
        <v>0</v>
      </c>
      <c r="W507" s="44">
        <f t="shared" si="29"/>
        <v>0</v>
      </c>
      <c r="X507" s="44" t="e">
        <f t="shared" si="30"/>
        <v>#DIV/0!</v>
      </c>
      <c r="Y507" s="44" t="str">
        <f>IFERROR(SUMPRODUCT(LARGE(G507:U507,{1;2;3;4;5})),"NA")</f>
        <v>NA</v>
      </c>
      <c r="Z507" s="45" t="str">
        <f>IFERROR(SUMPRODUCT(LARGE(G507:U507,{1;2;3;4;5;6;7;8;9;10})),"NA")</f>
        <v>NA</v>
      </c>
    </row>
    <row r="508" spans="1:26" s="25" customFormat="1" hidden="1" x14ac:dyDescent="0.25">
      <c r="A508" s="14">
        <v>505</v>
      </c>
      <c r="B508" s="2"/>
      <c r="C508" s="1"/>
      <c r="D508" s="1"/>
      <c r="E508" s="1"/>
      <c r="F508" s="2"/>
      <c r="G508" s="9" t="str">
        <f>IFERROR(INDEX(akva!#REF!,MATCH(B508,akva!#REF!,0),0),"")</f>
        <v/>
      </c>
      <c r="H508" s="10" t="str">
        <f>IFERROR(INDEX('04-07'!#REF!,MATCH(B508,'04-07'!#REF!,0),0),"")</f>
        <v/>
      </c>
      <c r="I508" s="10" t="str">
        <f>IFERROR(INDEX(#REF!,MATCH(B508,#REF!,0),0),"")</f>
        <v/>
      </c>
      <c r="J508" s="10" t="str">
        <f>IFERROR(INDEX(#REF!,MATCH(B508,#REF!,0),0),"")</f>
        <v/>
      </c>
      <c r="K508" s="10" t="str">
        <f>IFERROR(INDEX(#REF!,MATCH(B508,#REF!,0),0),"")</f>
        <v/>
      </c>
      <c r="L508" s="10" t="str">
        <f>IFERROR(INDEX(#REF!,MATCH(B508,#REF!,0),0),"")</f>
        <v/>
      </c>
      <c r="M508" s="10" t="str">
        <f>IFERROR(INDEX(#REF!,MATCH(B508,#REF!,0),0),"")</f>
        <v/>
      </c>
      <c r="N508" s="10" t="str">
        <f>IFERROR(INDEX(#REF!,MATCH(B508,#REF!,0),0),"")</f>
        <v/>
      </c>
      <c r="O508" s="10" t="str">
        <f>IFERROR(INDEX(#REF!,MATCH(B508,#REF!,0),0),"")</f>
        <v/>
      </c>
      <c r="P508" s="10" t="str">
        <f>IFERROR(INDEX(#REF!,MATCH(B508,#REF!,0),0),"")</f>
        <v/>
      </c>
      <c r="Q508" s="10" t="str">
        <f>IFERROR(INDEX(#REF!,MATCH(B508,#REF!,0),0),"")</f>
        <v/>
      </c>
      <c r="R508" s="10" t="str">
        <f>IFERROR(INDEX(#REF!,MATCH(B508,#REF!,0),0),"")</f>
        <v/>
      </c>
      <c r="S508" s="10" t="str">
        <f>IFERROR(INDEX(#REF!,MATCH(B508,#REF!,0),0),"")</f>
        <v/>
      </c>
      <c r="T508" s="10" t="str">
        <f>IFERROR(INDEX(#REF!,MATCH(B508,#REF!,0),0),"")</f>
        <v/>
      </c>
      <c r="U508" s="5" t="str">
        <f>IFERROR(INDEX(#REF!,MATCH(B508,#REF!,0),0),"")</f>
        <v/>
      </c>
      <c r="V508" s="9">
        <f t="shared" si="28"/>
        <v>0</v>
      </c>
      <c r="W508" s="44">
        <f t="shared" si="29"/>
        <v>0</v>
      </c>
      <c r="X508" s="44" t="e">
        <f t="shared" si="30"/>
        <v>#DIV/0!</v>
      </c>
      <c r="Y508" s="44" t="str">
        <f>IFERROR(SUMPRODUCT(LARGE(G508:U508,{1;2;3;4;5})),"NA")</f>
        <v>NA</v>
      </c>
      <c r="Z508" s="45" t="str">
        <f>IFERROR(SUMPRODUCT(LARGE(G508:U508,{1;2;3;4;5;6;7;8;9;10})),"NA")</f>
        <v>NA</v>
      </c>
    </row>
    <row r="509" spans="1:26" s="25" customFormat="1" hidden="1" x14ac:dyDescent="0.25">
      <c r="A509" s="14">
        <v>506</v>
      </c>
      <c r="B509" s="2"/>
      <c r="C509" s="1"/>
      <c r="D509" s="1"/>
      <c r="E509" s="1"/>
      <c r="F509" s="2"/>
      <c r="G509" s="9" t="str">
        <f>IFERROR(INDEX(akva!#REF!,MATCH(B509,akva!#REF!,0),0),"")</f>
        <v/>
      </c>
      <c r="H509" s="10" t="str">
        <f>IFERROR(INDEX('04-07'!#REF!,MATCH(B509,'04-07'!#REF!,0),0),"")</f>
        <v/>
      </c>
      <c r="I509" s="10" t="str">
        <f>IFERROR(INDEX(#REF!,MATCH(B509,#REF!,0),0),"")</f>
        <v/>
      </c>
      <c r="J509" s="10" t="str">
        <f>IFERROR(INDEX(#REF!,MATCH(B509,#REF!,0),0),"")</f>
        <v/>
      </c>
      <c r="K509" s="10" t="str">
        <f>IFERROR(INDEX(#REF!,MATCH(B509,#REF!,0),0),"")</f>
        <v/>
      </c>
      <c r="L509" s="10" t="str">
        <f>IFERROR(INDEX(#REF!,MATCH(B509,#REF!,0),0),"")</f>
        <v/>
      </c>
      <c r="M509" s="10" t="str">
        <f>IFERROR(INDEX(#REF!,MATCH(B509,#REF!,0),0),"")</f>
        <v/>
      </c>
      <c r="N509" s="10" t="str">
        <f>IFERROR(INDEX(#REF!,MATCH(B509,#REF!,0),0),"")</f>
        <v/>
      </c>
      <c r="O509" s="10" t="str">
        <f>IFERROR(INDEX(#REF!,MATCH(B509,#REF!,0),0),"")</f>
        <v/>
      </c>
      <c r="P509" s="10" t="str">
        <f>IFERROR(INDEX(#REF!,MATCH(B509,#REF!,0),0),"")</f>
        <v/>
      </c>
      <c r="Q509" s="10" t="str">
        <f>IFERROR(INDEX(#REF!,MATCH(B509,#REF!,0),0),"")</f>
        <v/>
      </c>
      <c r="R509" s="10" t="str">
        <f>IFERROR(INDEX(#REF!,MATCH(B509,#REF!,0),0),"")</f>
        <v/>
      </c>
      <c r="S509" s="10" t="str">
        <f>IFERROR(INDEX(#REF!,MATCH(B509,#REF!,0),0),"")</f>
        <v/>
      </c>
      <c r="T509" s="10" t="str">
        <f>IFERROR(INDEX(#REF!,MATCH(B509,#REF!,0),0),"")</f>
        <v/>
      </c>
      <c r="U509" s="5" t="str">
        <f>IFERROR(INDEX(#REF!,MATCH(B509,#REF!,0),0),"")</f>
        <v/>
      </c>
      <c r="V509" s="9">
        <f t="shared" si="28"/>
        <v>0</v>
      </c>
      <c r="W509" s="44">
        <f t="shared" si="29"/>
        <v>0</v>
      </c>
      <c r="X509" s="44" t="e">
        <f t="shared" si="30"/>
        <v>#DIV/0!</v>
      </c>
      <c r="Y509" s="44" t="str">
        <f>IFERROR(SUMPRODUCT(LARGE(G509:U509,{1;2;3;4;5})),"NA")</f>
        <v>NA</v>
      </c>
      <c r="Z509" s="45" t="str">
        <f>IFERROR(SUMPRODUCT(LARGE(G509:U509,{1;2;3;4;5;6;7;8;9;10})),"NA")</f>
        <v>NA</v>
      </c>
    </row>
    <row r="510" spans="1:26" s="25" customFormat="1" hidden="1" x14ac:dyDescent="0.25">
      <c r="A510" s="14">
        <v>507</v>
      </c>
      <c r="B510" s="2"/>
      <c r="C510" s="1"/>
      <c r="D510" s="1"/>
      <c r="E510" s="1"/>
      <c r="F510" s="2"/>
      <c r="G510" s="9" t="str">
        <f>IFERROR(INDEX(akva!#REF!,MATCH(B510,akva!#REF!,0),0),"")</f>
        <v/>
      </c>
      <c r="H510" s="10" t="str">
        <f>IFERROR(INDEX('04-07'!#REF!,MATCH(B510,'04-07'!#REF!,0),0),"")</f>
        <v/>
      </c>
      <c r="I510" s="10" t="str">
        <f>IFERROR(INDEX(#REF!,MATCH(B510,#REF!,0),0),"")</f>
        <v/>
      </c>
      <c r="J510" s="10" t="str">
        <f>IFERROR(INDEX(#REF!,MATCH(B510,#REF!,0),0),"")</f>
        <v/>
      </c>
      <c r="K510" s="10" t="str">
        <f>IFERROR(INDEX(#REF!,MATCH(B510,#REF!,0),0),"")</f>
        <v/>
      </c>
      <c r="L510" s="10" t="str">
        <f>IFERROR(INDEX(#REF!,MATCH(B510,#REF!,0),0),"")</f>
        <v/>
      </c>
      <c r="M510" s="10" t="str">
        <f>IFERROR(INDEX(#REF!,MATCH(B510,#REF!,0),0),"")</f>
        <v/>
      </c>
      <c r="N510" s="10" t="str">
        <f>IFERROR(INDEX(#REF!,MATCH(B510,#REF!,0),0),"")</f>
        <v/>
      </c>
      <c r="O510" s="10" t="str">
        <f>IFERROR(INDEX(#REF!,MATCH(B510,#REF!,0),0),"")</f>
        <v/>
      </c>
      <c r="P510" s="10" t="str">
        <f>IFERROR(INDEX(#REF!,MATCH(B510,#REF!,0),0),"")</f>
        <v/>
      </c>
      <c r="Q510" s="10" t="str">
        <f>IFERROR(INDEX(#REF!,MATCH(B510,#REF!,0),0),"")</f>
        <v/>
      </c>
      <c r="R510" s="10" t="str">
        <f>IFERROR(INDEX(#REF!,MATCH(B510,#REF!,0),0),"")</f>
        <v/>
      </c>
      <c r="S510" s="10" t="str">
        <f>IFERROR(INDEX(#REF!,MATCH(B510,#REF!,0),0),"")</f>
        <v/>
      </c>
      <c r="T510" s="10" t="str">
        <f>IFERROR(INDEX(#REF!,MATCH(B510,#REF!,0),0),"")</f>
        <v/>
      </c>
      <c r="U510" s="5" t="str">
        <f>IFERROR(INDEX(#REF!,MATCH(B510,#REF!,0),0),"")</f>
        <v/>
      </c>
      <c r="V510" s="9">
        <f t="shared" si="28"/>
        <v>0</v>
      </c>
      <c r="W510" s="44">
        <f t="shared" si="29"/>
        <v>0</v>
      </c>
      <c r="X510" s="44" t="e">
        <f t="shared" si="30"/>
        <v>#DIV/0!</v>
      </c>
      <c r="Y510" s="44" t="str">
        <f>IFERROR(SUMPRODUCT(LARGE(G510:U510,{1;2;3;4;5})),"NA")</f>
        <v>NA</v>
      </c>
      <c r="Z510" s="45" t="str">
        <f>IFERROR(SUMPRODUCT(LARGE(G510:U510,{1;2;3;4;5;6;7;8;9;10})),"NA")</f>
        <v>NA</v>
      </c>
    </row>
    <row r="511" spans="1:26" s="25" customFormat="1" hidden="1" x14ac:dyDescent="0.25">
      <c r="A511" s="14">
        <v>508</v>
      </c>
      <c r="B511" s="2"/>
      <c r="C511" s="1"/>
      <c r="D511" s="1"/>
      <c r="E511" s="1"/>
      <c r="F511" s="2"/>
      <c r="G511" s="9" t="str">
        <f>IFERROR(INDEX(akva!#REF!,MATCH(B511,akva!#REF!,0),0),"")</f>
        <v/>
      </c>
      <c r="H511" s="10" t="str">
        <f>IFERROR(INDEX('04-07'!#REF!,MATCH(B511,'04-07'!#REF!,0),0),"")</f>
        <v/>
      </c>
      <c r="I511" s="10" t="str">
        <f>IFERROR(INDEX(#REF!,MATCH(B511,#REF!,0),0),"")</f>
        <v/>
      </c>
      <c r="J511" s="10" t="str">
        <f>IFERROR(INDEX(#REF!,MATCH(B511,#REF!,0),0),"")</f>
        <v/>
      </c>
      <c r="K511" s="10" t="str">
        <f>IFERROR(INDEX(#REF!,MATCH(B511,#REF!,0),0),"")</f>
        <v/>
      </c>
      <c r="L511" s="10" t="str">
        <f>IFERROR(INDEX(#REF!,MATCH(B511,#REF!,0),0),"")</f>
        <v/>
      </c>
      <c r="M511" s="10" t="str">
        <f>IFERROR(INDEX(#REF!,MATCH(B511,#REF!,0),0),"")</f>
        <v/>
      </c>
      <c r="N511" s="10" t="str">
        <f>IFERROR(INDEX(#REF!,MATCH(B511,#REF!,0),0),"")</f>
        <v/>
      </c>
      <c r="O511" s="10" t="str">
        <f>IFERROR(INDEX(#REF!,MATCH(B511,#REF!,0),0),"")</f>
        <v/>
      </c>
      <c r="P511" s="10" t="str">
        <f>IFERROR(INDEX(#REF!,MATCH(B511,#REF!,0),0),"")</f>
        <v/>
      </c>
      <c r="Q511" s="10" t="str">
        <f>IFERROR(INDEX(#REF!,MATCH(B511,#REF!,0),0),"")</f>
        <v/>
      </c>
      <c r="R511" s="10" t="str">
        <f>IFERROR(INDEX(#REF!,MATCH(B511,#REF!,0),0),"")</f>
        <v/>
      </c>
      <c r="S511" s="10" t="str">
        <f>IFERROR(INDEX(#REF!,MATCH(B511,#REF!,0),0),"")</f>
        <v/>
      </c>
      <c r="T511" s="10" t="str">
        <f>IFERROR(INDEX(#REF!,MATCH(B511,#REF!,0),0),"")</f>
        <v/>
      </c>
      <c r="U511" s="5" t="str">
        <f>IFERROR(INDEX(#REF!,MATCH(B511,#REF!,0),0),"")</f>
        <v/>
      </c>
      <c r="V511" s="9">
        <f t="shared" si="28"/>
        <v>0</v>
      </c>
      <c r="W511" s="44">
        <f t="shared" si="29"/>
        <v>0</v>
      </c>
      <c r="X511" s="44" t="e">
        <f t="shared" si="30"/>
        <v>#DIV/0!</v>
      </c>
      <c r="Y511" s="44" t="str">
        <f>IFERROR(SUMPRODUCT(LARGE(G511:U511,{1;2;3;4;5})),"NA")</f>
        <v>NA</v>
      </c>
      <c r="Z511" s="45" t="str">
        <f>IFERROR(SUMPRODUCT(LARGE(G511:U511,{1;2;3;4;5;6;7;8;9;10})),"NA")</f>
        <v>NA</v>
      </c>
    </row>
    <row r="512" spans="1:26" s="25" customFormat="1" hidden="1" x14ac:dyDescent="0.25">
      <c r="A512" s="14">
        <v>509</v>
      </c>
      <c r="B512" s="2"/>
      <c r="C512" s="1"/>
      <c r="D512" s="1"/>
      <c r="E512" s="1"/>
      <c r="F512" s="2"/>
      <c r="G512" s="9" t="str">
        <f>IFERROR(INDEX(akva!#REF!,MATCH(B512,akva!#REF!,0),0),"")</f>
        <v/>
      </c>
      <c r="H512" s="10" t="str">
        <f>IFERROR(INDEX('04-07'!#REF!,MATCH(B512,'04-07'!#REF!,0),0),"")</f>
        <v/>
      </c>
      <c r="I512" s="10" t="str">
        <f>IFERROR(INDEX(#REF!,MATCH(B512,#REF!,0),0),"")</f>
        <v/>
      </c>
      <c r="J512" s="10" t="str">
        <f>IFERROR(INDEX(#REF!,MATCH(B512,#REF!,0),0),"")</f>
        <v/>
      </c>
      <c r="K512" s="10" t="str">
        <f>IFERROR(INDEX(#REF!,MATCH(B512,#REF!,0),0),"")</f>
        <v/>
      </c>
      <c r="L512" s="10" t="str">
        <f>IFERROR(INDEX(#REF!,MATCH(B512,#REF!,0),0),"")</f>
        <v/>
      </c>
      <c r="M512" s="10" t="str">
        <f>IFERROR(INDEX(#REF!,MATCH(B512,#REF!,0),0),"")</f>
        <v/>
      </c>
      <c r="N512" s="10" t="str">
        <f>IFERROR(INDEX(#REF!,MATCH(B512,#REF!,0),0),"")</f>
        <v/>
      </c>
      <c r="O512" s="10" t="str">
        <f>IFERROR(INDEX(#REF!,MATCH(B512,#REF!,0),0),"")</f>
        <v/>
      </c>
      <c r="P512" s="10" t="str">
        <f>IFERROR(INDEX(#REF!,MATCH(B512,#REF!,0),0),"")</f>
        <v/>
      </c>
      <c r="Q512" s="10" t="str">
        <f>IFERROR(INDEX(#REF!,MATCH(B512,#REF!,0),0),"")</f>
        <v/>
      </c>
      <c r="R512" s="10" t="str">
        <f>IFERROR(INDEX(#REF!,MATCH(B512,#REF!,0),0),"")</f>
        <v/>
      </c>
      <c r="S512" s="10" t="str">
        <f>IFERROR(INDEX(#REF!,MATCH(B512,#REF!,0),0),"")</f>
        <v/>
      </c>
      <c r="T512" s="10" t="str">
        <f>IFERROR(INDEX(#REF!,MATCH(B512,#REF!,0),0),"")</f>
        <v/>
      </c>
      <c r="U512" s="5" t="str">
        <f>IFERROR(INDEX(#REF!,MATCH(B512,#REF!,0),0),"")</f>
        <v/>
      </c>
      <c r="V512" s="9">
        <f t="shared" si="28"/>
        <v>0</v>
      </c>
      <c r="W512" s="44">
        <f t="shared" si="29"/>
        <v>0</v>
      </c>
      <c r="X512" s="44" t="e">
        <f t="shared" si="30"/>
        <v>#DIV/0!</v>
      </c>
      <c r="Y512" s="44" t="str">
        <f>IFERROR(SUMPRODUCT(LARGE(G512:U512,{1;2;3;4;5})),"NA")</f>
        <v>NA</v>
      </c>
      <c r="Z512" s="45" t="str">
        <f>IFERROR(SUMPRODUCT(LARGE(G512:U512,{1;2;3;4;5;6;7;8;9;10})),"NA")</f>
        <v>NA</v>
      </c>
    </row>
    <row r="513" spans="1:26" s="25" customFormat="1" hidden="1" x14ac:dyDescent="0.25">
      <c r="A513" s="14">
        <v>510</v>
      </c>
      <c r="B513" s="2"/>
      <c r="C513" s="1"/>
      <c r="D513" s="1"/>
      <c r="E513" s="1"/>
      <c r="F513" s="2"/>
      <c r="G513" s="9" t="str">
        <f>IFERROR(INDEX(akva!#REF!,MATCH(B513,akva!#REF!,0),0),"")</f>
        <v/>
      </c>
      <c r="H513" s="10" t="str">
        <f>IFERROR(INDEX('04-07'!#REF!,MATCH(B513,'04-07'!#REF!,0),0),"")</f>
        <v/>
      </c>
      <c r="I513" s="10" t="str">
        <f>IFERROR(INDEX(#REF!,MATCH(B513,#REF!,0),0),"")</f>
        <v/>
      </c>
      <c r="J513" s="10" t="str">
        <f>IFERROR(INDEX(#REF!,MATCH(B513,#REF!,0),0),"")</f>
        <v/>
      </c>
      <c r="K513" s="10" t="str">
        <f>IFERROR(INDEX(#REF!,MATCH(B513,#REF!,0),0),"")</f>
        <v/>
      </c>
      <c r="L513" s="10" t="str">
        <f>IFERROR(INDEX(#REF!,MATCH(B513,#REF!,0),0),"")</f>
        <v/>
      </c>
      <c r="M513" s="10" t="str">
        <f>IFERROR(INDEX(#REF!,MATCH(B513,#REF!,0),0),"")</f>
        <v/>
      </c>
      <c r="N513" s="10" t="str">
        <f>IFERROR(INDEX(#REF!,MATCH(B513,#REF!,0),0),"")</f>
        <v/>
      </c>
      <c r="O513" s="10" t="str">
        <f>IFERROR(INDEX(#REF!,MATCH(B513,#REF!,0),0),"")</f>
        <v/>
      </c>
      <c r="P513" s="10" t="str">
        <f>IFERROR(INDEX(#REF!,MATCH(B513,#REF!,0),0),"")</f>
        <v/>
      </c>
      <c r="Q513" s="10" t="str">
        <f>IFERROR(INDEX(#REF!,MATCH(B513,#REF!,0),0),"")</f>
        <v/>
      </c>
      <c r="R513" s="10" t="str">
        <f>IFERROR(INDEX(#REF!,MATCH(B513,#REF!,0),0),"")</f>
        <v/>
      </c>
      <c r="S513" s="10" t="str">
        <f>IFERROR(INDEX(#REF!,MATCH(B513,#REF!,0),0),"")</f>
        <v/>
      </c>
      <c r="T513" s="10" t="str">
        <f>IFERROR(INDEX(#REF!,MATCH(B513,#REF!,0),0),"")</f>
        <v/>
      </c>
      <c r="U513" s="5" t="str">
        <f>IFERROR(INDEX(#REF!,MATCH(B513,#REF!,0),0),"")</f>
        <v/>
      </c>
      <c r="V513" s="9">
        <f t="shared" si="28"/>
        <v>0</v>
      </c>
      <c r="W513" s="44">
        <f t="shared" si="29"/>
        <v>0</v>
      </c>
      <c r="X513" s="44" t="e">
        <f t="shared" si="30"/>
        <v>#DIV/0!</v>
      </c>
      <c r="Y513" s="44" t="str">
        <f>IFERROR(SUMPRODUCT(LARGE(G513:U513,{1;2;3;4;5})),"NA")</f>
        <v>NA</v>
      </c>
      <c r="Z513" s="45" t="str">
        <f>IFERROR(SUMPRODUCT(LARGE(G513:U513,{1;2;3;4;5;6;7;8;9;10})),"NA")</f>
        <v>NA</v>
      </c>
    </row>
    <row r="514" spans="1:26" s="25" customFormat="1" hidden="1" x14ac:dyDescent="0.25">
      <c r="A514" s="14">
        <v>511</v>
      </c>
      <c r="B514" s="2"/>
      <c r="C514" s="1"/>
      <c r="D514" s="1"/>
      <c r="E514" s="1"/>
      <c r="F514" s="2"/>
      <c r="G514" s="9" t="str">
        <f>IFERROR(INDEX(akva!#REF!,MATCH(B514,akva!#REF!,0),0),"")</f>
        <v/>
      </c>
      <c r="H514" s="10" t="str">
        <f>IFERROR(INDEX('04-07'!#REF!,MATCH(B514,'04-07'!#REF!,0),0),"")</f>
        <v/>
      </c>
      <c r="I514" s="10" t="str">
        <f>IFERROR(INDEX(#REF!,MATCH(B514,#REF!,0),0),"")</f>
        <v/>
      </c>
      <c r="J514" s="10" t="str">
        <f>IFERROR(INDEX(#REF!,MATCH(B514,#REF!,0),0),"")</f>
        <v/>
      </c>
      <c r="K514" s="10" t="str">
        <f>IFERROR(INDEX(#REF!,MATCH(B514,#REF!,0),0),"")</f>
        <v/>
      </c>
      <c r="L514" s="10" t="str">
        <f>IFERROR(INDEX(#REF!,MATCH(B514,#REF!,0),0),"")</f>
        <v/>
      </c>
      <c r="M514" s="10" t="str">
        <f>IFERROR(INDEX(#REF!,MATCH(B514,#REF!,0),0),"")</f>
        <v/>
      </c>
      <c r="N514" s="10" t="str">
        <f>IFERROR(INDEX(#REF!,MATCH(B514,#REF!,0),0),"")</f>
        <v/>
      </c>
      <c r="O514" s="10" t="str">
        <f>IFERROR(INDEX(#REF!,MATCH(B514,#REF!,0),0),"")</f>
        <v/>
      </c>
      <c r="P514" s="10" t="str">
        <f>IFERROR(INDEX(#REF!,MATCH(B514,#REF!,0),0),"")</f>
        <v/>
      </c>
      <c r="Q514" s="10" t="str">
        <f>IFERROR(INDEX(#REF!,MATCH(B514,#REF!,0),0),"")</f>
        <v/>
      </c>
      <c r="R514" s="10" t="str">
        <f>IFERROR(INDEX(#REF!,MATCH(B514,#REF!,0),0),"")</f>
        <v/>
      </c>
      <c r="S514" s="10" t="str">
        <f>IFERROR(INDEX(#REF!,MATCH(B514,#REF!,0),0),"")</f>
        <v/>
      </c>
      <c r="T514" s="10" t="str">
        <f>IFERROR(INDEX(#REF!,MATCH(B514,#REF!,0),0),"")</f>
        <v/>
      </c>
      <c r="U514" s="5" t="str">
        <f>IFERROR(INDEX(#REF!,MATCH(B514,#REF!,0),0),"")</f>
        <v/>
      </c>
      <c r="V514" s="9">
        <f t="shared" si="28"/>
        <v>0</v>
      </c>
      <c r="W514" s="44">
        <f t="shared" si="29"/>
        <v>0</v>
      </c>
      <c r="X514" s="44" t="e">
        <f t="shared" si="30"/>
        <v>#DIV/0!</v>
      </c>
      <c r="Y514" s="44" t="str">
        <f>IFERROR(SUMPRODUCT(LARGE(G514:U514,{1;2;3;4;5})),"NA")</f>
        <v>NA</v>
      </c>
      <c r="Z514" s="45" t="str">
        <f>IFERROR(SUMPRODUCT(LARGE(G514:U514,{1;2;3;4;5;6;7;8;9;10})),"NA")</f>
        <v>NA</v>
      </c>
    </row>
    <row r="515" spans="1:26" s="25" customFormat="1" hidden="1" x14ac:dyDescent="0.25">
      <c r="A515" s="14">
        <v>512</v>
      </c>
      <c r="B515" s="2"/>
      <c r="C515" s="1"/>
      <c r="D515" s="1"/>
      <c r="E515" s="1"/>
      <c r="F515" s="2"/>
      <c r="G515" s="9" t="str">
        <f>IFERROR(INDEX(akva!#REF!,MATCH(B515,akva!#REF!,0),0),"")</f>
        <v/>
      </c>
      <c r="H515" s="10" t="str">
        <f>IFERROR(INDEX('04-07'!#REF!,MATCH(B515,'04-07'!#REF!,0),0),"")</f>
        <v/>
      </c>
      <c r="I515" s="10" t="str">
        <f>IFERROR(INDEX(#REF!,MATCH(B515,#REF!,0),0),"")</f>
        <v/>
      </c>
      <c r="J515" s="10" t="str">
        <f>IFERROR(INDEX(#REF!,MATCH(B515,#REF!,0),0),"")</f>
        <v/>
      </c>
      <c r="K515" s="10" t="str">
        <f>IFERROR(INDEX(#REF!,MATCH(B515,#REF!,0),0),"")</f>
        <v/>
      </c>
      <c r="L515" s="10" t="str">
        <f>IFERROR(INDEX(#REF!,MATCH(B515,#REF!,0),0),"")</f>
        <v/>
      </c>
      <c r="M515" s="10" t="str">
        <f>IFERROR(INDEX(#REF!,MATCH(B515,#REF!,0),0),"")</f>
        <v/>
      </c>
      <c r="N515" s="10" t="str">
        <f>IFERROR(INDEX(#REF!,MATCH(B515,#REF!,0),0),"")</f>
        <v/>
      </c>
      <c r="O515" s="10" t="str">
        <f>IFERROR(INDEX(#REF!,MATCH(B515,#REF!,0),0),"")</f>
        <v/>
      </c>
      <c r="P515" s="10" t="str">
        <f>IFERROR(INDEX(#REF!,MATCH(B515,#REF!,0),0),"")</f>
        <v/>
      </c>
      <c r="Q515" s="10" t="str">
        <f>IFERROR(INDEX(#REF!,MATCH(B515,#REF!,0),0),"")</f>
        <v/>
      </c>
      <c r="R515" s="10" t="str">
        <f>IFERROR(INDEX(#REF!,MATCH(B515,#REF!,0),0),"")</f>
        <v/>
      </c>
      <c r="S515" s="10" t="str">
        <f>IFERROR(INDEX(#REF!,MATCH(B515,#REF!,0),0),"")</f>
        <v/>
      </c>
      <c r="T515" s="10" t="str">
        <f>IFERROR(INDEX(#REF!,MATCH(B515,#REF!,0),0),"")</f>
        <v/>
      </c>
      <c r="U515" s="5" t="str">
        <f>IFERROR(INDEX(#REF!,MATCH(B515,#REF!,0),0),"")</f>
        <v/>
      </c>
      <c r="V515" s="9">
        <f t="shared" si="28"/>
        <v>0</v>
      </c>
      <c r="W515" s="44">
        <f t="shared" si="29"/>
        <v>0</v>
      </c>
      <c r="X515" s="44" t="e">
        <f t="shared" si="30"/>
        <v>#DIV/0!</v>
      </c>
      <c r="Y515" s="44" t="str">
        <f>IFERROR(SUMPRODUCT(LARGE(G515:U515,{1;2;3;4;5})),"NA")</f>
        <v>NA</v>
      </c>
      <c r="Z515" s="45" t="str">
        <f>IFERROR(SUMPRODUCT(LARGE(G515:U515,{1;2;3;4;5;6;7;8;9;10})),"NA")</f>
        <v>NA</v>
      </c>
    </row>
    <row r="516" spans="1:26" s="25" customFormat="1" hidden="1" x14ac:dyDescent="0.25">
      <c r="A516" s="14">
        <v>513</v>
      </c>
      <c r="B516" s="2"/>
      <c r="C516" s="1"/>
      <c r="D516" s="1"/>
      <c r="E516" s="1"/>
      <c r="F516" s="2"/>
      <c r="G516" s="9" t="str">
        <f>IFERROR(INDEX(akva!#REF!,MATCH(B516,akva!#REF!,0),0),"")</f>
        <v/>
      </c>
      <c r="H516" s="10" t="str">
        <f>IFERROR(INDEX('04-07'!#REF!,MATCH(B516,'04-07'!#REF!,0),0),"")</f>
        <v/>
      </c>
      <c r="I516" s="10" t="str">
        <f>IFERROR(INDEX(#REF!,MATCH(B516,#REF!,0),0),"")</f>
        <v/>
      </c>
      <c r="J516" s="10" t="str">
        <f>IFERROR(INDEX(#REF!,MATCH(B516,#REF!,0),0),"")</f>
        <v/>
      </c>
      <c r="K516" s="10" t="str">
        <f>IFERROR(INDEX(#REF!,MATCH(B516,#REF!,0),0),"")</f>
        <v/>
      </c>
      <c r="L516" s="10" t="str">
        <f>IFERROR(INDEX(#REF!,MATCH(B516,#REF!,0),0),"")</f>
        <v/>
      </c>
      <c r="M516" s="10" t="str">
        <f>IFERROR(INDEX(#REF!,MATCH(B516,#REF!,0),0),"")</f>
        <v/>
      </c>
      <c r="N516" s="10" t="str">
        <f>IFERROR(INDEX(#REF!,MATCH(B516,#REF!,0),0),"")</f>
        <v/>
      </c>
      <c r="O516" s="10" t="str">
        <f>IFERROR(INDEX(#REF!,MATCH(B516,#REF!,0),0),"")</f>
        <v/>
      </c>
      <c r="P516" s="10" t="str">
        <f>IFERROR(INDEX(#REF!,MATCH(B516,#REF!,0),0),"")</f>
        <v/>
      </c>
      <c r="Q516" s="10" t="str">
        <f>IFERROR(INDEX(#REF!,MATCH(B516,#REF!,0),0),"")</f>
        <v/>
      </c>
      <c r="R516" s="10" t="str">
        <f>IFERROR(INDEX(#REF!,MATCH(B516,#REF!,0),0),"")</f>
        <v/>
      </c>
      <c r="S516" s="10" t="str">
        <f>IFERROR(INDEX(#REF!,MATCH(B516,#REF!,0),0),"")</f>
        <v/>
      </c>
      <c r="T516" s="10" t="str">
        <f>IFERROR(INDEX(#REF!,MATCH(B516,#REF!,0),0),"")</f>
        <v/>
      </c>
      <c r="U516" s="5" t="str">
        <f>IFERROR(INDEX(#REF!,MATCH(B516,#REF!,0),0),"")</f>
        <v/>
      </c>
      <c r="V516" s="9">
        <f t="shared" si="28"/>
        <v>0</v>
      </c>
      <c r="W516" s="44">
        <f t="shared" si="29"/>
        <v>0</v>
      </c>
      <c r="X516" s="44" t="e">
        <f t="shared" si="30"/>
        <v>#DIV/0!</v>
      </c>
      <c r="Y516" s="44" t="str">
        <f>IFERROR(SUMPRODUCT(LARGE(G516:U516,{1;2;3;4;5})),"NA")</f>
        <v>NA</v>
      </c>
      <c r="Z516" s="45" t="str">
        <f>IFERROR(SUMPRODUCT(LARGE(G516:U516,{1;2;3;4;5;6;7;8;9;10})),"NA")</f>
        <v>NA</v>
      </c>
    </row>
    <row r="517" spans="1:26" s="25" customFormat="1" hidden="1" x14ac:dyDescent="0.25">
      <c r="A517" s="14">
        <v>514</v>
      </c>
      <c r="B517" s="2"/>
      <c r="C517" s="1"/>
      <c r="D517" s="1"/>
      <c r="E517" s="1"/>
      <c r="F517" s="2"/>
      <c r="G517" s="9" t="str">
        <f>IFERROR(INDEX(akva!#REF!,MATCH(B517,akva!#REF!,0),0),"")</f>
        <v/>
      </c>
      <c r="H517" s="10" t="str">
        <f>IFERROR(INDEX('04-07'!#REF!,MATCH(B517,'04-07'!#REF!,0),0),"")</f>
        <v/>
      </c>
      <c r="I517" s="10" t="str">
        <f>IFERROR(INDEX(#REF!,MATCH(B517,#REF!,0),0),"")</f>
        <v/>
      </c>
      <c r="J517" s="10" t="str">
        <f>IFERROR(INDEX(#REF!,MATCH(B517,#REF!,0),0),"")</f>
        <v/>
      </c>
      <c r="K517" s="10" t="str">
        <f>IFERROR(INDEX(#REF!,MATCH(B517,#REF!,0),0),"")</f>
        <v/>
      </c>
      <c r="L517" s="10" t="str">
        <f>IFERROR(INDEX(#REF!,MATCH(B517,#REF!,0),0),"")</f>
        <v/>
      </c>
      <c r="M517" s="10" t="str">
        <f>IFERROR(INDEX(#REF!,MATCH(B517,#REF!,0),0),"")</f>
        <v/>
      </c>
      <c r="N517" s="10" t="str">
        <f>IFERROR(INDEX(#REF!,MATCH(B517,#REF!,0),0),"")</f>
        <v/>
      </c>
      <c r="O517" s="10" t="str">
        <f>IFERROR(INDEX(#REF!,MATCH(B517,#REF!,0),0),"")</f>
        <v/>
      </c>
      <c r="P517" s="10" t="str">
        <f>IFERROR(INDEX(#REF!,MATCH(B517,#REF!,0),0),"")</f>
        <v/>
      </c>
      <c r="Q517" s="10" t="str">
        <f>IFERROR(INDEX(#REF!,MATCH(B517,#REF!,0),0),"")</f>
        <v/>
      </c>
      <c r="R517" s="10" t="str">
        <f>IFERROR(INDEX(#REF!,MATCH(B517,#REF!,0),0),"")</f>
        <v/>
      </c>
      <c r="S517" s="10" t="str">
        <f>IFERROR(INDEX(#REF!,MATCH(B517,#REF!,0),0),"")</f>
        <v/>
      </c>
      <c r="T517" s="10" t="str">
        <f>IFERROR(INDEX(#REF!,MATCH(B517,#REF!,0),0),"")</f>
        <v/>
      </c>
      <c r="U517" s="5" t="str">
        <f>IFERROR(INDEX(#REF!,MATCH(B517,#REF!,0),0),"")</f>
        <v/>
      </c>
      <c r="V517" s="9">
        <f t="shared" si="28"/>
        <v>0</v>
      </c>
      <c r="W517" s="44">
        <f t="shared" si="29"/>
        <v>0</v>
      </c>
      <c r="X517" s="44" t="e">
        <f t="shared" si="30"/>
        <v>#DIV/0!</v>
      </c>
      <c r="Y517" s="44" t="str">
        <f>IFERROR(SUMPRODUCT(LARGE(G517:U517,{1;2;3;4;5})),"NA")</f>
        <v>NA</v>
      </c>
      <c r="Z517" s="45" t="str">
        <f>IFERROR(SUMPRODUCT(LARGE(G517:U517,{1;2;3;4;5;6;7;8;9;10})),"NA")</f>
        <v>NA</v>
      </c>
    </row>
    <row r="518" spans="1:26" s="25" customFormat="1" hidden="1" x14ac:dyDescent="0.25">
      <c r="A518" s="14">
        <v>515</v>
      </c>
      <c r="B518" s="2"/>
      <c r="C518" s="1"/>
      <c r="D518" s="1"/>
      <c r="E518" s="1"/>
      <c r="F518" s="2"/>
      <c r="G518" s="9" t="str">
        <f>IFERROR(INDEX(akva!#REF!,MATCH(B518,akva!#REF!,0),0),"")</f>
        <v/>
      </c>
      <c r="H518" s="10" t="str">
        <f>IFERROR(INDEX('04-07'!#REF!,MATCH(B518,'04-07'!#REF!,0),0),"")</f>
        <v/>
      </c>
      <c r="I518" s="10" t="str">
        <f>IFERROR(INDEX(#REF!,MATCH(B518,#REF!,0),0),"")</f>
        <v/>
      </c>
      <c r="J518" s="10" t="str">
        <f>IFERROR(INDEX(#REF!,MATCH(B518,#REF!,0),0),"")</f>
        <v/>
      </c>
      <c r="K518" s="10" t="str">
        <f>IFERROR(INDEX(#REF!,MATCH(B518,#REF!,0),0),"")</f>
        <v/>
      </c>
      <c r="L518" s="10" t="str">
        <f>IFERROR(INDEX(#REF!,MATCH(B518,#REF!,0),0),"")</f>
        <v/>
      </c>
      <c r="M518" s="10" t="str">
        <f>IFERROR(INDEX(#REF!,MATCH(B518,#REF!,0),0),"")</f>
        <v/>
      </c>
      <c r="N518" s="10" t="str">
        <f>IFERROR(INDEX(#REF!,MATCH(B518,#REF!,0),0),"")</f>
        <v/>
      </c>
      <c r="O518" s="10" t="str">
        <f>IFERROR(INDEX(#REF!,MATCH(B518,#REF!,0),0),"")</f>
        <v/>
      </c>
      <c r="P518" s="10" t="str">
        <f>IFERROR(INDEX(#REF!,MATCH(B518,#REF!,0),0),"")</f>
        <v/>
      </c>
      <c r="Q518" s="10" t="str">
        <f>IFERROR(INDEX(#REF!,MATCH(B518,#REF!,0),0),"")</f>
        <v/>
      </c>
      <c r="R518" s="10" t="str">
        <f>IFERROR(INDEX(#REF!,MATCH(B518,#REF!,0),0),"")</f>
        <v/>
      </c>
      <c r="S518" s="10" t="str">
        <f>IFERROR(INDEX(#REF!,MATCH(B518,#REF!,0),0),"")</f>
        <v/>
      </c>
      <c r="T518" s="10" t="str">
        <f>IFERROR(INDEX(#REF!,MATCH(B518,#REF!,0),0),"")</f>
        <v/>
      </c>
      <c r="U518" s="5" t="str">
        <f>IFERROR(INDEX(#REF!,MATCH(B518,#REF!,0),0),"")</f>
        <v/>
      </c>
      <c r="V518" s="9">
        <f t="shared" si="28"/>
        <v>0</v>
      </c>
      <c r="W518" s="44">
        <f t="shared" si="29"/>
        <v>0</v>
      </c>
      <c r="X518" s="44" t="e">
        <f t="shared" si="30"/>
        <v>#DIV/0!</v>
      </c>
      <c r="Y518" s="44" t="str">
        <f>IFERROR(SUMPRODUCT(LARGE(G518:U518,{1;2;3;4;5})),"NA")</f>
        <v>NA</v>
      </c>
      <c r="Z518" s="45" t="str">
        <f>IFERROR(SUMPRODUCT(LARGE(G518:U518,{1;2;3;4;5;6;7;8;9;10})),"NA")</f>
        <v>NA</v>
      </c>
    </row>
    <row r="519" spans="1:26" s="25" customFormat="1" hidden="1" x14ac:dyDescent="0.25">
      <c r="A519" s="14">
        <v>516</v>
      </c>
      <c r="B519" s="2"/>
      <c r="C519" s="1"/>
      <c r="D519" s="1"/>
      <c r="E519" s="1"/>
      <c r="F519" s="2"/>
      <c r="G519" s="9" t="str">
        <f>IFERROR(INDEX(akva!#REF!,MATCH(B519,akva!#REF!,0),0),"")</f>
        <v/>
      </c>
      <c r="H519" s="10" t="str">
        <f>IFERROR(INDEX('04-07'!#REF!,MATCH(B519,'04-07'!#REF!,0),0),"")</f>
        <v/>
      </c>
      <c r="I519" s="10" t="str">
        <f>IFERROR(INDEX(#REF!,MATCH(B519,#REF!,0),0),"")</f>
        <v/>
      </c>
      <c r="J519" s="10" t="str">
        <f>IFERROR(INDEX(#REF!,MATCH(B519,#REF!,0),0),"")</f>
        <v/>
      </c>
      <c r="K519" s="10" t="str">
        <f>IFERROR(INDEX(#REF!,MATCH(B519,#REF!,0),0),"")</f>
        <v/>
      </c>
      <c r="L519" s="10" t="str">
        <f>IFERROR(INDEX(#REF!,MATCH(B519,#REF!,0),0),"")</f>
        <v/>
      </c>
      <c r="M519" s="10" t="str">
        <f>IFERROR(INDEX(#REF!,MATCH(B519,#REF!,0),0),"")</f>
        <v/>
      </c>
      <c r="N519" s="10" t="str">
        <f>IFERROR(INDEX(#REF!,MATCH(B519,#REF!,0),0),"")</f>
        <v/>
      </c>
      <c r="O519" s="10" t="str">
        <f>IFERROR(INDEX(#REF!,MATCH(B519,#REF!,0),0),"")</f>
        <v/>
      </c>
      <c r="P519" s="10" t="str">
        <f>IFERROR(INDEX(#REF!,MATCH(B519,#REF!,0),0),"")</f>
        <v/>
      </c>
      <c r="Q519" s="10" t="str">
        <f>IFERROR(INDEX(#REF!,MATCH(B519,#REF!,0),0),"")</f>
        <v/>
      </c>
      <c r="R519" s="10" t="str">
        <f>IFERROR(INDEX(#REF!,MATCH(B519,#REF!,0),0),"")</f>
        <v/>
      </c>
      <c r="S519" s="10" t="str">
        <f>IFERROR(INDEX(#REF!,MATCH(B519,#REF!,0),0),"")</f>
        <v/>
      </c>
      <c r="T519" s="10" t="str">
        <f>IFERROR(INDEX(#REF!,MATCH(B519,#REF!,0),0),"")</f>
        <v/>
      </c>
      <c r="U519" s="5" t="str">
        <f>IFERROR(INDEX(#REF!,MATCH(B519,#REF!,0),0),"")</f>
        <v/>
      </c>
      <c r="V519" s="9">
        <f t="shared" si="28"/>
        <v>0</v>
      </c>
      <c r="W519" s="44">
        <f t="shared" si="29"/>
        <v>0</v>
      </c>
      <c r="X519" s="44" t="e">
        <f t="shared" si="30"/>
        <v>#DIV/0!</v>
      </c>
      <c r="Y519" s="44" t="str">
        <f>IFERROR(SUMPRODUCT(LARGE(G519:U519,{1;2;3;4;5})),"NA")</f>
        <v>NA</v>
      </c>
      <c r="Z519" s="45" t="str">
        <f>IFERROR(SUMPRODUCT(LARGE(G519:U519,{1;2;3;4;5;6;7;8;9;10})),"NA")</f>
        <v>NA</v>
      </c>
    </row>
    <row r="520" spans="1:26" s="25" customFormat="1" hidden="1" x14ac:dyDescent="0.25">
      <c r="A520" s="14">
        <v>517</v>
      </c>
      <c r="B520" s="2"/>
      <c r="C520" s="1"/>
      <c r="D520" s="1"/>
      <c r="E520" s="1"/>
      <c r="F520" s="2"/>
      <c r="G520" s="9" t="str">
        <f>IFERROR(INDEX(akva!#REF!,MATCH(B520,akva!#REF!,0),0),"")</f>
        <v/>
      </c>
      <c r="H520" s="10" t="str">
        <f>IFERROR(INDEX('04-07'!#REF!,MATCH(B520,'04-07'!#REF!,0),0),"")</f>
        <v/>
      </c>
      <c r="I520" s="10" t="str">
        <f>IFERROR(INDEX(#REF!,MATCH(B520,#REF!,0),0),"")</f>
        <v/>
      </c>
      <c r="J520" s="10" t="str">
        <f>IFERROR(INDEX(#REF!,MATCH(B520,#REF!,0),0),"")</f>
        <v/>
      </c>
      <c r="K520" s="10" t="str">
        <f>IFERROR(INDEX(#REF!,MATCH(B520,#REF!,0),0),"")</f>
        <v/>
      </c>
      <c r="L520" s="10" t="str">
        <f>IFERROR(INDEX(#REF!,MATCH(B520,#REF!,0),0),"")</f>
        <v/>
      </c>
      <c r="M520" s="10" t="str">
        <f>IFERROR(INDEX(#REF!,MATCH(B520,#REF!,0),0),"")</f>
        <v/>
      </c>
      <c r="N520" s="10" t="str">
        <f>IFERROR(INDEX(#REF!,MATCH(B520,#REF!,0),0),"")</f>
        <v/>
      </c>
      <c r="O520" s="10" t="str">
        <f>IFERROR(INDEX(#REF!,MATCH(B520,#REF!,0),0),"")</f>
        <v/>
      </c>
      <c r="P520" s="10" t="str">
        <f>IFERROR(INDEX(#REF!,MATCH(B520,#REF!,0),0),"")</f>
        <v/>
      </c>
      <c r="Q520" s="10" t="str">
        <f>IFERROR(INDEX(#REF!,MATCH(B520,#REF!,0),0),"")</f>
        <v/>
      </c>
      <c r="R520" s="10" t="str">
        <f>IFERROR(INDEX(#REF!,MATCH(B520,#REF!,0),0),"")</f>
        <v/>
      </c>
      <c r="S520" s="10" t="str">
        <f>IFERROR(INDEX(#REF!,MATCH(B520,#REF!,0),0),"")</f>
        <v/>
      </c>
      <c r="T520" s="10" t="str">
        <f>IFERROR(INDEX(#REF!,MATCH(B520,#REF!,0),0),"")</f>
        <v/>
      </c>
      <c r="U520" s="5" t="str">
        <f>IFERROR(INDEX(#REF!,MATCH(B520,#REF!,0),0),"")</f>
        <v/>
      </c>
      <c r="V520" s="9">
        <f t="shared" si="28"/>
        <v>0</v>
      </c>
      <c r="W520" s="44">
        <f t="shared" si="29"/>
        <v>0</v>
      </c>
      <c r="X520" s="44" t="e">
        <f t="shared" si="30"/>
        <v>#DIV/0!</v>
      </c>
      <c r="Y520" s="44" t="str">
        <f>IFERROR(SUMPRODUCT(LARGE(G520:U520,{1;2;3;4;5})),"NA")</f>
        <v>NA</v>
      </c>
      <c r="Z520" s="45" t="str">
        <f>IFERROR(SUMPRODUCT(LARGE(G520:U520,{1;2;3;4;5;6;7;8;9;10})),"NA")</f>
        <v>NA</v>
      </c>
    </row>
    <row r="521" spans="1:26" s="25" customFormat="1" hidden="1" x14ac:dyDescent="0.25">
      <c r="A521" s="14">
        <v>518</v>
      </c>
      <c r="B521" s="2"/>
      <c r="C521" s="1"/>
      <c r="D521" s="1"/>
      <c r="E521" s="1"/>
      <c r="F521" s="2"/>
      <c r="G521" s="9" t="str">
        <f>IFERROR(INDEX(akva!#REF!,MATCH(B521,akva!#REF!,0),0),"")</f>
        <v/>
      </c>
      <c r="H521" s="10" t="str">
        <f>IFERROR(INDEX('04-07'!#REF!,MATCH(B521,'04-07'!#REF!,0),0),"")</f>
        <v/>
      </c>
      <c r="I521" s="10" t="str">
        <f>IFERROR(INDEX(#REF!,MATCH(B521,#REF!,0),0),"")</f>
        <v/>
      </c>
      <c r="J521" s="10" t="str">
        <f>IFERROR(INDEX(#REF!,MATCH(B521,#REF!,0),0),"")</f>
        <v/>
      </c>
      <c r="K521" s="10" t="str">
        <f>IFERROR(INDEX(#REF!,MATCH(B521,#REF!,0),0),"")</f>
        <v/>
      </c>
      <c r="L521" s="10" t="str">
        <f>IFERROR(INDEX(#REF!,MATCH(B521,#REF!,0),0),"")</f>
        <v/>
      </c>
      <c r="M521" s="10" t="str">
        <f>IFERROR(INDEX(#REF!,MATCH(B521,#REF!,0),0),"")</f>
        <v/>
      </c>
      <c r="N521" s="10" t="str">
        <f>IFERROR(INDEX(#REF!,MATCH(B521,#REF!,0),0),"")</f>
        <v/>
      </c>
      <c r="O521" s="10" t="str">
        <f>IFERROR(INDEX(#REF!,MATCH(B521,#REF!,0),0),"")</f>
        <v/>
      </c>
      <c r="P521" s="10" t="str">
        <f>IFERROR(INDEX(#REF!,MATCH(B521,#REF!,0),0),"")</f>
        <v/>
      </c>
      <c r="Q521" s="10" t="str">
        <f>IFERROR(INDEX(#REF!,MATCH(B521,#REF!,0),0),"")</f>
        <v/>
      </c>
      <c r="R521" s="10" t="str">
        <f>IFERROR(INDEX(#REF!,MATCH(B521,#REF!,0),0),"")</f>
        <v/>
      </c>
      <c r="S521" s="10" t="str">
        <f>IFERROR(INDEX(#REF!,MATCH(B521,#REF!,0),0),"")</f>
        <v/>
      </c>
      <c r="T521" s="10" t="str">
        <f>IFERROR(INDEX(#REF!,MATCH(B521,#REF!,0),0),"")</f>
        <v/>
      </c>
      <c r="U521" s="5" t="str">
        <f>IFERROR(INDEX(#REF!,MATCH(B521,#REF!,0),0),"")</f>
        <v/>
      </c>
      <c r="V521" s="9">
        <f t="shared" si="28"/>
        <v>0</v>
      </c>
      <c r="W521" s="44">
        <f t="shared" si="29"/>
        <v>0</v>
      </c>
      <c r="X521" s="44" t="e">
        <f t="shared" si="30"/>
        <v>#DIV/0!</v>
      </c>
      <c r="Y521" s="44" t="str">
        <f>IFERROR(SUMPRODUCT(LARGE(G521:U521,{1;2;3;4;5})),"NA")</f>
        <v>NA</v>
      </c>
      <c r="Z521" s="45" t="str">
        <f>IFERROR(SUMPRODUCT(LARGE(G521:U521,{1;2;3;4;5;6;7;8;9;10})),"NA")</f>
        <v>NA</v>
      </c>
    </row>
    <row r="522" spans="1:26" s="25" customFormat="1" hidden="1" x14ac:dyDescent="0.25">
      <c r="A522" s="14">
        <v>519</v>
      </c>
      <c r="B522" s="2"/>
      <c r="C522" s="1"/>
      <c r="D522" s="1"/>
      <c r="E522" s="1"/>
      <c r="F522" s="2"/>
      <c r="G522" s="9" t="str">
        <f>IFERROR(INDEX(akva!#REF!,MATCH(B522,akva!#REF!,0),0),"")</f>
        <v/>
      </c>
      <c r="H522" s="10" t="str">
        <f>IFERROR(INDEX('04-07'!#REF!,MATCH(B522,'04-07'!#REF!,0),0),"")</f>
        <v/>
      </c>
      <c r="I522" s="10" t="str">
        <f>IFERROR(INDEX(#REF!,MATCH(B522,#REF!,0),0),"")</f>
        <v/>
      </c>
      <c r="J522" s="10" t="str">
        <f>IFERROR(INDEX(#REF!,MATCH(B522,#REF!,0),0),"")</f>
        <v/>
      </c>
      <c r="K522" s="10" t="str">
        <f>IFERROR(INDEX(#REF!,MATCH(B522,#REF!,0),0),"")</f>
        <v/>
      </c>
      <c r="L522" s="10" t="str">
        <f>IFERROR(INDEX(#REF!,MATCH(B522,#REF!,0),0),"")</f>
        <v/>
      </c>
      <c r="M522" s="10" t="str">
        <f>IFERROR(INDEX(#REF!,MATCH(B522,#REF!,0),0),"")</f>
        <v/>
      </c>
      <c r="N522" s="10" t="str">
        <f>IFERROR(INDEX(#REF!,MATCH(B522,#REF!,0),0),"")</f>
        <v/>
      </c>
      <c r="O522" s="10" t="str">
        <f>IFERROR(INDEX(#REF!,MATCH(B522,#REF!,0),0),"")</f>
        <v/>
      </c>
      <c r="P522" s="10" t="str">
        <f>IFERROR(INDEX(#REF!,MATCH(B522,#REF!,0),0),"")</f>
        <v/>
      </c>
      <c r="Q522" s="10" t="str">
        <f>IFERROR(INDEX(#REF!,MATCH(B522,#REF!,0),0),"")</f>
        <v/>
      </c>
      <c r="R522" s="10" t="str">
        <f>IFERROR(INDEX(#REF!,MATCH(B522,#REF!,0),0),"")</f>
        <v/>
      </c>
      <c r="S522" s="10" t="str">
        <f>IFERROR(INDEX(#REF!,MATCH(B522,#REF!,0),0),"")</f>
        <v/>
      </c>
      <c r="T522" s="10" t="str">
        <f>IFERROR(INDEX(#REF!,MATCH(B522,#REF!,0),0),"")</f>
        <v/>
      </c>
      <c r="U522" s="5" t="str">
        <f>IFERROR(INDEX(#REF!,MATCH(B522,#REF!,0),0),"")</f>
        <v/>
      </c>
      <c r="V522" s="9">
        <f t="shared" si="28"/>
        <v>0</v>
      </c>
      <c r="W522" s="44">
        <f t="shared" si="29"/>
        <v>0</v>
      </c>
      <c r="X522" s="44" t="e">
        <f t="shared" si="30"/>
        <v>#DIV/0!</v>
      </c>
      <c r="Y522" s="44" t="str">
        <f>IFERROR(SUMPRODUCT(LARGE(G522:U522,{1;2;3;4;5})),"NA")</f>
        <v>NA</v>
      </c>
      <c r="Z522" s="45" t="str">
        <f>IFERROR(SUMPRODUCT(LARGE(G522:U522,{1;2;3;4;5;6;7;8;9;10})),"NA")</f>
        <v>NA</v>
      </c>
    </row>
    <row r="523" spans="1:26" s="25" customFormat="1" hidden="1" x14ac:dyDescent="0.25">
      <c r="A523" s="14">
        <v>520</v>
      </c>
      <c r="B523" s="2"/>
      <c r="C523" s="1"/>
      <c r="D523" s="1"/>
      <c r="E523" s="1"/>
      <c r="F523" s="2"/>
      <c r="G523" s="9" t="str">
        <f>IFERROR(INDEX(akva!#REF!,MATCH(B523,akva!#REF!,0),0),"")</f>
        <v/>
      </c>
      <c r="H523" s="10" t="str">
        <f>IFERROR(INDEX('04-07'!#REF!,MATCH(B523,'04-07'!#REF!,0),0),"")</f>
        <v/>
      </c>
      <c r="I523" s="10" t="str">
        <f>IFERROR(INDEX(#REF!,MATCH(B523,#REF!,0),0),"")</f>
        <v/>
      </c>
      <c r="J523" s="10" t="str">
        <f>IFERROR(INDEX(#REF!,MATCH(B523,#REF!,0),0),"")</f>
        <v/>
      </c>
      <c r="K523" s="10" t="str">
        <f>IFERROR(INDEX(#REF!,MATCH(B523,#REF!,0),0),"")</f>
        <v/>
      </c>
      <c r="L523" s="10" t="str">
        <f>IFERROR(INDEX(#REF!,MATCH(B523,#REF!,0),0),"")</f>
        <v/>
      </c>
      <c r="M523" s="10" t="str">
        <f>IFERROR(INDEX(#REF!,MATCH(B523,#REF!,0),0),"")</f>
        <v/>
      </c>
      <c r="N523" s="10" t="str">
        <f>IFERROR(INDEX(#REF!,MATCH(B523,#REF!,0),0),"")</f>
        <v/>
      </c>
      <c r="O523" s="10" t="str">
        <f>IFERROR(INDEX(#REF!,MATCH(B523,#REF!,0),0),"")</f>
        <v/>
      </c>
      <c r="P523" s="10" t="str">
        <f>IFERROR(INDEX(#REF!,MATCH(B523,#REF!,0),0),"")</f>
        <v/>
      </c>
      <c r="Q523" s="10" t="str">
        <f>IFERROR(INDEX(#REF!,MATCH(B523,#REF!,0),0),"")</f>
        <v/>
      </c>
      <c r="R523" s="10" t="str">
        <f>IFERROR(INDEX(#REF!,MATCH(B523,#REF!,0),0),"")</f>
        <v/>
      </c>
      <c r="S523" s="10" t="str">
        <f>IFERROR(INDEX(#REF!,MATCH(B523,#REF!,0),0),"")</f>
        <v/>
      </c>
      <c r="T523" s="10" t="str">
        <f>IFERROR(INDEX(#REF!,MATCH(B523,#REF!,0),0),"")</f>
        <v/>
      </c>
      <c r="U523" s="5" t="str">
        <f>IFERROR(INDEX(#REF!,MATCH(B523,#REF!,0),0),"")</f>
        <v/>
      </c>
      <c r="V523" s="9">
        <f t="shared" si="28"/>
        <v>0</v>
      </c>
      <c r="W523" s="44">
        <f t="shared" si="29"/>
        <v>0</v>
      </c>
      <c r="X523" s="44" t="e">
        <f t="shared" si="30"/>
        <v>#DIV/0!</v>
      </c>
      <c r="Y523" s="44" t="str">
        <f>IFERROR(SUMPRODUCT(LARGE(G523:U523,{1;2;3;4;5})),"NA")</f>
        <v>NA</v>
      </c>
      <c r="Z523" s="45" t="str">
        <f>IFERROR(SUMPRODUCT(LARGE(G523:U523,{1;2;3;4;5;6;7;8;9;10})),"NA")</f>
        <v>NA</v>
      </c>
    </row>
    <row r="524" spans="1:26" s="25" customFormat="1" hidden="1" x14ac:dyDescent="0.25">
      <c r="A524" s="14">
        <v>521</v>
      </c>
      <c r="B524" s="2"/>
      <c r="C524" s="1"/>
      <c r="D524" s="1"/>
      <c r="E524" s="1"/>
      <c r="F524" s="2"/>
      <c r="G524" s="9" t="str">
        <f>IFERROR(INDEX(akva!#REF!,MATCH(B524,akva!#REF!,0),0),"")</f>
        <v/>
      </c>
      <c r="H524" s="10" t="str">
        <f>IFERROR(INDEX('04-07'!#REF!,MATCH(B524,'04-07'!#REF!,0),0),"")</f>
        <v/>
      </c>
      <c r="I524" s="10" t="str">
        <f>IFERROR(INDEX(#REF!,MATCH(B524,#REF!,0),0),"")</f>
        <v/>
      </c>
      <c r="J524" s="10" t="str">
        <f>IFERROR(INDEX(#REF!,MATCH(B524,#REF!,0),0),"")</f>
        <v/>
      </c>
      <c r="K524" s="10" t="str">
        <f>IFERROR(INDEX(#REF!,MATCH(B524,#REF!,0),0),"")</f>
        <v/>
      </c>
      <c r="L524" s="10" t="str">
        <f>IFERROR(INDEX(#REF!,MATCH(B524,#REF!,0),0),"")</f>
        <v/>
      </c>
      <c r="M524" s="10" t="str">
        <f>IFERROR(INDEX(#REF!,MATCH(B524,#REF!,0),0),"")</f>
        <v/>
      </c>
      <c r="N524" s="10" t="str">
        <f>IFERROR(INDEX(#REF!,MATCH(B524,#REF!,0),0),"")</f>
        <v/>
      </c>
      <c r="O524" s="10" t="str">
        <f>IFERROR(INDEX(#REF!,MATCH(B524,#REF!,0),0),"")</f>
        <v/>
      </c>
      <c r="P524" s="10" t="str">
        <f>IFERROR(INDEX(#REF!,MATCH(B524,#REF!,0),0),"")</f>
        <v/>
      </c>
      <c r="Q524" s="10" t="str">
        <f>IFERROR(INDEX(#REF!,MATCH(B524,#REF!,0),0),"")</f>
        <v/>
      </c>
      <c r="R524" s="10" t="str">
        <f>IFERROR(INDEX(#REF!,MATCH(B524,#REF!,0),0),"")</f>
        <v/>
      </c>
      <c r="S524" s="10" t="str">
        <f>IFERROR(INDEX(#REF!,MATCH(B524,#REF!,0),0),"")</f>
        <v/>
      </c>
      <c r="T524" s="10" t="str">
        <f>IFERROR(INDEX(#REF!,MATCH(B524,#REF!,0),0),"")</f>
        <v/>
      </c>
      <c r="U524" s="5" t="str">
        <f>IFERROR(INDEX(#REF!,MATCH(B524,#REF!,0),0),"")</f>
        <v/>
      </c>
      <c r="V524" s="9">
        <f t="shared" si="28"/>
        <v>0</v>
      </c>
      <c r="W524" s="44">
        <f t="shared" si="29"/>
        <v>0</v>
      </c>
      <c r="X524" s="44" t="e">
        <f t="shared" si="30"/>
        <v>#DIV/0!</v>
      </c>
      <c r="Y524" s="44" t="str">
        <f>IFERROR(SUMPRODUCT(LARGE(G524:U524,{1;2;3;4;5})),"NA")</f>
        <v>NA</v>
      </c>
      <c r="Z524" s="45" t="str">
        <f>IFERROR(SUMPRODUCT(LARGE(G524:U524,{1;2;3;4;5;6;7;8;9;10})),"NA")</f>
        <v>NA</v>
      </c>
    </row>
    <row r="525" spans="1:26" s="25" customFormat="1" hidden="1" x14ac:dyDescent="0.25">
      <c r="A525" s="14">
        <v>522</v>
      </c>
      <c r="B525" s="2"/>
      <c r="C525" s="1"/>
      <c r="D525" s="1"/>
      <c r="E525" s="1"/>
      <c r="F525" s="2"/>
      <c r="G525" s="9" t="str">
        <f>IFERROR(INDEX(akva!#REF!,MATCH(B525,akva!#REF!,0),0),"")</f>
        <v/>
      </c>
      <c r="H525" s="10" t="str">
        <f>IFERROR(INDEX('04-07'!#REF!,MATCH(B525,'04-07'!#REF!,0),0),"")</f>
        <v/>
      </c>
      <c r="I525" s="10" t="str">
        <f>IFERROR(INDEX(#REF!,MATCH(B525,#REF!,0),0),"")</f>
        <v/>
      </c>
      <c r="J525" s="10" t="str">
        <f>IFERROR(INDEX(#REF!,MATCH(B525,#REF!,0),0),"")</f>
        <v/>
      </c>
      <c r="K525" s="10" t="str">
        <f>IFERROR(INDEX(#REF!,MATCH(B525,#REF!,0),0),"")</f>
        <v/>
      </c>
      <c r="L525" s="10" t="str">
        <f>IFERROR(INDEX(#REF!,MATCH(B525,#REF!,0),0),"")</f>
        <v/>
      </c>
      <c r="M525" s="10" t="str">
        <f>IFERROR(INDEX(#REF!,MATCH(B525,#REF!,0),0),"")</f>
        <v/>
      </c>
      <c r="N525" s="10" t="str">
        <f>IFERROR(INDEX(#REF!,MATCH(B525,#REF!,0),0),"")</f>
        <v/>
      </c>
      <c r="O525" s="10" t="str">
        <f>IFERROR(INDEX(#REF!,MATCH(B525,#REF!,0),0),"")</f>
        <v/>
      </c>
      <c r="P525" s="10" t="str">
        <f>IFERROR(INDEX(#REF!,MATCH(B525,#REF!,0),0),"")</f>
        <v/>
      </c>
      <c r="Q525" s="10" t="str">
        <f>IFERROR(INDEX(#REF!,MATCH(B525,#REF!,0),0),"")</f>
        <v/>
      </c>
      <c r="R525" s="10" t="str">
        <f>IFERROR(INDEX(#REF!,MATCH(B525,#REF!,0),0),"")</f>
        <v/>
      </c>
      <c r="S525" s="10" t="str">
        <f>IFERROR(INDEX(#REF!,MATCH(B525,#REF!,0),0),"")</f>
        <v/>
      </c>
      <c r="T525" s="10" t="str">
        <f>IFERROR(INDEX(#REF!,MATCH(B525,#REF!,0),0),"")</f>
        <v/>
      </c>
      <c r="U525" s="5" t="str">
        <f>IFERROR(INDEX(#REF!,MATCH(B525,#REF!,0),0),"")</f>
        <v/>
      </c>
      <c r="V525" s="9">
        <f t="shared" si="28"/>
        <v>0</v>
      </c>
      <c r="W525" s="44">
        <f t="shared" si="29"/>
        <v>0</v>
      </c>
      <c r="X525" s="44" t="e">
        <f t="shared" si="30"/>
        <v>#DIV/0!</v>
      </c>
      <c r="Y525" s="44" t="str">
        <f>IFERROR(SUMPRODUCT(LARGE(G525:U525,{1;2;3;4;5})),"NA")</f>
        <v>NA</v>
      </c>
      <c r="Z525" s="45" t="str">
        <f>IFERROR(SUMPRODUCT(LARGE(G525:U525,{1;2;3;4;5;6;7;8;9;10})),"NA")</f>
        <v>NA</v>
      </c>
    </row>
    <row r="526" spans="1:26" s="25" customFormat="1" hidden="1" x14ac:dyDescent="0.25">
      <c r="A526" s="14">
        <v>523</v>
      </c>
      <c r="B526" s="2"/>
      <c r="C526" s="1"/>
      <c r="D526" s="1"/>
      <c r="E526" s="1"/>
      <c r="F526" s="2"/>
      <c r="G526" s="9" t="str">
        <f>IFERROR(INDEX(akva!#REF!,MATCH(B526,akva!#REF!,0),0),"")</f>
        <v/>
      </c>
      <c r="H526" s="10" t="str">
        <f>IFERROR(INDEX('04-07'!#REF!,MATCH(B526,'04-07'!#REF!,0),0),"")</f>
        <v/>
      </c>
      <c r="I526" s="10" t="str">
        <f>IFERROR(INDEX(#REF!,MATCH(B526,#REF!,0),0),"")</f>
        <v/>
      </c>
      <c r="J526" s="10" t="str">
        <f>IFERROR(INDEX(#REF!,MATCH(B526,#REF!,0),0),"")</f>
        <v/>
      </c>
      <c r="K526" s="10" t="str">
        <f>IFERROR(INDEX(#REF!,MATCH(B526,#REF!,0),0),"")</f>
        <v/>
      </c>
      <c r="L526" s="10" t="str">
        <f>IFERROR(INDEX(#REF!,MATCH(B526,#REF!,0),0),"")</f>
        <v/>
      </c>
      <c r="M526" s="10" t="str">
        <f>IFERROR(INDEX(#REF!,MATCH(B526,#REF!,0),0),"")</f>
        <v/>
      </c>
      <c r="N526" s="10" t="str">
        <f>IFERROR(INDEX(#REF!,MATCH(B526,#REF!,0),0),"")</f>
        <v/>
      </c>
      <c r="O526" s="10" t="str">
        <f>IFERROR(INDEX(#REF!,MATCH(B526,#REF!,0),0),"")</f>
        <v/>
      </c>
      <c r="P526" s="10" t="str">
        <f>IFERROR(INDEX(#REF!,MATCH(B526,#REF!,0),0),"")</f>
        <v/>
      </c>
      <c r="Q526" s="10" t="str">
        <f>IFERROR(INDEX(#REF!,MATCH(B526,#REF!,0),0),"")</f>
        <v/>
      </c>
      <c r="R526" s="10" t="str">
        <f>IFERROR(INDEX(#REF!,MATCH(B526,#REF!,0),0),"")</f>
        <v/>
      </c>
      <c r="S526" s="10" t="str">
        <f>IFERROR(INDEX(#REF!,MATCH(B526,#REF!,0),0),"")</f>
        <v/>
      </c>
      <c r="T526" s="10" t="str">
        <f>IFERROR(INDEX(#REF!,MATCH(B526,#REF!,0),0),"")</f>
        <v/>
      </c>
      <c r="U526" s="5" t="str">
        <f>IFERROR(INDEX(#REF!,MATCH(B526,#REF!,0),0),"")</f>
        <v/>
      </c>
      <c r="V526" s="9">
        <f t="shared" si="28"/>
        <v>0</v>
      </c>
      <c r="W526" s="44">
        <f t="shared" si="29"/>
        <v>0</v>
      </c>
      <c r="X526" s="44" t="e">
        <f t="shared" si="30"/>
        <v>#DIV/0!</v>
      </c>
      <c r="Y526" s="44" t="str">
        <f>IFERROR(SUMPRODUCT(LARGE(G526:U526,{1;2;3;4;5})),"NA")</f>
        <v>NA</v>
      </c>
      <c r="Z526" s="45" t="str">
        <f>IFERROR(SUMPRODUCT(LARGE(G526:U526,{1;2;3;4;5;6;7;8;9;10})),"NA")</f>
        <v>NA</v>
      </c>
    </row>
    <row r="527" spans="1:26" s="25" customFormat="1" hidden="1" x14ac:dyDescent="0.25">
      <c r="A527" s="14">
        <v>524</v>
      </c>
      <c r="B527" s="2"/>
      <c r="C527" s="1"/>
      <c r="D527" s="1"/>
      <c r="E527" s="1"/>
      <c r="F527" s="2"/>
      <c r="G527" s="9" t="str">
        <f>IFERROR(INDEX(akva!#REF!,MATCH(B527,akva!#REF!,0),0),"")</f>
        <v/>
      </c>
      <c r="H527" s="10" t="str">
        <f>IFERROR(INDEX('04-07'!#REF!,MATCH(B527,'04-07'!#REF!,0),0),"")</f>
        <v/>
      </c>
      <c r="I527" s="10" t="str">
        <f>IFERROR(INDEX(#REF!,MATCH(B527,#REF!,0),0),"")</f>
        <v/>
      </c>
      <c r="J527" s="10" t="str">
        <f>IFERROR(INDEX(#REF!,MATCH(B527,#REF!,0),0),"")</f>
        <v/>
      </c>
      <c r="K527" s="10" t="str">
        <f>IFERROR(INDEX(#REF!,MATCH(B527,#REF!,0),0),"")</f>
        <v/>
      </c>
      <c r="L527" s="10" t="str">
        <f>IFERROR(INDEX(#REF!,MATCH(B527,#REF!,0),0),"")</f>
        <v/>
      </c>
      <c r="M527" s="10" t="str">
        <f>IFERROR(INDEX(#REF!,MATCH(B527,#REF!,0),0),"")</f>
        <v/>
      </c>
      <c r="N527" s="10" t="str">
        <f>IFERROR(INDEX(#REF!,MATCH(B527,#REF!,0),0),"")</f>
        <v/>
      </c>
      <c r="O527" s="10" t="str">
        <f>IFERROR(INDEX(#REF!,MATCH(B527,#REF!,0),0),"")</f>
        <v/>
      </c>
      <c r="P527" s="10" t="str">
        <f>IFERROR(INDEX(#REF!,MATCH(B527,#REF!,0),0),"")</f>
        <v/>
      </c>
      <c r="Q527" s="10" t="str">
        <f>IFERROR(INDEX(#REF!,MATCH(B527,#REF!,0),0),"")</f>
        <v/>
      </c>
      <c r="R527" s="10" t="str">
        <f>IFERROR(INDEX(#REF!,MATCH(B527,#REF!,0),0),"")</f>
        <v/>
      </c>
      <c r="S527" s="10" t="str">
        <f>IFERROR(INDEX(#REF!,MATCH(B527,#REF!,0),0),"")</f>
        <v/>
      </c>
      <c r="T527" s="10" t="str">
        <f>IFERROR(INDEX(#REF!,MATCH(B527,#REF!,0),0),"")</f>
        <v/>
      </c>
      <c r="U527" s="5" t="str">
        <f>IFERROR(INDEX(#REF!,MATCH(B527,#REF!,0),0),"")</f>
        <v/>
      </c>
      <c r="V527" s="9">
        <f t="shared" si="28"/>
        <v>0</v>
      </c>
      <c r="W527" s="44">
        <f t="shared" si="29"/>
        <v>0</v>
      </c>
      <c r="X527" s="44" t="e">
        <f t="shared" si="30"/>
        <v>#DIV/0!</v>
      </c>
      <c r="Y527" s="44" t="str">
        <f>IFERROR(SUMPRODUCT(LARGE(G527:U527,{1;2;3;4;5})),"NA")</f>
        <v>NA</v>
      </c>
      <c r="Z527" s="45" t="str">
        <f>IFERROR(SUMPRODUCT(LARGE(G527:U527,{1;2;3;4;5;6;7;8;9;10})),"NA")</f>
        <v>NA</v>
      </c>
    </row>
    <row r="528" spans="1:26" s="25" customFormat="1" hidden="1" x14ac:dyDescent="0.25">
      <c r="A528" s="14">
        <v>525</v>
      </c>
      <c r="B528" s="2"/>
      <c r="C528" s="1"/>
      <c r="D528" s="1"/>
      <c r="E528" s="1"/>
      <c r="F528" s="2"/>
      <c r="G528" s="9" t="str">
        <f>IFERROR(INDEX(akva!#REF!,MATCH(B528,akva!#REF!,0),0),"")</f>
        <v/>
      </c>
      <c r="H528" s="10" t="str">
        <f>IFERROR(INDEX('04-07'!#REF!,MATCH(B528,'04-07'!#REF!,0),0),"")</f>
        <v/>
      </c>
      <c r="I528" s="10" t="str">
        <f>IFERROR(INDEX(#REF!,MATCH(B528,#REF!,0),0),"")</f>
        <v/>
      </c>
      <c r="J528" s="10" t="str">
        <f>IFERROR(INDEX(#REF!,MATCH(B528,#REF!,0),0),"")</f>
        <v/>
      </c>
      <c r="K528" s="10" t="str">
        <f>IFERROR(INDEX(#REF!,MATCH(B528,#REF!,0),0),"")</f>
        <v/>
      </c>
      <c r="L528" s="10" t="str">
        <f>IFERROR(INDEX(#REF!,MATCH(B528,#REF!,0),0),"")</f>
        <v/>
      </c>
      <c r="M528" s="10" t="str">
        <f>IFERROR(INDEX(#REF!,MATCH(B528,#REF!,0),0),"")</f>
        <v/>
      </c>
      <c r="N528" s="10" t="str">
        <f>IFERROR(INDEX(#REF!,MATCH(B528,#REF!,0),0),"")</f>
        <v/>
      </c>
      <c r="O528" s="10" t="str">
        <f>IFERROR(INDEX(#REF!,MATCH(B528,#REF!,0),0),"")</f>
        <v/>
      </c>
      <c r="P528" s="10" t="str">
        <f>IFERROR(INDEX(#REF!,MATCH(B528,#REF!,0),0),"")</f>
        <v/>
      </c>
      <c r="Q528" s="10" t="str">
        <f>IFERROR(INDEX(#REF!,MATCH(B528,#REF!,0),0),"")</f>
        <v/>
      </c>
      <c r="R528" s="10" t="str">
        <f>IFERROR(INDEX(#REF!,MATCH(B528,#REF!,0),0),"")</f>
        <v/>
      </c>
      <c r="S528" s="10" t="str">
        <f>IFERROR(INDEX(#REF!,MATCH(B528,#REF!,0),0),"")</f>
        <v/>
      </c>
      <c r="T528" s="10" t="str">
        <f>IFERROR(INDEX(#REF!,MATCH(B528,#REF!,0),0),"")</f>
        <v/>
      </c>
      <c r="U528" s="5" t="str">
        <f>IFERROR(INDEX(#REF!,MATCH(B528,#REF!,0),0),"")</f>
        <v/>
      </c>
      <c r="V528" s="9">
        <f t="shared" si="28"/>
        <v>0</v>
      </c>
      <c r="W528" s="44">
        <f t="shared" si="29"/>
        <v>0</v>
      </c>
      <c r="X528" s="44" t="e">
        <f t="shared" si="30"/>
        <v>#DIV/0!</v>
      </c>
      <c r="Y528" s="44" t="str">
        <f>IFERROR(SUMPRODUCT(LARGE(G528:U528,{1;2;3;4;5})),"NA")</f>
        <v>NA</v>
      </c>
      <c r="Z528" s="45" t="str">
        <f>IFERROR(SUMPRODUCT(LARGE(G528:U528,{1;2;3;4;5;6;7;8;9;10})),"NA")</f>
        <v>NA</v>
      </c>
    </row>
    <row r="529" spans="1:26" s="25" customFormat="1" hidden="1" x14ac:dyDescent="0.25">
      <c r="A529" s="14">
        <v>526</v>
      </c>
      <c r="B529" s="2"/>
      <c r="C529" s="1"/>
      <c r="D529" s="1"/>
      <c r="E529" s="1"/>
      <c r="F529" s="2"/>
      <c r="G529" s="9" t="str">
        <f>IFERROR(INDEX(akva!#REF!,MATCH(B529,akva!#REF!,0),0),"")</f>
        <v/>
      </c>
      <c r="H529" s="10" t="str">
        <f>IFERROR(INDEX('04-07'!#REF!,MATCH(B529,'04-07'!#REF!,0),0),"")</f>
        <v/>
      </c>
      <c r="I529" s="10" t="str">
        <f>IFERROR(INDEX(#REF!,MATCH(B529,#REF!,0),0),"")</f>
        <v/>
      </c>
      <c r="J529" s="10" t="str">
        <f>IFERROR(INDEX(#REF!,MATCH(B529,#REF!,0),0),"")</f>
        <v/>
      </c>
      <c r="K529" s="10" t="str">
        <f>IFERROR(INDEX(#REF!,MATCH(B529,#REF!,0),0),"")</f>
        <v/>
      </c>
      <c r="L529" s="10" t="str">
        <f>IFERROR(INDEX(#REF!,MATCH(B529,#REF!,0),0),"")</f>
        <v/>
      </c>
      <c r="M529" s="10" t="str">
        <f>IFERROR(INDEX(#REF!,MATCH(B529,#REF!,0),0),"")</f>
        <v/>
      </c>
      <c r="N529" s="10" t="str">
        <f>IFERROR(INDEX(#REF!,MATCH(B529,#REF!,0),0),"")</f>
        <v/>
      </c>
      <c r="O529" s="10" t="str">
        <f>IFERROR(INDEX(#REF!,MATCH(B529,#REF!,0),0),"")</f>
        <v/>
      </c>
      <c r="P529" s="10" t="str">
        <f>IFERROR(INDEX(#REF!,MATCH(B529,#REF!,0),0),"")</f>
        <v/>
      </c>
      <c r="Q529" s="10" t="str">
        <f>IFERROR(INDEX(#REF!,MATCH(B529,#REF!,0),0),"")</f>
        <v/>
      </c>
      <c r="R529" s="10" t="str">
        <f>IFERROR(INDEX(#REF!,MATCH(B529,#REF!,0),0),"")</f>
        <v/>
      </c>
      <c r="S529" s="10" t="str">
        <f>IFERROR(INDEX(#REF!,MATCH(B529,#REF!,0),0),"")</f>
        <v/>
      </c>
      <c r="T529" s="10" t="str">
        <f>IFERROR(INDEX(#REF!,MATCH(B529,#REF!,0),0),"")</f>
        <v/>
      </c>
      <c r="U529" s="5" t="str">
        <f>IFERROR(INDEX(#REF!,MATCH(B529,#REF!,0),0),"")</f>
        <v/>
      </c>
      <c r="V529" s="9">
        <f t="shared" si="28"/>
        <v>0</v>
      </c>
      <c r="W529" s="44">
        <f t="shared" si="29"/>
        <v>0</v>
      </c>
      <c r="X529" s="44" t="e">
        <f t="shared" si="30"/>
        <v>#DIV/0!</v>
      </c>
      <c r="Y529" s="44" t="str">
        <f>IFERROR(SUMPRODUCT(LARGE(G529:U529,{1;2;3;4;5})),"NA")</f>
        <v>NA</v>
      </c>
      <c r="Z529" s="45" t="str">
        <f>IFERROR(SUMPRODUCT(LARGE(G529:U529,{1;2;3;4;5;6;7;8;9;10})),"NA")</f>
        <v>NA</v>
      </c>
    </row>
    <row r="530" spans="1:26" s="25" customFormat="1" hidden="1" x14ac:dyDescent="0.25">
      <c r="A530" s="14">
        <v>527</v>
      </c>
      <c r="B530" s="2"/>
      <c r="C530" s="1"/>
      <c r="D530" s="1"/>
      <c r="E530" s="1"/>
      <c r="F530" s="2"/>
      <c r="G530" s="9" t="str">
        <f>IFERROR(INDEX(akva!#REF!,MATCH(B530,akva!#REF!,0),0),"")</f>
        <v/>
      </c>
      <c r="H530" s="10" t="str">
        <f>IFERROR(INDEX('04-07'!#REF!,MATCH(B530,'04-07'!#REF!,0),0),"")</f>
        <v/>
      </c>
      <c r="I530" s="10" t="str">
        <f>IFERROR(INDEX(#REF!,MATCH(B530,#REF!,0),0),"")</f>
        <v/>
      </c>
      <c r="J530" s="10" t="str">
        <f>IFERROR(INDEX(#REF!,MATCH(B530,#REF!,0),0),"")</f>
        <v/>
      </c>
      <c r="K530" s="10" t="str">
        <f>IFERROR(INDEX(#REF!,MATCH(B530,#REF!,0),0),"")</f>
        <v/>
      </c>
      <c r="L530" s="10" t="str">
        <f>IFERROR(INDEX(#REF!,MATCH(B530,#REF!,0),0),"")</f>
        <v/>
      </c>
      <c r="M530" s="10" t="str">
        <f>IFERROR(INDEX(#REF!,MATCH(B530,#REF!,0),0),"")</f>
        <v/>
      </c>
      <c r="N530" s="10" t="str">
        <f>IFERROR(INDEX(#REF!,MATCH(B530,#REF!,0),0),"")</f>
        <v/>
      </c>
      <c r="O530" s="10" t="str">
        <f>IFERROR(INDEX(#REF!,MATCH(B530,#REF!,0),0),"")</f>
        <v/>
      </c>
      <c r="P530" s="10" t="str">
        <f>IFERROR(INDEX(#REF!,MATCH(B530,#REF!,0),0),"")</f>
        <v/>
      </c>
      <c r="Q530" s="10" t="str">
        <f>IFERROR(INDEX(#REF!,MATCH(B530,#REF!,0),0),"")</f>
        <v/>
      </c>
      <c r="R530" s="10" t="str">
        <f>IFERROR(INDEX(#REF!,MATCH(B530,#REF!,0),0),"")</f>
        <v/>
      </c>
      <c r="S530" s="10" t="str">
        <f>IFERROR(INDEX(#REF!,MATCH(B530,#REF!,0),0),"")</f>
        <v/>
      </c>
      <c r="T530" s="10" t="str">
        <f>IFERROR(INDEX(#REF!,MATCH(B530,#REF!,0),0),"")</f>
        <v/>
      </c>
      <c r="U530" s="5" t="str">
        <f>IFERROR(INDEX(#REF!,MATCH(B530,#REF!,0),0),"")</f>
        <v/>
      </c>
      <c r="V530" s="9">
        <f t="shared" ref="V530:V547" si="31">COUNTIF(G530:U530,"&gt;0")</f>
        <v>0</v>
      </c>
      <c r="W530" s="44">
        <f t="shared" ref="W530:W547" si="32">SUM(G530:U530)</f>
        <v>0</v>
      </c>
      <c r="X530" s="44" t="e">
        <f t="shared" ref="X530:X547" si="33">W530/V530</f>
        <v>#DIV/0!</v>
      </c>
      <c r="Y530" s="44" t="str">
        <f>IFERROR(SUMPRODUCT(LARGE(G530:U530,{1;2;3;4;5})),"NA")</f>
        <v>NA</v>
      </c>
      <c r="Z530" s="45" t="str">
        <f>IFERROR(SUMPRODUCT(LARGE(G530:U530,{1;2;3;4;5;6;7;8;9;10})),"NA")</f>
        <v>NA</v>
      </c>
    </row>
    <row r="531" spans="1:26" s="25" customFormat="1" hidden="1" x14ac:dyDescent="0.25">
      <c r="A531" s="14">
        <v>528</v>
      </c>
      <c r="B531" s="2"/>
      <c r="C531" s="1"/>
      <c r="D531" s="1"/>
      <c r="E531" s="1"/>
      <c r="F531" s="2"/>
      <c r="G531" s="9" t="str">
        <f>IFERROR(INDEX(akva!#REF!,MATCH(B531,akva!#REF!,0),0),"")</f>
        <v/>
      </c>
      <c r="H531" s="10" t="str">
        <f>IFERROR(INDEX('04-07'!#REF!,MATCH(B531,'04-07'!#REF!,0),0),"")</f>
        <v/>
      </c>
      <c r="I531" s="10" t="str">
        <f>IFERROR(INDEX(#REF!,MATCH(B531,#REF!,0),0),"")</f>
        <v/>
      </c>
      <c r="J531" s="10" t="str">
        <f>IFERROR(INDEX(#REF!,MATCH(B531,#REF!,0),0),"")</f>
        <v/>
      </c>
      <c r="K531" s="10" t="str">
        <f>IFERROR(INDEX(#REF!,MATCH(B531,#REF!,0),0),"")</f>
        <v/>
      </c>
      <c r="L531" s="10" t="str">
        <f>IFERROR(INDEX(#REF!,MATCH(B531,#REF!,0),0),"")</f>
        <v/>
      </c>
      <c r="M531" s="10" t="str">
        <f>IFERROR(INDEX(#REF!,MATCH(B531,#REF!,0),0),"")</f>
        <v/>
      </c>
      <c r="N531" s="10" t="str">
        <f>IFERROR(INDEX(#REF!,MATCH(B531,#REF!,0),0),"")</f>
        <v/>
      </c>
      <c r="O531" s="10" t="str">
        <f>IFERROR(INDEX(#REF!,MATCH(B531,#REF!,0),0),"")</f>
        <v/>
      </c>
      <c r="P531" s="10" t="str">
        <f>IFERROR(INDEX(#REF!,MATCH(B531,#REF!,0),0),"")</f>
        <v/>
      </c>
      <c r="Q531" s="10" t="str">
        <f>IFERROR(INDEX(#REF!,MATCH(B531,#REF!,0),0),"")</f>
        <v/>
      </c>
      <c r="R531" s="10" t="str">
        <f>IFERROR(INDEX(#REF!,MATCH(B531,#REF!,0),0),"")</f>
        <v/>
      </c>
      <c r="S531" s="10" t="str">
        <f>IFERROR(INDEX(#REF!,MATCH(B531,#REF!,0),0),"")</f>
        <v/>
      </c>
      <c r="T531" s="10" t="str">
        <f>IFERROR(INDEX(#REF!,MATCH(B531,#REF!,0),0),"")</f>
        <v/>
      </c>
      <c r="U531" s="5" t="str">
        <f>IFERROR(INDEX(#REF!,MATCH(B531,#REF!,0),0),"")</f>
        <v/>
      </c>
      <c r="V531" s="9">
        <f t="shared" si="31"/>
        <v>0</v>
      </c>
      <c r="W531" s="44">
        <f t="shared" si="32"/>
        <v>0</v>
      </c>
      <c r="X531" s="44" t="e">
        <f t="shared" si="33"/>
        <v>#DIV/0!</v>
      </c>
      <c r="Y531" s="44" t="str">
        <f>IFERROR(SUMPRODUCT(LARGE(G531:U531,{1;2;3;4;5})),"NA")</f>
        <v>NA</v>
      </c>
      <c r="Z531" s="45" t="str">
        <f>IFERROR(SUMPRODUCT(LARGE(G531:U531,{1;2;3;4;5;6;7;8;9;10})),"NA")</f>
        <v>NA</v>
      </c>
    </row>
    <row r="532" spans="1:26" s="25" customFormat="1" hidden="1" x14ac:dyDescent="0.25">
      <c r="A532" s="14">
        <v>529</v>
      </c>
      <c r="B532" s="2"/>
      <c r="C532" s="1"/>
      <c r="D532" s="1"/>
      <c r="E532" s="1"/>
      <c r="F532" s="2"/>
      <c r="G532" s="9" t="str">
        <f>IFERROR(INDEX(akva!#REF!,MATCH(B532,akva!#REF!,0),0),"")</f>
        <v/>
      </c>
      <c r="H532" s="10" t="str">
        <f>IFERROR(INDEX('04-07'!#REF!,MATCH(B532,'04-07'!#REF!,0),0),"")</f>
        <v/>
      </c>
      <c r="I532" s="10" t="str">
        <f>IFERROR(INDEX(#REF!,MATCH(B532,#REF!,0),0),"")</f>
        <v/>
      </c>
      <c r="J532" s="10" t="str">
        <f>IFERROR(INDEX(#REF!,MATCH(B532,#REF!,0),0),"")</f>
        <v/>
      </c>
      <c r="K532" s="10" t="str">
        <f>IFERROR(INDEX(#REF!,MATCH(B532,#REF!,0),0),"")</f>
        <v/>
      </c>
      <c r="L532" s="10" t="str">
        <f>IFERROR(INDEX(#REF!,MATCH(B532,#REF!,0),0),"")</f>
        <v/>
      </c>
      <c r="M532" s="10" t="str">
        <f>IFERROR(INDEX(#REF!,MATCH(B532,#REF!,0),0),"")</f>
        <v/>
      </c>
      <c r="N532" s="10" t="str">
        <f>IFERROR(INDEX(#REF!,MATCH(B532,#REF!,0),0),"")</f>
        <v/>
      </c>
      <c r="O532" s="10" t="str">
        <f>IFERROR(INDEX(#REF!,MATCH(B532,#REF!,0),0),"")</f>
        <v/>
      </c>
      <c r="P532" s="10" t="str">
        <f>IFERROR(INDEX(#REF!,MATCH(B532,#REF!,0),0),"")</f>
        <v/>
      </c>
      <c r="Q532" s="10" t="str">
        <f>IFERROR(INDEX(#REF!,MATCH(B532,#REF!,0),0),"")</f>
        <v/>
      </c>
      <c r="R532" s="10" t="str">
        <f>IFERROR(INDEX(#REF!,MATCH(B532,#REF!,0),0),"")</f>
        <v/>
      </c>
      <c r="S532" s="10" t="str">
        <f>IFERROR(INDEX(#REF!,MATCH(B532,#REF!,0),0),"")</f>
        <v/>
      </c>
      <c r="T532" s="10" t="str">
        <f>IFERROR(INDEX(#REF!,MATCH(B532,#REF!,0),0),"")</f>
        <v/>
      </c>
      <c r="U532" s="5" t="str">
        <f>IFERROR(INDEX(#REF!,MATCH(B532,#REF!,0),0),"")</f>
        <v/>
      </c>
      <c r="V532" s="9">
        <f t="shared" si="31"/>
        <v>0</v>
      </c>
      <c r="W532" s="44">
        <f t="shared" si="32"/>
        <v>0</v>
      </c>
      <c r="X532" s="44" t="e">
        <f t="shared" si="33"/>
        <v>#DIV/0!</v>
      </c>
      <c r="Y532" s="44" t="str">
        <f>IFERROR(SUMPRODUCT(LARGE(G532:U532,{1;2;3;4;5})),"NA")</f>
        <v>NA</v>
      </c>
      <c r="Z532" s="45" t="str">
        <f>IFERROR(SUMPRODUCT(LARGE(G532:U532,{1;2;3;4;5;6;7;8;9;10})),"NA")</f>
        <v>NA</v>
      </c>
    </row>
    <row r="533" spans="1:26" s="25" customFormat="1" hidden="1" x14ac:dyDescent="0.25">
      <c r="A533" s="14">
        <v>530</v>
      </c>
      <c r="B533" s="2"/>
      <c r="C533" s="1"/>
      <c r="D533" s="1"/>
      <c r="E533" s="1"/>
      <c r="F533" s="2"/>
      <c r="G533" s="9" t="str">
        <f>IFERROR(INDEX(akva!#REF!,MATCH(B533,akva!#REF!,0),0),"")</f>
        <v/>
      </c>
      <c r="H533" s="10" t="str">
        <f>IFERROR(INDEX('04-07'!#REF!,MATCH(B533,'04-07'!#REF!,0),0),"")</f>
        <v/>
      </c>
      <c r="I533" s="10" t="str">
        <f>IFERROR(INDEX(#REF!,MATCH(B533,#REF!,0),0),"")</f>
        <v/>
      </c>
      <c r="J533" s="10" t="str">
        <f>IFERROR(INDEX(#REF!,MATCH(B533,#REF!,0),0),"")</f>
        <v/>
      </c>
      <c r="K533" s="10" t="str">
        <f>IFERROR(INDEX(#REF!,MATCH(B533,#REF!,0),0),"")</f>
        <v/>
      </c>
      <c r="L533" s="10" t="str">
        <f>IFERROR(INDEX(#REF!,MATCH(B533,#REF!,0),0),"")</f>
        <v/>
      </c>
      <c r="M533" s="10" t="str">
        <f>IFERROR(INDEX(#REF!,MATCH(B533,#REF!,0),0),"")</f>
        <v/>
      </c>
      <c r="N533" s="10" t="str">
        <f>IFERROR(INDEX(#REF!,MATCH(B533,#REF!,0),0),"")</f>
        <v/>
      </c>
      <c r="O533" s="10" t="str">
        <f>IFERROR(INDEX(#REF!,MATCH(B533,#REF!,0),0),"")</f>
        <v/>
      </c>
      <c r="P533" s="10" t="str">
        <f>IFERROR(INDEX(#REF!,MATCH(B533,#REF!,0),0),"")</f>
        <v/>
      </c>
      <c r="Q533" s="10" t="str">
        <f>IFERROR(INDEX(#REF!,MATCH(B533,#REF!,0),0),"")</f>
        <v/>
      </c>
      <c r="R533" s="10" t="str">
        <f>IFERROR(INDEX(#REF!,MATCH(B533,#REF!,0),0),"")</f>
        <v/>
      </c>
      <c r="S533" s="10" t="str">
        <f>IFERROR(INDEX(#REF!,MATCH(B533,#REF!,0),0),"")</f>
        <v/>
      </c>
      <c r="T533" s="10" t="str">
        <f>IFERROR(INDEX(#REF!,MATCH(B533,#REF!,0),0),"")</f>
        <v/>
      </c>
      <c r="U533" s="5" t="str">
        <f>IFERROR(INDEX(#REF!,MATCH(B533,#REF!,0),0),"")</f>
        <v/>
      </c>
      <c r="V533" s="9">
        <f t="shared" si="31"/>
        <v>0</v>
      </c>
      <c r="W533" s="44">
        <f t="shared" si="32"/>
        <v>0</v>
      </c>
      <c r="X533" s="44" t="e">
        <f t="shared" si="33"/>
        <v>#DIV/0!</v>
      </c>
      <c r="Y533" s="44" t="str">
        <f>IFERROR(SUMPRODUCT(LARGE(G533:U533,{1;2;3;4;5})),"NA")</f>
        <v>NA</v>
      </c>
      <c r="Z533" s="45" t="str">
        <f>IFERROR(SUMPRODUCT(LARGE(G533:U533,{1;2;3;4;5;6;7;8;9;10})),"NA")</f>
        <v>NA</v>
      </c>
    </row>
    <row r="534" spans="1:26" s="25" customFormat="1" hidden="1" x14ac:dyDescent="0.25">
      <c r="A534" s="14">
        <v>531</v>
      </c>
      <c r="B534" s="2"/>
      <c r="C534" s="1"/>
      <c r="D534" s="1"/>
      <c r="E534" s="1"/>
      <c r="F534" s="2"/>
      <c r="G534" s="9" t="str">
        <f>IFERROR(INDEX(akva!#REF!,MATCH(B534,akva!#REF!,0),0),"")</f>
        <v/>
      </c>
      <c r="H534" s="10" t="str">
        <f>IFERROR(INDEX('04-07'!#REF!,MATCH(B534,'04-07'!#REF!,0),0),"")</f>
        <v/>
      </c>
      <c r="I534" s="10" t="str">
        <f>IFERROR(INDEX(#REF!,MATCH(B534,#REF!,0),0),"")</f>
        <v/>
      </c>
      <c r="J534" s="10" t="str">
        <f>IFERROR(INDEX(#REF!,MATCH(B534,#REF!,0),0),"")</f>
        <v/>
      </c>
      <c r="K534" s="10" t="str">
        <f>IFERROR(INDEX(#REF!,MATCH(B534,#REF!,0),0),"")</f>
        <v/>
      </c>
      <c r="L534" s="10" t="str">
        <f>IFERROR(INDEX(#REF!,MATCH(B534,#REF!,0),0),"")</f>
        <v/>
      </c>
      <c r="M534" s="10" t="str">
        <f>IFERROR(INDEX(#REF!,MATCH(B534,#REF!,0),0),"")</f>
        <v/>
      </c>
      <c r="N534" s="10" t="str">
        <f>IFERROR(INDEX(#REF!,MATCH(B534,#REF!,0),0),"")</f>
        <v/>
      </c>
      <c r="O534" s="10" t="str">
        <f>IFERROR(INDEX(#REF!,MATCH(B534,#REF!,0),0),"")</f>
        <v/>
      </c>
      <c r="P534" s="10" t="str">
        <f>IFERROR(INDEX(#REF!,MATCH(B534,#REF!,0),0),"")</f>
        <v/>
      </c>
      <c r="Q534" s="10" t="str">
        <f>IFERROR(INDEX(#REF!,MATCH(B534,#REF!,0),0),"")</f>
        <v/>
      </c>
      <c r="R534" s="10" t="str">
        <f>IFERROR(INDEX(#REF!,MATCH(B534,#REF!,0),0),"")</f>
        <v/>
      </c>
      <c r="S534" s="10" t="str">
        <f>IFERROR(INDEX(#REF!,MATCH(B534,#REF!,0),0),"")</f>
        <v/>
      </c>
      <c r="T534" s="10" t="str">
        <f>IFERROR(INDEX(#REF!,MATCH(B534,#REF!,0),0),"")</f>
        <v/>
      </c>
      <c r="U534" s="5" t="str">
        <f>IFERROR(INDEX(#REF!,MATCH(B534,#REF!,0),0),"")</f>
        <v/>
      </c>
      <c r="V534" s="9">
        <f t="shared" si="31"/>
        <v>0</v>
      </c>
      <c r="W534" s="44">
        <f t="shared" si="32"/>
        <v>0</v>
      </c>
      <c r="X534" s="44" t="e">
        <f t="shared" si="33"/>
        <v>#DIV/0!</v>
      </c>
      <c r="Y534" s="44" t="str">
        <f>IFERROR(SUMPRODUCT(LARGE(G534:U534,{1;2;3;4;5})),"NA")</f>
        <v>NA</v>
      </c>
      <c r="Z534" s="45" t="str">
        <f>IFERROR(SUMPRODUCT(LARGE(G534:U534,{1;2;3;4;5;6;7;8;9;10})),"NA")</f>
        <v>NA</v>
      </c>
    </row>
    <row r="535" spans="1:26" s="25" customFormat="1" hidden="1" x14ac:dyDescent="0.25">
      <c r="A535" s="14">
        <v>532</v>
      </c>
      <c r="B535" s="2"/>
      <c r="C535" s="1"/>
      <c r="D535" s="1"/>
      <c r="E535" s="1"/>
      <c r="F535" s="2"/>
      <c r="G535" s="9" t="str">
        <f>IFERROR(INDEX(akva!#REF!,MATCH(B535,akva!#REF!,0),0),"")</f>
        <v/>
      </c>
      <c r="H535" s="10" t="str">
        <f>IFERROR(INDEX('04-07'!#REF!,MATCH(B535,'04-07'!#REF!,0),0),"")</f>
        <v/>
      </c>
      <c r="I535" s="10" t="str">
        <f>IFERROR(INDEX(#REF!,MATCH(B535,#REF!,0),0),"")</f>
        <v/>
      </c>
      <c r="J535" s="10" t="str">
        <f>IFERROR(INDEX(#REF!,MATCH(B535,#REF!,0),0),"")</f>
        <v/>
      </c>
      <c r="K535" s="10" t="str">
        <f>IFERROR(INDEX(#REF!,MATCH(B535,#REF!,0),0),"")</f>
        <v/>
      </c>
      <c r="L535" s="10" t="str">
        <f>IFERROR(INDEX(#REF!,MATCH(B535,#REF!,0),0),"")</f>
        <v/>
      </c>
      <c r="M535" s="10" t="str">
        <f>IFERROR(INDEX(#REF!,MATCH(B535,#REF!,0),0),"")</f>
        <v/>
      </c>
      <c r="N535" s="10" t="str">
        <f>IFERROR(INDEX(#REF!,MATCH(B535,#REF!,0),0),"")</f>
        <v/>
      </c>
      <c r="O535" s="10" t="str">
        <f>IFERROR(INDEX(#REF!,MATCH(B535,#REF!,0),0),"")</f>
        <v/>
      </c>
      <c r="P535" s="10" t="str">
        <f>IFERROR(INDEX(#REF!,MATCH(B535,#REF!,0),0),"")</f>
        <v/>
      </c>
      <c r="Q535" s="10" t="str">
        <f>IFERROR(INDEX(#REF!,MATCH(B535,#REF!,0),0),"")</f>
        <v/>
      </c>
      <c r="R535" s="10" t="str">
        <f>IFERROR(INDEX(#REF!,MATCH(B535,#REF!,0),0),"")</f>
        <v/>
      </c>
      <c r="S535" s="10" t="str">
        <f>IFERROR(INDEX(#REF!,MATCH(B535,#REF!,0),0),"")</f>
        <v/>
      </c>
      <c r="T535" s="10" t="str">
        <f>IFERROR(INDEX(#REF!,MATCH(B535,#REF!,0),0),"")</f>
        <v/>
      </c>
      <c r="U535" s="5" t="str">
        <f>IFERROR(INDEX(#REF!,MATCH(B535,#REF!,0),0),"")</f>
        <v/>
      </c>
      <c r="V535" s="9">
        <f t="shared" si="31"/>
        <v>0</v>
      </c>
      <c r="W535" s="44">
        <f t="shared" si="32"/>
        <v>0</v>
      </c>
      <c r="X535" s="44" t="e">
        <f t="shared" si="33"/>
        <v>#DIV/0!</v>
      </c>
      <c r="Y535" s="44" t="str">
        <f>IFERROR(SUMPRODUCT(LARGE(G535:U535,{1;2;3;4;5})),"NA")</f>
        <v>NA</v>
      </c>
      <c r="Z535" s="45" t="str">
        <f>IFERROR(SUMPRODUCT(LARGE(G535:U535,{1;2;3;4;5;6;7;8;9;10})),"NA")</f>
        <v>NA</v>
      </c>
    </row>
    <row r="536" spans="1:26" s="25" customFormat="1" hidden="1" x14ac:dyDescent="0.25">
      <c r="A536" s="14">
        <v>533</v>
      </c>
      <c r="B536" s="2"/>
      <c r="C536" s="1"/>
      <c r="D536" s="1"/>
      <c r="E536" s="1"/>
      <c r="F536" s="2"/>
      <c r="G536" s="9" t="str">
        <f>IFERROR(INDEX(akva!#REF!,MATCH(B536,akva!#REF!,0),0),"")</f>
        <v/>
      </c>
      <c r="H536" s="10" t="str">
        <f>IFERROR(INDEX('04-07'!#REF!,MATCH(B536,'04-07'!#REF!,0),0),"")</f>
        <v/>
      </c>
      <c r="I536" s="10" t="str">
        <f>IFERROR(INDEX(#REF!,MATCH(B536,#REF!,0),0),"")</f>
        <v/>
      </c>
      <c r="J536" s="10" t="str">
        <f>IFERROR(INDEX(#REF!,MATCH(B536,#REF!,0),0),"")</f>
        <v/>
      </c>
      <c r="K536" s="10" t="str">
        <f>IFERROR(INDEX(#REF!,MATCH(B536,#REF!,0),0),"")</f>
        <v/>
      </c>
      <c r="L536" s="10" t="str">
        <f>IFERROR(INDEX(#REF!,MATCH(B536,#REF!,0),0),"")</f>
        <v/>
      </c>
      <c r="M536" s="10" t="str">
        <f>IFERROR(INDEX(#REF!,MATCH(B536,#REF!,0),0),"")</f>
        <v/>
      </c>
      <c r="N536" s="10" t="str">
        <f>IFERROR(INDEX(#REF!,MATCH(B536,#REF!,0),0),"")</f>
        <v/>
      </c>
      <c r="O536" s="10" t="str">
        <f>IFERROR(INDEX(#REF!,MATCH(B536,#REF!,0),0),"")</f>
        <v/>
      </c>
      <c r="P536" s="10" t="str">
        <f>IFERROR(INDEX(#REF!,MATCH(B536,#REF!,0),0),"")</f>
        <v/>
      </c>
      <c r="Q536" s="10" t="str">
        <f>IFERROR(INDEX(#REF!,MATCH(B536,#REF!,0),0),"")</f>
        <v/>
      </c>
      <c r="R536" s="10" t="str">
        <f>IFERROR(INDEX(#REF!,MATCH(B536,#REF!,0),0),"")</f>
        <v/>
      </c>
      <c r="S536" s="10" t="str">
        <f>IFERROR(INDEX(#REF!,MATCH(B536,#REF!,0),0),"")</f>
        <v/>
      </c>
      <c r="T536" s="10" t="str">
        <f>IFERROR(INDEX(#REF!,MATCH(B536,#REF!,0),0),"")</f>
        <v/>
      </c>
      <c r="U536" s="5" t="str">
        <f>IFERROR(INDEX(#REF!,MATCH(B536,#REF!,0),0),"")</f>
        <v/>
      </c>
      <c r="V536" s="9">
        <f t="shared" si="31"/>
        <v>0</v>
      </c>
      <c r="W536" s="44">
        <f t="shared" si="32"/>
        <v>0</v>
      </c>
      <c r="X536" s="44" t="e">
        <f t="shared" si="33"/>
        <v>#DIV/0!</v>
      </c>
      <c r="Y536" s="44" t="str">
        <f>IFERROR(SUMPRODUCT(LARGE(G536:U536,{1;2;3;4;5})),"NA")</f>
        <v>NA</v>
      </c>
      <c r="Z536" s="45" t="str">
        <f>IFERROR(SUMPRODUCT(LARGE(G536:U536,{1;2;3;4;5;6;7;8;9;10})),"NA")</f>
        <v>NA</v>
      </c>
    </row>
    <row r="537" spans="1:26" s="25" customFormat="1" hidden="1" x14ac:dyDescent="0.25">
      <c r="A537" s="14">
        <v>534</v>
      </c>
      <c r="B537" s="2"/>
      <c r="C537" s="1"/>
      <c r="D537" s="1"/>
      <c r="E537" s="1"/>
      <c r="F537" s="2"/>
      <c r="G537" s="9" t="str">
        <f>IFERROR(INDEX(akva!#REF!,MATCH(B537,akva!#REF!,0),0),"")</f>
        <v/>
      </c>
      <c r="H537" s="10" t="str">
        <f>IFERROR(INDEX('04-07'!#REF!,MATCH(B537,'04-07'!#REF!,0),0),"")</f>
        <v/>
      </c>
      <c r="I537" s="10" t="str">
        <f>IFERROR(INDEX(#REF!,MATCH(B537,#REF!,0),0),"")</f>
        <v/>
      </c>
      <c r="J537" s="10" t="str">
        <f>IFERROR(INDEX(#REF!,MATCH(B537,#REF!,0),0),"")</f>
        <v/>
      </c>
      <c r="K537" s="10" t="str">
        <f>IFERROR(INDEX(#REF!,MATCH(B537,#REF!,0),0),"")</f>
        <v/>
      </c>
      <c r="L537" s="10" t="str">
        <f>IFERROR(INDEX(#REF!,MATCH(B537,#REF!,0),0),"")</f>
        <v/>
      </c>
      <c r="M537" s="10" t="str">
        <f>IFERROR(INDEX(#REF!,MATCH(B537,#REF!,0),0),"")</f>
        <v/>
      </c>
      <c r="N537" s="10" t="str">
        <f>IFERROR(INDEX(#REF!,MATCH(B537,#REF!,0),0),"")</f>
        <v/>
      </c>
      <c r="O537" s="10" t="str">
        <f>IFERROR(INDEX(#REF!,MATCH(B537,#REF!,0),0),"")</f>
        <v/>
      </c>
      <c r="P537" s="10" t="str">
        <f>IFERROR(INDEX(#REF!,MATCH(B537,#REF!,0),0),"")</f>
        <v/>
      </c>
      <c r="Q537" s="10" t="str">
        <f>IFERROR(INDEX(#REF!,MATCH(B537,#REF!,0),0),"")</f>
        <v/>
      </c>
      <c r="R537" s="10" t="str">
        <f>IFERROR(INDEX(#REF!,MATCH(B537,#REF!,0),0),"")</f>
        <v/>
      </c>
      <c r="S537" s="10" t="str">
        <f>IFERROR(INDEX(#REF!,MATCH(B537,#REF!,0),0),"")</f>
        <v/>
      </c>
      <c r="T537" s="10" t="str">
        <f>IFERROR(INDEX(#REF!,MATCH(B537,#REF!,0),0),"")</f>
        <v/>
      </c>
      <c r="U537" s="5" t="str">
        <f>IFERROR(INDEX(#REF!,MATCH(B537,#REF!,0),0),"")</f>
        <v/>
      </c>
      <c r="V537" s="9">
        <f t="shared" si="31"/>
        <v>0</v>
      </c>
      <c r="W537" s="44">
        <f t="shared" si="32"/>
        <v>0</v>
      </c>
      <c r="X537" s="44" t="e">
        <f t="shared" si="33"/>
        <v>#DIV/0!</v>
      </c>
      <c r="Y537" s="44" t="str">
        <f>IFERROR(SUMPRODUCT(LARGE(G537:U537,{1;2;3;4;5})),"NA")</f>
        <v>NA</v>
      </c>
      <c r="Z537" s="45" t="str">
        <f>IFERROR(SUMPRODUCT(LARGE(G537:U537,{1;2;3;4;5;6;7;8;9;10})),"NA")</f>
        <v>NA</v>
      </c>
    </row>
    <row r="538" spans="1:26" s="25" customFormat="1" hidden="1" x14ac:dyDescent="0.25">
      <c r="A538" s="14">
        <v>535</v>
      </c>
      <c r="B538" s="2"/>
      <c r="C538" s="1"/>
      <c r="D538" s="1"/>
      <c r="E538" s="1"/>
      <c r="F538" s="2"/>
      <c r="G538" s="9" t="str">
        <f>IFERROR(INDEX(akva!#REF!,MATCH(B538,akva!#REF!,0),0),"")</f>
        <v/>
      </c>
      <c r="H538" s="10" t="str">
        <f>IFERROR(INDEX('04-07'!#REF!,MATCH(B538,'04-07'!#REF!,0),0),"")</f>
        <v/>
      </c>
      <c r="I538" s="10" t="str">
        <f>IFERROR(INDEX(#REF!,MATCH(B538,#REF!,0),0),"")</f>
        <v/>
      </c>
      <c r="J538" s="10" t="str">
        <f>IFERROR(INDEX(#REF!,MATCH(B538,#REF!,0),0),"")</f>
        <v/>
      </c>
      <c r="K538" s="10" t="str">
        <f>IFERROR(INDEX(#REF!,MATCH(B538,#REF!,0),0),"")</f>
        <v/>
      </c>
      <c r="L538" s="10" t="str">
        <f>IFERROR(INDEX(#REF!,MATCH(B538,#REF!,0),0),"")</f>
        <v/>
      </c>
      <c r="M538" s="10" t="str">
        <f>IFERROR(INDEX(#REF!,MATCH(B538,#REF!,0),0),"")</f>
        <v/>
      </c>
      <c r="N538" s="10" t="str">
        <f>IFERROR(INDEX(#REF!,MATCH(B538,#REF!,0),0),"")</f>
        <v/>
      </c>
      <c r="O538" s="10" t="str">
        <f>IFERROR(INDEX(#REF!,MATCH(B538,#REF!,0),0),"")</f>
        <v/>
      </c>
      <c r="P538" s="10" t="str">
        <f>IFERROR(INDEX(#REF!,MATCH(B538,#REF!,0),0),"")</f>
        <v/>
      </c>
      <c r="Q538" s="10" t="str">
        <f>IFERROR(INDEX(#REF!,MATCH(B538,#REF!,0),0),"")</f>
        <v/>
      </c>
      <c r="R538" s="10" t="str">
        <f>IFERROR(INDEX(#REF!,MATCH(B538,#REF!,0),0),"")</f>
        <v/>
      </c>
      <c r="S538" s="10" t="str">
        <f>IFERROR(INDEX(#REF!,MATCH(B538,#REF!,0),0),"")</f>
        <v/>
      </c>
      <c r="T538" s="10" t="str">
        <f>IFERROR(INDEX(#REF!,MATCH(B538,#REF!,0),0),"")</f>
        <v/>
      </c>
      <c r="U538" s="5" t="str">
        <f>IFERROR(INDEX(#REF!,MATCH(B538,#REF!,0),0),"")</f>
        <v/>
      </c>
      <c r="V538" s="9">
        <f t="shared" si="31"/>
        <v>0</v>
      </c>
      <c r="W538" s="44">
        <f t="shared" si="32"/>
        <v>0</v>
      </c>
      <c r="X538" s="44" t="e">
        <f t="shared" si="33"/>
        <v>#DIV/0!</v>
      </c>
      <c r="Y538" s="44" t="str">
        <f>IFERROR(SUMPRODUCT(LARGE(G538:U538,{1;2;3;4;5})),"NA")</f>
        <v>NA</v>
      </c>
      <c r="Z538" s="45" t="str">
        <f>IFERROR(SUMPRODUCT(LARGE(G538:U538,{1;2;3;4;5;6;7;8;9;10})),"NA")</f>
        <v>NA</v>
      </c>
    </row>
    <row r="539" spans="1:26" s="25" customFormat="1" hidden="1" x14ac:dyDescent="0.25">
      <c r="A539" s="14">
        <v>536</v>
      </c>
      <c r="B539" s="2"/>
      <c r="C539" s="1"/>
      <c r="D539" s="1"/>
      <c r="E539" s="1"/>
      <c r="F539" s="2"/>
      <c r="G539" s="9" t="str">
        <f>IFERROR(INDEX(akva!#REF!,MATCH(B539,akva!#REF!,0),0),"")</f>
        <v/>
      </c>
      <c r="H539" s="10" t="str">
        <f>IFERROR(INDEX('04-07'!#REF!,MATCH(B539,'04-07'!#REF!,0),0),"")</f>
        <v/>
      </c>
      <c r="I539" s="10" t="str">
        <f>IFERROR(INDEX(#REF!,MATCH(B539,#REF!,0),0),"")</f>
        <v/>
      </c>
      <c r="J539" s="10" t="str">
        <f>IFERROR(INDEX(#REF!,MATCH(B539,#REF!,0),0),"")</f>
        <v/>
      </c>
      <c r="K539" s="10" t="str">
        <f>IFERROR(INDEX(#REF!,MATCH(B539,#REF!,0),0),"")</f>
        <v/>
      </c>
      <c r="L539" s="10" t="str">
        <f>IFERROR(INDEX(#REF!,MATCH(B539,#REF!,0),0),"")</f>
        <v/>
      </c>
      <c r="M539" s="10" t="str">
        <f>IFERROR(INDEX(#REF!,MATCH(B539,#REF!,0),0),"")</f>
        <v/>
      </c>
      <c r="N539" s="10" t="str">
        <f>IFERROR(INDEX(#REF!,MATCH(B539,#REF!,0),0),"")</f>
        <v/>
      </c>
      <c r="O539" s="10" t="str">
        <f>IFERROR(INDEX(#REF!,MATCH(B539,#REF!,0),0),"")</f>
        <v/>
      </c>
      <c r="P539" s="10" t="str">
        <f>IFERROR(INDEX(#REF!,MATCH(B539,#REF!,0),0),"")</f>
        <v/>
      </c>
      <c r="Q539" s="10" t="str">
        <f>IFERROR(INDEX(#REF!,MATCH(B539,#REF!,0),0),"")</f>
        <v/>
      </c>
      <c r="R539" s="10" t="str">
        <f>IFERROR(INDEX(#REF!,MATCH(B539,#REF!,0),0),"")</f>
        <v/>
      </c>
      <c r="S539" s="10" t="str">
        <f>IFERROR(INDEX(#REF!,MATCH(B539,#REF!,0),0),"")</f>
        <v/>
      </c>
      <c r="T539" s="10" t="str">
        <f>IFERROR(INDEX(#REF!,MATCH(B539,#REF!,0),0),"")</f>
        <v/>
      </c>
      <c r="U539" s="5" t="str">
        <f>IFERROR(INDEX(#REF!,MATCH(B539,#REF!,0),0),"")</f>
        <v/>
      </c>
      <c r="V539" s="9">
        <f t="shared" si="31"/>
        <v>0</v>
      </c>
      <c r="W539" s="44">
        <f t="shared" si="32"/>
        <v>0</v>
      </c>
      <c r="X539" s="44" t="e">
        <f t="shared" si="33"/>
        <v>#DIV/0!</v>
      </c>
      <c r="Y539" s="44" t="str">
        <f>IFERROR(SUMPRODUCT(LARGE(G539:U539,{1;2;3;4;5})),"NA")</f>
        <v>NA</v>
      </c>
      <c r="Z539" s="45" t="str">
        <f>IFERROR(SUMPRODUCT(LARGE(G539:U539,{1;2;3;4;5;6;7;8;9;10})),"NA")</f>
        <v>NA</v>
      </c>
    </row>
    <row r="540" spans="1:26" s="25" customFormat="1" hidden="1" x14ac:dyDescent="0.25">
      <c r="A540" s="14">
        <v>537</v>
      </c>
      <c r="B540" s="2"/>
      <c r="C540" s="1"/>
      <c r="D540" s="1"/>
      <c r="E540" s="1"/>
      <c r="F540" s="2"/>
      <c r="G540" s="9" t="str">
        <f>IFERROR(INDEX(akva!#REF!,MATCH(B540,akva!#REF!,0),0),"")</f>
        <v/>
      </c>
      <c r="H540" s="10" t="str">
        <f>IFERROR(INDEX('04-07'!#REF!,MATCH(B540,'04-07'!#REF!,0),0),"")</f>
        <v/>
      </c>
      <c r="I540" s="10" t="str">
        <f>IFERROR(INDEX(#REF!,MATCH(B540,#REF!,0),0),"")</f>
        <v/>
      </c>
      <c r="J540" s="10" t="str">
        <f>IFERROR(INDEX(#REF!,MATCH(B540,#REF!,0),0),"")</f>
        <v/>
      </c>
      <c r="K540" s="10" t="str">
        <f>IFERROR(INDEX(#REF!,MATCH(B540,#REF!,0),0),"")</f>
        <v/>
      </c>
      <c r="L540" s="10" t="str">
        <f>IFERROR(INDEX(#REF!,MATCH(B540,#REF!,0),0),"")</f>
        <v/>
      </c>
      <c r="M540" s="10" t="str">
        <f>IFERROR(INDEX(#REF!,MATCH(B540,#REF!,0),0),"")</f>
        <v/>
      </c>
      <c r="N540" s="10" t="str">
        <f>IFERROR(INDEX(#REF!,MATCH(B540,#REF!,0),0),"")</f>
        <v/>
      </c>
      <c r="O540" s="10" t="str">
        <f>IFERROR(INDEX(#REF!,MATCH(B540,#REF!,0),0),"")</f>
        <v/>
      </c>
      <c r="P540" s="10" t="str">
        <f>IFERROR(INDEX(#REF!,MATCH(B540,#REF!,0),0),"")</f>
        <v/>
      </c>
      <c r="Q540" s="10" t="str">
        <f>IFERROR(INDEX(#REF!,MATCH(B540,#REF!,0),0),"")</f>
        <v/>
      </c>
      <c r="R540" s="10" t="str">
        <f>IFERROR(INDEX(#REF!,MATCH(B540,#REF!,0),0),"")</f>
        <v/>
      </c>
      <c r="S540" s="10" t="str">
        <f>IFERROR(INDEX(#REF!,MATCH(B540,#REF!,0),0),"")</f>
        <v/>
      </c>
      <c r="T540" s="10" t="str">
        <f>IFERROR(INDEX(#REF!,MATCH(B540,#REF!,0),0),"")</f>
        <v/>
      </c>
      <c r="U540" s="5" t="str">
        <f>IFERROR(INDEX(#REF!,MATCH(B540,#REF!,0),0),"")</f>
        <v/>
      </c>
      <c r="V540" s="9">
        <f t="shared" si="31"/>
        <v>0</v>
      </c>
      <c r="W540" s="44">
        <f t="shared" si="32"/>
        <v>0</v>
      </c>
      <c r="X540" s="44" t="e">
        <f t="shared" si="33"/>
        <v>#DIV/0!</v>
      </c>
      <c r="Y540" s="44" t="str">
        <f>IFERROR(SUMPRODUCT(LARGE(G540:U540,{1;2;3;4;5})),"NA")</f>
        <v>NA</v>
      </c>
      <c r="Z540" s="45" t="str">
        <f>IFERROR(SUMPRODUCT(LARGE(G540:U540,{1;2;3;4;5;6;7;8;9;10})),"NA")</f>
        <v>NA</v>
      </c>
    </row>
    <row r="541" spans="1:26" s="25" customFormat="1" hidden="1" x14ac:dyDescent="0.25">
      <c r="A541" s="14">
        <v>538</v>
      </c>
      <c r="B541" s="2"/>
      <c r="C541" s="1"/>
      <c r="D541" s="1"/>
      <c r="E541" s="1"/>
      <c r="F541" s="2"/>
      <c r="G541" s="9" t="str">
        <f>IFERROR(INDEX(akva!#REF!,MATCH(B541,akva!#REF!,0),0),"")</f>
        <v/>
      </c>
      <c r="H541" s="10" t="str">
        <f>IFERROR(INDEX('04-07'!#REF!,MATCH(B541,'04-07'!#REF!,0),0),"")</f>
        <v/>
      </c>
      <c r="I541" s="10" t="str">
        <f>IFERROR(INDEX(#REF!,MATCH(B541,#REF!,0),0),"")</f>
        <v/>
      </c>
      <c r="J541" s="10" t="str">
        <f>IFERROR(INDEX(#REF!,MATCH(B541,#REF!,0),0),"")</f>
        <v/>
      </c>
      <c r="K541" s="10" t="str">
        <f>IFERROR(INDEX(#REF!,MATCH(B541,#REF!,0),0),"")</f>
        <v/>
      </c>
      <c r="L541" s="10" t="str">
        <f>IFERROR(INDEX(#REF!,MATCH(B541,#REF!,0),0),"")</f>
        <v/>
      </c>
      <c r="M541" s="10" t="str">
        <f>IFERROR(INDEX(#REF!,MATCH(B541,#REF!,0),0),"")</f>
        <v/>
      </c>
      <c r="N541" s="10" t="str">
        <f>IFERROR(INDEX(#REF!,MATCH(B541,#REF!,0),0),"")</f>
        <v/>
      </c>
      <c r="O541" s="10" t="str">
        <f>IFERROR(INDEX(#REF!,MATCH(B541,#REF!,0),0),"")</f>
        <v/>
      </c>
      <c r="P541" s="10" t="str">
        <f>IFERROR(INDEX(#REF!,MATCH(B541,#REF!,0),0),"")</f>
        <v/>
      </c>
      <c r="Q541" s="10" t="str">
        <f>IFERROR(INDEX(#REF!,MATCH(B541,#REF!,0),0),"")</f>
        <v/>
      </c>
      <c r="R541" s="10" t="str">
        <f>IFERROR(INDEX(#REF!,MATCH(B541,#REF!,0),0),"")</f>
        <v/>
      </c>
      <c r="S541" s="10" t="str">
        <f>IFERROR(INDEX(#REF!,MATCH(B541,#REF!,0),0),"")</f>
        <v/>
      </c>
      <c r="T541" s="10" t="str">
        <f>IFERROR(INDEX(#REF!,MATCH(B541,#REF!,0),0),"")</f>
        <v/>
      </c>
      <c r="U541" s="5" t="str">
        <f>IFERROR(INDEX(#REF!,MATCH(B541,#REF!,0),0),"")</f>
        <v/>
      </c>
      <c r="V541" s="9">
        <f t="shared" si="31"/>
        <v>0</v>
      </c>
      <c r="W541" s="44">
        <f t="shared" si="32"/>
        <v>0</v>
      </c>
      <c r="X541" s="44" t="e">
        <f t="shared" si="33"/>
        <v>#DIV/0!</v>
      </c>
      <c r="Y541" s="44" t="str">
        <f>IFERROR(SUMPRODUCT(LARGE(G541:U541,{1;2;3;4;5})),"NA")</f>
        <v>NA</v>
      </c>
      <c r="Z541" s="45" t="str">
        <f>IFERROR(SUMPRODUCT(LARGE(G541:U541,{1;2;3;4;5;6;7;8;9;10})),"NA")</f>
        <v>NA</v>
      </c>
    </row>
    <row r="542" spans="1:26" s="25" customFormat="1" hidden="1" x14ac:dyDescent="0.25">
      <c r="A542" s="14">
        <v>539</v>
      </c>
      <c r="B542" s="2"/>
      <c r="C542" s="1"/>
      <c r="D542" s="1"/>
      <c r="E542" s="1"/>
      <c r="F542" s="2"/>
      <c r="G542" s="9" t="str">
        <f>IFERROR(INDEX(akva!#REF!,MATCH(B542,akva!#REF!,0),0),"")</f>
        <v/>
      </c>
      <c r="H542" s="10" t="str">
        <f>IFERROR(INDEX('04-07'!#REF!,MATCH(B542,'04-07'!#REF!,0),0),"")</f>
        <v/>
      </c>
      <c r="I542" s="10" t="str">
        <f>IFERROR(INDEX(#REF!,MATCH(B542,#REF!,0),0),"")</f>
        <v/>
      </c>
      <c r="J542" s="10" t="str">
        <f>IFERROR(INDEX(#REF!,MATCH(B542,#REF!,0),0),"")</f>
        <v/>
      </c>
      <c r="K542" s="10" t="str">
        <f>IFERROR(INDEX(#REF!,MATCH(B542,#REF!,0),0),"")</f>
        <v/>
      </c>
      <c r="L542" s="10" t="str">
        <f>IFERROR(INDEX(#REF!,MATCH(B542,#REF!,0),0),"")</f>
        <v/>
      </c>
      <c r="M542" s="10" t="str">
        <f>IFERROR(INDEX(#REF!,MATCH(B542,#REF!,0),0),"")</f>
        <v/>
      </c>
      <c r="N542" s="10" t="str">
        <f>IFERROR(INDEX(#REF!,MATCH(B542,#REF!,0),0),"")</f>
        <v/>
      </c>
      <c r="O542" s="10" t="str">
        <f>IFERROR(INDEX(#REF!,MATCH(B542,#REF!,0),0),"")</f>
        <v/>
      </c>
      <c r="P542" s="10" t="str">
        <f>IFERROR(INDEX(#REF!,MATCH(B542,#REF!,0),0),"")</f>
        <v/>
      </c>
      <c r="Q542" s="10" t="str">
        <f>IFERROR(INDEX(#REF!,MATCH(B542,#REF!,0),0),"")</f>
        <v/>
      </c>
      <c r="R542" s="10" t="str">
        <f>IFERROR(INDEX(#REF!,MATCH(B542,#REF!,0),0),"")</f>
        <v/>
      </c>
      <c r="S542" s="10" t="str">
        <f>IFERROR(INDEX(#REF!,MATCH(B542,#REF!,0),0),"")</f>
        <v/>
      </c>
      <c r="T542" s="10" t="str">
        <f>IFERROR(INDEX(#REF!,MATCH(B542,#REF!,0),0),"")</f>
        <v/>
      </c>
      <c r="U542" s="5" t="str">
        <f>IFERROR(INDEX(#REF!,MATCH(B542,#REF!,0),0),"")</f>
        <v/>
      </c>
      <c r="V542" s="9">
        <f t="shared" si="31"/>
        <v>0</v>
      </c>
      <c r="W542" s="44">
        <f t="shared" si="32"/>
        <v>0</v>
      </c>
      <c r="X542" s="44" t="e">
        <f t="shared" si="33"/>
        <v>#DIV/0!</v>
      </c>
      <c r="Y542" s="44" t="str">
        <f>IFERROR(SUMPRODUCT(LARGE(G542:U542,{1;2;3;4;5})),"NA")</f>
        <v>NA</v>
      </c>
      <c r="Z542" s="45" t="str">
        <f>IFERROR(SUMPRODUCT(LARGE(G542:U542,{1;2;3;4;5;6;7;8;9;10})),"NA")</f>
        <v>NA</v>
      </c>
    </row>
    <row r="543" spans="1:26" s="25" customFormat="1" hidden="1" x14ac:dyDescent="0.25">
      <c r="A543" s="14">
        <v>540</v>
      </c>
      <c r="B543" s="2"/>
      <c r="C543" s="1"/>
      <c r="D543" s="1"/>
      <c r="E543" s="1"/>
      <c r="F543" s="2"/>
      <c r="G543" s="9" t="str">
        <f>IFERROR(INDEX(akva!#REF!,MATCH(B543,akva!#REF!,0),0),"")</f>
        <v/>
      </c>
      <c r="H543" s="10" t="str">
        <f>IFERROR(INDEX('04-07'!#REF!,MATCH(B543,'04-07'!#REF!,0),0),"")</f>
        <v/>
      </c>
      <c r="I543" s="10" t="str">
        <f>IFERROR(INDEX(#REF!,MATCH(B543,#REF!,0),0),"")</f>
        <v/>
      </c>
      <c r="J543" s="10" t="str">
        <f>IFERROR(INDEX(#REF!,MATCH(B543,#REF!,0),0),"")</f>
        <v/>
      </c>
      <c r="K543" s="10" t="str">
        <f>IFERROR(INDEX(#REF!,MATCH(B543,#REF!,0),0),"")</f>
        <v/>
      </c>
      <c r="L543" s="10" t="str">
        <f>IFERROR(INDEX(#REF!,MATCH(B543,#REF!,0),0),"")</f>
        <v/>
      </c>
      <c r="M543" s="10" t="str">
        <f>IFERROR(INDEX(#REF!,MATCH(B543,#REF!,0),0),"")</f>
        <v/>
      </c>
      <c r="N543" s="10" t="str">
        <f>IFERROR(INDEX(#REF!,MATCH(B543,#REF!,0),0),"")</f>
        <v/>
      </c>
      <c r="O543" s="10" t="str">
        <f>IFERROR(INDEX(#REF!,MATCH(B543,#REF!,0),0),"")</f>
        <v/>
      </c>
      <c r="P543" s="10" t="str">
        <f>IFERROR(INDEX(#REF!,MATCH(B543,#REF!,0),0),"")</f>
        <v/>
      </c>
      <c r="Q543" s="10" t="str">
        <f>IFERROR(INDEX(#REF!,MATCH(B543,#REF!,0),0),"")</f>
        <v/>
      </c>
      <c r="R543" s="10" t="str">
        <f>IFERROR(INDEX(#REF!,MATCH(B543,#REF!,0),0),"")</f>
        <v/>
      </c>
      <c r="S543" s="10" t="str">
        <f>IFERROR(INDEX(#REF!,MATCH(B543,#REF!,0),0),"")</f>
        <v/>
      </c>
      <c r="T543" s="10" t="str">
        <f>IFERROR(INDEX(#REF!,MATCH(B543,#REF!,0),0),"")</f>
        <v/>
      </c>
      <c r="U543" s="5" t="str">
        <f>IFERROR(INDEX(#REF!,MATCH(B543,#REF!,0),0),"")</f>
        <v/>
      </c>
      <c r="V543" s="9">
        <f t="shared" si="31"/>
        <v>0</v>
      </c>
      <c r="W543" s="44">
        <f t="shared" si="32"/>
        <v>0</v>
      </c>
      <c r="X543" s="44" t="e">
        <f t="shared" si="33"/>
        <v>#DIV/0!</v>
      </c>
      <c r="Y543" s="44" t="str">
        <f>IFERROR(SUMPRODUCT(LARGE(G543:U543,{1;2;3;4;5})),"NA")</f>
        <v>NA</v>
      </c>
      <c r="Z543" s="45" t="str">
        <f>IFERROR(SUMPRODUCT(LARGE(G543:U543,{1;2;3;4;5;6;7;8;9;10})),"NA")</f>
        <v>NA</v>
      </c>
    </row>
    <row r="544" spans="1:26" s="25" customFormat="1" hidden="1" x14ac:dyDescent="0.25">
      <c r="A544" s="14">
        <v>541</v>
      </c>
      <c r="B544" s="2"/>
      <c r="C544" s="1"/>
      <c r="D544" s="1"/>
      <c r="E544" s="1"/>
      <c r="F544" s="2"/>
      <c r="G544" s="9" t="str">
        <f>IFERROR(INDEX(akva!#REF!,MATCH(B544,akva!#REF!,0),0),"")</f>
        <v/>
      </c>
      <c r="H544" s="10" t="str">
        <f>IFERROR(INDEX('04-07'!#REF!,MATCH(B544,'04-07'!#REF!,0),0),"")</f>
        <v/>
      </c>
      <c r="I544" s="10" t="str">
        <f>IFERROR(INDEX(#REF!,MATCH(B544,#REF!,0),0),"")</f>
        <v/>
      </c>
      <c r="J544" s="10" t="str">
        <f>IFERROR(INDEX(#REF!,MATCH(B544,#REF!,0),0),"")</f>
        <v/>
      </c>
      <c r="K544" s="10" t="str">
        <f>IFERROR(INDEX(#REF!,MATCH(B544,#REF!,0),0),"")</f>
        <v/>
      </c>
      <c r="L544" s="10" t="str">
        <f>IFERROR(INDEX(#REF!,MATCH(B544,#REF!,0),0),"")</f>
        <v/>
      </c>
      <c r="M544" s="10" t="str">
        <f>IFERROR(INDEX(#REF!,MATCH(B544,#REF!,0),0),"")</f>
        <v/>
      </c>
      <c r="N544" s="10" t="str">
        <f>IFERROR(INDEX(#REF!,MATCH(B544,#REF!,0),0),"")</f>
        <v/>
      </c>
      <c r="O544" s="10" t="str">
        <f>IFERROR(INDEX(#REF!,MATCH(B544,#REF!,0),0),"")</f>
        <v/>
      </c>
      <c r="P544" s="10" t="str">
        <f>IFERROR(INDEX(#REF!,MATCH(B544,#REF!,0),0),"")</f>
        <v/>
      </c>
      <c r="Q544" s="10" t="str">
        <f>IFERROR(INDEX(#REF!,MATCH(B544,#REF!,0),0),"")</f>
        <v/>
      </c>
      <c r="R544" s="10" t="str">
        <f>IFERROR(INDEX(#REF!,MATCH(B544,#REF!,0),0),"")</f>
        <v/>
      </c>
      <c r="S544" s="10" t="str">
        <f>IFERROR(INDEX(#REF!,MATCH(B544,#REF!,0),0),"")</f>
        <v/>
      </c>
      <c r="T544" s="10" t="str">
        <f>IFERROR(INDEX(#REF!,MATCH(B544,#REF!,0),0),"")</f>
        <v/>
      </c>
      <c r="U544" s="5" t="str">
        <f>IFERROR(INDEX(#REF!,MATCH(B544,#REF!,0),0),"")</f>
        <v/>
      </c>
      <c r="V544" s="9">
        <f t="shared" si="31"/>
        <v>0</v>
      </c>
      <c r="W544" s="44">
        <f t="shared" si="32"/>
        <v>0</v>
      </c>
      <c r="X544" s="44" t="e">
        <f t="shared" si="33"/>
        <v>#DIV/0!</v>
      </c>
      <c r="Y544" s="44" t="str">
        <f>IFERROR(SUMPRODUCT(LARGE(G544:U544,{1;2;3;4;5})),"NA")</f>
        <v>NA</v>
      </c>
      <c r="Z544" s="45" t="str">
        <f>IFERROR(SUMPRODUCT(LARGE(G544:U544,{1;2;3;4;5;6;7;8;9;10})),"NA")</f>
        <v>NA</v>
      </c>
    </row>
    <row r="545" spans="1:26" s="25" customFormat="1" hidden="1" x14ac:dyDescent="0.25">
      <c r="A545" s="14">
        <v>542</v>
      </c>
      <c r="B545" s="2"/>
      <c r="C545" s="1"/>
      <c r="D545" s="1"/>
      <c r="E545" s="1"/>
      <c r="F545" s="2"/>
      <c r="G545" s="9" t="str">
        <f>IFERROR(INDEX(akva!#REF!,MATCH(B545,akva!#REF!,0),0),"")</f>
        <v/>
      </c>
      <c r="H545" s="10" t="str">
        <f>IFERROR(INDEX('04-07'!#REF!,MATCH(B545,'04-07'!#REF!,0),0),"")</f>
        <v/>
      </c>
      <c r="I545" s="10" t="str">
        <f>IFERROR(INDEX(#REF!,MATCH(B545,#REF!,0),0),"")</f>
        <v/>
      </c>
      <c r="J545" s="10" t="str">
        <f>IFERROR(INDEX(#REF!,MATCH(B545,#REF!,0),0),"")</f>
        <v/>
      </c>
      <c r="K545" s="10" t="str">
        <f>IFERROR(INDEX(#REF!,MATCH(B545,#REF!,0),0),"")</f>
        <v/>
      </c>
      <c r="L545" s="10" t="str">
        <f>IFERROR(INDEX(#REF!,MATCH(B545,#REF!,0),0),"")</f>
        <v/>
      </c>
      <c r="M545" s="10" t="str">
        <f>IFERROR(INDEX(#REF!,MATCH(B545,#REF!,0),0),"")</f>
        <v/>
      </c>
      <c r="N545" s="10" t="str">
        <f>IFERROR(INDEX(#REF!,MATCH(B545,#REF!,0),0),"")</f>
        <v/>
      </c>
      <c r="O545" s="10" t="str">
        <f>IFERROR(INDEX(#REF!,MATCH(B545,#REF!,0),0),"")</f>
        <v/>
      </c>
      <c r="P545" s="10" t="str">
        <f>IFERROR(INDEX(#REF!,MATCH(B545,#REF!,0),0),"")</f>
        <v/>
      </c>
      <c r="Q545" s="10" t="str">
        <f>IFERROR(INDEX(#REF!,MATCH(B545,#REF!,0),0),"")</f>
        <v/>
      </c>
      <c r="R545" s="10" t="str">
        <f>IFERROR(INDEX(#REF!,MATCH(B545,#REF!,0),0),"")</f>
        <v/>
      </c>
      <c r="S545" s="10" t="str">
        <f>IFERROR(INDEX(#REF!,MATCH(B545,#REF!,0),0),"")</f>
        <v/>
      </c>
      <c r="T545" s="10" t="str">
        <f>IFERROR(INDEX(#REF!,MATCH(B545,#REF!,0),0),"")</f>
        <v/>
      </c>
      <c r="U545" s="5" t="str">
        <f>IFERROR(INDEX(#REF!,MATCH(B545,#REF!,0),0),"")</f>
        <v/>
      </c>
      <c r="V545" s="9">
        <f t="shared" si="31"/>
        <v>0</v>
      </c>
      <c r="W545" s="44">
        <f t="shared" si="32"/>
        <v>0</v>
      </c>
      <c r="X545" s="44" t="e">
        <f t="shared" si="33"/>
        <v>#DIV/0!</v>
      </c>
      <c r="Y545" s="44" t="str">
        <f>IFERROR(SUMPRODUCT(LARGE(G545:U545,{1;2;3;4;5})),"NA")</f>
        <v>NA</v>
      </c>
      <c r="Z545" s="45" t="str">
        <f>IFERROR(SUMPRODUCT(LARGE(G545:U545,{1;2;3;4;5;6;7;8;9;10})),"NA")</f>
        <v>NA</v>
      </c>
    </row>
    <row r="546" spans="1:26" s="25" customFormat="1" hidden="1" x14ac:dyDescent="0.25">
      <c r="A546" s="14">
        <v>543</v>
      </c>
      <c r="B546" s="2"/>
      <c r="C546" s="1"/>
      <c r="D546" s="1"/>
      <c r="E546" s="1"/>
      <c r="F546" s="2"/>
      <c r="G546" s="9" t="str">
        <f>IFERROR(INDEX(akva!#REF!,MATCH(B546,akva!#REF!,0),0),"")</f>
        <v/>
      </c>
      <c r="H546" s="10" t="str">
        <f>IFERROR(INDEX('04-07'!#REF!,MATCH(B546,'04-07'!#REF!,0),0),"")</f>
        <v/>
      </c>
      <c r="I546" s="10" t="str">
        <f>IFERROR(INDEX(#REF!,MATCH(B546,#REF!,0),0),"")</f>
        <v/>
      </c>
      <c r="J546" s="10" t="str">
        <f>IFERROR(INDEX(#REF!,MATCH(B546,#REF!,0),0),"")</f>
        <v/>
      </c>
      <c r="K546" s="10" t="str">
        <f>IFERROR(INDEX(#REF!,MATCH(B546,#REF!,0),0),"")</f>
        <v/>
      </c>
      <c r="L546" s="10" t="str">
        <f>IFERROR(INDEX(#REF!,MATCH(B546,#REF!,0),0),"")</f>
        <v/>
      </c>
      <c r="M546" s="10" t="str">
        <f>IFERROR(INDEX(#REF!,MATCH(B546,#REF!,0),0),"")</f>
        <v/>
      </c>
      <c r="N546" s="10" t="str">
        <f>IFERROR(INDEX(#REF!,MATCH(B546,#REF!,0),0),"")</f>
        <v/>
      </c>
      <c r="O546" s="10" t="str">
        <f>IFERROR(INDEX(#REF!,MATCH(B546,#REF!,0),0),"")</f>
        <v/>
      </c>
      <c r="P546" s="10" t="str">
        <f>IFERROR(INDEX(#REF!,MATCH(B546,#REF!,0),0),"")</f>
        <v/>
      </c>
      <c r="Q546" s="10" t="str">
        <f>IFERROR(INDEX(#REF!,MATCH(B546,#REF!,0),0),"")</f>
        <v/>
      </c>
      <c r="R546" s="10" t="str">
        <f>IFERROR(INDEX(#REF!,MATCH(B546,#REF!,0),0),"")</f>
        <v/>
      </c>
      <c r="S546" s="10" t="str">
        <f>IFERROR(INDEX(#REF!,MATCH(B546,#REF!,0),0),"")</f>
        <v/>
      </c>
      <c r="T546" s="10" t="str">
        <f>IFERROR(INDEX(#REF!,MATCH(B546,#REF!,0),0),"")</f>
        <v/>
      </c>
      <c r="U546" s="5" t="str">
        <f>IFERROR(INDEX(#REF!,MATCH(B546,#REF!,0),0),"")</f>
        <v/>
      </c>
      <c r="V546" s="9">
        <f t="shared" si="31"/>
        <v>0</v>
      </c>
      <c r="W546" s="44">
        <f t="shared" si="32"/>
        <v>0</v>
      </c>
      <c r="X546" s="44" t="e">
        <f t="shared" si="33"/>
        <v>#DIV/0!</v>
      </c>
      <c r="Y546" s="44" t="str">
        <f>IFERROR(SUMPRODUCT(LARGE(G546:U546,{1;2;3;4;5})),"NA")</f>
        <v>NA</v>
      </c>
      <c r="Z546" s="45" t="str">
        <f>IFERROR(SUMPRODUCT(LARGE(G546:U546,{1;2;3;4;5;6;7;8;9;10})),"NA")</f>
        <v>NA</v>
      </c>
    </row>
    <row r="547" spans="1:26" s="25" customFormat="1" hidden="1" x14ac:dyDescent="0.25">
      <c r="A547" s="14">
        <v>544</v>
      </c>
      <c r="B547" s="2"/>
      <c r="C547" s="1"/>
      <c r="D547" s="1"/>
      <c r="E547" s="1"/>
      <c r="F547" s="2"/>
      <c r="G547" s="9" t="str">
        <f>IFERROR(INDEX(akva!#REF!,MATCH(B547,akva!#REF!,0),0),"")</f>
        <v/>
      </c>
      <c r="H547" s="10" t="str">
        <f>IFERROR(INDEX('04-07'!#REF!,MATCH(B547,'04-07'!#REF!,0),0),"")</f>
        <v/>
      </c>
      <c r="I547" s="10" t="str">
        <f>IFERROR(INDEX(#REF!,MATCH(B547,#REF!,0),0),"")</f>
        <v/>
      </c>
      <c r="J547" s="10" t="str">
        <f>IFERROR(INDEX(#REF!,MATCH(B547,#REF!,0),0),"")</f>
        <v/>
      </c>
      <c r="K547" s="10" t="str">
        <f>IFERROR(INDEX(#REF!,MATCH(B547,#REF!,0),0),"")</f>
        <v/>
      </c>
      <c r="L547" s="10" t="str">
        <f>IFERROR(INDEX(#REF!,MATCH(B547,#REF!,0),0),"")</f>
        <v/>
      </c>
      <c r="M547" s="10" t="str">
        <f>IFERROR(INDEX(#REF!,MATCH(B547,#REF!,0),0),"")</f>
        <v/>
      </c>
      <c r="N547" s="10" t="str">
        <f>IFERROR(INDEX(#REF!,MATCH(B547,#REF!,0),0),"")</f>
        <v/>
      </c>
      <c r="O547" s="10" t="str">
        <f>IFERROR(INDEX(#REF!,MATCH(B547,#REF!,0),0),"")</f>
        <v/>
      </c>
      <c r="P547" s="10" t="str">
        <f>IFERROR(INDEX(#REF!,MATCH(B547,#REF!,0),0),"")</f>
        <v/>
      </c>
      <c r="Q547" s="10" t="str">
        <f>IFERROR(INDEX(#REF!,MATCH(B547,#REF!,0),0),"")</f>
        <v/>
      </c>
      <c r="R547" s="10" t="str">
        <f>IFERROR(INDEX(#REF!,MATCH(B547,#REF!,0),0),"")</f>
        <v/>
      </c>
      <c r="S547" s="10" t="str">
        <f>IFERROR(INDEX(#REF!,MATCH(B547,#REF!,0),0),"")</f>
        <v/>
      </c>
      <c r="T547" s="10" t="str">
        <f>IFERROR(INDEX(#REF!,MATCH(B547,#REF!,0),0),"")</f>
        <v/>
      </c>
      <c r="U547" s="5" t="str">
        <f>IFERROR(INDEX(#REF!,MATCH(B547,#REF!,0),0),"")</f>
        <v/>
      </c>
      <c r="V547" s="9">
        <f t="shared" si="31"/>
        <v>0</v>
      </c>
      <c r="W547" s="44">
        <f t="shared" si="32"/>
        <v>0</v>
      </c>
      <c r="X547" s="44" t="e">
        <f t="shared" si="33"/>
        <v>#DIV/0!</v>
      </c>
      <c r="Y547" s="44" t="str">
        <f>IFERROR(SUMPRODUCT(LARGE(G547:U547,{1;2;3;4;5})),"NA")</f>
        <v>NA</v>
      </c>
      <c r="Z547" s="45" t="str">
        <f>IFERROR(SUMPRODUCT(LARGE(G547:U547,{1;2;3;4;5;6;7;8;9;10})),"NA")</f>
        <v>NA</v>
      </c>
    </row>
    <row r="548" spans="1:26" s="25" customFormat="1" hidden="1" x14ac:dyDescent="0.25">
      <c r="A548" s="14">
        <v>545</v>
      </c>
      <c r="B548" s="2"/>
      <c r="C548" s="1"/>
      <c r="D548" s="1"/>
      <c r="E548" s="1"/>
      <c r="F548" s="2"/>
      <c r="G548" s="9" t="str">
        <f>IFERROR(INDEX(akva!#REF!,MATCH(B548,akva!#REF!,0),0),"")</f>
        <v/>
      </c>
      <c r="H548" s="10" t="str">
        <f>IFERROR(INDEX('04-07'!#REF!,MATCH(B548,'04-07'!#REF!,0),0),"")</f>
        <v/>
      </c>
      <c r="I548" s="10" t="str">
        <f>IFERROR(INDEX(#REF!,MATCH(B548,#REF!,0),0),"")</f>
        <v/>
      </c>
      <c r="J548" s="10" t="str">
        <f>IFERROR(INDEX(#REF!,MATCH(B548,#REF!,0),0),"")</f>
        <v/>
      </c>
      <c r="K548" s="10" t="str">
        <f>IFERROR(INDEX(#REF!,MATCH(B548,#REF!,0),0),"")</f>
        <v/>
      </c>
      <c r="L548" s="10" t="str">
        <f>IFERROR(INDEX(#REF!,MATCH(B548,#REF!,0),0),"")</f>
        <v/>
      </c>
      <c r="M548" s="10" t="str">
        <f>IFERROR(INDEX(#REF!,MATCH(B548,#REF!,0),0),"")</f>
        <v/>
      </c>
      <c r="N548" s="10" t="str">
        <f>IFERROR(INDEX(#REF!,MATCH(B548,#REF!,0),0),"")</f>
        <v/>
      </c>
      <c r="O548" s="10" t="str">
        <f>IFERROR(INDEX(#REF!,MATCH(B548,#REF!,0),0),"")</f>
        <v/>
      </c>
      <c r="P548" s="10" t="str">
        <f>IFERROR(INDEX(#REF!,MATCH(B548,#REF!,0),0),"")</f>
        <v/>
      </c>
      <c r="Q548" s="10" t="str">
        <f>IFERROR(INDEX(#REF!,MATCH(B548,#REF!,0),0),"")</f>
        <v/>
      </c>
      <c r="R548" s="10" t="str">
        <f>IFERROR(INDEX(#REF!,MATCH(B548,#REF!,0),0),"")</f>
        <v/>
      </c>
      <c r="S548" s="10" t="str">
        <f>IFERROR(INDEX(#REF!,MATCH(B548,#REF!,0),0),"")</f>
        <v/>
      </c>
      <c r="T548" s="10" t="str">
        <f>IFERROR(INDEX(#REF!,MATCH(B548,#REF!,0),0),"")</f>
        <v/>
      </c>
      <c r="U548" s="5" t="str">
        <f>IFERROR(INDEX(#REF!,MATCH(B548,#REF!,0),0),"")</f>
        <v/>
      </c>
      <c r="V548" s="9">
        <f t="shared" ref="V548:V611" si="34">COUNTIF(G548:U548,"&gt;0")</f>
        <v>0</v>
      </c>
      <c r="W548" s="44">
        <f t="shared" ref="W548:W611" si="35">SUM(G548:U548)</f>
        <v>0</v>
      </c>
      <c r="X548" s="44" t="e">
        <f t="shared" ref="X548:X611" si="36">W548/V548</f>
        <v>#DIV/0!</v>
      </c>
      <c r="Y548" s="44" t="str">
        <f>IFERROR(SUMPRODUCT(LARGE(G548:U548,{1;2;3;4;5})),"NA")</f>
        <v>NA</v>
      </c>
      <c r="Z548" s="45" t="str">
        <f>IFERROR(SUMPRODUCT(LARGE(G548:U548,{1;2;3;4;5;6;7;8;9;10})),"NA")</f>
        <v>NA</v>
      </c>
    </row>
    <row r="549" spans="1:26" s="25" customFormat="1" hidden="1" x14ac:dyDescent="0.25">
      <c r="A549" s="14">
        <v>546</v>
      </c>
      <c r="B549" s="2"/>
      <c r="C549" s="1"/>
      <c r="D549" s="1"/>
      <c r="E549" s="1"/>
      <c r="F549" s="2"/>
      <c r="G549" s="9" t="str">
        <f>IFERROR(INDEX(akva!#REF!,MATCH(B549,akva!#REF!,0),0),"")</f>
        <v/>
      </c>
      <c r="H549" s="10" t="str">
        <f>IFERROR(INDEX('04-07'!#REF!,MATCH(B549,'04-07'!#REF!,0),0),"")</f>
        <v/>
      </c>
      <c r="I549" s="10" t="str">
        <f>IFERROR(INDEX(#REF!,MATCH(B549,#REF!,0),0),"")</f>
        <v/>
      </c>
      <c r="J549" s="10" t="str">
        <f>IFERROR(INDEX(#REF!,MATCH(B549,#REF!,0),0),"")</f>
        <v/>
      </c>
      <c r="K549" s="10" t="str">
        <f>IFERROR(INDEX(#REF!,MATCH(B549,#REF!,0),0),"")</f>
        <v/>
      </c>
      <c r="L549" s="10" t="str">
        <f>IFERROR(INDEX(#REF!,MATCH(B549,#REF!,0),0),"")</f>
        <v/>
      </c>
      <c r="M549" s="10" t="str">
        <f>IFERROR(INDEX(#REF!,MATCH(B549,#REF!,0),0),"")</f>
        <v/>
      </c>
      <c r="N549" s="10" t="str">
        <f>IFERROR(INDEX(#REF!,MATCH(B549,#REF!,0),0),"")</f>
        <v/>
      </c>
      <c r="O549" s="10" t="str">
        <f>IFERROR(INDEX(#REF!,MATCH(B549,#REF!,0),0),"")</f>
        <v/>
      </c>
      <c r="P549" s="10" t="str">
        <f>IFERROR(INDEX(#REF!,MATCH(B549,#REF!,0),0),"")</f>
        <v/>
      </c>
      <c r="Q549" s="10" t="str">
        <f>IFERROR(INDEX(#REF!,MATCH(B549,#REF!,0),0),"")</f>
        <v/>
      </c>
      <c r="R549" s="10" t="str">
        <f>IFERROR(INDEX(#REF!,MATCH(B549,#REF!,0),0),"")</f>
        <v/>
      </c>
      <c r="S549" s="10" t="str">
        <f>IFERROR(INDEX(#REF!,MATCH(B549,#REF!,0),0),"")</f>
        <v/>
      </c>
      <c r="T549" s="10" t="str">
        <f>IFERROR(INDEX(#REF!,MATCH(B549,#REF!,0),0),"")</f>
        <v/>
      </c>
      <c r="U549" s="5" t="str">
        <f>IFERROR(INDEX(#REF!,MATCH(B549,#REF!,0),0),"")</f>
        <v/>
      </c>
      <c r="V549" s="9">
        <f t="shared" si="34"/>
        <v>0</v>
      </c>
      <c r="W549" s="44">
        <f t="shared" si="35"/>
        <v>0</v>
      </c>
      <c r="X549" s="44" t="e">
        <f t="shared" si="36"/>
        <v>#DIV/0!</v>
      </c>
      <c r="Y549" s="44" t="str">
        <f>IFERROR(SUMPRODUCT(LARGE(G549:U549,{1;2;3;4;5})),"NA")</f>
        <v>NA</v>
      </c>
      <c r="Z549" s="45" t="str">
        <f>IFERROR(SUMPRODUCT(LARGE(G549:U549,{1;2;3;4;5;6;7;8;9;10})),"NA")</f>
        <v>NA</v>
      </c>
    </row>
    <row r="550" spans="1:26" s="25" customFormat="1" hidden="1" x14ac:dyDescent="0.25">
      <c r="A550" s="14">
        <v>547</v>
      </c>
      <c r="B550" s="2"/>
      <c r="C550" s="1"/>
      <c r="D550" s="1"/>
      <c r="E550" s="1"/>
      <c r="F550" s="2"/>
      <c r="G550" s="9" t="str">
        <f>IFERROR(INDEX(akva!#REF!,MATCH(B550,akva!#REF!,0),0),"")</f>
        <v/>
      </c>
      <c r="H550" s="10" t="str">
        <f>IFERROR(INDEX('04-07'!#REF!,MATCH(B550,'04-07'!#REF!,0),0),"")</f>
        <v/>
      </c>
      <c r="I550" s="10" t="str">
        <f>IFERROR(INDEX(#REF!,MATCH(B550,#REF!,0),0),"")</f>
        <v/>
      </c>
      <c r="J550" s="10" t="str">
        <f>IFERROR(INDEX(#REF!,MATCH(B550,#REF!,0),0),"")</f>
        <v/>
      </c>
      <c r="K550" s="10" t="str">
        <f>IFERROR(INDEX(#REF!,MATCH(B550,#REF!,0),0),"")</f>
        <v/>
      </c>
      <c r="L550" s="10" t="str">
        <f>IFERROR(INDEX(#REF!,MATCH(B550,#REF!,0),0),"")</f>
        <v/>
      </c>
      <c r="M550" s="10" t="str">
        <f>IFERROR(INDEX(#REF!,MATCH(B550,#REF!,0),0),"")</f>
        <v/>
      </c>
      <c r="N550" s="10" t="str">
        <f>IFERROR(INDEX(#REF!,MATCH(B550,#REF!,0),0),"")</f>
        <v/>
      </c>
      <c r="O550" s="10" t="str">
        <f>IFERROR(INDEX(#REF!,MATCH(B550,#REF!,0),0),"")</f>
        <v/>
      </c>
      <c r="P550" s="10" t="str">
        <f>IFERROR(INDEX(#REF!,MATCH(B550,#REF!,0),0),"")</f>
        <v/>
      </c>
      <c r="Q550" s="10" t="str">
        <f>IFERROR(INDEX(#REF!,MATCH(B550,#REF!,0),0),"")</f>
        <v/>
      </c>
      <c r="R550" s="10" t="str">
        <f>IFERROR(INDEX(#REF!,MATCH(B550,#REF!,0),0),"")</f>
        <v/>
      </c>
      <c r="S550" s="10" t="str">
        <f>IFERROR(INDEX(#REF!,MATCH(B550,#REF!,0),0),"")</f>
        <v/>
      </c>
      <c r="T550" s="10" t="str">
        <f>IFERROR(INDEX(#REF!,MATCH(B550,#REF!,0),0),"")</f>
        <v/>
      </c>
      <c r="U550" s="5" t="str">
        <f>IFERROR(INDEX(#REF!,MATCH(B550,#REF!,0),0),"")</f>
        <v/>
      </c>
      <c r="V550" s="9">
        <f t="shared" si="34"/>
        <v>0</v>
      </c>
      <c r="W550" s="44">
        <f t="shared" si="35"/>
        <v>0</v>
      </c>
      <c r="X550" s="44" t="e">
        <f t="shared" si="36"/>
        <v>#DIV/0!</v>
      </c>
      <c r="Y550" s="44" t="str">
        <f>IFERROR(SUMPRODUCT(LARGE(G550:U550,{1;2;3;4;5})),"NA")</f>
        <v>NA</v>
      </c>
      <c r="Z550" s="45" t="str">
        <f>IFERROR(SUMPRODUCT(LARGE(G550:U550,{1;2;3;4;5;6;7;8;9;10})),"NA")</f>
        <v>NA</v>
      </c>
    </row>
    <row r="551" spans="1:26" s="25" customFormat="1" hidden="1" x14ac:dyDescent="0.25">
      <c r="A551" s="14">
        <v>548</v>
      </c>
      <c r="B551" s="2"/>
      <c r="C551" s="1"/>
      <c r="D551" s="1"/>
      <c r="E551" s="1"/>
      <c r="F551" s="2"/>
      <c r="G551" s="9" t="str">
        <f>IFERROR(INDEX(akva!#REF!,MATCH(B551,akva!#REF!,0),0),"")</f>
        <v/>
      </c>
      <c r="H551" s="10" t="str">
        <f>IFERROR(INDEX('04-07'!#REF!,MATCH(B551,'04-07'!#REF!,0),0),"")</f>
        <v/>
      </c>
      <c r="I551" s="10" t="str">
        <f>IFERROR(INDEX(#REF!,MATCH(B551,#REF!,0),0),"")</f>
        <v/>
      </c>
      <c r="J551" s="10" t="str">
        <f>IFERROR(INDEX(#REF!,MATCH(B551,#REF!,0),0),"")</f>
        <v/>
      </c>
      <c r="K551" s="10" t="str">
        <f>IFERROR(INDEX(#REF!,MATCH(B551,#REF!,0),0),"")</f>
        <v/>
      </c>
      <c r="L551" s="10" t="str">
        <f>IFERROR(INDEX(#REF!,MATCH(B551,#REF!,0),0),"")</f>
        <v/>
      </c>
      <c r="M551" s="10" t="str">
        <f>IFERROR(INDEX(#REF!,MATCH(B551,#REF!,0),0),"")</f>
        <v/>
      </c>
      <c r="N551" s="10" t="str">
        <f>IFERROR(INDEX(#REF!,MATCH(B551,#REF!,0),0),"")</f>
        <v/>
      </c>
      <c r="O551" s="10" t="str">
        <f>IFERROR(INDEX(#REF!,MATCH(B551,#REF!,0),0),"")</f>
        <v/>
      </c>
      <c r="P551" s="10" t="str">
        <f>IFERROR(INDEX(#REF!,MATCH(B551,#REF!,0),0),"")</f>
        <v/>
      </c>
      <c r="Q551" s="10" t="str">
        <f>IFERROR(INDEX(#REF!,MATCH(B551,#REF!,0),0),"")</f>
        <v/>
      </c>
      <c r="R551" s="10" t="str">
        <f>IFERROR(INDEX(#REF!,MATCH(B551,#REF!,0),0),"")</f>
        <v/>
      </c>
      <c r="S551" s="10" t="str">
        <f>IFERROR(INDEX(#REF!,MATCH(B551,#REF!,0),0),"")</f>
        <v/>
      </c>
      <c r="T551" s="10" t="str">
        <f>IFERROR(INDEX(#REF!,MATCH(B551,#REF!,0),0),"")</f>
        <v/>
      </c>
      <c r="U551" s="5" t="str">
        <f>IFERROR(INDEX(#REF!,MATCH(B551,#REF!,0),0),"")</f>
        <v/>
      </c>
      <c r="V551" s="9">
        <f t="shared" si="34"/>
        <v>0</v>
      </c>
      <c r="W551" s="44">
        <f t="shared" si="35"/>
        <v>0</v>
      </c>
      <c r="X551" s="44" t="e">
        <f t="shared" si="36"/>
        <v>#DIV/0!</v>
      </c>
      <c r="Y551" s="44" t="str">
        <f>IFERROR(SUMPRODUCT(LARGE(G551:U551,{1;2;3;4;5})),"NA")</f>
        <v>NA</v>
      </c>
      <c r="Z551" s="45" t="str">
        <f>IFERROR(SUMPRODUCT(LARGE(G551:U551,{1;2;3;4;5;6;7;8;9;10})),"NA")</f>
        <v>NA</v>
      </c>
    </row>
    <row r="552" spans="1:26" s="25" customFormat="1" hidden="1" x14ac:dyDescent="0.25">
      <c r="A552" s="14">
        <v>549</v>
      </c>
      <c r="B552" s="2"/>
      <c r="C552" s="1"/>
      <c r="D552" s="1"/>
      <c r="E552" s="1"/>
      <c r="F552" s="2"/>
      <c r="G552" s="9" t="str">
        <f>IFERROR(INDEX(akva!#REF!,MATCH(B552,akva!#REF!,0),0),"")</f>
        <v/>
      </c>
      <c r="H552" s="10" t="str">
        <f>IFERROR(INDEX('04-07'!#REF!,MATCH(B552,'04-07'!#REF!,0),0),"")</f>
        <v/>
      </c>
      <c r="I552" s="10" t="str">
        <f>IFERROR(INDEX(#REF!,MATCH(B552,#REF!,0),0),"")</f>
        <v/>
      </c>
      <c r="J552" s="10" t="str">
        <f>IFERROR(INDEX(#REF!,MATCH(B552,#REF!,0),0),"")</f>
        <v/>
      </c>
      <c r="K552" s="10" t="str">
        <f>IFERROR(INDEX(#REF!,MATCH(B552,#REF!,0),0),"")</f>
        <v/>
      </c>
      <c r="L552" s="10" t="str">
        <f>IFERROR(INDEX(#REF!,MATCH(B552,#REF!,0),0),"")</f>
        <v/>
      </c>
      <c r="M552" s="10" t="str">
        <f>IFERROR(INDEX(#REF!,MATCH(B552,#REF!,0),0),"")</f>
        <v/>
      </c>
      <c r="N552" s="10" t="str">
        <f>IFERROR(INDEX(#REF!,MATCH(B552,#REF!,0),0),"")</f>
        <v/>
      </c>
      <c r="O552" s="10" t="str">
        <f>IFERROR(INDEX(#REF!,MATCH(B552,#REF!,0),0),"")</f>
        <v/>
      </c>
      <c r="P552" s="10" t="str">
        <f>IFERROR(INDEX(#REF!,MATCH(B552,#REF!,0),0),"")</f>
        <v/>
      </c>
      <c r="Q552" s="10" t="str">
        <f>IFERROR(INDEX(#REF!,MATCH(B552,#REF!,0),0),"")</f>
        <v/>
      </c>
      <c r="R552" s="10" t="str">
        <f>IFERROR(INDEX(#REF!,MATCH(B552,#REF!,0),0),"")</f>
        <v/>
      </c>
      <c r="S552" s="10" t="str">
        <f>IFERROR(INDEX(#REF!,MATCH(B552,#REF!,0),0),"")</f>
        <v/>
      </c>
      <c r="T552" s="10" t="str">
        <f>IFERROR(INDEX(#REF!,MATCH(B552,#REF!,0),0),"")</f>
        <v/>
      </c>
      <c r="U552" s="5" t="str">
        <f>IFERROR(INDEX(#REF!,MATCH(B552,#REF!,0),0),"")</f>
        <v/>
      </c>
      <c r="V552" s="9">
        <f t="shared" si="34"/>
        <v>0</v>
      </c>
      <c r="W552" s="44">
        <f t="shared" si="35"/>
        <v>0</v>
      </c>
      <c r="X552" s="44" t="e">
        <f t="shared" si="36"/>
        <v>#DIV/0!</v>
      </c>
      <c r="Y552" s="44" t="str">
        <f>IFERROR(SUMPRODUCT(LARGE(G552:U552,{1;2;3;4;5})),"NA")</f>
        <v>NA</v>
      </c>
      <c r="Z552" s="45" t="str">
        <f>IFERROR(SUMPRODUCT(LARGE(G552:U552,{1;2;3;4;5;6;7;8;9;10})),"NA")</f>
        <v>NA</v>
      </c>
    </row>
    <row r="553" spans="1:26" s="25" customFormat="1" hidden="1" x14ac:dyDescent="0.25">
      <c r="A553" s="14">
        <v>550</v>
      </c>
      <c r="B553" s="2"/>
      <c r="C553" s="1"/>
      <c r="D553" s="1"/>
      <c r="E553" s="1"/>
      <c r="F553" s="2"/>
      <c r="G553" s="9" t="str">
        <f>IFERROR(INDEX(akva!#REF!,MATCH(B553,akva!#REF!,0),0),"")</f>
        <v/>
      </c>
      <c r="H553" s="10" t="str">
        <f>IFERROR(INDEX('04-07'!#REF!,MATCH(B553,'04-07'!#REF!,0),0),"")</f>
        <v/>
      </c>
      <c r="I553" s="10" t="str">
        <f>IFERROR(INDEX(#REF!,MATCH(B553,#REF!,0),0),"")</f>
        <v/>
      </c>
      <c r="J553" s="10" t="str">
        <f>IFERROR(INDEX(#REF!,MATCH(B553,#REF!,0),0),"")</f>
        <v/>
      </c>
      <c r="K553" s="10" t="str">
        <f>IFERROR(INDEX(#REF!,MATCH(B553,#REF!,0),0),"")</f>
        <v/>
      </c>
      <c r="L553" s="10" t="str">
        <f>IFERROR(INDEX(#REF!,MATCH(B553,#REF!,0),0),"")</f>
        <v/>
      </c>
      <c r="M553" s="10" t="str">
        <f>IFERROR(INDEX(#REF!,MATCH(B553,#REF!,0),0),"")</f>
        <v/>
      </c>
      <c r="N553" s="10" t="str">
        <f>IFERROR(INDEX(#REF!,MATCH(B553,#REF!,0),0),"")</f>
        <v/>
      </c>
      <c r="O553" s="10" t="str">
        <f>IFERROR(INDEX(#REF!,MATCH(B553,#REF!,0),0),"")</f>
        <v/>
      </c>
      <c r="P553" s="10" t="str">
        <f>IFERROR(INDEX(#REF!,MATCH(B553,#REF!,0),0),"")</f>
        <v/>
      </c>
      <c r="Q553" s="10" t="str">
        <f>IFERROR(INDEX(#REF!,MATCH(B553,#REF!,0),0),"")</f>
        <v/>
      </c>
      <c r="R553" s="10" t="str">
        <f>IFERROR(INDEX(#REF!,MATCH(B553,#REF!,0),0),"")</f>
        <v/>
      </c>
      <c r="S553" s="10" t="str">
        <f>IFERROR(INDEX(#REF!,MATCH(B553,#REF!,0),0),"")</f>
        <v/>
      </c>
      <c r="T553" s="10" t="str">
        <f>IFERROR(INDEX(#REF!,MATCH(B553,#REF!,0),0),"")</f>
        <v/>
      </c>
      <c r="U553" s="5" t="str">
        <f>IFERROR(INDEX(#REF!,MATCH(B553,#REF!,0),0),"")</f>
        <v/>
      </c>
      <c r="V553" s="9">
        <f t="shared" si="34"/>
        <v>0</v>
      </c>
      <c r="W553" s="44">
        <f t="shared" si="35"/>
        <v>0</v>
      </c>
      <c r="X553" s="44" t="e">
        <f t="shared" si="36"/>
        <v>#DIV/0!</v>
      </c>
      <c r="Y553" s="44" t="str">
        <f>IFERROR(SUMPRODUCT(LARGE(G553:U553,{1;2;3;4;5})),"NA")</f>
        <v>NA</v>
      </c>
      <c r="Z553" s="45" t="str">
        <f>IFERROR(SUMPRODUCT(LARGE(G553:U553,{1;2;3;4;5;6;7;8;9;10})),"NA")</f>
        <v>NA</v>
      </c>
    </row>
    <row r="554" spans="1:26" s="25" customFormat="1" hidden="1" x14ac:dyDescent="0.25">
      <c r="A554" s="14">
        <v>551</v>
      </c>
      <c r="B554" s="2"/>
      <c r="C554" s="1"/>
      <c r="D554" s="1"/>
      <c r="E554" s="1"/>
      <c r="F554" s="2"/>
      <c r="G554" s="9" t="str">
        <f>IFERROR(INDEX(akva!#REF!,MATCH(B554,akva!#REF!,0),0),"")</f>
        <v/>
      </c>
      <c r="H554" s="10" t="str">
        <f>IFERROR(INDEX('04-07'!#REF!,MATCH(B554,'04-07'!#REF!,0),0),"")</f>
        <v/>
      </c>
      <c r="I554" s="10" t="str">
        <f>IFERROR(INDEX(#REF!,MATCH(B554,#REF!,0),0),"")</f>
        <v/>
      </c>
      <c r="J554" s="10" t="str">
        <f>IFERROR(INDEX(#REF!,MATCH(B554,#REF!,0),0),"")</f>
        <v/>
      </c>
      <c r="K554" s="10" t="str">
        <f>IFERROR(INDEX(#REF!,MATCH(B554,#REF!,0),0),"")</f>
        <v/>
      </c>
      <c r="L554" s="10" t="str">
        <f>IFERROR(INDEX(#REF!,MATCH(B554,#REF!,0),0),"")</f>
        <v/>
      </c>
      <c r="M554" s="10" t="str">
        <f>IFERROR(INDEX(#REF!,MATCH(B554,#REF!,0),0),"")</f>
        <v/>
      </c>
      <c r="N554" s="10" t="str">
        <f>IFERROR(INDEX(#REF!,MATCH(B554,#REF!,0),0),"")</f>
        <v/>
      </c>
      <c r="O554" s="10" t="str">
        <f>IFERROR(INDEX(#REF!,MATCH(B554,#REF!,0),0),"")</f>
        <v/>
      </c>
      <c r="P554" s="10" t="str">
        <f>IFERROR(INDEX(#REF!,MATCH(B554,#REF!,0),0),"")</f>
        <v/>
      </c>
      <c r="Q554" s="10" t="str">
        <f>IFERROR(INDEX(#REF!,MATCH(B554,#REF!,0),0),"")</f>
        <v/>
      </c>
      <c r="R554" s="10" t="str">
        <f>IFERROR(INDEX(#REF!,MATCH(B554,#REF!,0),0),"")</f>
        <v/>
      </c>
      <c r="S554" s="10" t="str">
        <f>IFERROR(INDEX(#REF!,MATCH(B554,#REF!,0),0),"")</f>
        <v/>
      </c>
      <c r="T554" s="10" t="str">
        <f>IFERROR(INDEX(#REF!,MATCH(B554,#REF!,0),0),"")</f>
        <v/>
      </c>
      <c r="U554" s="5" t="str">
        <f>IFERROR(INDEX(#REF!,MATCH(B554,#REF!,0),0),"")</f>
        <v/>
      </c>
      <c r="V554" s="9">
        <f t="shared" si="34"/>
        <v>0</v>
      </c>
      <c r="W554" s="44">
        <f t="shared" si="35"/>
        <v>0</v>
      </c>
      <c r="X554" s="44" t="e">
        <f t="shared" si="36"/>
        <v>#DIV/0!</v>
      </c>
      <c r="Y554" s="44" t="str">
        <f>IFERROR(SUMPRODUCT(LARGE(G554:U554,{1;2;3;4;5})),"NA")</f>
        <v>NA</v>
      </c>
      <c r="Z554" s="45" t="str">
        <f>IFERROR(SUMPRODUCT(LARGE(G554:U554,{1;2;3;4;5;6;7;8;9;10})),"NA")</f>
        <v>NA</v>
      </c>
    </row>
    <row r="555" spans="1:26" s="25" customFormat="1" hidden="1" x14ac:dyDescent="0.25">
      <c r="A555" s="14">
        <v>552</v>
      </c>
      <c r="B555" s="2"/>
      <c r="C555" s="1"/>
      <c r="D555" s="1"/>
      <c r="E555" s="1"/>
      <c r="F555" s="2"/>
      <c r="G555" s="9" t="str">
        <f>IFERROR(INDEX(akva!#REF!,MATCH(B555,akva!#REF!,0),0),"")</f>
        <v/>
      </c>
      <c r="H555" s="10" t="str">
        <f>IFERROR(INDEX('04-07'!#REF!,MATCH(B555,'04-07'!#REF!,0),0),"")</f>
        <v/>
      </c>
      <c r="I555" s="10" t="str">
        <f>IFERROR(INDEX(#REF!,MATCH(B555,#REF!,0),0),"")</f>
        <v/>
      </c>
      <c r="J555" s="10" t="str">
        <f>IFERROR(INDEX(#REF!,MATCH(B555,#REF!,0),0),"")</f>
        <v/>
      </c>
      <c r="K555" s="10" t="str">
        <f>IFERROR(INDEX(#REF!,MATCH(B555,#REF!,0),0),"")</f>
        <v/>
      </c>
      <c r="L555" s="10" t="str">
        <f>IFERROR(INDEX(#REF!,MATCH(B555,#REF!,0),0),"")</f>
        <v/>
      </c>
      <c r="M555" s="10" t="str">
        <f>IFERROR(INDEX(#REF!,MATCH(B555,#REF!,0),0),"")</f>
        <v/>
      </c>
      <c r="N555" s="10" t="str">
        <f>IFERROR(INDEX(#REF!,MATCH(B555,#REF!,0),0),"")</f>
        <v/>
      </c>
      <c r="O555" s="10" t="str">
        <f>IFERROR(INDEX(#REF!,MATCH(B555,#REF!,0),0),"")</f>
        <v/>
      </c>
      <c r="P555" s="10" t="str">
        <f>IFERROR(INDEX(#REF!,MATCH(B555,#REF!,0),0),"")</f>
        <v/>
      </c>
      <c r="Q555" s="10" t="str">
        <f>IFERROR(INDEX(#REF!,MATCH(B555,#REF!,0),0),"")</f>
        <v/>
      </c>
      <c r="R555" s="10" t="str">
        <f>IFERROR(INDEX(#REF!,MATCH(B555,#REF!,0),0),"")</f>
        <v/>
      </c>
      <c r="S555" s="10" t="str">
        <f>IFERROR(INDEX(#REF!,MATCH(B555,#REF!,0),0),"")</f>
        <v/>
      </c>
      <c r="T555" s="10" t="str">
        <f>IFERROR(INDEX(#REF!,MATCH(B555,#REF!,0),0),"")</f>
        <v/>
      </c>
      <c r="U555" s="5" t="str">
        <f>IFERROR(INDEX(#REF!,MATCH(B555,#REF!,0),0),"")</f>
        <v/>
      </c>
      <c r="V555" s="9">
        <f t="shared" si="34"/>
        <v>0</v>
      </c>
      <c r="W555" s="44">
        <f t="shared" si="35"/>
        <v>0</v>
      </c>
      <c r="X555" s="44" t="e">
        <f t="shared" si="36"/>
        <v>#DIV/0!</v>
      </c>
      <c r="Y555" s="44" t="str">
        <f>IFERROR(SUMPRODUCT(LARGE(G555:U555,{1;2;3;4;5})),"NA")</f>
        <v>NA</v>
      </c>
      <c r="Z555" s="45" t="str">
        <f>IFERROR(SUMPRODUCT(LARGE(G555:U555,{1;2;3;4;5;6;7;8;9;10})),"NA")</f>
        <v>NA</v>
      </c>
    </row>
    <row r="556" spans="1:26" s="25" customFormat="1" hidden="1" x14ac:dyDescent="0.25">
      <c r="A556" s="14">
        <v>553</v>
      </c>
      <c r="B556" s="2"/>
      <c r="C556" s="1"/>
      <c r="D556" s="1"/>
      <c r="E556" s="1"/>
      <c r="F556" s="2"/>
      <c r="G556" s="9" t="str">
        <f>IFERROR(INDEX(akva!#REF!,MATCH(B556,akva!#REF!,0),0),"")</f>
        <v/>
      </c>
      <c r="H556" s="10" t="str">
        <f>IFERROR(INDEX('04-07'!#REF!,MATCH(B556,'04-07'!#REF!,0),0),"")</f>
        <v/>
      </c>
      <c r="I556" s="10" t="str">
        <f>IFERROR(INDEX(#REF!,MATCH(B556,#REF!,0),0),"")</f>
        <v/>
      </c>
      <c r="J556" s="10" t="str">
        <f>IFERROR(INDEX(#REF!,MATCH(B556,#REF!,0),0),"")</f>
        <v/>
      </c>
      <c r="K556" s="10" t="str">
        <f>IFERROR(INDEX(#REF!,MATCH(B556,#REF!,0),0),"")</f>
        <v/>
      </c>
      <c r="L556" s="10" t="str">
        <f>IFERROR(INDEX(#REF!,MATCH(B556,#REF!,0),0),"")</f>
        <v/>
      </c>
      <c r="M556" s="10" t="str">
        <f>IFERROR(INDEX(#REF!,MATCH(B556,#REF!,0),0),"")</f>
        <v/>
      </c>
      <c r="N556" s="10" t="str">
        <f>IFERROR(INDEX(#REF!,MATCH(B556,#REF!,0),0),"")</f>
        <v/>
      </c>
      <c r="O556" s="10" t="str">
        <f>IFERROR(INDEX(#REF!,MATCH(B556,#REF!,0),0),"")</f>
        <v/>
      </c>
      <c r="P556" s="10" t="str">
        <f>IFERROR(INDEX(#REF!,MATCH(B556,#REF!,0),0),"")</f>
        <v/>
      </c>
      <c r="Q556" s="10" t="str">
        <f>IFERROR(INDEX(#REF!,MATCH(B556,#REF!,0),0),"")</f>
        <v/>
      </c>
      <c r="R556" s="10" t="str">
        <f>IFERROR(INDEX(#REF!,MATCH(B556,#REF!,0),0),"")</f>
        <v/>
      </c>
      <c r="S556" s="10" t="str">
        <f>IFERROR(INDEX(#REF!,MATCH(B556,#REF!,0),0),"")</f>
        <v/>
      </c>
      <c r="T556" s="10" t="str">
        <f>IFERROR(INDEX(#REF!,MATCH(B556,#REF!,0),0),"")</f>
        <v/>
      </c>
      <c r="U556" s="5" t="str">
        <f>IFERROR(INDEX(#REF!,MATCH(B556,#REF!,0),0),"")</f>
        <v/>
      </c>
      <c r="V556" s="9">
        <f t="shared" si="34"/>
        <v>0</v>
      </c>
      <c r="W556" s="44">
        <f t="shared" si="35"/>
        <v>0</v>
      </c>
      <c r="X556" s="44" t="e">
        <f t="shared" si="36"/>
        <v>#DIV/0!</v>
      </c>
      <c r="Y556" s="44" t="str">
        <f>IFERROR(SUMPRODUCT(LARGE(G556:U556,{1;2;3;4;5})),"NA")</f>
        <v>NA</v>
      </c>
      <c r="Z556" s="45" t="str">
        <f>IFERROR(SUMPRODUCT(LARGE(G556:U556,{1;2;3;4;5;6;7;8;9;10})),"NA")</f>
        <v>NA</v>
      </c>
    </row>
    <row r="557" spans="1:26" s="25" customFormat="1" hidden="1" x14ac:dyDescent="0.25">
      <c r="A557" s="14">
        <v>554</v>
      </c>
      <c r="B557" s="2"/>
      <c r="C557" s="1"/>
      <c r="D557" s="1"/>
      <c r="E557" s="1"/>
      <c r="F557" s="2"/>
      <c r="G557" s="9" t="str">
        <f>IFERROR(INDEX(akva!#REF!,MATCH(B557,akva!#REF!,0),0),"")</f>
        <v/>
      </c>
      <c r="H557" s="10" t="str">
        <f>IFERROR(INDEX('04-07'!#REF!,MATCH(B557,'04-07'!#REF!,0),0),"")</f>
        <v/>
      </c>
      <c r="I557" s="10" t="str">
        <f>IFERROR(INDEX(#REF!,MATCH(B557,#REF!,0),0),"")</f>
        <v/>
      </c>
      <c r="J557" s="10" t="str">
        <f>IFERROR(INDEX(#REF!,MATCH(B557,#REF!,0),0),"")</f>
        <v/>
      </c>
      <c r="K557" s="10" t="str">
        <f>IFERROR(INDEX(#REF!,MATCH(B557,#REF!,0),0),"")</f>
        <v/>
      </c>
      <c r="L557" s="10" t="str">
        <f>IFERROR(INDEX(#REF!,MATCH(B557,#REF!,0),0),"")</f>
        <v/>
      </c>
      <c r="M557" s="10" t="str">
        <f>IFERROR(INDEX(#REF!,MATCH(B557,#REF!,0),0),"")</f>
        <v/>
      </c>
      <c r="N557" s="10" t="str">
        <f>IFERROR(INDEX(#REF!,MATCH(B557,#REF!,0),0),"")</f>
        <v/>
      </c>
      <c r="O557" s="10" t="str">
        <f>IFERROR(INDEX(#REF!,MATCH(B557,#REF!,0),0),"")</f>
        <v/>
      </c>
      <c r="P557" s="10" t="str">
        <f>IFERROR(INDEX(#REF!,MATCH(B557,#REF!,0),0),"")</f>
        <v/>
      </c>
      <c r="Q557" s="10" t="str">
        <f>IFERROR(INDEX(#REF!,MATCH(B557,#REF!,0),0),"")</f>
        <v/>
      </c>
      <c r="R557" s="10" t="str">
        <f>IFERROR(INDEX(#REF!,MATCH(B557,#REF!,0),0),"")</f>
        <v/>
      </c>
      <c r="S557" s="10" t="str">
        <f>IFERROR(INDEX(#REF!,MATCH(B557,#REF!,0),0),"")</f>
        <v/>
      </c>
      <c r="T557" s="10" t="str">
        <f>IFERROR(INDEX(#REF!,MATCH(B557,#REF!,0),0),"")</f>
        <v/>
      </c>
      <c r="U557" s="5" t="str">
        <f>IFERROR(INDEX(#REF!,MATCH(B557,#REF!,0),0),"")</f>
        <v/>
      </c>
      <c r="V557" s="9">
        <f t="shared" si="34"/>
        <v>0</v>
      </c>
      <c r="W557" s="44">
        <f t="shared" si="35"/>
        <v>0</v>
      </c>
      <c r="X557" s="44" t="e">
        <f t="shared" si="36"/>
        <v>#DIV/0!</v>
      </c>
      <c r="Y557" s="44" t="str">
        <f>IFERROR(SUMPRODUCT(LARGE(G557:U557,{1;2;3;4;5})),"NA")</f>
        <v>NA</v>
      </c>
      <c r="Z557" s="45" t="str">
        <f>IFERROR(SUMPRODUCT(LARGE(G557:U557,{1;2;3;4;5;6;7;8;9;10})),"NA")</f>
        <v>NA</v>
      </c>
    </row>
    <row r="558" spans="1:26" s="25" customFormat="1" hidden="1" x14ac:dyDescent="0.25">
      <c r="A558" s="14">
        <v>555</v>
      </c>
      <c r="B558" s="2"/>
      <c r="C558" s="1"/>
      <c r="D558" s="1"/>
      <c r="E558" s="1"/>
      <c r="F558" s="2"/>
      <c r="G558" s="9" t="str">
        <f>IFERROR(INDEX(akva!#REF!,MATCH(B558,akva!#REF!,0),0),"")</f>
        <v/>
      </c>
      <c r="H558" s="10" t="str">
        <f>IFERROR(INDEX('04-07'!#REF!,MATCH(B558,'04-07'!#REF!,0),0),"")</f>
        <v/>
      </c>
      <c r="I558" s="10" t="str">
        <f>IFERROR(INDEX(#REF!,MATCH(B558,#REF!,0),0),"")</f>
        <v/>
      </c>
      <c r="J558" s="10" t="str">
        <f>IFERROR(INDEX(#REF!,MATCH(B558,#REF!,0),0),"")</f>
        <v/>
      </c>
      <c r="K558" s="10" t="str">
        <f>IFERROR(INDEX(#REF!,MATCH(B558,#REF!,0),0),"")</f>
        <v/>
      </c>
      <c r="L558" s="10" t="str">
        <f>IFERROR(INDEX(#REF!,MATCH(B558,#REF!,0),0),"")</f>
        <v/>
      </c>
      <c r="M558" s="10" t="str">
        <f>IFERROR(INDEX(#REF!,MATCH(B558,#REF!,0),0),"")</f>
        <v/>
      </c>
      <c r="N558" s="10" t="str">
        <f>IFERROR(INDEX(#REF!,MATCH(B558,#REF!,0),0),"")</f>
        <v/>
      </c>
      <c r="O558" s="10" t="str">
        <f>IFERROR(INDEX(#REF!,MATCH(B558,#REF!,0),0),"")</f>
        <v/>
      </c>
      <c r="P558" s="10" t="str">
        <f>IFERROR(INDEX(#REF!,MATCH(B558,#REF!,0),0),"")</f>
        <v/>
      </c>
      <c r="Q558" s="10" t="str">
        <f>IFERROR(INDEX(#REF!,MATCH(B558,#REF!,0),0),"")</f>
        <v/>
      </c>
      <c r="R558" s="10" t="str">
        <f>IFERROR(INDEX(#REF!,MATCH(B558,#REF!,0),0),"")</f>
        <v/>
      </c>
      <c r="S558" s="10" t="str">
        <f>IFERROR(INDEX(#REF!,MATCH(B558,#REF!,0),0),"")</f>
        <v/>
      </c>
      <c r="T558" s="10" t="str">
        <f>IFERROR(INDEX(#REF!,MATCH(B558,#REF!,0),0),"")</f>
        <v/>
      </c>
      <c r="U558" s="5" t="str">
        <f>IFERROR(INDEX(#REF!,MATCH(B558,#REF!,0),0),"")</f>
        <v/>
      </c>
      <c r="V558" s="9">
        <f t="shared" si="34"/>
        <v>0</v>
      </c>
      <c r="W558" s="44">
        <f t="shared" si="35"/>
        <v>0</v>
      </c>
      <c r="X558" s="44" t="e">
        <f t="shared" si="36"/>
        <v>#DIV/0!</v>
      </c>
      <c r="Y558" s="44" t="str">
        <f>IFERROR(SUMPRODUCT(LARGE(G558:U558,{1;2;3;4;5})),"NA")</f>
        <v>NA</v>
      </c>
      <c r="Z558" s="45" t="str">
        <f>IFERROR(SUMPRODUCT(LARGE(G558:U558,{1;2;3;4;5;6;7;8;9;10})),"NA")</f>
        <v>NA</v>
      </c>
    </row>
    <row r="559" spans="1:26" s="25" customFormat="1" hidden="1" x14ac:dyDescent="0.25">
      <c r="A559" s="14">
        <v>556</v>
      </c>
      <c r="B559" s="2"/>
      <c r="C559" s="1"/>
      <c r="D559" s="1"/>
      <c r="E559" s="1"/>
      <c r="F559" s="2"/>
      <c r="G559" s="9" t="str">
        <f>IFERROR(INDEX(akva!#REF!,MATCH(B559,akva!#REF!,0),0),"")</f>
        <v/>
      </c>
      <c r="H559" s="10" t="str">
        <f>IFERROR(INDEX('04-07'!#REF!,MATCH(B559,'04-07'!#REF!,0),0),"")</f>
        <v/>
      </c>
      <c r="I559" s="10" t="str">
        <f>IFERROR(INDEX(#REF!,MATCH(B559,#REF!,0),0),"")</f>
        <v/>
      </c>
      <c r="J559" s="10" t="str">
        <f>IFERROR(INDEX(#REF!,MATCH(B559,#REF!,0),0),"")</f>
        <v/>
      </c>
      <c r="K559" s="10" t="str">
        <f>IFERROR(INDEX(#REF!,MATCH(B559,#REF!,0),0),"")</f>
        <v/>
      </c>
      <c r="L559" s="10" t="str">
        <f>IFERROR(INDEX(#REF!,MATCH(B559,#REF!,0),0),"")</f>
        <v/>
      </c>
      <c r="M559" s="10" t="str">
        <f>IFERROR(INDEX(#REF!,MATCH(B559,#REF!,0),0),"")</f>
        <v/>
      </c>
      <c r="N559" s="10" t="str">
        <f>IFERROR(INDEX(#REF!,MATCH(B559,#REF!,0),0),"")</f>
        <v/>
      </c>
      <c r="O559" s="10" t="str">
        <f>IFERROR(INDEX(#REF!,MATCH(B559,#REF!,0),0),"")</f>
        <v/>
      </c>
      <c r="P559" s="10" t="str">
        <f>IFERROR(INDEX(#REF!,MATCH(B559,#REF!,0),0),"")</f>
        <v/>
      </c>
      <c r="Q559" s="10" t="str">
        <f>IFERROR(INDEX(#REF!,MATCH(B559,#REF!,0),0),"")</f>
        <v/>
      </c>
      <c r="R559" s="10" t="str">
        <f>IFERROR(INDEX(#REF!,MATCH(B559,#REF!,0),0),"")</f>
        <v/>
      </c>
      <c r="S559" s="10" t="str">
        <f>IFERROR(INDEX(#REF!,MATCH(B559,#REF!,0),0),"")</f>
        <v/>
      </c>
      <c r="T559" s="10" t="str">
        <f>IFERROR(INDEX(#REF!,MATCH(B559,#REF!,0),0),"")</f>
        <v/>
      </c>
      <c r="U559" s="5" t="str">
        <f>IFERROR(INDEX(#REF!,MATCH(B559,#REF!,0),0),"")</f>
        <v/>
      </c>
      <c r="V559" s="9">
        <f t="shared" si="34"/>
        <v>0</v>
      </c>
      <c r="W559" s="44">
        <f t="shared" si="35"/>
        <v>0</v>
      </c>
      <c r="X559" s="44" t="e">
        <f t="shared" si="36"/>
        <v>#DIV/0!</v>
      </c>
      <c r="Y559" s="44" t="str">
        <f>IFERROR(SUMPRODUCT(LARGE(G559:U559,{1;2;3;4;5})),"NA")</f>
        <v>NA</v>
      </c>
      <c r="Z559" s="45" t="str">
        <f>IFERROR(SUMPRODUCT(LARGE(G559:U559,{1;2;3;4;5;6;7;8;9;10})),"NA")</f>
        <v>NA</v>
      </c>
    </row>
    <row r="560" spans="1:26" s="25" customFormat="1" hidden="1" x14ac:dyDescent="0.25">
      <c r="A560" s="14">
        <v>557</v>
      </c>
      <c r="B560" s="2"/>
      <c r="C560" s="1"/>
      <c r="D560" s="1"/>
      <c r="E560" s="1"/>
      <c r="F560" s="2"/>
      <c r="G560" s="9" t="str">
        <f>IFERROR(INDEX(akva!#REF!,MATCH(B560,akva!#REF!,0),0),"")</f>
        <v/>
      </c>
      <c r="H560" s="10" t="str">
        <f>IFERROR(INDEX('04-07'!#REF!,MATCH(B560,'04-07'!#REF!,0),0),"")</f>
        <v/>
      </c>
      <c r="I560" s="10" t="str">
        <f>IFERROR(INDEX(#REF!,MATCH(B560,#REF!,0),0),"")</f>
        <v/>
      </c>
      <c r="J560" s="10" t="str">
        <f>IFERROR(INDEX(#REF!,MATCH(B560,#REF!,0),0),"")</f>
        <v/>
      </c>
      <c r="K560" s="10" t="str">
        <f>IFERROR(INDEX(#REF!,MATCH(B560,#REF!,0),0),"")</f>
        <v/>
      </c>
      <c r="L560" s="10" t="str">
        <f>IFERROR(INDEX(#REF!,MATCH(B560,#REF!,0),0),"")</f>
        <v/>
      </c>
      <c r="M560" s="10" t="str">
        <f>IFERROR(INDEX(#REF!,MATCH(B560,#REF!,0),0),"")</f>
        <v/>
      </c>
      <c r="N560" s="10" t="str">
        <f>IFERROR(INDEX(#REF!,MATCH(B560,#REF!,0),0),"")</f>
        <v/>
      </c>
      <c r="O560" s="10" t="str">
        <f>IFERROR(INDEX(#REF!,MATCH(B560,#REF!,0),0),"")</f>
        <v/>
      </c>
      <c r="P560" s="10" t="str">
        <f>IFERROR(INDEX(#REF!,MATCH(B560,#REF!,0),0),"")</f>
        <v/>
      </c>
      <c r="Q560" s="10" t="str">
        <f>IFERROR(INDEX(#REF!,MATCH(B560,#REF!,0),0),"")</f>
        <v/>
      </c>
      <c r="R560" s="10" t="str">
        <f>IFERROR(INDEX(#REF!,MATCH(B560,#REF!,0),0),"")</f>
        <v/>
      </c>
      <c r="S560" s="10" t="str">
        <f>IFERROR(INDEX(#REF!,MATCH(B560,#REF!,0),0),"")</f>
        <v/>
      </c>
      <c r="T560" s="10" t="str">
        <f>IFERROR(INDEX(#REF!,MATCH(B560,#REF!,0),0),"")</f>
        <v/>
      </c>
      <c r="U560" s="5" t="str">
        <f>IFERROR(INDEX(#REF!,MATCH(B560,#REF!,0),0),"")</f>
        <v/>
      </c>
      <c r="V560" s="9">
        <f t="shared" si="34"/>
        <v>0</v>
      </c>
      <c r="W560" s="44">
        <f t="shared" si="35"/>
        <v>0</v>
      </c>
      <c r="X560" s="44" t="e">
        <f t="shared" si="36"/>
        <v>#DIV/0!</v>
      </c>
      <c r="Y560" s="44" t="str">
        <f>IFERROR(SUMPRODUCT(LARGE(G560:U560,{1;2;3;4;5})),"NA")</f>
        <v>NA</v>
      </c>
      <c r="Z560" s="45" t="str">
        <f>IFERROR(SUMPRODUCT(LARGE(G560:U560,{1;2;3;4;5;6;7;8;9;10})),"NA")</f>
        <v>NA</v>
      </c>
    </row>
    <row r="561" spans="1:26" s="25" customFormat="1" hidden="1" x14ac:dyDescent="0.25">
      <c r="A561" s="14">
        <v>558</v>
      </c>
      <c r="B561" s="2"/>
      <c r="C561" s="1"/>
      <c r="D561" s="1"/>
      <c r="E561" s="1"/>
      <c r="F561" s="2"/>
      <c r="G561" s="9" t="str">
        <f>IFERROR(INDEX(akva!#REF!,MATCH(B561,akva!#REF!,0),0),"")</f>
        <v/>
      </c>
      <c r="H561" s="10" t="str">
        <f>IFERROR(INDEX('04-07'!#REF!,MATCH(B561,'04-07'!#REF!,0),0),"")</f>
        <v/>
      </c>
      <c r="I561" s="10" t="str">
        <f>IFERROR(INDEX(#REF!,MATCH(B561,#REF!,0),0),"")</f>
        <v/>
      </c>
      <c r="J561" s="10" t="str">
        <f>IFERROR(INDEX(#REF!,MATCH(B561,#REF!,0),0),"")</f>
        <v/>
      </c>
      <c r="K561" s="10" t="str">
        <f>IFERROR(INDEX(#REF!,MATCH(B561,#REF!,0),0),"")</f>
        <v/>
      </c>
      <c r="L561" s="10" t="str">
        <f>IFERROR(INDEX(#REF!,MATCH(B561,#REF!,0),0),"")</f>
        <v/>
      </c>
      <c r="M561" s="10" t="str">
        <f>IFERROR(INDEX(#REF!,MATCH(B561,#REF!,0),0),"")</f>
        <v/>
      </c>
      <c r="N561" s="10" t="str">
        <f>IFERROR(INDEX(#REF!,MATCH(B561,#REF!,0),0),"")</f>
        <v/>
      </c>
      <c r="O561" s="10" t="str">
        <f>IFERROR(INDEX(#REF!,MATCH(B561,#REF!,0),0),"")</f>
        <v/>
      </c>
      <c r="P561" s="10" t="str">
        <f>IFERROR(INDEX(#REF!,MATCH(B561,#REF!,0),0),"")</f>
        <v/>
      </c>
      <c r="Q561" s="10" t="str">
        <f>IFERROR(INDEX(#REF!,MATCH(B561,#REF!,0),0),"")</f>
        <v/>
      </c>
      <c r="R561" s="10" t="str">
        <f>IFERROR(INDEX(#REF!,MATCH(B561,#REF!,0),0),"")</f>
        <v/>
      </c>
      <c r="S561" s="10" t="str">
        <f>IFERROR(INDEX(#REF!,MATCH(B561,#REF!,0),0),"")</f>
        <v/>
      </c>
      <c r="T561" s="10" t="str">
        <f>IFERROR(INDEX(#REF!,MATCH(B561,#REF!,0),0),"")</f>
        <v/>
      </c>
      <c r="U561" s="5" t="str">
        <f>IFERROR(INDEX(#REF!,MATCH(B561,#REF!,0),0),"")</f>
        <v/>
      </c>
      <c r="V561" s="9">
        <f t="shared" si="34"/>
        <v>0</v>
      </c>
      <c r="W561" s="44">
        <f t="shared" si="35"/>
        <v>0</v>
      </c>
      <c r="X561" s="44" t="e">
        <f t="shared" si="36"/>
        <v>#DIV/0!</v>
      </c>
      <c r="Y561" s="44" t="str">
        <f>IFERROR(SUMPRODUCT(LARGE(G561:U561,{1;2;3;4;5})),"NA")</f>
        <v>NA</v>
      </c>
      <c r="Z561" s="45" t="str">
        <f>IFERROR(SUMPRODUCT(LARGE(G561:U561,{1;2;3;4;5;6;7;8;9;10})),"NA")</f>
        <v>NA</v>
      </c>
    </row>
    <row r="562" spans="1:26" s="25" customFormat="1" hidden="1" x14ac:dyDescent="0.25">
      <c r="A562" s="14">
        <v>559</v>
      </c>
      <c r="B562" s="2"/>
      <c r="C562" s="1"/>
      <c r="D562" s="1"/>
      <c r="E562" s="1"/>
      <c r="F562" s="2"/>
      <c r="G562" s="9" t="str">
        <f>IFERROR(INDEX(akva!#REF!,MATCH(B562,akva!#REF!,0),0),"")</f>
        <v/>
      </c>
      <c r="H562" s="10" t="str">
        <f>IFERROR(INDEX('04-07'!#REF!,MATCH(B562,'04-07'!#REF!,0),0),"")</f>
        <v/>
      </c>
      <c r="I562" s="10" t="str">
        <f>IFERROR(INDEX(#REF!,MATCH(B562,#REF!,0),0),"")</f>
        <v/>
      </c>
      <c r="J562" s="10" t="str">
        <f>IFERROR(INDEX(#REF!,MATCH(B562,#REF!,0),0),"")</f>
        <v/>
      </c>
      <c r="K562" s="10" t="str">
        <f>IFERROR(INDEX(#REF!,MATCH(B562,#REF!,0),0),"")</f>
        <v/>
      </c>
      <c r="L562" s="10" t="str">
        <f>IFERROR(INDEX(#REF!,MATCH(B562,#REF!,0),0),"")</f>
        <v/>
      </c>
      <c r="M562" s="10" t="str">
        <f>IFERROR(INDEX(#REF!,MATCH(B562,#REF!,0),0),"")</f>
        <v/>
      </c>
      <c r="N562" s="10" t="str">
        <f>IFERROR(INDEX(#REF!,MATCH(B562,#REF!,0),0),"")</f>
        <v/>
      </c>
      <c r="O562" s="10" t="str">
        <f>IFERROR(INDEX(#REF!,MATCH(B562,#REF!,0),0),"")</f>
        <v/>
      </c>
      <c r="P562" s="10" t="str">
        <f>IFERROR(INDEX(#REF!,MATCH(B562,#REF!,0),0),"")</f>
        <v/>
      </c>
      <c r="Q562" s="10" t="str">
        <f>IFERROR(INDEX(#REF!,MATCH(B562,#REF!,0),0),"")</f>
        <v/>
      </c>
      <c r="R562" s="10" t="str">
        <f>IFERROR(INDEX(#REF!,MATCH(B562,#REF!,0),0),"")</f>
        <v/>
      </c>
      <c r="S562" s="10" t="str">
        <f>IFERROR(INDEX(#REF!,MATCH(B562,#REF!,0),0),"")</f>
        <v/>
      </c>
      <c r="T562" s="10" t="str">
        <f>IFERROR(INDEX(#REF!,MATCH(B562,#REF!,0),0),"")</f>
        <v/>
      </c>
      <c r="U562" s="5" t="str">
        <f>IFERROR(INDEX(#REF!,MATCH(B562,#REF!,0),0),"")</f>
        <v/>
      </c>
      <c r="V562" s="9">
        <f t="shared" si="34"/>
        <v>0</v>
      </c>
      <c r="W562" s="44">
        <f t="shared" si="35"/>
        <v>0</v>
      </c>
      <c r="X562" s="44" t="e">
        <f t="shared" si="36"/>
        <v>#DIV/0!</v>
      </c>
      <c r="Y562" s="44" t="str">
        <f>IFERROR(SUMPRODUCT(LARGE(G562:U562,{1;2;3;4;5})),"NA")</f>
        <v>NA</v>
      </c>
      <c r="Z562" s="45" t="str">
        <f>IFERROR(SUMPRODUCT(LARGE(G562:U562,{1;2;3;4;5;6;7;8;9;10})),"NA")</f>
        <v>NA</v>
      </c>
    </row>
    <row r="563" spans="1:26" s="25" customFormat="1" hidden="1" x14ac:dyDescent="0.25">
      <c r="A563" s="14">
        <v>560</v>
      </c>
      <c r="B563" s="2"/>
      <c r="C563" s="1"/>
      <c r="D563" s="1"/>
      <c r="E563" s="1"/>
      <c r="F563" s="2"/>
      <c r="G563" s="9" t="str">
        <f>IFERROR(INDEX(akva!#REF!,MATCH(B563,akva!#REF!,0),0),"")</f>
        <v/>
      </c>
      <c r="H563" s="10" t="str">
        <f>IFERROR(INDEX('04-07'!#REF!,MATCH(B563,'04-07'!#REF!,0),0),"")</f>
        <v/>
      </c>
      <c r="I563" s="10" t="str">
        <f>IFERROR(INDEX(#REF!,MATCH(B563,#REF!,0),0),"")</f>
        <v/>
      </c>
      <c r="J563" s="10" t="str">
        <f>IFERROR(INDEX(#REF!,MATCH(B563,#REF!,0),0),"")</f>
        <v/>
      </c>
      <c r="K563" s="10" t="str">
        <f>IFERROR(INDEX(#REF!,MATCH(B563,#REF!,0),0),"")</f>
        <v/>
      </c>
      <c r="L563" s="10" t="str">
        <f>IFERROR(INDEX(#REF!,MATCH(B563,#REF!,0),0),"")</f>
        <v/>
      </c>
      <c r="M563" s="10" t="str">
        <f>IFERROR(INDEX(#REF!,MATCH(B563,#REF!,0),0),"")</f>
        <v/>
      </c>
      <c r="N563" s="10" t="str">
        <f>IFERROR(INDEX(#REF!,MATCH(B563,#REF!,0),0),"")</f>
        <v/>
      </c>
      <c r="O563" s="10" t="str">
        <f>IFERROR(INDEX(#REF!,MATCH(B563,#REF!,0),0),"")</f>
        <v/>
      </c>
      <c r="P563" s="10" t="str">
        <f>IFERROR(INDEX(#REF!,MATCH(B563,#REF!,0),0),"")</f>
        <v/>
      </c>
      <c r="Q563" s="10" t="str">
        <f>IFERROR(INDEX(#REF!,MATCH(B563,#REF!,0),0),"")</f>
        <v/>
      </c>
      <c r="R563" s="10" t="str">
        <f>IFERROR(INDEX(#REF!,MATCH(B563,#REF!,0),0),"")</f>
        <v/>
      </c>
      <c r="S563" s="10" t="str">
        <f>IFERROR(INDEX(#REF!,MATCH(B563,#REF!,0),0),"")</f>
        <v/>
      </c>
      <c r="T563" s="10" t="str">
        <f>IFERROR(INDEX(#REF!,MATCH(B563,#REF!,0),0),"")</f>
        <v/>
      </c>
      <c r="U563" s="5" t="str">
        <f>IFERROR(INDEX(#REF!,MATCH(B563,#REF!,0),0),"")</f>
        <v/>
      </c>
      <c r="V563" s="9">
        <f t="shared" si="34"/>
        <v>0</v>
      </c>
      <c r="W563" s="44">
        <f t="shared" si="35"/>
        <v>0</v>
      </c>
      <c r="X563" s="44" t="e">
        <f t="shared" si="36"/>
        <v>#DIV/0!</v>
      </c>
      <c r="Y563" s="44" t="str">
        <f>IFERROR(SUMPRODUCT(LARGE(G563:U563,{1;2;3;4;5})),"NA")</f>
        <v>NA</v>
      </c>
      <c r="Z563" s="45" t="str">
        <f>IFERROR(SUMPRODUCT(LARGE(G563:U563,{1;2;3;4;5;6;7;8;9;10})),"NA")</f>
        <v>NA</v>
      </c>
    </row>
    <row r="564" spans="1:26" s="25" customFormat="1" hidden="1" x14ac:dyDescent="0.25">
      <c r="A564" s="14">
        <v>561</v>
      </c>
      <c r="B564" s="2"/>
      <c r="C564" s="1"/>
      <c r="D564" s="1"/>
      <c r="E564" s="1"/>
      <c r="F564" s="2"/>
      <c r="G564" s="9" t="str">
        <f>IFERROR(INDEX(akva!#REF!,MATCH(B564,akva!#REF!,0),0),"")</f>
        <v/>
      </c>
      <c r="H564" s="10" t="str">
        <f>IFERROR(INDEX('04-07'!#REF!,MATCH(B564,'04-07'!#REF!,0),0),"")</f>
        <v/>
      </c>
      <c r="I564" s="10" t="str">
        <f>IFERROR(INDEX(#REF!,MATCH(B564,#REF!,0),0),"")</f>
        <v/>
      </c>
      <c r="J564" s="10" t="str">
        <f>IFERROR(INDEX(#REF!,MATCH(B564,#REF!,0),0),"")</f>
        <v/>
      </c>
      <c r="K564" s="10" t="str">
        <f>IFERROR(INDEX(#REF!,MATCH(B564,#REF!,0),0),"")</f>
        <v/>
      </c>
      <c r="L564" s="10" t="str">
        <f>IFERROR(INDEX(#REF!,MATCH(B564,#REF!,0),0),"")</f>
        <v/>
      </c>
      <c r="M564" s="10" t="str">
        <f>IFERROR(INDEX(#REF!,MATCH(B564,#REF!,0),0),"")</f>
        <v/>
      </c>
      <c r="N564" s="10" t="str">
        <f>IFERROR(INDEX(#REF!,MATCH(B564,#REF!,0),0),"")</f>
        <v/>
      </c>
      <c r="O564" s="10" t="str">
        <f>IFERROR(INDEX(#REF!,MATCH(B564,#REF!,0),0),"")</f>
        <v/>
      </c>
      <c r="P564" s="10" t="str">
        <f>IFERROR(INDEX(#REF!,MATCH(B564,#REF!,0),0),"")</f>
        <v/>
      </c>
      <c r="Q564" s="10" t="str">
        <f>IFERROR(INDEX(#REF!,MATCH(B564,#REF!,0),0),"")</f>
        <v/>
      </c>
      <c r="R564" s="10" t="str">
        <f>IFERROR(INDEX(#REF!,MATCH(B564,#REF!,0),0),"")</f>
        <v/>
      </c>
      <c r="S564" s="10" t="str">
        <f>IFERROR(INDEX(#REF!,MATCH(B564,#REF!,0),0),"")</f>
        <v/>
      </c>
      <c r="T564" s="10" t="str">
        <f>IFERROR(INDEX(#REF!,MATCH(B564,#REF!,0),0),"")</f>
        <v/>
      </c>
      <c r="U564" s="5" t="str">
        <f>IFERROR(INDEX(#REF!,MATCH(B564,#REF!,0),0),"")</f>
        <v/>
      </c>
      <c r="V564" s="9">
        <f t="shared" si="34"/>
        <v>0</v>
      </c>
      <c r="W564" s="44">
        <f t="shared" si="35"/>
        <v>0</v>
      </c>
      <c r="X564" s="44" t="e">
        <f t="shared" si="36"/>
        <v>#DIV/0!</v>
      </c>
      <c r="Y564" s="44" t="str">
        <f>IFERROR(SUMPRODUCT(LARGE(G564:U564,{1;2;3;4;5})),"NA")</f>
        <v>NA</v>
      </c>
      <c r="Z564" s="45" t="str">
        <f>IFERROR(SUMPRODUCT(LARGE(G564:U564,{1;2;3;4;5;6;7;8;9;10})),"NA")</f>
        <v>NA</v>
      </c>
    </row>
    <row r="565" spans="1:26" s="25" customFormat="1" hidden="1" x14ac:dyDescent="0.25">
      <c r="A565" s="14">
        <v>562</v>
      </c>
      <c r="B565" s="2"/>
      <c r="C565" s="1"/>
      <c r="D565" s="1"/>
      <c r="E565" s="1"/>
      <c r="F565" s="2"/>
      <c r="G565" s="9" t="str">
        <f>IFERROR(INDEX(akva!#REF!,MATCH(B565,akva!#REF!,0),0),"")</f>
        <v/>
      </c>
      <c r="H565" s="10" t="str">
        <f>IFERROR(INDEX('04-07'!#REF!,MATCH(B565,'04-07'!#REF!,0),0),"")</f>
        <v/>
      </c>
      <c r="I565" s="10" t="str">
        <f>IFERROR(INDEX(#REF!,MATCH(B565,#REF!,0),0),"")</f>
        <v/>
      </c>
      <c r="J565" s="10" t="str">
        <f>IFERROR(INDEX(#REF!,MATCH(B565,#REF!,0),0),"")</f>
        <v/>
      </c>
      <c r="K565" s="10" t="str">
        <f>IFERROR(INDEX(#REF!,MATCH(B565,#REF!,0),0),"")</f>
        <v/>
      </c>
      <c r="L565" s="10" t="str">
        <f>IFERROR(INDEX(#REF!,MATCH(B565,#REF!,0),0),"")</f>
        <v/>
      </c>
      <c r="M565" s="10" t="str">
        <f>IFERROR(INDEX(#REF!,MATCH(B565,#REF!,0),0),"")</f>
        <v/>
      </c>
      <c r="N565" s="10" t="str">
        <f>IFERROR(INDEX(#REF!,MATCH(B565,#REF!,0),0),"")</f>
        <v/>
      </c>
      <c r="O565" s="10" t="str">
        <f>IFERROR(INDEX(#REF!,MATCH(B565,#REF!,0),0),"")</f>
        <v/>
      </c>
      <c r="P565" s="10" t="str">
        <f>IFERROR(INDEX(#REF!,MATCH(B565,#REF!,0),0),"")</f>
        <v/>
      </c>
      <c r="Q565" s="10" t="str">
        <f>IFERROR(INDEX(#REF!,MATCH(B565,#REF!,0),0),"")</f>
        <v/>
      </c>
      <c r="R565" s="10" t="str">
        <f>IFERROR(INDEX(#REF!,MATCH(B565,#REF!,0),0),"")</f>
        <v/>
      </c>
      <c r="S565" s="10" t="str">
        <f>IFERROR(INDEX(#REF!,MATCH(B565,#REF!,0),0),"")</f>
        <v/>
      </c>
      <c r="T565" s="10" t="str">
        <f>IFERROR(INDEX(#REF!,MATCH(B565,#REF!,0),0),"")</f>
        <v/>
      </c>
      <c r="U565" s="5" t="str">
        <f>IFERROR(INDEX(#REF!,MATCH(B565,#REF!,0),0),"")</f>
        <v/>
      </c>
      <c r="V565" s="9">
        <f t="shared" si="34"/>
        <v>0</v>
      </c>
      <c r="W565" s="44">
        <f t="shared" si="35"/>
        <v>0</v>
      </c>
      <c r="X565" s="44" t="e">
        <f t="shared" si="36"/>
        <v>#DIV/0!</v>
      </c>
      <c r="Y565" s="44" t="str">
        <f>IFERROR(SUMPRODUCT(LARGE(G565:U565,{1;2;3;4;5})),"NA")</f>
        <v>NA</v>
      </c>
      <c r="Z565" s="45" t="str">
        <f>IFERROR(SUMPRODUCT(LARGE(G565:U565,{1;2;3;4;5;6;7;8;9;10})),"NA")</f>
        <v>NA</v>
      </c>
    </row>
    <row r="566" spans="1:26" s="25" customFormat="1" hidden="1" x14ac:dyDescent="0.25">
      <c r="A566" s="14">
        <v>563</v>
      </c>
      <c r="B566" s="2"/>
      <c r="C566" s="1"/>
      <c r="D566" s="1"/>
      <c r="E566" s="1"/>
      <c r="F566" s="2"/>
      <c r="G566" s="9" t="str">
        <f>IFERROR(INDEX(akva!#REF!,MATCH(B566,akva!#REF!,0),0),"")</f>
        <v/>
      </c>
      <c r="H566" s="10" t="str">
        <f>IFERROR(INDEX('04-07'!#REF!,MATCH(B566,'04-07'!#REF!,0),0),"")</f>
        <v/>
      </c>
      <c r="I566" s="10" t="str">
        <f>IFERROR(INDEX(#REF!,MATCH(B566,#REF!,0),0),"")</f>
        <v/>
      </c>
      <c r="J566" s="10" t="str">
        <f>IFERROR(INDEX(#REF!,MATCH(B566,#REF!,0),0),"")</f>
        <v/>
      </c>
      <c r="K566" s="10" t="str">
        <f>IFERROR(INDEX(#REF!,MATCH(B566,#REF!,0),0),"")</f>
        <v/>
      </c>
      <c r="L566" s="10" t="str">
        <f>IFERROR(INDEX(#REF!,MATCH(B566,#REF!,0),0),"")</f>
        <v/>
      </c>
      <c r="M566" s="10" t="str">
        <f>IFERROR(INDEX(#REF!,MATCH(B566,#REF!,0),0),"")</f>
        <v/>
      </c>
      <c r="N566" s="10" t="str">
        <f>IFERROR(INDEX(#REF!,MATCH(B566,#REF!,0),0),"")</f>
        <v/>
      </c>
      <c r="O566" s="10" t="str">
        <f>IFERROR(INDEX(#REF!,MATCH(B566,#REF!,0),0),"")</f>
        <v/>
      </c>
      <c r="P566" s="10" t="str">
        <f>IFERROR(INDEX(#REF!,MATCH(B566,#REF!,0),0),"")</f>
        <v/>
      </c>
      <c r="Q566" s="10" t="str">
        <f>IFERROR(INDEX(#REF!,MATCH(B566,#REF!,0),0),"")</f>
        <v/>
      </c>
      <c r="R566" s="10" t="str">
        <f>IFERROR(INDEX(#REF!,MATCH(B566,#REF!,0),0),"")</f>
        <v/>
      </c>
      <c r="S566" s="10" t="str">
        <f>IFERROR(INDEX(#REF!,MATCH(B566,#REF!,0),0),"")</f>
        <v/>
      </c>
      <c r="T566" s="10" t="str">
        <f>IFERROR(INDEX(#REF!,MATCH(B566,#REF!,0),0),"")</f>
        <v/>
      </c>
      <c r="U566" s="5" t="str">
        <f>IFERROR(INDEX(#REF!,MATCH(B566,#REF!,0),0),"")</f>
        <v/>
      </c>
      <c r="V566" s="9">
        <f t="shared" si="34"/>
        <v>0</v>
      </c>
      <c r="W566" s="44">
        <f t="shared" si="35"/>
        <v>0</v>
      </c>
      <c r="X566" s="44" t="e">
        <f t="shared" si="36"/>
        <v>#DIV/0!</v>
      </c>
      <c r="Y566" s="44" t="str">
        <f>IFERROR(SUMPRODUCT(LARGE(G566:U566,{1;2;3;4;5})),"NA")</f>
        <v>NA</v>
      </c>
      <c r="Z566" s="45" t="str">
        <f>IFERROR(SUMPRODUCT(LARGE(G566:U566,{1;2;3;4;5;6;7;8;9;10})),"NA")</f>
        <v>NA</v>
      </c>
    </row>
    <row r="567" spans="1:26" s="25" customFormat="1" hidden="1" x14ac:dyDescent="0.25">
      <c r="A567" s="14">
        <v>564</v>
      </c>
      <c r="B567" s="2"/>
      <c r="C567" s="1"/>
      <c r="D567" s="1"/>
      <c r="E567" s="1"/>
      <c r="F567" s="2"/>
      <c r="G567" s="9" t="str">
        <f>IFERROR(INDEX(akva!#REF!,MATCH(B567,akva!#REF!,0),0),"")</f>
        <v/>
      </c>
      <c r="H567" s="10" t="str">
        <f>IFERROR(INDEX('04-07'!#REF!,MATCH(B567,'04-07'!#REF!,0),0),"")</f>
        <v/>
      </c>
      <c r="I567" s="10" t="str">
        <f>IFERROR(INDEX(#REF!,MATCH(B567,#REF!,0),0),"")</f>
        <v/>
      </c>
      <c r="J567" s="10" t="str">
        <f>IFERROR(INDEX(#REF!,MATCH(B567,#REF!,0),0),"")</f>
        <v/>
      </c>
      <c r="K567" s="10" t="str">
        <f>IFERROR(INDEX(#REF!,MATCH(B567,#REF!,0),0),"")</f>
        <v/>
      </c>
      <c r="L567" s="10" t="str">
        <f>IFERROR(INDEX(#REF!,MATCH(B567,#REF!,0),0),"")</f>
        <v/>
      </c>
      <c r="M567" s="10" t="str">
        <f>IFERROR(INDEX(#REF!,MATCH(B567,#REF!,0),0),"")</f>
        <v/>
      </c>
      <c r="N567" s="10" t="str">
        <f>IFERROR(INDEX(#REF!,MATCH(B567,#REF!,0),0),"")</f>
        <v/>
      </c>
      <c r="O567" s="10" t="str">
        <f>IFERROR(INDEX(#REF!,MATCH(B567,#REF!,0),0),"")</f>
        <v/>
      </c>
      <c r="P567" s="10" t="str">
        <f>IFERROR(INDEX(#REF!,MATCH(B567,#REF!,0),0),"")</f>
        <v/>
      </c>
      <c r="Q567" s="10" t="str">
        <f>IFERROR(INDEX(#REF!,MATCH(B567,#REF!,0),0),"")</f>
        <v/>
      </c>
      <c r="R567" s="10" t="str">
        <f>IFERROR(INDEX(#REF!,MATCH(B567,#REF!,0),0),"")</f>
        <v/>
      </c>
      <c r="S567" s="10" t="str">
        <f>IFERROR(INDEX(#REF!,MATCH(B567,#REF!,0),0),"")</f>
        <v/>
      </c>
      <c r="T567" s="10" t="str">
        <f>IFERROR(INDEX(#REF!,MATCH(B567,#REF!,0),0),"")</f>
        <v/>
      </c>
      <c r="U567" s="5" t="str">
        <f>IFERROR(INDEX(#REF!,MATCH(B567,#REF!,0),0),"")</f>
        <v/>
      </c>
      <c r="V567" s="9">
        <f t="shared" si="34"/>
        <v>0</v>
      </c>
      <c r="W567" s="44">
        <f t="shared" si="35"/>
        <v>0</v>
      </c>
      <c r="X567" s="44" t="e">
        <f t="shared" si="36"/>
        <v>#DIV/0!</v>
      </c>
      <c r="Y567" s="44" t="str">
        <f>IFERROR(SUMPRODUCT(LARGE(G567:U567,{1;2;3;4;5})),"NA")</f>
        <v>NA</v>
      </c>
      <c r="Z567" s="45" t="str">
        <f>IFERROR(SUMPRODUCT(LARGE(G567:U567,{1;2;3;4;5;6;7;8;9;10})),"NA")</f>
        <v>NA</v>
      </c>
    </row>
    <row r="568" spans="1:26" s="25" customFormat="1" hidden="1" x14ac:dyDescent="0.25">
      <c r="A568" s="14">
        <v>565</v>
      </c>
      <c r="B568" s="2"/>
      <c r="C568" s="1"/>
      <c r="D568" s="1"/>
      <c r="E568" s="1"/>
      <c r="F568" s="2"/>
      <c r="G568" s="9" t="str">
        <f>IFERROR(INDEX(akva!#REF!,MATCH(B568,akva!#REF!,0),0),"")</f>
        <v/>
      </c>
      <c r="H568" s="10" t="str">
        <f>IFERROR(INDEX('04-07'!#REF!,MATCH(B568,'04-07'!#REF!,0),0),"")</f>
        <v/>
      </c>
      <c r="I568" s="10" t="str">
        <f>IFERROR(INDEX(#REF!,MATCH(B568,#REF!,0),0),"")</f>
        <v/>
      </c>
      <c r="J568" s="10" t="str">
        <f>IFERROR(INDEX(#REF!,MATCH(B568,#REF!,0),0),"")</f>
        <v/>
      </c>
      <c r="K568" s="10" t="str">
        <f>IFERROR(INDEX(#REF!,MATCH(B568,#REF!,0),0),"")</f>
        <v/>
      </c>
      <c r="L568" s="10" t="str">
        <f>IFERROR(INDEX(#REF!,MATCH(B568,#REF!,0),0),"")</f>
        <v/>
      </c>
      <c r="M568" s="10" t="str">
        <f>IFERROR(INDEX(#REF!,MATCH(B568,#REF!,0),0),"")</f>
        <v/>
      </c>
      <c r="N568" s="10" t="str">
        <f>IFERROR(INDEX(#REF!,MATCH(B568,#REF!,0),0),"")</f>
        <v/>
      </c>
      <c r="O568" s="10" t="str">
        <f>IFERROR(INDEX(#REF!,MATCH(B568,#REF!,0),0),"")</f>
        <v/>
      </c>
      <c r="P568" s="10" t="str">
        <f>IFERROR(INDEX(#REF!,MATCH(B568,#REF!,0),0),"")</f>
        <v/>
      </c>
      <c r="Q568" s="10" t="str">
        <f>IFERROR(INDEX(#REF!,MATCH(B568,#REF!,0),0),"")</f>
        <v/>
      </c>
      <c r="R568" s="10" t="str">
        <f>IFERROR(INDEX(#REF!,MATCH(B568,#REF!,0),0),"")</f>
        <v/>
      </c>
      <c r="S568" s="10" t="str">
        <f>IFERROR(INDEX(#REF!,MATCH(B568,#REF!,0),0),"")</f>
        <v/>
      </c>
      <c r="T568" s="10" t="str">
        <f>IFERROR(INDEX(#REF!,MATCH(B568,#REF!,0),0),"")</f>
        <v/>
      </c>
      <c r="U568" s="5" t="str">
        <f>IFERROR(INDEX(#REF!,MATCH(B568,#REF!,0),0),"")</f>
        <v/>
      </c>
      <c r="V568" s="9">
        <f t="shared" si="34"/>
        <v>0</v>
      </c>
      <c r="W568" s="44">
        <f t="shared" si="35"/>
        <v>0</v>
      </c>
      <c r="X568" s="44" t="e">
        <f t="shared" si="36"/>
        <v>#DIV/0!</v>
      </c>
      <c r="Y568" s="44" t="str">
        <f>IFERROR(SUMPRODUCT(LARGE(G568:U568,{1;2;3;4;5})),"NA")</f>
        <v>NA</v>
      </c>
      <c r="Z568" s="45" t="str">
        <f>IFERROR(SUMPRODUCT(LARGE(G568:U568,{1;2;3;4;5;6;7;8;9;10})),"NA")</f>
        <v>NA</v>
      </c>
    </row>
    <row r="569" spans="1:26" s="25" customFormat="1" hidden="1" x14ac:dyDescent="0.25">
      <c r="A569" s="14">
        <v>566</v>
      </c>
      <c r="B569" s="2"/>
      <c r="C569" s="1"/>
      <c r="D569" s="1"/>
      <c r="E569" s="1"/>
      <c r="F569" s="2"/>
      <c r="G569" s="9" t="str">
        <f>IFERROR(INDEX(akva!#REF!,MATCH(B569,akva!#REF!,0),0),"")</f>
        <v/>
      </c>
      <c r="H569" s="10" t="str">
        <f>IFERROR(INDEX('04-07'!#REF!,MATCH(B569,'04-07'!#REF!,0),0),"")</f>
        <v/>
      </c>
      <c r="I569" s="10" t="str">
        <f>IFERROR(INDEX(#REF!,MATCH(B569,#REF!,0),0),"")</f>
        <v/>
      </c>
      <c r="J569" s="10" t="str">
        <f>IFERROR(INDEX(#REF!,MATCH(B569,#REF!,0),0),"")</f>
        <v/>
      </c>
      <c r="K569" s="10" t="str">
        <f>IFERROR(INDEX(#REF!,MATCH(B569,#REF!,0),0),"")</f>
        <v/>
      </c>
      <c r="L569" s="10" t="str">
        <f>IFERROR(INDEX(#REF!,MATCH(B569,#REF!,0),0),"")</f>
        <v/>
      </c>
      <c r="M569" s="10" t="str">
        <f>IFERROR(INDEX(#REF!,MATCH(B569,#REF!,0),0),"")</f>
        <v/>
      </c>
      <c r="N569" s="10" t="str">
        <f>IFERROR(INDEX(#REF!,MATCH(B569,#REF!,0),0),"")</f>
        <v/>
      </c>
      <c r="O569" s="10" t="str">
        <f>IFERROR(INDEX(#REF!,MATCH(B569,#REF!,0),0),"")</f>
        <v/>
      </c>
      <c r="P569" s="10" t="str">
        <f>IFERROR(INDEX(#REF!,MATCH(B569,#REF!,0),0),"")</f>
        <v/>
      </c>
      <c r="Q569" s="10" t="str">
        <f>IFERROR(INDEX(#REF!,MATCH(B569,#REF!,0),0),"")</f>
        <v/>
      </c>
      <c r="R569" s="10" t="str">
        <f>IFERROR(INDEX(#REF!,MATCH(B569,#REF!,0),0),"")</f>
        <v/>
      </c>
      <c r="S569" s="10" t="str">
        <f>IFERROR(INDEX(#REF!,MATCH(B569,#REF!,0),0),"")</f>
        <v/>
      </c>
      <c r="T569" s="10" t="str">
        <f>IFERROR(INDEX(#REF!,MATCH(B569,#REF!,0),0),"")</f>
        <v/>
      </c>
      <c r="U569" s="5" t="str">
        <f>IFERROR(INDEX(#REF!,MATCH(B569,#REF!,0),0),"")</f>
        <v/>
      </c>
      <c r="V569" s="9">
        <f t="shared" si="34"/>
        <v>0</v>
      </c>
      <c r="W569" s="44">
        <f t="shared" si="35"/>
        <v>0</v>
      </c>
      <c r="X569" s="44" t="e">
        <f t="shared" si="36"/>
        <v>#DIV/0!</v>
      </c>
      <c r="Y569" s="44" t="str">
        <f>IFERROR(SUMPRODUCT(LARGE(G569:U569,{1;2;3;4;5})),"NA")</f>
        <v>NA</v>
      </c>
      <c r="Z569" s="45" t="str">
        <f>IFERROR(SUMPRODUCT(LARGE(G569:U569,{1;2;3;4;5;6;7;8;9;10})),"NA")</f>
        <v>NA</v>
      </c>
    </row>
    <row r="570" spans="1:26" s="25" customFormat="1" hidden="1" x14ac:dyDescent="0.25">
      <c r="A570" s="14">
        <v>567</v>
      </c>
      <c r="B570" s="2"/>
      <c r="C570" s="1"/>
      <c r="D570" s="1"/>
      <c r="E570" s="1"/>
      <c r="F570" s="2"/>
      <c r="G570" s="9" t="str">
        <f>IFERROR(INDEX(akva!#REF!,MATCH(B570,akva!#REF!,0),0),"")</f>
        <v/>
      </c>
      <c r="H570" s="10" t="str">
        <f>IFERROR(INDEX('04-07'!#REF!,MATCH(B570,'04-07'!#REF!,0),0),"")</f>
        <v/>
      </c>
      <c r="I570" s="10" t="str">
        <f>IFERROR(INDEX(#REF!,MATCH(B570,#REF!,0),0),"")</f>
        <v/>
      </c>
      <c r="J570" s="10" t="str">
        <f>IFERROR(INDEX(#REF!,MATCH(B570,#REF!,0),0),"")</f>
        <v/>
      </c>
      <c r="K570" s="10" t="str">
        <f>IFERROR(INDEX(#REF!,MATCH(B570,#REF!,0),0),"")</f>
        <v/>
      </c>
      <c r="L570" s="10" t="str">
        <f>IFERROR(INDEX(#REF!,MATCH(B570,#REF!,0),0),"")</f>
        <v/>
      </c>
      <c r="M570" s="10" t="str">
        <f>IFERROR(INDEX(#REF!,MATCH(B570,#REF!,0),0),"")</f>
        <v/>
      </c>
      <c r="N570" s="10" t="str">
        <f>IFERROR(INDEX(#REF!,MATCH(B570,#REF!,0),0),"")</f>
        <v/>
      </c>
      <c r="O570" s="10" t="str">
        <f>IFERROR(INDEX(#REF!,MATCH(B570,#REF!,0),0),"")</f>
        <v/>
      </c>
      <c r="P570" s="10" t="str">
        <f>IFERROR(INDEX(#REF!,MATCH(B570,#REF!,0),0),"")</f>
        <v/>
      </c>
      <c r="Q570" s="10" t="str">
        <f>IFERROR(INDEX(#REF!,MATCH(B570,#REF!,0),0),"")</f>
        <v/>
      </c>
      <c r="R570" s="10" t="str">
        <f>IFERROR(INDEX(#REF!,MATCH(B570,#REF!,0),0),"")</f>
        <v/>
      </c>
      <c r="S570" s="10" t="str">
        <f>IFERROR(INDEX(#REF!,MATCH(B570,#REF!,0),0),"")</f>
        <v/>
      </c>
      <c r="T570" s="10" t="str">
        <f>IFERROR(INDEX(#REF!,MATCH(B570,#REF!,0),0),"")</f>
        <v/>
      </c>
      <c r="U570" s="5" t="str">
        <f>IFERROR(INDEX(#REF!,MATCH(B570,#REF!,0),0),"")</f>
        <v/>
      </c>
      <c r="V570" s="9">
        <f t="shared" si="34"/>
        <v>0</v>
      </c>
      <c r="W570" s="44">
        <f t="shared" si="35"/>
        <v>0</v>
      </c>
      <c r="X570" s="44" t="e">
        <f t="shared" si="36"/>
        <v>#DIV/0!</v>
      </c>
      <c r="Y570" s="44" t="str">
        <f>IFERROR(SUMPRODUCT(LARGE(G570:U570,{1;2;3;4;5})),"NA")</f>
        <v>NA</v>
      </c>
      <c r="Z570" s="45" t="str">
        <f>IFERROR(SUMPRODUCT(LARGE(G570:U570,{1;2;3;4;5;6;7;8;9;10})),"NA")</f>
        <v>NA</v>
      </c>
    </row>
    <row r="571" spans="1:26" s="25" customFormat="1" hidden="1" x14ac:dyDescent="0.25">
      <c r="A571" s="14">
        <v>568</v>
      </c>
      <c r="B571" s="2"/>
      <c r="C571" s="1"/>
      <c r="D571" s="1"/>
      <c r="E571" s="1"/>
      <c r="F571" s="2"/>
      <c r="G571" s="9" t="str">
        <f>IFERROR(INDEX(akva!#REF!,MATCH(B571,akva!#REF!,0),0),"")</f>
        <v/>
      </c>
      <c r="H571" s="10" t="str">
        <f>IFERROR(INDEX('04-07'!#REF!,MATCH(B571,'04-07'!#REF!,0),0),"")</f>
        <v/>
      </c>
      <c r="I571" s="10" t="str">
        <f>IFERROR(INDEX(#REF!,MATCH(B571,#REF!,0),0),"")</f>
        <v/>
      </c>
      <c r="J571" s="10" t="str">
        <f>IFERROR(INDEX(#REF!,MATCH(B571,#REF!,0),0),"")</f>
        <v/>
      </c>
      <c r="K571" s="10" t="str">
        <f>IFERROR(INDEX(#REF!,MATCH(B571,#REF!,0),0),"")</f>
        <v/>
      </c>
      <c r="L571" s="10" t="str">
        <f>IFERROR(INDEX(#REF!,MATCH(B571,#REF!,0),0),"")</f>
        <v/>
      </c>
      <c r="M571" s="10" t="str">
        <f>IFERROR(INDEX(#REF!,MATCH(B571,#REF!,0),0),"")</f>
        <v/>
      </c>
      <c r="N571" s="10" t="str">
        <f>IFERROR(INDEX(#REF!,MATCH(B571,#REF!,0),0),"")</f>
        <v/>
      </c>
      <c r="O571" s="10" t="str">
        <f>IFERROR(INDEX(#REF!,MATCH(B571,#REF!,0),0),"")</f>
        <v/>
      </c>
      <c r="P571" s="10" t="str">
        <f>IFERROR(INDEX(#REF!,MATCH(B571,#REF!,0),0),"")</f>
        <v/>
      </c>
      <c r="Q571" s="10" t="str">
        <f>IFERROR(INDEX(#REF!,MATCH(B571,#REF!,0),0),"")</f>
        <v/>
      </c>
      <c r="R571" s="10" t="str">
        <f>IFERROR(INDEX(#REF!,MATCH(B571,#REF!,0),0),"")</f>
        <v/>
      </c>
      <c r="S571" s="10" t="str">
        <f>IFERROR(INDEX(#REF!,MATCH(B571,#REF!,0),0),"")</f>
        <v/>
      </c>
      <c r="T571" s="10" t="str">
        <f>IFERROR(INDEX(#REF!,MATCH(B571,#REF!,0),0),"")</f>
        <v/>
      </c>
      <c r="U571" s="5" t="str">
        <f>IFERROR(INDEX(#REF!,MATCH(B571,#REF!,0),0),"")</f>
        <v/>
      </c>
      <c r="V571" s="9">
        <f t="shared" si="34"/>
        <v>0</v>
      </c>
      <c r="W571" s="44">
        <f t="shared" si="35"/>
        <v>0</v>
      </c>
      <c r="X571" s="44" t="e">
        <f t="shared" si="36"/>
        <v>#DIV/0!</v>
      </c>
      <c r="Y571" s="44" t="str">
        <f>IFERROR(SUMPRODUCT(LARGE(G571:U571,{1;2;3;4;5})),"NA")</f>
        <v>NA</v>
      </c>
      <c r="Z571" s="45" t="str">
        <f>IFERROR(SUMPRODUCT(LARGE(G571:U571,{1;2;3;4;5;6;7;8;9;10})),"NA")</f>
        <v>NA</v>
      </c>
    </row>
    <row r="572" spans="1:26" s="25" customFormat="1" hidden="1" x14ac:dyDescent="0.25">
      <c r="A572" s="14">
        <v>569</v>
      </c>
      <c r="B572" s="2"/>
      <c r="C572" s="1"/>
      <c r="D572" s="1"/>
      <c r="E572" s="1"/>
      <c r="F572" s="2"/>
      <c r="G572" s="9" t="str">
        <f>IFERROR(INDEX(akva!#REF!,MATCH(B572,akva!#REF!,0),0),"")</f>
        <v/>
      </c>
      <c r="H572" s="10" t="str">
        <f>IFERROR(INDEX('04-07'!#REF!,MATCH(B572,'04-07'!#REF!,0),0),"")</f>
        <v/>
      </c>
      <c r="I572" s="10" t="str">
        <f>IFERROR(INDEX(#REF!,MATCH(B572,#REF!,0),0),"")</f>
        <v/>
      </c>
      <c r="J572" s="10" t="str">
        <f>IFERROR(INDEX(#REF!,MATCH(B572,#REF!,0),0),"")</f>
        <v/>
      </c>
      <c r="K572" s="10" t="str">
        <f>IFERROR(INDEX(#REF!,MATCH(B572,#REF!,0),0),"")</f>
        <v/>
      </c>
      <c r="L572" s="10" t="str">
        <f>IFERROR(INDEX(#REF!,MATCH(B572,#REF!,0),0),"")</f>
        <v/>
      </c>
      <c r="M572" s="10" t="str">
        <f>IFERROR(INDEX(#REF!,MATCH(B572,#REF!,0),0),"")</f>
        <v/>
      </c>
      <c r="N572" s="10" t="str">
        <f>IFERROR(INDEX(#REF!,MATCH(B572,#REF!,0),0),"")</f>
        <v/>
      </c>
      <c r="O572" s="10" t="str">
        <f>IFERROR(INDEX(#REF!,MATCH(B572,#REF!,0),0),"")</f>
        <v/>
      </c>
      <c r="P572" s="10" t="str">
        <f>IFERROR(INDEX(#REF!,MATCH(B572,#REF!,0),0),"")</f>
        <v/>
      </c>
      <c r="Q572" s="10" t="str">
        <f>IFERROR(INDEX(#REF!,MATCH(B572,#REF!,0),0),"")</f>
        <v/>
      </c>
      <c r="R572" s="10" t="str">
        <f>IFERROR(INDEX(#REF!,MATCH(B572,#REF!,0),0),"")</f>
        <v/>
      </c>
      <c r="S572" s="10" t="str">
        <f>IFERROR(INDEX(#REF!,MATCH(B572,#REF!,0),0),"")</f>
        <v/>
      </c>
      <c r="T572" s="10" t="str">
        <f>IFERROR(INDEX(#REF!,MATCH(B572,#REF!,0),0),"")</f>
        <v/>
      </c>
      <c r="U572" s="5" t="str">
        <f>IFERROR(INDEX(#REF!,MATCH(B572,#REF!,0),0),"")</f>
        <v/>
      </c>
      <c r="V572" s="9">
        <f t="shared" si="34"/>
        <v>0</v>
      </c>
      <c r="W572" s="44">
        <f t="shared" si="35"/>
        <v>0</v>
      </c>
      <c r="X572" s="44" t="e">
        <f t="shared" si="36"/>
        <v>#DIV/0!</v>
      </c>
      <c r="Y572" s="44" t="str">
        <f>IFERROR(SUMPRODUCT(LARGE(G572:U572,{1;2;3;4;5})),"NA")</f>
        <v>NA</v>
      </c>
      <c r="Z572" s="45" t="str">
        <f>IFERROR(SUMPRODUCT(LARGE(G572:U572,{1;2;3;4;5;6;7;8;9;10})),"NA")</f>
        <v>NA</v>
      </c>
    </row>
    <row r="573" spans="1:26" s="25" customFormat="1" hidden="1" x14ac:dyDescent="0.25">
      <c r="A573" s="14">
        <v>570</v>
      </c>
      <c r="B573" s="2"/>
      <c r="C573" s="1"/>
      <c r="D573" s="1"/>
      <c r="E573" s="1"/>
      <c r="F573" s="2"/>
      <c r="G573" s="9" t="str">
        <f>IFERROR(INDEX(akva!#REF!,MATCH(B573,akva!#REF!,0),0),"")</f>
        <v/>
      </c>
      <c r="H573" s="10" t="str">
        <f>IFERROR(INDEX('04-07'!#REF!,MATCH(B573,'04-07'!#REF!,0),0),"")</f>
        <v/>
      </c>
      <c r="I573" s="10" t="str">
        <f>IFERROR(INDEX(#REF!,MATCH(B573,#REF!,0),0),"")</f>
        <v/>
      </c>
      <c r="J573" s="10" t="str">
        <f>IFERROR(INDEX(#REF!,MATCH(B573,#REF!,0),0),"")</f>
        <v/>
      </c>
      <c r="K573" s="10" t="str">
        <f>IFERROR(INDEX(#REF!,MATCH(B573,#REF!,0),0),"")</f>
        <v/>
      </c>
      <c r="L573" s="10" t="str">
        <f>IFERROR(INDEX(#REF!,MATCH(B573,#REF!,0),0),"")</f>
        <v/>
      </c>
      <c r="M573" s="10" t="str">
        <f>IFERROR(INDEX(#REF!,MATCH(B573,#REF!,0),0),"")</f>
        <v/>
      </c>
      <c r="N573" s="10" t="str">
        <f>IFERROR(INDEX(#REF!,MATCH(B573,#REF!,0),0),"")</f>
        <v/>
      </c>
      <c r="O573" s="10" t="str">
        <f>IFERROR(INDEX(#REF!,MATCH(B573,#REF!,0),0),"")</f>
        <v/>
      </c>
      <c r="P573" s="10" t="str">
        <f>IFERROR(INDEX(#REF!,MATCH(B573,#REF!,0),0),"")</f>
        <v/>
      </c>
      <c r="Q573" s="10" t="str">
        <f>IFERROR(INDEX(#REF!,MATCH(B573,#REF!,0),0),"")</f>
        <v/>
      </c>
      <c r="R573" s="10" t="str">
        <f>IFERROR(INDEX(#REF!,MATCH(B573,#REF!,0),0),"")</f>
        <v/>
      </c>
      <c r="S573" s="10" t="str">
        <f>IFERROR(INDEX(#REF!,MATCH(B573,#REF!,0),0),"")</f>
        <v/>
      </c>
      <c r="T573" s="10" t="str">
        <f>IFERROR(INDEX(#REF!,MATCH(B573,#REF!,0),0),"")</f>
        <v/>
      </c>
      <c r="U573" s="5" t="str">
        <f>IFERROR(INDEX(#REF!,MATCH(B573,#REF!,0),0),"")</f>
        <v/>
      </c>
      <c r="V573" s="9">
        <f t="shared" si="34"/>
        <v>0</v>
      </c>
      <c r="W573" s="44">
        <f t="shared" si="35"/>
        <v>0</v>
      </c>
      <c r="X573" s="44" t="e">
        <f t="shared" si="36"/>
        <v>#DIV/0!</v>
      </c>
      <c r="Y573" s="44" t="str">
        <f>IFERROR(SUMPRODUCT(LARGE(G573:U573,{1;2;3;4;5})),"NA")</f>
        <v>NA</v>
      </c>
      <c r="Z573" s="45" t="str">
        <f>IFERROR(SUMPRODUCT(LARGE(G573:U573,{1;2;3;4;5;6;7;8;9;10})),"NA")</f>
        <v>NA</v>
      </c>
    </row>
    <row r="574" spans="1:26" s="25" customFormat="1" hidden="1" x14ac:dyDescent="0.25">
      <c r="A574" s="14">
        <v>571</v>
      </c>
      <c r="B574" s="2"/>
      <c r="C574" s="1"/>
      <c r="D574" s="1"/>
      <c r="E574" s="1"/>
      <c r="F574" s="2"/>
      <c r="G574" s="9" t="str">
        <f>IFERROR(INDEX(akva!#REF!,MATCH(B574,akva!#REF!,0),0),"")</f>
        <v/>
      </c>
      <c r="H574" s="10" t="str">
        <f>IFERROR(INDEX('04-07'!#REF!,MATCH(B574,'04-07'!#REF!,0),0),"")</f>
        <v/>
      </c>
      <c r="I574" s="10" t="str">
        <f>IFERROR(INDEX(#REF!,MATCH(B574,#REF!,0),0),"")</f>
        <v/>
      </c>
      <c r="J574" s="10" t="str">
        <f>IFERROR(INDEX(#REF!,MATCH(B574,#REF!,0),0),"")</f>
        <v/>
      </c>
      <c r="K574" s="10" t="str">
        <f>IFERROR(INDEX(#REF!,MATCH(B574,#REF!,0),0),"")</f>
        <v/>
      </c>
      <c r="L574" s="10" t="str">
        <f>IFERROR(INDEX(#REF!,MATCH(B574,#REF!,0),0),"")</f>
        <v/>
      </c>
      <c r="M574" s="10" t="str">
        <f>IFERROR(INDEX(#REF!,MATCH(B574,#REF!,0),0),"")</f>
        <v/>
      </c>
      <c r="N574" s="10" t="str">
        <f>IFERROR(INDEX(#REF!,MATCH(B574,#REF!,0),0),"")</f>
        <v/>
      </c>
      <c r="O574" s="10" t="str">
        <f>IFERROR(INDEX(#REF!,MATCH(B574,#REF!,0),0),"")</f>
        <v/>
      </c>
      <c r="P574" s="10" t="str">
        <f>IFERROR(INDEX(#REF!,MATCH(B574,#REF!,0),0),"")</f>
        <v/>
      </c>
      <c r="Q574" s="10" t="str">
        <f>IFERROR(INDEX(#REF!,MATCH(B574,#REF!,0),0),"")</f>
        <v/>
      </c>
      <c r="R574" s="10" t="str">
        <f>IFERROR(INDEX(#REF!,MATCH(B574,#REF!,0),0),"")</f>
        <v/>
      </c>
      <c r="S574" s="10" t="str">
        <f>IFERROR(INDEX(#REF!,MATCH(B574,#REF!,0),0),"")</f>
        <v/>
      </c>
      <c r="T574" s="10" t="str">
        <f>IFERROR(INDEX(#REF!,MATCH(B574,#REF!,0),0),"")</f>
        <v/>
      </c>
      <c r="U574" s="5" t="str">
        <f>IFERROR(INDEX(#REF!,MATCH(B574,#REF!,0),0),"")</f>
        <v/>
      </c>
      <c r="V574" s="9">
        <f t="shared" si="34"/>
        <v>0</v>
      </c>
      <c r="W574" s="44">
        <f t="shared" si="35"/>
        <v>0</v>
      </c>
      <c r="X574" s="44" t="e">
        <f t="shared" si="36"/>
        <v>#DIV/0!</v>
      </c>
      <c r="Y574" s="44" t="str">
        <f>IFERROR(SUMPRODUCT(LARGE(G574:U574,{1;2;3;4;5})),"NA")</f>
        <v>NA</v>
      </c>
      <c r="Z574" s="45" t="str">
        <f>IFERROR(SUMPRODUCT(LARGE(G574:U574,{1;2;3;4;5;6;7;8;9;10})),"NA")</f>
        <v>NA</v>
      </c>
    </row>
    <row r="575" spans="1:26" s="25" customFormat="1" hidden="1" x14ac:dyDescent="0.25">
      <c r="A575" s="14">
        <v>572</v>
      </c>
      <c r="B575" s="2"/>
      <c r="C575" s="1"/>
      <c r="D575" s="1"/>
      <c r="E575" s="1"/>
      <c r="F575" s="2"/>
      <c r="G575" s="9" t="str">
        <f>IFERROR(INDEX(akva!#REF!,MATCH(B575,akva!#REF!,0),0),"")</f>
        <v/>
      </c>
      <c r="H575" s="10" t="str">
        <f>IFERROR(INDEX('04-07'!#REF!,MATCH(B575,'04-07'!#REF!,0),0),"")</f>
        <v/>
      </c>
      <c r="I575" s="10" t="str">
        <f>IFERROR(INDEX(#REF!,MATCH(B575,#REF!,0),0),"")</f>
        <v/>
      </c>
      <c r="J575" s="10" t="str">
        <f>IFERROR(INDEX(#REF!,MATCH(B575,#REF!,0),0),"")</f>
        <v/>
      </c>
      <c r="K575" s="10" t="str">
        <f>IFERROR(INDEX(#REF!,MATCH(B575,#REF!,0),0),"")</f>
        <v/>
      </c>
      <c r="L575" s="10" t="str">
        <f>IFERROR(INDEX(#REF!,MATCH(B575,#REF!,0),0),"")</f>
        <v/>
      </c>
      <c r="M575" s="10" t="str">
        <f>IFERROR(INDEX(#REF!,MATCH(B575,#REF!,0),0),"")</f>
        <v/>
      </c>
      <c r="N575" s="10" t="str">
        <f>IFERROR(INDEX(#REF!,MATCH(B575,#REF!,0),0),"")</f>
        <v/>
      </c>
      <c r="O575" s="10" t="str">
        <f>IFERROR(INDEX(#REF!,MATCH(B575,#REF!,0),0),"")</f>
        <v/>
      </c>
      <c r="P575" s="10" t="str">
        <f>IFERROR(INDEX(#REF!,MATCH(B575,#REF!,0),0),"")</f>
        <v/>
      </c>
      <c r="Q575" s="10" t="str">
        <f>IFERROR(INDEX(#REF!,MATCH(B575,#REF!,0),0),"")</f>
        <v/>
      </c>
      <c r="R575" s="10" t="str">
        <f>IFERROR(INDEX(#REF!,MATCH(B575,#REF!,0),0),"")</f>
        <v/>
      </c>
      <c r="S575" s="10" t="str">
        <f>IFERROR(INDEX(#REF!,MATCH(B575,#REF!,0),0),"")</f>
        <v/>
      </c>
      <c r="T575" s="10" t="str">
        <f>IFERROR(INDEX(#REF!,MATCH(B575,#REF!,0),0),"")</f>
        <v/>
      </c>
      <c r="U575" s="5" t="str">
        <f>IFERROR(INDEX(#REF!,MATCH(B575,#REF!,0),0),"")</f>
        <v/>
      </c>
      <c r="V575" s="9">
        <f t="shared" si="34"/>
        <v>0</v>
      </c>
      <c r="W575" s="44">
        <f t="shared" si="35"/>
        <v>0</v>
      </c>
      <c r="X575" s="44" t="e">
        <f t="shared" si="36"/>
        <v>#DIV/0!</v>
      </c>
      <c r="Y575" s="44" t="str">
        <f>IFERROR(SUMPRODUCT(LARGE(G575:U575,{1;2;3;4;5})),"NA")</f>
        <v>NA</v>
      </c>
      <c r="Z575" s="45" t="str">
        <f>IFERROR(SUMPRODUCT(LARGE(G575:U575,{1;2;3;4;5;6;7;8;9;10})),"NA")</f>
        <v>NA</v>
      </c>
    </row>
    <row r="576" spans="1:26" s="25" customFormat="1" hidden="1" x14ac:dyDescent="0.25">
      <c r="A576" s="14">
        <v>573</v>
      </c>
      <c r="B576" s="2"/>
      <c r="C576" s="1"/>
      <c r="D576" s="1"/>
      <c r="E576" s="1"/>
      <c r="F576" s="2"/>
      <c r="G576" s="9" t="str">
        <f>IFERROR(INDEX(akva!#REF!,MATCH(B576,akva!#REF!,0),0),"")</f>
        <v/>
      </c>
      <c r="H576" s="10" t="str">
        <f>IFERROR(INDEX('04-07'!#REF!,MATCH(B576,'04-07'!#REF!,0),0),"")</f>
        <v/>
      </c>
      <c r="I576" s="10" t="str">
        <f>IFERROR(INDEX(#REF!,MATCH(B576,#REF!,0),0),"")</f>
        <v/>
      </c>
      <c r="J576" s="10" t="str">
        <f>IFERROR(INDEX(#REF!,MATCH(B576,#REF!,0),0),"")</f>
        <v/>
      </c>
      <c r="K576" s="10" t="str">
        <f>IFERROR(INDEX(#REF!,MATCH(B576,#REF!,0),0),"")</f>
        <v/>
      </c>
      <c r="L576" s="10" t="str">
        <f>IFERROR(INDEX(#REF!,MATCH(B576,#REF!,0),0),"")</f>
        <v/>
      </c>
      <c r="M576" s="10" t="str">
        <f>IFERROR(INDEX(#REF!,MATCH(B576,#REF!,0),0),"")</f>
        <v/>
      </c>
      <c r="N576" s="10" t="str">
        <f>IFERROR(INDEX(#REF!,MATCH(B576,#REF!,0),0),"")</f>
        <v/>
      </c>
      <c r="O576" s="10" t="str">
        <f>IFERROR(INDEX(#REF!,MATCH(B576,#REF!,0),0),"")</f>
        <v/>
      </c>
      <c r="P576" s="10" t="str">
        <f>IFERROR(INDEX(#REF!,MATCH(B576,#REF!,0),0),"")</f>
        <v/>
      </c>
      <c r="Q576" s="10" t="str">
        <f>IFERROR(INDEX(#REF!,MATCH(B576,#REF!,0),0),"")</f>
        <v/>
      </c>
      <c r="R576" s="10" t="str">
        <f>IFERROR(INDEX(#REF!,MATCH(B576,#REF!,0),0),"")</f>
        <v/>
      </c>
      <c r="S576" s="10" t="str">
        <f>IFERROR(INDEX(#REF!,MATCH(B576,#REF!,0),0),"")</f>
        <v/>
      </c>
      <c r="T576" s="10" t="str">
        <f>IFERROR(INDEX(#REF!,MATCH(B576,#REF!,0),0),"")</f>
        <v/>
      </c>
      <c r="U576" s="5" t="str">
        <f>IFERROR(INDEX(#REF!,MATCH(B576,#REF!,0),0),"")</f>
        <v/>
      </c>
      <c r="V576" s="9">
        <f t="shared" si="34"/>
        <v>0</v>
      </c>
      <c r="W576" s="44">
        <f t="shared" si="35"/>
        <v>0</v>
      </c>
      <c r="X576" s="44" t="e">
        <f t="shared" si="36"/>
        <v>#DIV/0!</v>
      </c>
      <c r="Y576" s="44" t="str">
        <f>IFERROR(SUMPRODUCT(LARGE(G576:U576,{1;2;3;4;5})),"NA")</f>
        <v>NA</v>
      </c>
      <c r="Z576" s="45" t="str">
        <f>IFERROR(SUMPRODUCT(LARGE(G576:U576,{1;2;3;4;5;6;7;8;9;10})),"NA")</f>
        <v>NA</v>
      </c>
    </row>
    <row r="577" spans="1:26" s="25" customFormat="1" hidden="1" x14ac:dyDescent="0.25">
      <c r="A577" s="14">
        <v>574</v>
      </c>
      <c r="B577" s="2"/>
      <c r="C577" s="1"/>
      <c r="D577" s="1"/>
      <c r="E577" s="1"/>
      <c r="F577" s="2"/>
      <c r="G577" s="9" t="str">
        <f>IFERROR(INDEX(akva!#REF!,MATCH(B577,akva!#REF!,0),0),"")</f>
        <v/>
      </c>
      <c r="H577" s="10" t="str">
        <f>IFERROR(INDEX('04-07'!#REF!,MATCH(B577,'04-07'!#REF!,0),0),"")</f>
        <v/>
      </c>
      <c r="I577" s="10" t="str">
        <f>IFERROR(INDEX(#REF!,MATCH(B577,#REF!,0),0),"")</f>
        <v/>
      </c>
      <c r="J577" s="10" t="str">
        <f>IFERROR(INDEX(#REF!,MATCH(B577,#REF!,0),0),"")</f>
        <v/>
      </c>
      <c r="K577" s="10" t="str">
        <f>IFERROR(INDEX(#REF!,MATCH(B577,#REF!,0),0),"")</f>
        <v/>
      </c>
      <c r="L577" s="10" t="str">
        <f>IFERROR(INDEX(#REF!,MATCH(B577,#REF!,0),0),"")</f>
        <v/>
      </c>
      <c r="M577" s="10" t="str">
        <f>IFERROR(INDEX(#REF!,MATCH(B577,#REF!,0),0),"")</f>
        <v/>
      </c>
      <c r="N577" s="10" t="str">
        <f>IFERROR(INDEX(#REF!,MATCH(B577,#REF!,0),0),"")</f>
        <v/>
      </c>
      <c r="O577" s="10" t="str">
        <f>IFERROR(INDEX(#REF!,MATCH(B577,#REF!,0),0),"")</f>
        <v/>
      </c>
      <c r="P577" s="10" t="str">
        <f>IFERROR(INDEX(#REF!,MATCH(B577,#REF!,0),0),"")</f>
        <v/>
      </c>
      <c r="Q577" s="10" t="str">
        <f>IFERROR(INDEX(#REF!,MATCH(B577,#REF!,0),0),"")</f>
        <v/>
      </c>
      <c r="R577" s="10" t="str">
        <f>IFERROR(INDEX(#REF!,MATCH(B577,#REF!,0),0),"")</f>
        <v/>
      </c>
      <c r="S577" s="10" t="str">
        <f>IFERROR(INDEX(#REF!,MATCH(B577,#REF!,0),0),"")</f>
        <v/>
      </c>
      <c r="T577" s="10" t="str">
        <f>IFERROR(INDEX(#REF!,MATCH(B577,#REF!,0),0),"")</f>
        <v/>
      </c>
      <c r="U577" s="5" t="str">
        <f>IFERROR(INDEX(#REF!,MATCH(B577,#REF!,0),0),"")</f>
        <v/>
      </c>
      <c r="V577" s="9">
        <f t="shared" si="34"/>
        <v>0</v>
      </c>
      <c r="W577" s="44">
        <f t="shared" si="35"/>
        <v>0</v>
      </c>
      <c r="X577" s="44" t="e">
        <f t="shared" si="36"/>
        <v>#DIV/0!</v>
      </c>
      <c r="Y577" s="44" t="str">
        <f>IFERROR(SUMPRODUCT(LARGE(G577:U577,{1;2;3;4;5})),"NA")</f>
        <v>NA</v>
      </c>
      <c r="Z577" s="45" t="str">
        <f>IFERROR(SUMPRODUCT(LARGE(G577:U577,{1;2;3;4;5;6;7;8;9;10})),"NA")</f>
        <v>NA</v>
      </c>
    </row>
    <row r="578" spans="1:26" s="25" customFormat="1" hidden="1" x14ac:dyDescent="0.25">
      <c r="A578" s="14">
        <v>575</v>
      </c>
      <c r="B578" s="2"/>
      <c r="C578" s="1"/>
      <c r="D578" s="1"/>
      <c r="E578" s="1"/>
      <c r="F578" s="2"/>
      <c r="G578" s="9" t="str">
        <f>IFERROR(INDEX(akva!#REF!,MATCH(B578,akva!#REF!,0),0),"")</f>
        <v/>
      </c>
      <c r="H578" s="10" t="str">
        <f>IFERROR(INDEX('04-07'!#REF!,MATCH(B578,'04-07'!#REF!,0),0),"")</f>
        <v/>
      </c>
      <c r="I578" s="10" t="str">
        <f>IFERROR(INDEX(#REF!,MATCH(B578,#REF!,0),0),"")</f>
        <v/>
      </c>
      <c r="J578" s="10" t="str">
        <f>IFERROR(INDEX(#REF!,MATCH(B578,#REF!,0),0),"")</f>
        <v/>
      </c>
      <c r="K578" s="10" t="str">
        <f>IFERROR(INDEX(#REF!,MATCH(B578,#REF!,0),0),"")</f>
        <v/>
      </c>
      <c r="L578" s="10" t="str">
        <f>IFERROR(INDEX(#REF!,MATCH(B578,#REF!,0),0),"")</f>
        <v/>
      </c>
      <c r="M578" s="10" t="str">
        <f>IFERROR(INDEX(#REF!,MATCH(B578,#REF!,0),0),"")</f>
        <v/>
      </c>
      <c r="N578" s="10" t="str">
        <f>IFERROR(INDEX(#REF!,MATCH(B578,#REF!,0),0),"")</f>
        <v/>
      </c>
      <c r="O578" s="10" t="str">
        <f>IFERROR(INDEX(#REF!,MATCH(B578,#REF!,0),0),"")</f>
        <v/>
      </c>
      <c r="P578" s="10" t="str">
        <f>IFERROR(INDEX(#REF!,MATCH(B578,#REF!,0),0),"")</f>
        <v/>
      </c>
      <c r="Q578" s="10" t="str">
        <f>IFERROR(INDEX(#REF!,MATCH(B578,#REF!,0),0),"")</f>
        <v/>
      </c>
      <c r="R578" s="10" t="str">
        <f>IFERROR(INDEX(#REF!,MATCH(B578,#REF!,0),0),"")</f>
        <v/>
      </c>
      <c r="S578" s="10" t="str">
        <f>IFERROR(INDEX(#REF!,MATCH(B578,#REF!,0),0),"")</f>
        <v/>
      </c>
      <c r="T578" s="10" t="str">
        <f>IFERROR(INDEX(#REF!,MATCH(B578,#REF!,0),0),"")</f>
        <v/>
      </c>
      <c r="U578" s="5" t="str">
        <f>IFERROR(INDEX(#REF!,MATCH(B578,#REF!,0),0),"")</f>
        <v/>
      </c>
      <c r="V578" s="9">
        <f t="shared" si="34"/>
        <v>0</v>
      </c>
      <c r="W578" s="44">
        <f t="shared" si="35"/>
        <v>0</v>
      </c>
      <c r="X578" s="44" t="e">
        <f t="shared" si="36"/>
        <v>#DIV/0!</v>
      </c>
      <c r="Y578" s="44" t="str">
        <f>IFERROR(SUMPRODUCT(LARGE(G578:U578,{1;2;3;4;5})),"NA")</f>
        <v>NA</v>
      </c>
      <c r="Z578" s="45" t="str">
        <f>IFERROR(SUMPRODUCT(LARGE(G578:U578,{1;2;3;4;5;6;7;8;9;10})),"NA")</f>
        <v>NA</v>
      </c>
    </row>
    <row r="579" spans="1:26" s="25" customFormat="1" hidden="1" x14ac:dyDescent="0.25">
      <c r="A579" s="14">
        <v>576</v>
      </c>
      <c r="B579" s="2"/>
      <c r="C579" s="1"/>
      <c r="D579" s="1"/>
      <c r="E579" s="1"/>
      <c r="F579" s="2"/>
      <c r="G579" s="9" t="str">
        <f>IFERROR(INDEX(akva!#REF!,MATCH(B579,akva!#REF!,0),0),"")</f>
        <v/>
      </c>
      <c r="H579" s="10" t="str">
        <f>IFERROR(INDEX('04-07'!#REF!,MATCH(B579,'04-07'!#REF!,0),0),"")</f>
        <v/>
      </c>
      <c r="I579" s="10" t="str">
        <f>IFERROR(INDEX(#REF!,MATCH(B579,#REF!,0),0),"")</f>
        <v/>
      </c>
      <c r="J579" s="10" t="str">
        <f>IFERROR(INDEX(#REF!,MATCH(B579,#REF!,0),0),"")</f>
        <v/>
      </c>
      <c r="K579" s="10" t="str">
        <f>IFERROR(INDEX(#REF!,MATCH(B579,#REF!,0),0),"")</f>
        <v/>
      </c>
      <c r="L579" s="10" t="str">
        <f>IFERROR(INDEX(#REF!,MATCH(B579,#REF!,0),0),"")</f>
        <v/>
      </c>
      <c r="M579" s="10" t="str">
        <f>IFERROR(INDEX(#REF!,MATCH(B579,#REF!,0),0),"")</f>
        <v/>
      </c>
      <c r="N579" s="10" t="str">
        <f>IFERROR(INDEX(#REF!,MATCH(B579,#REF!,0),0),"")</f>
        <v/>
      </c>
      <c r="O579" s="10" t="str">
        <f>IFERROR(INDEX(#REF!,MATCH(B579,#REF!,0),0),"")</f>
        <v/>
      </c>
      <c r="P579" s="10" t="str">
        <f>IFERROR(INDEX(#REF!,MATCH(B579,#REF!,0),0),"")</f>
        <v/>
      </c>
      <c r="Q579" s="10" t="str">
        <f>IFERROR(INDEX(#REF!,MATCH(B579,#REF!,0),0),"")</f>
        <v/>
      </c>
      <c r="R579" s="10" t="str">
        <f>IFERROR(INDEX(#REF!,MATCH(B579,#REF!,0),0),"")</f>
        <v/>
      </c>
      <c r="S579" s="10" t="str">
        <f>IFERROR(INDEX(#REF!,MATCH(B579,#REF!,0),0),"")</f>
        <v/>
      </c>
      <c r="T579" s="10" t="str">
        <f>IFERROR(INDEX(#REF!,MATCH(B579,#REF!,0),0),"")</f>
        <v/>
      </c>
      <c r="U579" s="5" t="str">
        <f>IFERROR(INDEX(#REF!,MATCH(B579,#REF!,0),0),"")</f>
        <v/>
      </c>
      <c r="V579" s="9">
        <f t="shared" si="34"/>
        <v>0</v>
      </c>
      <c r="W579" s="44">
        <f t="shared" si="35"/>
        <v>0</v>
      </c>
      <c r="X579" s="44" t="e">
        <f t="shared" si="36"/>
        <v>#DIV/0!</v>
      </c>
      <c r="Y579" s="44" t="str">
        <f>IFERROR(SUMPRODUCT(LARGE(G579:U579,{1;2;3;4;5})),"NA")</f>
        <v>NA</v>
      </c>
      <c r="Z579" s="45" t="str">
        <f>IFERROR(SUMPRODUCT(LARGE(G579:U579,{1;2;3;4;5;6;7;8;9;10})),"NA")</f>
        <v>NA</v>
      </c>
    </row>
    <row r="580" spans="1:26" s="25" customFormat="1" hidden="1" x14ac:dyDescent="0.25">
      <c r="A580" s="14">
        <v>577</v>
      </c>
      <c r="B580" s="2"/>
      <c r="C580" s="1"/>
      <c r="D580" s="1"/>
      <c r="E580" s="1"/>
      <c r="F580" s="2"/>
      <c r="G580" s="9" t="str">
        <f>IFERROR(INDEX(akva!#REF!,MATCH(B580,akva!#REF!,0),0),"")</f>
        <v/>
      </c>
      <c r="H580" s="10" t="str">
        <f>IFERROR(INDEX('04-07'!#REF!,MATCH(B580,'04-07'!#REF!,0),0),"")</f>
        <v/>
      </c>
      <c r="I580" s="10" t="str">
        <f>IFERROR(INDEX(#REF!,MATCH(B580,#REF!,0),0),"")</f>
        <v/>
      </c>
      <c r="J580" s="10" t="str">
        <f>IFERROR(INDEX(#REF!,MATCH(B580,#REF!,0),0),"")</f>
        <v/>
      </c>
      <c r="K580" s="10" t="str">
        <f>IFERROR(INDEX(#REF!,MATCH(B580,#REF!,0),0),"")</f>
        <v/>
      </c>
      <c r="L580" s="10" t="str">
        <f>IFERROR(INDEX(#REF!,MATCH(B580,#REF!,0),0),"")</f>
        <v/>
      </c>
      <c r="M580" s="10" t="str">
        <f>IFERROR(INDEX(#REF!,MATCH(B580,#REF!,0),0),"")</f>
        <v/>
      </c>
      <c r="N580" s="10" t="str">
        <f>IFERROR(INDEX(#REF!,MATCH(B580,#REF!,0),0),"")</f>
        <v/>
      </c>
      <c r="O580" s="10" t="str">
        <f>IFERROR(INDEX(#REF!,MATCH(B580,#REF!,0),0),"")</f>
        <v/>
      </c>
      <c r="P580" s="10" t="str">
        <f>IFERROR(INDEX(#REF!,MATCH(B580,#REF!,0),0),"")</f>
        <v/>
      </c>
      <c r="Q580" s="10" t="str">
        <f>IFERROR(INDEX(#REF!,MATCH(B580,#REF!,0),0),"")</f>
        <v/>
      </c>
      <c r="R580" s="10" t="str">
        <f>IFERROR(INDEX(#REF!,MATCH(B580,#REF!,0),0),"")</f>
        <v/>
      </c>
      <c r="S580" s="10" t="str">
        <f>IFERROR(INDEX(#REF!,MATCH(B580,#REF!,0),0),"")</f>
        <v/>
      </c>
      <c r="T580" s="10" t="str">
        <f>IFERROR(INDEX(#REF!,MATCH(B580,#REF!,0),0),"")</f>
        <v/>
      </c>
      <c r="U580" s="5" t="str">
        <f>IFERROR(INDEX(#REF!,MATCH(B580,#REF!,0),0),"")</f>
        <v/>
      </c>
      <c r="V580" s="9">
        <f t="shared" si="34"/>
        <v>0</v>
      </c>
      <c r="W580" s="44">
        <f t="shared" si="35"/>
        <v>0</v>
      </c>
      <c r="X580" s="44" t="e">
        <f t="shared" si="36"/>
        <v>#DIV/0!</v>
      </c>
      <c r="Y580" s="44" t="str">
        <f>IFERROR(SUMPRODUCT(LARGE(G580:U580,{1;2;3;4;5})),"NA")</f>
        <v>NA</v>
      </c>
      <c r="Z580" s="45" t="str">
        <f>IFERROR(SUMPRODUCT(LARGE(G580:U580,{1;2;3;4;5;6;7;8;9;10})),"NA")</f>
        <v>NA</v>
      </c>
    </row>
    <row r="581" spans="1:26" s="25" customFormat="1" hidden="1" x14ac:dyDescent="0.25">
      <c r="A581" s="14">
        <v>578</v>
      </c>
      <c r="B581" s="2"/>
      <c r="C581" s="1"/>
      <c r="D581" s="1"/>
      <c r="E581" s="1"/>
      <c r="F581" s="2"/>
      <c r="G581" s="9" t="str">
        <f>IFERROR(INDEX(akva!#REF!,MATCH(B581,akva!#REF!,0),0),"")</f>
        <v/>
      </c>
      <c r="H581" s="10" t="str">
        <f>IFERROR(INDEX('04-07'!#REF!,MATCH(B581,'04-07'!#REF!,0),0),"")</f>
        <v/>
      </c>
      <c r="I581" s="10" t="str">
        <f>IFERROR(INDEX(#REF!,MATCH(B581,#REF!,0),0),"")</f>
        <v/>
      </c>
      <c r="J581" s="10" t="str">
        <f>IFERROR(INDEX(#REF!,MATCH(B581,#REF!,0),0),"")</f>
        <v/>
      </c>
      <c r="K581" s="10" t="str">
        <f>IFERROR(INDEX(#REF!,MATCH(B581,#REF!,0),0),"")</f>
        <v/>
      </c>
      <c r="L581" s="10" t="str">
        <f>IFERROR(INDEX(#REF!,MATCH(B581,#REF!,0),0),"")</f>
        <v/>
      </c>
      <c r="M581" s="10" t="str">
        <f>IFERROR(INDEX(#REF!,MATCH(B581,#REF!,0),0),"")</f>
        <v/>
      </c>
      <c r="N581" s="10" t="str">
        <f>IFERROR(INDEX(#REF!,MATCH(B581,#REF!,0),0),"")</f>
        <v/>
      </c>
      <c r="O581" s="10" t="str">
        <f>IFERROR(INDEX(#REF!,MATCH(B581,#REF!,0),0),"")</f>
        <v/>
      </c>
      <c r="P581" s="10" t="str">
        <f>IFERROR(INDEX(#REF!,MATCH(B581,#REF!,0),0),"")</f>
        <v/>
      </c>
      <c r="Q581" s="10" t="str">
        <f>IFERROR(INDEX(#REF!,MATCH(B581,#REF!,0),0),"")</f>
        <v/>
      </c>
      <c r="R581" s="10" t="str">
        <f>IFERROR(INDEX(#REF!,MATCH(B581,#REF!,0),0),"")</f>
        <v/>
      </c>
      <c r="S581" s="10" t="str">
        <f>IFERROR(INDEX(#REF!,MATCH(B581,#REF!,0),0),"")</f>
        <v/>
      </c>
      <c r="T581" s="10" t="str">
        <f>IFERROR(INDEX(#REF!,MATCH(B581,#REF!,0),0),"")</f>
        <v/>
      </c>
      <c r="U581" s="5" t="str">
        <f>IFERROR(INDEX(#REF!,MATCH(B581,#REF!,0),0),"")</f>
        <v/>
      </c>
      <c r="V581" s="9">
        <f t="shared" si="34"/>
        <v>0</v>
      </c>
      <c r="W581" s="44">
        <f t="shared" si="35"/>
        <v>0</v>
      </c>
      <c r="X581" s="44" t="e">
        <f t="shared" si="36"/>
        <v>#DIV/0!</v>
      </c>
      <c r="Y581" s="44" t="str">
        <f>IFERROR(SUMPRODUCT(LARGE(G581:U581,{1;2;3;4;5})),"NA")</f>
        <v>NA</v>
      </c>
      <c r="Z581" s="45" t="str">
        <f>IFERROR(SUMPRODUCT(LARGE(G581:U581,{1;2;3;4;5;6;7;8;9;10})),"NA")</f>
        <v>NA</v>
      </c>
    </row>
    <row r="582" spans="1:26" s="25" customFormat="1" hidden="1" x14ac:dyDescent="0.25">
      <c r="A582" s="14">
        <v>579</v>
      </c>
      <c r="B582" s="2"/>
      <c r="C582" s="1"/>
      <c r="D582" s="1"/>
      <c r="E582" s="1"/>
      <c r="F582" s="2"/>
      <c r="G582" s="9" t="str">
        <f>IFERROR(INDEX(akva!#REF!,MATCH(B582,akva!#REF!,0),0),"")</f>
        <v/>
      </c>
      <c r="H582" s="10" t="str">
        <f>IFERROR(INDEX('04-07'!#REF!,MATCH(B582,'04-07'!#REF!,0),0),"")</f>
        <v/>
      </c>
      <c r="I582" s="10" t="str">
        <f>IFERROR(INDEX(#REF!,MATCH(B582,#REF!,0),0),"")</f>
        <v/>
      </c>
      <c r="J582" s="10" t="str">
        <f>IFERROR(INDEX(#REF!,MATCH(B582,#REF!,0),0),"")</f>
        <v/>
      </c>
      <c r="K582" s="10" t="str">
        <f>IFERROR(INDEX(#REF!,MATCH(B582,#REF!,0),0),"")</f>
        <v/>
      </c>
      <c r="L582" s="10" t="str">
        <f>IFERROR(INDEX(#REF!,MATCH(B582,#REF!,0),0),"")</f>
        <v/>
      </c>
      <c r="M582" s="10" t="str">
        <f>IFERROR(INDEX(#REF!,MATCH(B582,#REF!,0),0),"")</f>
        <v/>
      </c>
      <c r="N582" s="10" t="str">
        <f>IFERROR(INDEX(#REF!,MATCH(B582,#REF!,0),0),"")</f>
        <v/>
      </c>
      <c r="O582" s="10" t="str">
        <f>IFERROR(INDEX(#REF!,MATCH(B582,#REF!,0),0),"")</f>
        <v/>
      </c>
      <c r="P582" s="10" t="str">
        <f>IFERROR(INDEX(#REF!,MATCH(B582,#REF!,0),0),"")</f>
        <v/>
      </c>
      <c r="Q582" s="10" t="str">
        <f>IFERROR(INDEX(#REF!,MATCH(B582,#REF!,0),0),"")</f>
        <v/>
      </c>
      <c r="R582" s="10" t="str">
        <f>IFERROR(INDEX(#REF!,MATCH(B582,#REF!,0),0),"")</f>
        <v/>
      </c>
      <c r="S582" s="10" t="str">
        <f>IFERROR(INDEX(#REF!,MATCH(B582,#REF!,0),0),"")</f>
        <v/>
      </c>
      <c r="T582" s="10" t="str">
        <f>IFERROR(INDEX(#REF!,MATCH(B582,#REF!,0),0),"")</f>
        <v/>
      </c>
      <c r="U582" s="5" t="str">
        <f>IFERROR(INDEX(#REF!,MATCH(B582,#REF!,0),0),"")</f>
        <v/>
      </c>
      <c r="V582" s="9">
        <f t="shared" si="34"/>
        <v>0</v>
      </c>
      <c r="W582" s="44">
        <f t="shared" si="35"/>
        <v>0</v>
      </c>
      <c r="X582" s="44" t="e">
        <f t="shared" si="36"/>
        <v>#DIV/0!</v>
      </c>
      <c r="Y582" s="44" t="str">
        <f>IFERROR(SUMPRODUCT(LARGE(G582:U582,{1;2;3;4;5})),"NA")</f>
        <v>NA</v>
      </c>
      <c r="Z582" s="45" t="str">
        <f>IFERROR(SUMPRODUCT(LARGE(G582:U582,{1;2;3;4;5;6;7;8;9;10})),"NA")</f>
        <v>NA</v>
      </c>
    </row>
    <row r="583" spans="1:26" s="25" customFormat="1" hidden="1" x14ac:dyDescent="0.25">
      <c r="A583" s="14">
        <v>580</v>
      </c>
      <c r="B583" s="2"/>
      <c r="C583" s="1"/>
      <c r="D583" s="1"/>
      <c r="E583" s="1"/>
      <c r="F583" s="2"/>
      <c r="G583" s="9" t="str">
        <f>IFERROR(INDEX(akva!#REF!,MATCH(B583,akva!#REF!,0),0),"")</f>
        <v/>
      </c>
      <c r="H583" s="10" t="str">
        <f>IFERROR(INDEX('04-07'!#REF!,MATCH(B583,'04-07'!#REF!,0),0),"")</f>
        <v/>
      </c>
      <c r="I583" s="10" t="str">
        <f>IFERROR(INDEX(#REF!,MATCH(B583,#REF!,0),0),"")</f>
        <v/>
      </c>
      <c r="J583" s="10" t="str">
        <f>IFERROR(INDEX(#REF!,MATCH(B583,#REF!,0),0),"")</f>
        <v/>
      </c>
      <c r="K583" s="10" t="str">
        <f>IFERROR(INDEX(#REF!,MATCH(B583,#REF!,0),0),"")</f>
        <v/>
      </c>
      <c r="L583" s="10" t="str">
        <f>IFERROR(INDEX(#REF!,MATCH(B583,#REF!,0),0),"")</f>
        <v/>
      </c>
      <c r="M583" s="10" t="str">
        <f>IFERROR(INDEX(#REF!,MATCH(B583,#REF!,0),0),"")</f>
        <v/>
      </c>
      <c r="N583" s="10" t="str">
        <f>IFERROR(INDEX(#REF!,MATCH(B583,#REF!,0),0),"")</f>
        <v/>
      </c>
      <c r="O583" s="10" t="str">
        <f>IFERROR(INDEX(#REF!,MATCH(B583,#REF!,0),0),"")</f>
        <v/>
      </c>
      <c r="P583" s="10" t="str">
        <f>IFERROR(INDEX(#REF!,MATCH(B583,#REF!,0),0),"")</f>
        <v/>
      </c>
      <c r="Q583" s="10" t="str">
        <f>IFERROR(INDEX(#REF!,MATCH(B583,#REF!,0),0),"")</f>
        <v/>
      </c>
      <c r="R583" s="10" t="str">
        <f>IFERROR(INDEX(#REF!,MATCH(B583,#REF!,0),0),"")</f>
        <v/>
      </c>
      <c r="S583" s="10" t="str">
        <f>IFERROR(INDEX(#REF!,MATCH(B583,#REF!,0),0),"")</f>
        <v/>
      </c>
      <c r="T583" s="10" t="str">
        <f>IFERROR(INDEX(#REF!,MATCH(B583,#REF!,0),0),"")</f>
        <v/>
      </c>
      <c r="U583" s="5" t="str">
        <f>IFERROR(INDEX(#REF!,MATCH(B583,#REF!,0),0),"")</f>
        <v/>
      </c>
      <c r="V583" s="9">
        <f t="shared" si="34"/>
        <v>0</v>
      </c>
      <c r="W583" s="44">
        <f t="shared" si="35"/>
        <v>0</v>
      </c>
      <c r="X583" s="44" t="e">
        <f t="shared" si="36"/>
        <v>#DIV/0!</v>
      </c>
      <c r="Y583" s="44" t="str">
        <f>IFERROR(SUMPRODUCT(LARGE(G583:U583,{1;2;3;4;5})),"NA")</f>
        <v>NA</v>
      </c>
      <c r="Z583" s="45" t="str">
        <f>IFERROR(SUMPRODUCT(LARGE(G583:U583,{1;2;3;4;5;6;7;8;9;10})),"NA")</f>
        <v>NA</v>
      </c>
    </row>
    <row r="584" spans="1:26" s="25" customFormat="1" hidden="1" x14ac:dyDescent="0.25">
      <c r="A584" s="14">
        <v>581</v>
      </c>
      <c r="B584" s="2"/>
      <c r="C584" s="1"/>
      <c r="D584" s="1"/>
      <c r="E584" s="1"/>
      <c r="F584" s="2"/>
      <c r="G584" s="9" t="str">
        <f>IFERROR(INDEX(akva!#REF!,MATCH(B584,akva!#REF!,0),0),"")</f>
        <v/>
      </c>
      <c r="H584" s="10" t="str">
        <f>IFERROR(INDEX('04-07'!#REF!,MATCH(B584,'04-07'!#REF!,0),0),"")</f>
        <v/>
      </c>
      <c r="I584" s="10" t="str">
        <f>IFERROR(INDEX(#REF!,MATCH(B584,#REF!,0),0),"")</f>
        <v/>
      </c>
      <c r="J584" s="10" t="str">
        <f>IFERROR(INDEX(#REF!,MATCH(B584,#REF!,0),0),"")</f>
        <v/>
      </c>
      <c r="K584" s="10" t="str">
        <f>IFERROR(INDEX(#REF!,MATCH(B584,#REF!,0),0),"")</f>
        <v/>
      </c>
      <c r="L584" s="10" t="str">
        <f>IFERROR(INDEX(#REF!,MATCH(B584,#REF!,0),0),"")</f>
        <v/>
      </c>
      <c r="M584" s="10" t="str">
        <f>IFERROR(INDEX(#REF!,MATCH(B584,#REF!,0),0),"")</f>
        <v/>
      </c>
      <c r="N584" s="10" t="str">
        <f>IFERROR(INDEX(#REF!,MATCH(B584,#REF!,0),0),"")</f>
        <v/>
      </c>
      <c r="O584" s="10" t="str">
        <f>IFERROR(INDEX(#REF!,MATCH(B584,#REF!,0),0),"")</f>
        <v/>
      </c>
      <c r="P584" s="10" t="str">
        <f>IFERROR(INDEX(#REF!,MATCH(B584,#REF!,0),0),"")</f>
        <v/>
      </c>
      <c r="Q584" s="10" t="str">
        <f>IFERROR(INDEX(#REF!,MATCH(B584,#REF!,0),0),"")</f>
        <v/>
      </c>
      <c r="R584" s="10" t="str">
        <f>IFERROR(INDEX(#REF!,MATCH(B584,#REF!,0),0),"")</f>
        <v/>
      </c>
      <c r="S584" s="10" t="str">
        <f>IFERROR(INDEX(#REF!,MATCH(B584,#REF!,0),0),"")</f>
        <v/>
      </c>
      <c r="T584" s="10" t="str">
        <f>IFERROR(INDEX(#REF!,MATCH(B584,#REF!,0),0),"")</f>
        <v/>
      </c>
      <c r="U584" s="5" t="str">
        <f>IFERROR(INDEX(#REF!,MATCH(B584,#REF!,0),0),"")</f>
        <v/>
      </c>
      <c r="V584" s="9">
        <f t="shared" si="34"/>
        <v>0</v>
      </c>
      <c r="W584" s="44">
        <f t="shared" si="35"/>
        <v>0</v>
      </c>
      <c r="X584" s="44" t="e">
        <f t="shared" si="36"/>
        <v>#DIV/0!</v>
      </c>
      <c r="Y584" s="44" t="str">
        <f>IFERROR(SUMPRODUCT(LARGE(G584:U584,{1;2;3;4;5})),"NA")</f>
        <v>NA</v>
      </c>
      <c r="Z584" s="45" t="str">
        <f>IFERROR(SUMPRODUCT(LARGE(G584:U584,{1;2;3;4;5;6;7;8;9;10})),"NA")</f>
        <v>NA</v>
      </c>
    </row>
    <row r="585" spans="1:26" s="25" customFormat="1" hidden="1" x14ac:dyDescent="0.25">
      <c r="A585" s="14">
        <v>582</v>
      </c>
      <c r="B585" s="2"/>
      <c r="C585" s="1"/>
      <c r="D585" s="1"/>
      <c r="E585" s="1"/>
      <c r="F585" s="2"/>
      <c r="G585" s="9" t="str">
        <f>IFERROR(INDEX(akva!#REF!,MATCH(B585,akva!#REF!,0),0),"")</f>
        <v/>
      </c>
      <c r="H585" s="10" t="str">
        <f>IFERROR(INDEX('04-07'!#REF!,MATCH(B585,'04-07'!#REF!,0),0),"")</f>
        <v/>
      </c>
      <c r="I585" s="10" t="str">
        <f>IFERROR(INDEX(#REF!,MATCH(B585,#REF!,0),0),"")</f>
        <v/>
      </c>
      <c r="J585" s="10" t="str">
        <f>IFERROR(INDEX(#REF!,MATCH(B585,#REF!,0),0),"")</f>
        <v/>
      </c>
      <c r="K585" s="10" t="str">
        <f>IFERROR(INDEX(#REF!,MATCH(B585,#REF!,0),0),"")</f>
        <v/>
      </c>
      <c r="L585" s="10" t="str">
        <f>IFERROR(INDEX(#REF!,MATCH(B585,#REF!,0),0),"")</f>
        <v/>
      </c>
      <c r="M585" s="10" t="str">
        <f>IFERROR(INDEX(#REF!,MATCH(B585,#REF!,0),0),"")</f>
        <v/>
      </c>
      <c r="N585" s="10" t="str">
        <f>IFERROR(INDEX(#REF!,MATCH(B585,#REF!,0),0),"")</f>
        <v/>
      </c>
      <c r="O585" s="10" t="str">
        <f>IFERROR(INDEX(#REF!,MATCH(B585,#REF!,0),0),"")</f>
        <v/>
      </c>
      <c r="P585" s="10" t="str">
        <f>IFERROR(INDEX(#REF!,MATCH(B585,#REF!,0),0),"")</f>
        <v/>
      </c>
      <c r="Q585" s="10" t="str">
        <f>IFERROR(INDEX(#REF!,MATCH(B585,#REF!,0),0),"")</f>
        <v/>
      </c>
      <c r="R585" s="10" t="str">
        <f>IFERROR(INDEX(#REF!,MATCH(B585,#REF!,0),0),"")</f>
        <v/>
      </c>
      <c r="S585" s="10" t="str">
        <f>IFERROR(INDEX(#REF!,MATCH(B585,#REF!,0),0),"")</f>
        <v/>
      </c>
      <c r="T585" s="10" t="str">
        <f>IFERROR(INDEX(#REF!,MATCH(B585,#REF!,0),0),"")</f>
        <v/>
      </c>
      <c r="U585" s="5" t="str">
        <f>IFERROR(INDEX(#REF!,MATCH(B585,#REF!,0),0),"")</f>
        <v/>
      </c>
      <c r="V585" s="9">
        <f t="shared" si="34"/>
        <v>0</v>
      </c>
      <c r="W585" s="44">
        <f t="shared" si="35"/>
        <v>0</v>
      </c>
      <c r="X585" s="44" t="e">
        <f t="shared" si="36"/>
        <v>#DIV/0!</v>
      </c>
      <c r="Y585" s="44" t="str">
        <f>IFERROR(SUMPRODUCT(LARGE(G585:U585,{1;2;3;4;5})),"NA")</f>
        <v>NA</v>
      </c>
      <c r="Z585" s="45" t="str">
        <f>IFERROR(SUMPRODUCT(LARGE(G585:U585,{1;2;3;4;5;6;7;8;9;10})),"NA")</f>
        <v>NA</v>
      </c>
    </row>
    <row r="586" spans="1:26" s="25" customFormat="1" hidden="1" x14ac:dyDescent="0.25">
      <c r="A586" s="14">
        <v>583</v>
      </c>
      <c r="B586" s="2"/>
      <c r="C586" s="1"/>
      <c r="D586" s="1"/>
      <c r="E586" s="1"/>
      <c r="F586" s="2"/>
      <c r="G586" s="9" t="str">
        <f>IFERROR(INDEX(akva!#REF!,MATCH(B586,akva!#REF!,0),0),"")</f>
        <v/>
      </c>
      <c r="H586" s="10" t="str">
        <f>IFERROR(INDEX('04-07'!#REF!,MATCH(B586,'04-07'!#REF!,0),0),"")</f>
        <v/>
      </c>
      <c r="I586" s="10" t="str">
        <f>IFERROR(INDEX(#REF!,MATCH(B586,#REF!,0),0),"")</f>
        <v/>
      </c>
      <c r="J586" s="10" t="str">
        <f>IFERROR(INDEX(#REF!,MATCH(B586,#REF!,0),0),"")</f>
        <v/>
      </c>
      <c r="K586" s="10" t="str">
        <f>IFERROR(INDEX(#REF!,MATCH(B586,#REF!,0),0),"")</f>
        <v/>
      </c>
      <c r="L586" s="10" t="str">
        <f>IFERROR(INDEX(#REF!,MATCH(B586,#REF!,0),0),"")</f>
        <v/>
      </c>
      <c r="M586" s="10" t="str">
        <f>IFERROR(INDEX(#REF!,MATCH(B586,#REF!,0),0),"")</f>
        <v/>
      </c>
      <c r="N586" s="10" t="str">
        <f>IFERROR(INDEX(#REF!,MATCH(B586,#REF!,0),0),"")</f>
        <v/>
      </c>
      <c r="O586" s="10" t="str">
        <f>IFERROR(INDEX(#REF!,MATCH(B586,#REF!,0),0),"")</f>
        <v/>
      </c>
      <c r="P586" s="10" t="str">
        <f>IFERROR(INDEX(#REF!,MATCH(B586,#REF!,0),0),"")</f>
        <v/>
      </c>
      <c r="Q586" s="10" t="str">
        <f>IFERROR(INDEX(#REF!,MATCH(B586,#REF!,0),0),"")</f>
        <v/>
      </c>
      <c r="R586" s="10" t="str">
        <f>IFERROR(INDEX(#REF!,MATCH(B586,#REF!,0),0),"")</f>
        <v/>
      </c>
      <c r="S586" s="10" t="str">
        <f>IFERROR(INDEX(#REF!,MATCH(B586,#REF!,0),0),"")</f>
        <v/>
      </c>
      <c r="T586" s="10" t="str">
        <f>IFERROR(INDEX(#REF!,MATCH(B586,#REF!,0),0),"")</f>
        <v/>
      </c>
      <c r="U586" s="5" t="str">
        <f>IFERROR(INDEX(#REF!,MATCH(B586,#REF!,0),0),"")</f>
        <v/>
      </c>
      <c r="V586" s="9">
        <f t="shared" si="34"/>
        <v>0</v>
      </c>
      <c r="W586" s="44">
        <f t="shared" si="35"/>
        <v>0</v>
      </c>
      <c r="X586" s="44" t="e">
        <f t="shared" si="36"/>
        <v>#DIV/0!</v>
      </c>
      <c r="Y586" s="44" t="str">
        <f>IFERROR(SUMPRODUCT(LARGE(G586:U586,{1;2;3;4;5})),"NA")</f>
        <v>NA</v>
      </c>
      <c r="Z586" s="45" t="str">
        <f>IFERROR(SUMPRODUCT(LARGE(G586:U586,{1;2;3;4;5;6;7;8;9;10})),"NA")</f>
        <v>NA</v>
      </c>
    </row>
    <row r="587" spans="1:26" s="25" customFormat="1" hidden="1" x14ac:dyDescent="0.25">
      <c r="A587" s="14">
        <v>584</v>
      </c>
      <c r="B587" s="2"/>
      <c r="C587" s="1"/>
      <c r="D587" s="1"/>
      <c r="E587" s="1"/>
      <c r="F587" s="2"/>
      <c r="G587" s="9" t="str">
        <f>IFERROR(INDEX(akva!#REF!,MATCH(B587,akva!#REF!,0),0),"")</f>
        <v/>
      </c>
      <c r="H587" s="10" t="str">
        <f>IFERROR(INDEX('04-07'!#REF!,MATCH(B587,'04-07'!#REF!,0),0),"")</f>
        <v/>
      </c>
      <c r="I587" s="10" t="str">
        <f>IFERROR(INDEX(#REF!,MATCH(B587,#REF!,0),0),"")</f>
        <v/>
      </c>
      <c r="J587" s="10" t="str">
        <f>IFERROR(INDEX(#REF!,MATCH(B587,#REF!,0),0),"")</f>
        <v/>
      </c>
      <c r="K587" s="10" t="str">
        <f>IFERROR(INDEX(#REF!,MATCH(B587,#REF!,0),0),"")</f>
        <v/>
      </c>
      <c r="L587" s="10" t="str">
        <f>IFERROR(INDEX(#REF!,MATCH(B587,#REF!,0),0),"")</f>
        <v/>
      </c>
      <c r="M587" s="10" t="str">
        <f>IFERROR(INDEX(#REF!,MATCH(B587,#REF!,0),0),"")</f>
        <v/>
      </c>
      <c r="N587" s="10" t="str">
        <f>IFERROR(INDEX(#REF!,MATCH(B587,#REF!,0),0),"")</f>
        <v/>
      </c>
      <c r="O587" s="10" t="str">
        <f>IFERROR(INDEX(#REF!,MATCH(B587,#REF!,0),0),"")</f>
        <v/>
      </c>
      <c r="P587" s="10" t="str">
        <f>IFERROR(INDEX(#REF!,MATCH(B587,#REF!,0),0),"")</f>
        <v/>
      </c>
      <c r="Q587" s="10" t="str">
        <f>IFERROR(INDEX(#REF!,MATCH(B587,#REF!,0),0),"")</f>
        <v/>
      </c>
      <c r="R587" s="10" t="str">
        <f>IFERROR(INDEX(#REF!,MATCH(B587,#REF!,0),0),"")</f>
        <v/>
      </c>
      <c r="S587" s="10" t="str">
        <f>IFERROR(INDEX(#REF!,MATCH(B587,#REF!,0),0),"")</f>
        <v/>
      </c>
      <c r="T587" s="10" t="str">
        <f>IFERROR(INDEX(#REF!,MATCH(B587,#REF!,0),0),"")</f>
        <v/>
      </c>
      <c r="U587" s="5" t="str">
        <f>IFERROR(INDEX(#REF!,MATCH(B587,#REF!,0),0),"")</f>
        <v/>
      </c>
      <c r="V587" s="9">
        <f t="shared" si="34"/>
        <v>0</v>
      </c>
      <c r="W587" s="44">
        <f t="shared" si="35"/>
        <v>0</v>
      </c>
      <c r="X587" s="44" t="e">
        <f t="shared" si="36"/>
        <v>#DIV/0!</v>
      </c>
      <c r="Y587" s="44" t="str">
        <f>IFERROR(SUMPRODUCT(LARGE(G587:U587,{1;2;3;4;5})),"NA")</f>
        <v>NA</v>
      </c>
      <c r="Z587" s="45" t="str">
        <f>IFERROR(SUMPRODUCT(LARGE(G587:U587,{1;2;3;4;5;6;7;8;9;10})),"NA")</f>
        <v>NA</v>
      </c>
    </row>
    <row r="588" spans="1:26" s="25" customFormat="1" hidden="1" x14ac:dyDescent="0.25">
      <c r="A588" s="14">
        <v>585</v>
      </c>
      <c r="B588" s="2"/>
      <c r="C588" s="1"/>
      <c r="D588" s="1"/>
      <c r="E588" s="1"/>
      <c r="F588" s="2"/>
      <c r="G588" s="9" t="str">
        <f>IFERROR(INDEX(akva!#REF!,MATCH(B588,akva!#REF!,0),0),"")</f>
        <v/>
      </c>
      <c r="H588" s="10" t="str">
        <f>IFERROR(INDEX('04-07'!#REF!,MATCH(B588,'04-07'!#REF!,0),0),"")</f>
        <v/>
      </c>
      <c r="I588" s="10" t="str">
        <f>IFERROR(INDEX(#REF!,MATCH(B588,#REF!,0),0),"")</f>
        <v/>
      </c>
      <c r="J588" s="10" t="str">
        <f>IFERROR(INDEX(#REF!,MATCH(B588,#REF!,0),0),"")</f>
        <v/>
      </c>
      <c r="K588" s="10" t="str">
        <f>IFERROR(INDEX(#REF!,MATCH(B588,#REF!,0),0),"")</f>
        <v/>
      </c>
      <c r="L588" s="10" t="str">
        <f>IFERROR(INDEX(#REF!,MATCH(B588,#REF!,0),0),"")</f>
        <v/>
      </c>
      <c r="M588" s="10" t="str">
        <f>IFERROR(INDEX(#REF!,MATCH(B588,#REF!,0),0),"")</f>
        <v/>
      </c>
      <c r="N588" s="10" t="str">
        <f>IFERROR(INDEX(#REF!,MATCH(B588,#REF!,0),0),"")</f>
        <v/>
      </c>
      <c r="O588" s="10" t="str">
        <f>IFERROR(INDEX(#REF!,MATCH(B588,#REF!,0),0),"")</f>
        <v/>
      </c>
      <c r="P588" s="10" t="str">
        <f>IFERROR(INDEX(#REF!,MATCH(B588,#REF!,0),0),"")</f>
        <v/>
      </c>
      <c r="Q588" s="10" t="str">
        <f>IFERROR(INDEX(#REF!,MATCH(B588,#REF!,0),0),"")</f>
        <v/>
      </c>
      <c r="R588" s="10" t="str">
        <f>IFERROR(INDEX(#REF!,MATCH(B588,#REF!,0),0),"")</f>
        <v/>
      </c>
      <c r="S588" s="10" t="str">
        <f>IFERROR(INDEX(#REF!,MATCH(B588,#REF!,0),0),"")</f>
        <v/>
      </c>
      <c r="T588" s="10" t="str">
        <f>IFERROR(INDEX(#REF!,MATCH(B588,#REF!,0),0),"")</f>
        <v/>
      </c>
      <c r="U588" s="5" t="str">
        <f>IFERROR(INDEX(#REF!,MATCH(B588,#REF!,0),0),"")</f>
        <v/>
      </c>
      <c r="V588" s="9">
        <f t="shared" si="34"/>
        <v>0</v>
      </c>
      <c r="W588" s="44">
        <f t="shared" si="35"/>
        <v>0</v>
      </c>
      <c r="X588" s="44" t="e">
        <f t="shared" si="36"/>
        <v>#DIV/0!</v>
      </c>
      <c r="Y588" s="44" t="str">
        <f>IFERROR(SUMPRODUCT(LARGE(G588:U588,{1;2;3;4;5})),"NA")</f>
        <v>NA</v>
      </c>
      <c r="Z588" s="45" t="str">
        <f>IFERROR(SUMPRODUCT(LARGE(G588:U588,{1;2;3;4;5;6;7;8;9;10})),"NA")</f>
        <v>NA</v>
      </c>
    </row>
    <row r="589" spans="1:26" s="25" customFormat="1" hidden="1" x14ac:dyDescent="0.25">
      <c r="A589" s="14">
        <v>586</v>
      </c>
      <c r="B589" s="2"/>
      <c r="C589" s="1"/>
      <c r="D589" s="1"/>
      <c r="E589" s="1"/>
      <c r="F589" s="2"/>
      <c r="G589" s="9" t="str">
        <f>IFERROR(INDEX(akva!#REF!,MATCH(B589,akva!#REF!,0),0),"")</f>
        <v/>
      </c>
      <c r="H589" s="10" t="str">
        <f>IFERROR(INDEX('04-07'!#REF!,MATCH(B589,'04-07'!#REF!,0),0),"")</f>
        <v/>
      </c>
      <c r="I589" s="10" t="str">
        <f>IFERROR(INDEX(#REF!,MATCH(B589,#REF!,0),0),"")</f>
        <v/>
      </c>
      <c r="J589" s="10" t="str">
        <f>IFERROR(INDEX(#REF!,MATCH(B589,#REF!,0),0),"")</f>
        <v/>
      </c>
      <c r="K589" s="10" t="str">
        <f>IFERROR(INDEX(#REF!,MATCH(B589,#REF!,0),0),"")</f>
        <v/>
      </c>
      <c r="L589" s="10" t="str">
        <f>IFERROR(INDEX(#REF!,MATCH(B589,#REF!,0),0),"")</f>
        <v/>
      </c>
      <c r="M589" s="10" t="str">
        <f>IFERROR(INDEX(#REF!,MATCH(B589,#REF!,0),0),"")</f>
        <v/>
      </c>
      <c r="N589" s="10" t="str">
        <f>IFERROR(INDEX(#REF!,MATCH(B589,#REF!,0),0),"")</f>
        <v/>
      </c>
      <c r="O589" s="10" t="str">
        <f>IFERROR(INDEX(#REF!,MATCH(B589,#REF!,0),0),"")</f>
        <v/>
      </c>
      <c r="P589" s="10" t="str">
        <f>IFERROR(INDEX(#REF!,MATCH(B589,#REF!,0),0),"")</f>
        <v/>
      </c>
      <c r="Q589" s="10" t="str">
        <f>IFERROR(INDEX(#REF!,MATCH(B589,#REF!,0),0),"")</f>
        <v/>
      </c>
      <c r="R589" s="10" t="str">
        <f>IFERROR(INDEX(#REF!,MATCH(B589,#REF!,0),0),"")</f>
        <v/>
      </c>
      <c r="S589" s="10" t="str">
        <f>IFERROR(INDEX(#REF!,MATCH(B589,#REF!,0),0),"")</f>
        <v/>
      </c>
      <c r="T589" s="10" t="str">
        <f>IFERROR(INDEX(#REF!,MATCH(B589,#REF!,0),0),"")</f>
        <v/>
      </c>
      <c r="U589" s="5" t="str">
        <f>IFERROR(INDEX(#REF!,MATCH(B589,#REF!,0),0),"")</f>
        <v/>
      </c>
      <c r="V589" s="9">
        <f t="shared" si="34"/>
        <v>0</v>
      </c>
      <c r="W589" s="44">
        <f t="shared" si="35"/>
        <v>0</v>
      </c>
      <c r="X589" s="44" t="e">
        <f t="shared" si="36"/>
        <v>#DIV/0!</v>
      </c>
      <c r="Y589" s="44" t="str">
        <f>IFERROR(SUMPRODUCT(LARGE(G589:U589,{1;2;3;4;5})),"NA")</f>
        <v>NA</v>
      </c>
      <c r="Z589" s="45" t="str">
        <f>IFERROR(SUMPRODUCT(LARGE(G589:U589,{1;2;3;4;5;6;7;8;9;10})),"NA")</f>
        <v>NA</v>
      </c>
    </row>
    <row r="590" spans="1:26" s="25" customFormat="1" hidden="1" x14ac:dyDescent="0.25">
      <c r="A590" s="14">
        <v>587</v>
      </c>
      <c r="B590" s="2"/>
      <c r="C590" s="1"/>
      <c r="D590" s="1"/>
      <c r="E590" s="1"/>
      <c r="F590" s="2"/>
      <c r="G590" s="9" t="str">
        <f>IFERROR(INDEX(akva!#REF!,MATCH(B590,akva!#REF!,0),0),"")</f>
        <v/>
      </c>
      <c r="H590" s="10" t="str">
        <f>IFERROR(INDEX('04-07'!#REF!,MATCH(B590,'04-07'!#REF!,0),0),"")</f>
        <v/>
      </c>
      <c r="I590" s="10" t="str">
        <f>IFERROR(INDEX(#REF!,MATCH(B590,#REF!,0),0),"")</f>
        <v/>
      </c>
      <c r="J590" s="10" t="str">
        <f>IFERROR(INDEX(#REF!,MATCH(B590,#REF!,0),0),"")</f>
        <v/>
      </c>
      <c r="K590" s="10" t="str">
        <f>IFERROR(INDEX(#REF!,MATCH(B590,#REF!,0),0),"")</f>
        <v/>
      </c>
      <c r="L590" s="10" t="str">
        <f>IFERROR(INDEX(#REF!,MATCH(B590,#REF!,0),0),"")</f>
        <v/>
      </c>
      <c r="M590" s="10" t="str">
        <f>IFERROR(INDEX(#REF!,MATCH(B590,#REF!,0),0),"")</f>
        <v/>
      </c>
      <c r="N590" s="10" t="str">
        <f>IFERROR(INDEX(#REF!,MATCH(B590,#REF!,0),0),"")</f>
        <v/>
      </c>
      <c r="O590" s="10" t="str">
        <f>IFERROR(INDEX(#REF!,MATCH(B590,#REF!,0),0),"")</f>
        <v/>
      </c>
      <c r="P590" s="10" t="str">
        <f>IFERROR(INDEX(#REF!,MATCH(B590,#REF!,0),0),"")</f>
        <v/>
      </c>
      <c r="Q590" s="10" t="str">
        <f>IFERROR(INDEX(#REF!,MATCH(B590,#REF!,0),0),"")</f>
        <v/>
      </c>
      <c r="R590" s="10" t="str">
        <f>IFERROR(INDEX(#REF!,MATCH(B590,#REF!,0),0),"")</f>
        <v/>
      </c>
      <c r="S590" s="10" t="str">
        <f>IFERROR(INDEX(#REF!,MATCH(B590,#REF!,0),0),"")</f>
        <v/>
      </c>
      <c r="T590" s="10" t="str">
        <f>IFERROR(INDEX(#REF!,MATCH(B590,#REF!,0),0),"")</f>
        <v/>
      </c>
      <c r="U590" s="5" t="str">
        <f>IFERROR(INDEX(#REF!,MATCH(B590,#REF!,0),0),"")</f>
        <v/>
      </c>
      <c r="V590" s="9">
        <f t="shared" si="34"/>
        <v>0</v>
      </c>
      <c r="W590" s="44">
        <f t="shared" si="35"/>
        <v>0</v>
      </c>
      <c r="X590" s="44" t="e">
        <f t="shared" si="36"/>
        <v>#DIV/0!</v>
      </c>
      <c r="Y590" s="44" t="str">
        <f>IFERROR(SUMPRODUCT(LARGE(G590:U590,{1;2;3;4;5})),"NA")</f>
        <v>NA</v>
      </c>
      <c r="Z590" s="45" t="str">
        <f>IFERROR(SUMPRODUCT(LARGE(G590:U590,{1;2;3;4;5;6;7;8;9;10})),"NA")</f>
        <v>NA</v>
      </c>
    </row>
    <row r="591" spans="1:26" s="25" customFormat="1" hidden="1" x14ac:dyDescent="0.25">
      <c r="A591" s="14">
        <v>588</v>
      </c>
      <c r="B591" s="2"/>
      <c r="C591" s="1"/>
      <c r="D591" s="1"/>
      <c r="E591" s="1"/>
      <c r="F591" s="2"/>
      <c r="G591" s="9" t="str">
        <f>IFERROR(INDEX(akva!#REF!,MATCH(B591,akva!#REF!,0),0),"")</f>
        <v/>
      </c>
      <c r="H591" s="10" t="str">
        <f>IFERROR(INDEX('04-07'!#REF!,MATCH(B591,'04-07'!#REF!,0),0),"")</f>
        <v/>
      </c>
      <c r="I591" s="10" t="str">
        <f>IFERROR(INDEX(#REF!,MATCH(B591,#REF!,0),0),"")</f>
        <v/>
      </c>
      <c r="J591" s="10" t="str">
        <f>IFERROR(INDEX(#REF!,MATCH(B591,#REF!,0),0),"")</f>
        <v/>
      </c>
      <c r="K591" s="10" t="str">
        <f>IFERROR(INDEX(#REF!,MATCH(B591,#REF!,0),0),"")</f>
        <v/>
      </c>
      <c r="L591" s="10" t="str">
        <f>IFERROR(INDEX(#REF!,MATCH(B591,#REF!,0),0),"")</f>
        <v/>
      </c>
      <c r="M591" s="10" t="str">
        <f>IFERROR(INDEX(#REF!,MATCH(B591,#REF!,0),0),"")</f>
        <v/>
      </c>
      <c r="N591" s="10" t="str">
        <f>IFERROR(INDEX(#REF!,MATCH(B591,#REF!,0),0),"")</f>
        <v/>
      </c>
      <c r="O591" s="10" t="str">
        <f>IFERROR(INDEX(#REF!,MATCH(B591,#REF!,0),0),"")</f>
        <v/>
      </c>
      <c r="P591" s="10" t="str">
        <f>IFERROR(INDEX(#REF!,MATCH(B591,#REF!,0),0),"")</f>
        <v/>
      </c>
      <c r="Q591" s="10" t="str">
        <f>IFERROR(INDEX(#REF!,MATCH(B591,#REF!,0),0),"")</f>
        <v/>
      </c>
      <c r="R591" s="10" t="str">
        <f>IFERROR(INDEX(#REF!,MATCH(B591,#REF!,0),0),"")</f>
        <v/>
      </c>
      <c r="S591" s="10" t="str">
        <f>IFERROR(INDEX(#REF!,MATCH(B591,#REF!,0),0),"")</f>
        <v/>
      </c>
      <c r="T591" s="10" t="str">
        <f>IFERROR(INDEX(#REF!,MATCH(B591,#REF!,0),0),"")</f>
        <v/>
      </c>
      <c r="U591" s="5" t="str">
        <f>IFERROR(INDEX(#REF!,MATCH(B591,#REF!,0),0),"")</f>
        <v/>
      </c>
      <c r="V591" s="9">
        <f t="shared" si="34"/>
        <v>0</v>
      </c>
      <c r="W591" s="44">
        <f t="shared" si="35"/>
        <v>0</v>
      </c>
      <c r="X591" s="44" t="e">
        <f t="shared" si="36"/>
        <v>#DIV/0!</v>
      </c>
      <c r="Y591" s="44" t="str">
        <f>IFERROR(SUMPRODUCT(LARGE(G591:U591,{1;2;3;4;5})),"NA")</f>
        <v>NA</v>
      </c>
      <c r="Z591" s="45" t="str">
        <f>IFERROR(SUMPRODUCT(LARGE(G591:U591,{1;2;3;4;5;6;7;8;9;10})),"NA")</f>
        <v>NA</v>
      </c>
    </row>
    <row r="592" spans="1:26" s="25" customFormat="1" hidden="1" x14ac:dyDescent="0.25">
      <c r="A592" s="14">
        <v>589</v>
      </c>
      <c r="B592" s="2"/>
      <c r="C592" s="1"/>
      <c r="D592" s="1"/>
      <c r="E592" s="1"/>
      <c r="F592" s="2"/>
      <c r="G592" s="9" t="str">
        <f>IFERROR(INDEX(akva!#REF!,MATCH(B592,akva!#REF!,0),0),"")</f>
        <v/>
      </c>
      <c r="H592" s="10" t="str">
        <f>IFERROR(INDEX('04-07'!#REF!,MATCH(B592,'04-07'!#REF!,0),0),"")</f>
        <v/>
      </c>
      <c r="I592" s="10" t="str">
        <f>IFERROR(INDEX(#REF!,MATCH(B592,#REF!,0),0),"")</f>
        <v/>
      </c>
      <c r="J592" s="10" t="str">
        <f>IFERROR(INDEX(#REF!,MATCH(B592,#REF!,0),0),"")</f>
        <v/>
      </c>
      <c r="K592" s="10" t="str">
        <f>IFERROR(INDEX(#REF!,MATCH(B592,#REF!,0),0),"")</f>
        <v/>
      </c>
      <c r="L592" s="10" t="str">
        <f>IFERROR(INDEX(#REF!,MATCH(B592,#REF!,0),0),"")</f>
        <v/>
      </c>
      <c r="M592" s="10" t="str">
        <f>IFERROR(INDEX(#REF!,MATCH(B592,#REF!,0),0),"")</f>
        <v/>
      </c>
      <c r="N592" s="10" t="str">
        <f>IFERROR(INDEX(#REF!,MATCH(B592,#REF!,0),0),"")</f>
        <v/>
      </c>
      <c r="O592" s="10" t="str">
        <f>IFERROR(INDEX(#REF!,MATCH(B592,#REF!,0),0),"")</f>
        <v/>
      </c>
      <c r="P592" s="10" t="str">
        <f>IFERROR(INDEX(#REF!,MATCH(B592,#REF!,0),0),"")</f>
        <v/>
      </c>
      <c r="Q592" s="10" t="str">
        <f>IFERROR(INDEX(#REF!,MATCH(B592,#REF!,0),0),"")</f>
        <v/>
      </c>
      <c r="R592" s="10" t="str">
        <f>IFERROR(INDEX(#REF!,MATCH(B592,#REF!,0),0),"")</f>
        <v/>
      </c>
      <c r="S592" s="10" t="str">
        <f>IFERROR(INDEX(#REF!,MATCH(B592,#REF!,0),0),"")</f>
        <v/>
      </c>
      <c r="T592" s="10" t="str">
        <f>IFERROR(INDEX(#REF!,MATCH(B592,#REF!,0),0),"")</f>
        <v/>
      </c>
      <c r="U592" s="5" t="str">
        <f>IFERROR(INDEX(#REF!,MATCH(B592,#REF!,0),0),"")</f>
        <v/>
      </c>
      <c r="V592" s="9">
        <f t="shared" si="34"/>
        <v>0</v>
      </c>
      <c r="W592" s="44">
        <f t="shared" si="35"/>
        <v>0</v>
      </c>
      <c r="X592" s="44" t="e">
        <f t="shared" si="36"/>
        <v>#DIV/0!</v>
      </c>
      <c r="Y592" s="44" t="str">
        <f>IFERROR(SUMPRODUCT(LARGE(G592:U592,{1;2;3;4;5})),"NA")</f>
        <v>NA</v>
      </c>
      <c r="Z592" s="45" t="str">
        <f>IFERROR(SUMPRODUCT(LARGE(G592:U592,{1;2;3;4;5;6;7;8;9;10})),"NA")</f>
        <v>NA</v>
      </c>
    </row>
    <row r="593" spans="1:26" s="25" customFormat="1" hidden="1" x14ac:dyDescent="0.25">
      <c r="A593" s="14">
        <v>590</v>
      </c>
      <c r="B593" s="2"/>
      <c r="C593" s="1"/>
      <c r="D593" s="1"/>
      <c r="E593" s="1"/>
      <c r="F593" s="2"/>
      <c r="G593" s="9" t="str">
        <f>IFERROR(INDEX(akva!#REF!,MATCH(B593,akva!#REF!,0),0),"")</f>
        <v/>
      </c>
      <c r="H593" s="10" t="str">
        <f>IFERROR(INDEX('04-07'!#REF!,MATCH(B593,'04-07'!#REF!,0),0),"")</f>
        <v/>
      </c>
      <c r="I593" s="10" t="str">
        <f>IFERROR(INDEX(#REF!,MATCH(B593,#REF!,0),0),"")</f>
        <v/>
      </c>
      <c r="J593" s="10" t="str">
        <f>IFERROR(INDEX(#REF!,MATCH(B593,#REF!,0),0),"")</f>
        <v/>
      </c>
      <c r="K593" s="10" t="str">
        <f>IFERROR(INDEX(#REF!,MATCH(B593,#REF!,0),0),"")</f>
        <v/>
      </c>
      <c r="L593" s="10" t="str">
        <f>IFERROR(INDEX(#REF!,MATCH(B593,#REF!,0),0),"")</f>
        <v/>
      </c>
      <c r="M593" s="10" t="str">
        <f>IFERROR(INDEX(#REF!,MATCH(B593,#REF!,0),0),"")</f>
        <v/>
      </c>
      <c r="N593" s="10" t="str">
        <f>IFERROR(INDEX(#REF!,MATCH(B593,#REF!,0),0),"")</f>
        <v/>
      </c>
      <c r="O593" s="10" t="str">
        <f>IFERROR(INDEX(#REF!,MATCH(B593,#REF!,0),0),"")</f>
        <v/>
      </c>
      <c r="P593" s="10" t="str">
        <f>IFERROR(INDEX(#REF!,MATCH(B593,#REF!,0),0),"")</f>
        <v/>
      </c>
      <c r="Q593" s="10" t="str">
        <f>IFERROR(INDEX(#REF!,MATCH(B593,#REF!,0),0),"")</f>
        <v/>
      </c>
      <c r="R593" s="10" t="str">
        <f>IFERROR(INDEX(#REF!,MATCH(B593,#REF!,0),0),"")</f>
        <v/>
      </c>
      <c r="S593" s="10" t="str">
        <f>IFERROR(INDEX(#REF!,MATCH(B593,#REF!,0),0),"")</f>
        <v/>
      </c>
      <c r="T593" s="10" t="str">
        <f>IFERROR(INDEX(#REF!,MATCH(B593,#REF!,0),0),"")</f>
        <v/>
      </c>
      <c r="U593" s="5" t="str">
        <f>IFERROR(INDEX(#REF!,MATCH(B593,#REF!,0),0),"")</f>
        <v/>
      </c>
      <c r="V593" s="9">
        <f t="shared" si="34"/>
        <v>0</v>
      </c>
      <c r="W593" s="44">
        <f t="shared" si="35"/>
        <v>0</v>
      </c>
      <c r="X593" s="44" t="e">
        <f t="shared" si="36"/>
        <v>#DIV/0!</v>
      </c>
      <c r="Y593" s="44" t="str">
        <f>IFERROR(SUMPRODUCT(LARGE(G593:U593,{1;2;3;4;5})),"NA")</f>
        <v>NA</v>
      </c>
      <c r="Z593" s="45" t="str">
        <f>IFERROR(SUMPRODUCT(LARGE(G593:U593,{1;2;3;4;5;6;7;8;9;10})),"NA")</f>
        <v>NA</v>
      </c>
    </row>
    <row r="594" spans="1:26" s="25" customFormat="1" hidden="1" x14ac:dyDescent="0.25">
      <c r="A594" s="14">
        <v>591</v>
      </c>
      <c r="B594" s="2"/>
      <c r="C594" s="1"/>
      <c r="D594" s="1"/>
      <c r="E594" s="1"/>
      <c r="F594" s="2"/>
      <c r="G594" s="9" t="str">
        <f>IFERROR(INDEX(akva!#REF!,MATCH(B594,akva!#REF!,0),0),"")</f>
        <v/>
      </c>
      <c r="H594" s="10" t="str">
        <f>IFERROR(INDEX('04-07'!#REF!,MATCH(B594,'04-07'!#REF!,0),0),"")</f>
        <v/>
      </c>
      <c r="I594" s="10" t="str">
        <f>IFERROR(INDEX(#REF!,MATCH(B594,#REF!,0),0),"")</f>
        <v/>
      </c>
      <c r="J594" s="10" t="str">
        <f>IFERROR(INDEX(#REF!,MATCH(B594,#REF!,0),0),"")</f>
        <v/>
      </c>
      <c r="K594" s="10" t="str">
        <f>IFERROR(INDEX(#REF!,MATCH(B594,#REF!,0),0),"")</f>
        <v/>
      </c>
      <c r="L594" s="10" t="str">
        <f>IFERROR(INDEX(#REF!,MATCH(B594,#REF!,0),0),"")</f>
        <v/>
      </c>
      <c r="M594" s="10" t="str">
        <f>IFERROR(INDEX(#REF!,MATCH(B594,#REF!,0),0),"")</f>
        <v/>
      </c>
      <c r="N594" s="10" t="str">
        <f>IFERROR(INDEX(#REF!,MATCH(B594,#REF!,0),0),"")</f>
        <v/>
      </c>
      <c r="O594" s="10" t="str">
        <f>IFERROR(INDEX(#REF!,MATCH(B594,#REF!,0),0),"")</f>
        <v/>
      </c>
      <c r="P594" s="10" t="str">
        <f>IFERROR(INDEX(#REF!,MATCH(B594,#REF!,0),0),"")</f>
        <v/>
      </c>
      <c r="Q594" s="10" t="str">
        <f>IFERROR(INDEX(#REF!,MATCH(B594,#REF!,0),0),"")</f>
        <v/>
      </c>
      <c r="R594" s="10" t="str">
        <f>IFERROR(INDEX(#REF!,MATCH(B594,#REF!,0),0),"")</f>
        <v/>
      </c>
      <c r="S594" s="10" t="str">
        <f>IFERROR(INDEX(#REF!,MATCH(B594,#REF!,0),0),"")</f>
        <v/>
      </c>
      <c r="T594" s="10" t="str">
        <f>IFERROR(INDEX(#REF!,MATCH(B594,#REF!,0),0),"")</f>
        <v/>
      </c>
      <c r="U594" s="5" t="str">
        <f>IFERROR(INDEX(#REF!,MATCH(B594,#REF!,0),0),"")</f>
        <v/>
      </c>
      <c r="V594" s="9">
        <f t="shared" si="34"/>
        <v>0</v>
      </c>
      <c r="W594" s="44">
        <f t="shared" si="35"/>
        <v>0</v>
      </c>
      <c r="X594" s="44" t="e">
        <f t="shared" si="36"/>
        <v>#DIV/0!</v>
      </c>
      <c r="Y594" s="44" t="str">
        <f>IFERROR(SUMPRODUCT(LARGE(G594:U594,{1;2;3;4;5})),"NA")</f>
        <v>NA</v>
      </c>
      <c r="Z594" s="45" t="str">
        <f>IFERROR(SUMPRODUCT(LARGE(G594:U594,{1;2;3;4;5;6;7;8;9;10})),"NA")</f>
        <v>NA</v>
      </c>
    </row>
    <row r="595" spans="1:26" s="25" customFormat="1" hidden="1" x14ac:dyDescent="0.25">
      <c r="A595" s="14">
        <v>592</v>
      </c>
      <c r="B595" s="2"/>
      <c r="C595" s="1"/>
      <c r="D595" s="1"/>
      <c r="E595" s="1"/>
      <c r="F595" s="2"/>
      <c r="G595" s="9" t="str">
        <f>IFERROR(INDEX(akva!#REF!,MATCH(B595,akva!#REF!,0),0),"")</f>
        <v/>
      </c>
      <c r="H595" s="10" t="str">
        <f>IFERROR(INDEX('04-07'!#REF!,MATCH(B595,'04-07'!#REF!,0),0),"")</f>
        <v/>
      </c>
      <c r="I595" s="10" t="str">
        <f>IFERROR(INDEX(#REF!,MATCH(B595,#REF!,0),0),"")</f>
        <v/>
      </c>
      <c r="J595" s="10" t="str">
        <f>IFERROR(INDEX(#REF!,MATCH(B595,#REF!,0),0),"")</f>
        <v/>
      </c>
      <c r="K595" s="10" t="str">
        <f>IFERROR(INDEX(#REF!,MATCH(B595,#REF!,0),0),"")</f>
        <v/>
      </c>
      <c r="L595" s="10" t="str">
        <f>IFERROR(INDEX(#REF!,MATCH(B595,#REF!,0),0),"")</f>
        <v/>
      </c>
      <c r="M595" s="10" t="str">
        <f>IFERROR(INDEX(#REF!,MATCH(B595,#REF!,0),0),"")</f>
        <v/>
      </c>
      <c r="N595" s="10" t="str">
        <f>IFERROR(INDEX(#REF!,MATCH(B595,#REF!,0),0),"")</f>
        <v/>
      </c>
      <c r="O595" s="10" t="str">
        <f>IFERROR(INDEX(#REF!,MATCH(B595,#REF!,0),0),"")</f>
        <v/>
      </c>
      <c r="P595" s="10" t="str">
        <f>IFERROR(INDEX(#REF!,MATCH(B595,#REF!,0),0),"")</f>
        <v/>
      </c>
      <c r="Q595" s="10" t="str">
        <f>IFERROR(INDEX(#REF!,MATCH(B595,#REF!,0),0),"")</f>
        <v/>
      </c>
      <c r="R595" s="10" t="str">
        <f>IFERROR(INDEX(#REF!,MATCH(B595,#REF!,0),0),"")</f>
        <v/>
      </c>
      <c r="S595" s="10" t="str">
        <f>IFERROR(INDEX(#REF!,MATCH(B595,#REF!,0),0),"")</f>
        <v/>
      </c>
      <c r="T595" s="10" t="str">
        <f>IFERROR(INDEX(#REF!,MATCH(B595,#REF!,0),0),"")</f>
        <v/>
      </c>
      <c r="U595" s="5" t="str">
        <f>IFERROR(INDEX(#REF!,MATCH(B595,#REF!,0),0),"")</f>
        <v/>
      </c>
      <c r="V595" s="9">
        <f t="shared" si="34"/>
        <v>0</v>
      </c>
      <c r="W595" s="44">
        <f t="shared" si="35"/>
        <v>0</v>
      </c>
      <c r="X595" s="44" t="e">
        <f t="shared" si="36"/>
        <v>#DIV/0!</v>
      </c>
      <c r="Y595" s="44" t="str">
        <f>IFERROR(SUMPRODUCT(LARGE(G595:U595,{1;2;3;4;5})),"NA")</f>
        <v>NA</v>
      </c>
      <c r="Z595" s="45" t="str">
        <f>IFERROR(SUMPRODUCT(LARGE(G595:U595,{1;2;3;4;5;6;7;8;9;10})),"NA")</f>
        <v>NA</v>
      </c>
    </row>
    <row r="596" spans="1:26" s="25" customFormat="1" hidden="1" x14ac:dyDescent="0.25">
      <c r="A596" s="14">
        <v>593</v>
      </c>
      <c r="B596" s="2"/>
      <c r="C596" s="1"/>
      <c r="D596" s="1"/>
      <c r="E596" s="1"/>
      <c r="F596" s="2"/>
      <c r="G596" s="9" t="str">
        <f>IFERROR(INDEX(akva!#REF!,MATCH(B596,akva!#REF!,0),0),"")</f>
        <v/>
      </c>
      <c r="H596" s="10" t="str">
        <f>IFERROR(INDEX('04-07'!#REF!,MATCH(B596,'04-07'!#REF!,0),0),"")</f>
        <v/>
      </c>
      <c r="I596" s="10" t="str">
        <f>IFERROR(INDEX(#REF!,MATCH(B596,#REF!,0),0),"")</f>
        <v/>
      </c>
      <c r="J596" s="10" t="str">
        <f>IFERROR(INDEX(#REF!,MATCH(B596,#REF!,0),0),"")</f>
        <v/>
      </c>
      <c r="K596" s="10" t="str">
        <f>IFERROR(INDEX(#REF!,MATCH(B596,#REF!,0),0),"")</f>
        <v/>
      </c>
      <c r="L596" s="10" t="str">
        <f>IFERROR(INDEX(#REF!,MATCH(B596,#REF!,0),0),"")</f>
        <v/>
      </c>
      <c r="M596" s="10" t="str">
        <f>IFERROR(INDEX(#REF!,MATCH(B596,#REF!,0),0),"")</f>
        <v/>
      </c>
      <c r="N596" s="10" t="str">
        <f>IFERROR(INDEX(#REF!,MATCH(B596,#REF!,0),0),"")</f>
        <v/>
      </c>
      <c r="O596" s="10" t="str">
        <f>IFERROR(INDEX(#REF!,MATCH(B596,#REF!,0),0),"")</f>
        <v/>
      </c>
      <c r="P596" s="10" t="str">
        <f>IFERROR(INDEX(#REF!,MATCH(B596,#REF!,0),0),"")</f>
        <v/>
      </c>
      <c r="Q596" s="10" t="str">
        <f>IFERROR(INDEX(#REF!,MATCH(B596,#REF!,0),0),"")</f>
        <v/>
      </c>
      <c r="R596" s="10" t="str">
        <f>IFERROR(INDEX(#REF!,MATCH(B596,#REF!,0),0),"")</f>
        <v/>
      </c>
      <c r="S596" s="10" t="str">
        <f>IFERROR(INDEX(#REF!,MATCH(B596,#REF!,0),0),"")</f>
        <v/>
      </c>
      <c r="T596" s="10" t="str">
        <f>IFERROR(INDEX(#REF!,MATCH(B596,#REF!,0),0),"")</f>
        <v/>
      </c>
      <c r="U596" s="5" t="str">
        <f>IFERROR(INDEX(#REF!,MATCH(B596,#REF!,0),0),"")</f>
        <v/>
      </c>
      <c r="V596" s="9">
        <f t="shared" si="34"/>
        <v>0</v>
      </c>
      <c r="W596" s="44">
        <f t="shared" si="35"/>
        <v>0</v>
      </c>
      <c r="X596" s="44" t="e">
        <f t="shared" si="36"/>
        <v>#DIV/0!</v>
      </c>
      <c r="Y596" s="44" t="str">
        <f>IFERROR(SUMPRODUCT(LARGE(G596:U596,{1;2;3;4;5})),"NA")</f>
        <v>NA</v>
      </c>
      <c r="Z596" s="45" t="str">
        <f>IFERROR(SUMPRODUCT(LARGE(G596:U596,{1;2;3;4;5;6;7;8;9;10})),"NA")</f>
        <v>NA</v>
      </c>
    </row>
    <row r="597" spans="1:26" s="25" customFormat="1" hidden="1" x14ac:dyDescent="0.25">
      <c r="A597" s="14">
        <v>594</v>
      </c>
      <c r="B597" s="2"/>
      <c r="C597" s="1"/>
      <c r="D597" s="1"/>
      <c r="E597" s="1"/>
      <c r="F597" s="2"/>
      <c r="G597" s="9" t="str">
        <f>IFERROR(INDEX(akva!#REF!,MATCH(B597,akva!#REF!,0),0),"")</f>
        <v/>
      </c>
      <c r="H597" s="10" t="str">
        <f>IFERROR(INDEX('04-07'!#REF!,MATCH(B597,'04-07'!#REF!,0),0),"")</f>
        <v/>
      </c>
      <c r="I597" s="10" t="str">
        <f>IFERROR(INDEX(#REF!,MATCH(B597,#REF!,0),0),"")</f>
        <v/>
      </c>
      <c r="J597" s="10" t="str">
        <f>IFERROR(INDEX(#REF!,MATCH(B597,#REF!,0),0),"")</f>
        <v/>
      </c>
      <c r="K597" s="10" t="str">
        <f>IFERROR(INDEX(#REF!,MATCH(B597,#REF!,0),0),"")</f>
        <v/>
      </c>
      <c r="L597" s="10" t="str">
        <f>IFERROR(INDEX(#REF!,MATCH(B597,#REF!,0),0),"")</f>
        <v/>
      </c>
      <c r="M597" s="10" t="str">
        <f>IFERROR(INDEX(#REF!,MATCH(B597,#REF!,0),0),"")</f>
        <v/>
      </c>
      <c r="N597" s="10" t="str">
        <f>IFERROR(INDEX(#REF!,MATCH(B597,#REF!,0),0),"")</f>
        <v/>
      </c>
      <c r="O597" s="10" t="str">
        <f>IFERROR(INDEX(#REF!,MATCH(B597,#REF!,0),0),"")</f>
        <v/>
      </c>
      <c r="P597" s="10" t="str">
        <f>IFERROR(INDEX(#REF!,MATCH(B597,#REF!,0),0),"")</f>
        <v/>
      </c>
      <c r="Q597" s="10" t="str">
        <f>IFERROR(INDEX(#REF!,MATCH(B597,#REF!,0),0),"")</f>
        <v/>
      </c>
      <c r="R597" s="10" t="str">
        <f>IFERROR(INDEX(#REF!,MATCH(B597,#REF!,0),0),"")</f>
        <v/>
      </c>
      <c r="S597" s="10" t="str">
        <f>IFERROR(INDEX(#REF!,MATCH(B597,#REF!,0),0),"")</f>
        <v/>
      </c>
      <c r="T597" s="10" t="str">
        <f>IFERROR(INDEX(#REF!,MATCH(B597,#REF!,0),0),"")</f>
        <v/>
      </c>
      <c r="U597" s="5" t="str">
        <f>IFERROR(INDEX(#REF!,MATCH(B597,#REF!,0),0),"")</f>
        <v/>
      </c>
      <c r="V597" s="9">
        <f t="shared" si="34"/>
        <v>0</v>
      </c>
      <c r="W597" s="44">
        <f t="shared" si="35"/>
        <v>0</v>
      </c>
      <c r="X597" s="44" t="e">
        <f t="shared" si="36"/>
        <v>#DIV/0!</v>
      </c>
      <c r="Y597" s="44" t="str">
        <f>IFERROR(SUMPRODUCT(LARGE(G597:U597,{1;2;3;4;5})),"NA")</f>
        <v>NA</v>
      </c>
      <c r="Z597" s="45" t="str">
        <f>IFERROR(SUMPRODUCT(LARGE(G597:U597,{1;2;3;4;5;6;7;8;9;10})),"NA")</f>
        <v>NA</v>
      </c>
    </row>
    <row r="598" spans="1:26" s="25" customFormat="1" hidden="1" x14ac:dyDescent="0.25">
      <c r="A598" s="14">
        <v>595</v>
      </c>
      <c r="B598" s="2"/>
      <c r="C598" s="1"/>
      <c r="D598" s="1"/>
      <c r="E598" s="1"/>
      <c r="F598" s="2"/>
      <c r="G598" s="9" t="str">
        <f>IFERROR(INDEX(akva!#REF!,MATCH(B598,akva!#REF!,0),0),"")</f>
        <v/>
      </c>
      <c r="H598" s="10" t="str">
        <f>IFERROR(INDEX('04-07'!#REF!,MATCH(B598,'04-07'!#REF!,0),0),"")</f>
        <v/>
      </c>
      <c r="I598" s="10" t="str">
        <f>IFERROR(INDEX(#REF!,MATCH(B598,#REF!,0),0),"")</f>
        <v/>
      </c>
      <c r="J598" s="10" t="str">
        <f>IFERROR(INDEX(#REF!,MATCH(B598,#REF!,0),0),"")</f>
        <v/>
      </c>
      <c r="K598" s="10" t="str">
        <f>IFERROR(INDEX(#REF!,MATCH(B598,#REF!,0),0),"")</f>
        <v/>
      </c>
      <c r="L598" s="10" t="str">
        <f>IFERROR(INDEX(#REF!,MATCH(B598,#REF!,0),0),"")</f>
        <v/>
      </c>
      <c r="M598" s="10" t="str">
        <f>IFERROR(INDEX(#REF!,MATCH(B598,#REF!,0),0),"")</f>
        <v/>
      </c>
      <c r="N598" s="10" t="str">
        <f>IFERROR(INDEX(#REF!,MATCH(B598,#REF!,0),0),"")</f>
        <v/>
      </c>
      <c r="O598" s="10" t="str">
        <f>IFERROR(INDEX(#REF!,MATCH(B598,#REF!,0),0),"")</f>
        <v/>
      </c>
      <c r="P598" s="10" t="str">
        <f>IFERROR(INDEX(#REF!,MATCH(B598,#REF!,0),0),"")</f>
        <v/>
      </c>
      <c r="Q598" s="10" t="str">
        <f>IFERROR(INDEX(#REF!,MATCH(B598,#REF!,0),0),"")</f>
        <v/>
      </c>
      <c r="R598" s="10" t="str">
        <f>IFERROR(INDEX(#REF!,MATCH(B598,#REF!,0),0),"")</f>
        <v/>
      </c>
      <c r="S598" s="10" t="str">
        <f>IFERROR(INDEX(#REF!,MATCH(B598,#REF!,0),0),"")</f>
        <v/>
      </c>
      <c r="T598" s="10" t="str">
        <f>IFERROR(INDEX(#REF!,MATCH(B598,#REF!,0),0),"")</f>
        <v/>
      </c>
      <c r="U598" s="5" t="str">
        <f>IFERROR(INDEX(#REF!,MATCH(B598,#REF!,0),0),"")</f>
        <v/>
      </c>
      <c r="V598" s="9">
        <f t="shared" si="34"/>
        <v>0</v>
      </c>
      <c r="W598" s="44">
        <f t="shared" si="35"/>
        <v>0</v>
      </c>
      <c r="X598" s="44" t="e">
        <f t="shared" si="36"/>
        <v>#DIV/0!</v>
      </c>
      <c r="Y598" s="44" t="str">
        <f>IFERROR(SUMPRODUCT(LARGE(G598:U598,{1;2;3;4;5})),"NA")</f>
        <v>NA</v>
      </c>
      <c r="Z598" s="45" t="str">
        <f>IFERROR(SUMPRODUCT(LARGE(G598:U598,{1;2;3;4;5;6;7;8;9;10})),"NA")</f>
        <v>NA</v>
      </c>
    </row>
    <row r="599" spans="1:26" s="25" customFormat="1" hidden="1" x14ac:dyDescent="0.25">
      <c r="A599" s="14">
        <v>596</v>
      </c>
      <c r="B599" s="2"/>
      <c r="C599" s="1"/>
      <c r="D599" s="1"/>
      <c r="E599" s="1"/>
      <c r="F599" s="2"/>
      <c r="G599" s="9" t="str">
        <f>IFERROR(INDEX(akva!#REF!,MATCH(B599,akva!#REF!,0),0),"")</f>
        <v/>
      </c>
      <c r="H599" s="10" t="str">
        <f>IFERROR(INDEX('04-07'!#REF!,MATCH(B599,'04-07'!#REF!,0),0),"")</f>
        <v/>
      </c>
      <c r="I599" s="10" t="str">
        <f>IFERROR(INDEX(#REF!,MATCH(B599,#REF!,0),0),"")</f>
        <v/>
      </c>
      <c r="J599" s="10" t="str">
        <f>IFERROR(INDEX(#REF!,MATCH(B599,#REF!,0),0),"")</f>
        <v/>
      </c>
      <c r="K599" s="10" t="str">
        <f>IFERROR(INDEX(#REF!,MATCH(B599,#REF!,0),0),"")</f>
        <v/>
      </c>
      <c r="L599" s="10" t="str">
        <f>IFERROR(INDEX(#REF!,MATCH(B599,#REF!,0),0),"")</f>
        <v/>
      </c>
      <c r="M599" s="10" t="str">
        <f>IFERROR(INDEX(#REF!,MATCH(B599,#REF!,0),0),"")</f>
        <v/>
      </c>
      <c r="N599" s="10" t="str">
        <f>IFERROR(INDEX(#REF!,MATCH(B599,#REF!,0),0),"")</f>
        <v/>
      </c>
      <c r="O599" s="10" t="str">
        <f>IFERROR(INDEX(#REF!,MATCH(B599,#REF!,0),0),"")</f>
        <v/>
      </c>
      <c r="P599" s="10" t="str">
        <f>IFERROR(INDEX(#REF!,MATCH(B599,#REF!,0),0),"")</f>
        <v/>
      </c>
      <c r="Q599" s="10" t="str">
        <f>IFERROR(INDEX(#REF!,MATCH(B599,#REF!,0),0),"")</f>
        <v/>
      </c>
      <c r="R599" s="10" t="str">
        <f>IFERROR(INDEX(#REF!,MATCH(B599,#REF!,0),0),"")</f>
        <v/>
      </c>
      <c r="S599" s="10" t="str">
        <f>IFERROR(INDEX(#REF!,MATCH(B599,#REF!,0),0),"")</f>
        <v/>
      </c>
      <c r="T599" s="10" t="str">
        <f>IFERROR(INDEX(#REF!,MATCH(B599,#REF!,0),0),"")</f>
        <v/>
      </c>
      <c r="U599" s="5" t="str">
        <f>IFERROR(INDEX(#REF!,MATCH(B599,#REF!,0),0),"")</f>
        <v/>
      </c>
      <c r="V599" s="9">
        <f t="shared" si="34"/>
        <v>0</v>
      </c>
      <c r="W599" s="44">
        <f t="shared" si="35"/>
        <v>0</v>
      </c>
      <c r="X599" s="44" t="e">
        <f t="shared" si="36"/>
        <v>#DIV/0!</v>
      </c>
      <c r="Y599" s="44" t="str">
        <f>IFERROR(SUMPRODUCT(LARGE(G599:U599,{1;2;3;4;5})),"NA")</f>
        <v>NA</v>
      </c>
      <c r="Z599" s="45" t="str">
        <f>IFERROR(SUMPRODUCT(LARGE(G599:U599,{1;2;3;4;5;6;7;8;9;10})),"NA")</f>
        <v>NA</v>
      </c>
    </row>
    <row r="600" spans="1:26" s="25" customFormat="1" hidden="1" x14ac:dyDescent="0.25">
      <c r="A600" s="14">
        <v>597</v>
      </c>
      <c r="B600" s="2"/>
      <c r="C600" s="1"/>
      <c r="D600" s="1"/>
      <c r="E600" s="1"/>
      <c r="F600" s="2"/>
      <c r="G600" s="9" t="str">
        <f>IFERROR(INDEX(akva!#REF!,MATCH(B600,akva!#REF!,0),0),"")</f>
        <v/>
      </c>
      <c r="H600" s="10" t="str">
        <f>IFERROR(INDEX('04-07'!#REF!,MATCH(B600,'04-07'!#REF!,0),0),"")</f>
        <v/>
      </c>
      <c r="I600" s="10" t="str">
        <f>IFERROR(INDEX(#REF!,MATCH(B600,#REF!,0),0),"")</f>
        <v/>
      </c>
      <c r="J600" s="10" t="str">
        <f>IFERROR(INDEX(#REF!,MATCH(B600,#REF!,0),0),"")</f>
        <v/>
      </c>
      <c r="K600" s="10" t="str">
        <f>IFERROR(INDEX(#REF!,MATCH(B600,#REF!,0),0),"")</f>
        <v/>
      </c>
      <c r="L600" s="10" t="str">
        <f>IFERROR(INDEX(#REF!,MATCH(B600,#REF!,0),0),"")</f>
        <v/>
      </c>
      <c r="M600" s="10" t="str">
        <f>IFERROR(INDEX(#REF!,MATCH(B600,#REF!,0),0),"")</f>
        <v/>
      </c>
      <c r="N600" s="10" t="str">
        <f>IFERROR(INDEX(#REF!,MATCH(B600,#REF!,0),0),"")</f>
        <v/>
      </c>
      <c r="O600" s="10" t="str">
        <f>IFERROR(INDEX(#REF!,MATCH(B600,#REF!,0),0),"")</f>
        <v/>
      </c>
      <c r="P600" s="10" t="str">
        <f>IFERROR(INDEX(#REF!,MATCH(B600,#REF!,0),0),"")</f>
        <v/>
      </c>
      <c r="Q600" s="10" t="str">
        <f>IFERROR(INDEX(#REF!,MATCH(B600,#REF!,0),0),"")</f>
        <v/>
      </c>
      <c r="R600" s="10" t="str">
        <f>IFERROR(INDEX(#REF!,MATCH(B600,#REF!,0),0),"")</f>
        <v/>
      </c>
      <c r="S600" s="10" t="str">
        <f>IFERROR(INDEX(#REF!,MATCH(B600,#REF!,0),0),"")</f>
        <v/>
      </c>
      <c r="T600" s="10" t="str">
        <f>IFERROR(INDEX(#REF!,MATCH(B600,#REF!,0),0),"")</f>
        <v/>
      </c>
      <c r="U600" s="5" t="str">
        <f>IFERROR(INDEX(#REF!,MATCH(B600,#REF!,0),0),"")</f>
        <v/>
      </c>
      <c r="V600" s="9">
        <f t="shared" si="34"/>
        <v>0</v>
      </c>
      <c r="W600" s="44">
        <f t="shared" si="35"/>
        <v>0</v>
      </c>
      <c r="X600" s="44" t="e">
        <f t="shared" si="36"/>
        <v>#DIV/0!</v>
      </c>
      <c r="Y600" s="44" t="str">
        <f>IFERROR(SUMPRODUCT(LARGE(G600:U600,{1;2;3;4;5})),"NA")</f>
        <v>NA</v>
      </c>
      <c r="Z600" s="45" t="str">
        <f>IFERROR(SUMPRODUCT(LARGE(G600:U600,{1;2;3;4;5;6;7;8;9;10})),"NA")</f>
        <v>NA</v>
      </c>
    </row>
    <row r="601" spans="1:26" s="25" customFormat="1" hidden="1" x14ac:dyDescent="0.25">
      <c r="A601" s="14">
        <v>598</v>
      </c>
      <c r="B601" s="2"/>
      <c r="C601" s="1"/>
      <c r="D601" s="1"/>
      <c r="E601" s="1"/>
      <c r="F601" s="2"/>
      <c r="G601" s="9" t="str">
        <f>IFERROR(INDEX(akva!#REF!,MATCH(B601,akva!#REF!,0),0),"")</f>
        <v/>
      </c>
      <c r="H601" s="10" t="str">
        <f>IFERROR(INDEX('04-07'!#REF!,MATCH(B601,'04-07'!#REF!,0),0),"")</f>
        <v/>
      </c>
      <c r="I601" s="10" t="str">
        <f>IFERROR(INDEX(#REF!,MATCH(B601,#REF!,0),0),"")</f>
        <v/>
      </c>
      <c r="J601" s="10" t="str">
        <f>IFERROR(INDEX(#REF!,MATCH(B601,#REF!,0),0),"")</f>
        <v/>
      </c>
      <c r="K601" s="10" t="str">
        <f>IFERROR(INDEX(#REF!,MATCH(B601,#REF!,0),0),"")</f>
        <v/>
      </c>
      <c r="L601" s="10" t="str">
        <f>IFERROR(INDEX(#REF!,MATCH(B601,#REF!,0),0),"")</f>
        <v/>
      </c>
      <c r="M601" s="10" t="str">
        <f>IFERROR(INDEX(#REF!,MATCH(B601,#REF!,0),0),"")</f>
        <v/>
      </c>
      <c r="N601" s="10" t="str">
        <f>IFERROR(INDEX(#REF!,MATCH(B601,#REF!,0),0),"")</f>
        <v/>
      </c>
      <c r="O601" s="10" t="str">
        <f>IFERROR(INDEX(#REF!,MATCH(B601,#REF!,0),0),"")</f>
        <v/>
      </c>
      <c r="P601" s="10" t="str">
        <f>IFERROR(INDEX(#REF!,MATCH(B601,#REF!,0),0),"")</f>
        <v/>
      </c>
      <c r="Q601" s="10" t="str">
        <f>IFERROR(INDEX(#REF!,MATCH(B601,#REF!,0),0),"")</f>
        <v/>
      </c>
      <c r="R601" s="10" t="str">
        <f>IFERROR(INDEX(#REF!,MATCH(B601,#REF!,0),0),"")</f>
        <v/>
      </c>
      <c r="S601" s="10" t="str">
        <f>IFERROR(INDEX(#REF!,MATCH(B601,#REF!,0),0),"")</f>
        <v/>
      </c>
      <c r="T601" s="10" t="str">
        <f>IFERROR(INDEX(#REF!,MATCH(B601,#REF!,0),0),"")</f>
        <v/>
      </c>
      <c r="U601" s="5" t="str">
        <f>IFERROR(INDEX(#REF!,MATCH(B601,#REF!,0),0),"")</f>
        <v/>
      </c>
      <c r="V601" s="9">
        <f t="shared" si="34"/>
        <v>0</v>
      </c>
      <c r="W601" s="44">
        <f t="shared" si="35"/>
        <v>0</v>
      </c>
      <c r="X601" s="44" t="e">
        <f t="shared" si="36"/>
        <v>#DIV/0!</v>
      </c>
      <c r="Y601" s="44" t="str">
        <f>IFERROR(SUMPRODUCT(LARGE(G601:U601,{1;2;3;4;5})),"NA")</f>
        <v>NA</v>
      </c>
      <c r="Z601" s="45" t="str">
        <f>IFERROR(SUMPRODUCT(LARGE(G601:U601,{1;2;3;4;5;6;7;8;9;10})),"NA")</f>
        <v>NA</v>
      </c>
    </row>
    <row r="602" spans="1:26" s="25" customFormat="1" hidden="1" x14ac:dyDescent="0.25">
      <c r="A602" s="14">
        <v>599</v>
      </c>
      <c r="B602" s="2"/>
      <c r="C602" s="1"/>
      <c r="D602" s="1"/>
      <c r="E602" s="1"/>
      <c r="F602" s="2"/>
      <c r="G602" s="9" t="str">
        <f>IFERROR(INDEX(akva!#REF!,MATCH(B602,akva!#REF!,0),0),"")</f>
        <v/>
      </c>
      <c r="H602" s="10" t="str">
        <f>IFERROR(INDEX('04-07'!#REF!,MATCH(B602,'04-07'!#REF!,0),0),"")</f>
        <v/>
      </c>
      <c r="I602" s="10" t="str">
        <f>IFERROR(INDEX(#REF!,MATCH(B602,#REF!,0),0),"")</f>
        <v/>
      </c>
      <c r="J602" s="10" t="str">
        <f>IFERROR(INDEX(#REF!,MATCH(B602,#REF!,0),0),"")</f>
        <v/>
      </c>
      <c r="K602" s="10" t="str">
        <f>IFERROR(INDEX(#REF!,MATCH(B602,#REF!,0),0),"")</f>
        <v/>
      </c>
      <c r="L602" s="10" t="str">
        <f>IFERROR(INDEX(#REF!,MATCH(B602,#REF!,0),0),"")</f>
        <v/>
      </c>
      <c r="M602" s="10" t="str">
        <f>IFERROR(INDEX(#REF!,MATCH(B602,#REF!,0),0),"")</f>
        <v/>
      </c>
      <c r="N602" s="10" t="str">
        <f>IFERROR(INDEX(#REF!,MATCH(B602,#REF!,0),0),"")</f>
        <v/>
      </c>
      <c r="O602" s="10" t="str">
        <f>IFERROR(INDEX(#REF!,MATCH(B602,#REF!,0),0),"")</f>
        <v/>
      </c>
      <c r="P602" s="10" t="str">
        <f>IFERROR(INDEX(#REF!,MATCH(B602,#REF!,0),0),"")</f>
        <v/>
      </c>
      <c r="Q602" s="10" t="str">
        <f>IFERROR(INDEX(#REF!,MATCH(B602,#REF!,0),0),"")</f>
        <v/>
      </c>
      <c r="R602" s="10" t="str">
        <f>IFERROR(INDEX(#REF!,MATCH(B602,#REF!,0),0),"")</f>
        <v/>
      </c>
      <c r="S602" s="10" t="str">
        <f>IFERROR(INDEX(#REF!,MATCH(B602,#REF!,0),0),"")</f>
        <v/>
      </c>
      <c r="T602" s="10" t="str">
        <f>IFERROR(INDEX(#REF!,MATCH(B602,#REF!,0),0),"")</f>
        <v/>
      </c>
      <c r="U602" s="5" t="str">
        <f>IFERROR(INDEX(#REF!,MATCH(B602,#REF!,0),0),"")</f>
        <v/>
      </c>
      <c r="V602" s="9">
        <f t="shared" si="34"/>
        <v>0</v>
      </c>
      <c r="W602" s="44">
        <f t="shared" si="35"/>
        <v>0</v>
      </c>
      <c r="X602" s="44" t="e">
        <f t="shared" si="36"/>
        <v>#DIV/0!</v>
      </c>
      <c r="Y602" s="44" t="str">
        <f>IFERROR(SUMPRODUCT(LARGE(G602:U602,{1;2;3;4;5})),"NA")</f>
        <v>NA</v>
      </c>
      <c r="Z602" s="45" t="str">
        <f>IFERROR(SUMPRODUCT(LARGE(G602:U602,{1;2;3;4;5;6;7;8;9;10})),"NA")</f>
        <v>NA</v>
      </c>
    </row>
    <row r="603" spans="1:26" s="25" customFormat="1" hidden="1" x14ac:dyDescent="0.25">
      <c r="A603" s="14">
        <v>600</v>
      </c>
      <c r="B603" s="2"/>
      <c r="C603" s="1"/>
      <c r="D603" s="1"/>
      <c r="E603" s="1"/>
      <c r="F603" s="2"/>
      <c r="G603" s="9" t="str">
        <f>IFERROR(INDEX(akva!#REF!,MATCH(B603,akva!#REF!,0),0),"")</f>
        <v/>
      </c>
      <c r="H603" s="10" t="str">
        <f>IFERROR(INDEX('04-07'!#REF!,MATCH(B603,'04-07'!#REF!,0),0),"")</f>
        <v/>
      </c>
      <c r="I603" s="10" t="str">
        <f>IFERROR(INDEX(#REF!,MATCH(B603,#REF!,0),0),"")</f>
        <v/>
      </c>
      <c r="J603" s="10" t="str">
        <f>IFERROR(INDEX(#REF!,MATCH(B603,#REF!,0),0),"")</f>
        <v/>
      </c>
      <c r="K603" s="10" t="str">
        <f>IFERROR(INDEX(#REF!,MATCH(B603,#REF!,0),0),"")</f>
        <v/>
      </c>
      <c r="L603" s="10" t="str">
        <f>IFERROR(INDEX(#REF!,MATCH(B603,#REF!,0),0),"")</f>
        <v/>
      </c>
      <c r="M603" s="10" t="str">
        <f>IFERROR(INDEX(#REF!,MATCH(B603,#REF!,0),0),"")</f>
        <v/>
      </c>
      <c r="N603" s="10" t="str">
        <f>IFERROR(INDEX(#REF!,MATCH(B603,#REF!,0),0),"")</f>
        <v/>
      </c>
      <c r="O603" s="10" t="str">
        <f>IFERROR(INDEX(#REF!,MATCH(B603,#REF!,0),0),"")</f>
        <v/>
      </c>
      <c r="P603" s="10" t="str">
        <f>IFERROR(INDEX(#REF!,MATCH(B603,#REF!,0),0),"")</f>
        <v/>
      </c>
      <c r="Q603" s="10" t="str">
        <f>IFERROR(INDEX(#REF!,MATCH(B603,#REF!,0),0),"")</f>
        <v/>
      </c>
      <c r="R603" s="10" t="str">
        <f>IFERROR(INDEX(#REF!,MATCH(B603,#REF!,0),0),"")</f>
        <v/>
      </c>
      <c r="S603" s="10" t="str">
        <f>IFERROR(INDEX(#REF!,MATCH(B603,#REF!,0),0),"")</f>
        <v/>
      </c>
      <c r="T603" s="10" t="str">
        <f>IFERROR(INDEX(#REF!,MATCH(B603,#REF!,0),0),"")</f>
        <v/>
      </c>
      <c r="U603" s="5" t="str">
        <f>IFERROR(INDEX(#REF!,MATCH(B603,#REF!,0),0),"")</f>
        <v/>
      </c>
      <c r="V603" s="9">
        <f t="shared" si="34"/>
        <v>0</v>
      </c>
      <c r="W603" s="44">
        <f t="shared" si="35"/>
        <v>0</v>
      </c>
      <c r="X603" s="44" t="e">
        <f t="shared" si="36"/>
        <v>#DIV/0!</v>
      </c>
      <c r="Y603" s="44" t="str">
        <f>IFERROR(SUMPRODUCT(LARGE(G603:U603,{1;2;3;4;5})),"NA")</f>
        <v>NA</v>
      </c>
      <c r="Z603" s="45" t="str">
        <f>IFERROR(SUMPRODUCT(LARGE(G603:U603,{1;2;3;4;5;6;7;8;9;10})),"NA")</f>
        <v>NA</v>
      </c>
    </row>
    <row r="604" spans="1:26" s="25" customFormat="1" hidden="1" x14ac:dyDescent="0.25">
      <c r="A604" s="14">
        <v>601</v>
      </c>
      <c r="B604" s="2"/>
      <c r="C604" s="1"/>
      <c r="D604" s="1"/>
      <c r="E604" s="1"/>
      <c r="F604" s="2"/>
      <c r="G604" s="9" t="str">
        <f>IFERROR(INDEX(akva!#REF!,MATCH(B604,akva!#REF!,0),0),"")</f>
        <v/>
      </c>
      <c r="H604" s="10" t="str">
        <f>IFERROR(INDEX('04-07'!#REF!,MATCH(B604,'04-07'!#REF!,0),0),"")</f>
        <v/>
      </c>
      <c r="I604" s="10" t="str">
        <f>IFERROR(INDEX(#REF!,MATCH(B604,#REF!,0),0),"")</f>
        <v/>
      </c>
      <c r="J604" s="10" t="str">
        <f>IFERROR(INDEX(#REF!,MATCH(B604,#REF!,0),0),"")</f>
        <v/>
      </c>
      <c r="K604" s="10" t="str">
        <f>IFERROR(INDEX(#REF!,MATCH(B604,#REF!,0),0),"")</f>
        <v/>
      </c>
      <c r="L604" s="10" t="str">
        <f>IFERROR(INDEX(#REF!,MATCH(B604,#REF!,0),0),"")</f>
        <v/>
      </c>
      <c r="M604" s="10" t="str">
        <f>IFERROR(INDEX(#REF!,MATCH(B604,#REF!,0),0),"")</f>
        <v/>
      </c>
      <c r="N604" s="10" t="str">
        <f>IFERROR(INDEX(#REF!,MATCH(B604,#REF!,0),0),"")</f>
        <v/>
      </c>
      <c r="O604" s="10" t="str">
        <f>IFERROR(INDEX(#REF!,MATCH(B604,#REF!,0),0),"")</f>
        <v/>
      </c>
      <c r="P604" s="10" t="str">
        <f>IFERROR(INDEX(#REF!,MATCH(B604,#REF!,0),0),"")</f>
        <v/>
      </c>
      <c r="Q604" s="10" t="str">
        <f>IFERROR(INDEX(#REF!,MATCH(B604,#REF!,0),0),"")</f>
        <v/>
      </c>
      <c r="R604" s="10" t="str">
        <f>IFERROR(INDEX(#REF!,MATCH(B604,#REF!,0),0),"")</f>
        <v/>
      </c>
      <c r="S604" s="10" t="str">
        <f>IFERROR(INDEX(#REF!,MATCH(B604,#REF!,0),0),"")</f>
        <v/>
      </c>
      <c r="T604" s="10" t="str">
        <f>IFERROR(INDEX(#REF!,MATCH(B604,#REF!,0),0),"")</f>
        <v/>
      </c>
      <c r="U604" s="5" t="str">
        <f>IFERROR(INDEX(#REF!,MATCH(B604,#REF!,0),0),"")</f>
        <v/>
      </c>
      <c r="V604" s="9">
        <f t="shared" si="34"/>
        <v>0</v>
      </c>
      <c r="W604" s="44">
        <f t="shared" si="35"/>
        <v>0</v>
      </c>
      <c r="X604" s="44" t="e">
        <f t="shared" si="36"/>
        <v>#DIV/0!</v>
      </c>
      <c r="Y604" s="44" t="str">
        <f>IFERROR(SUMPRODUCT(LARGE(G604:U604,{1;2;3;4;5})),"NA")</f>
        <v>NA</v>
      </c>
      <c r="Z604" s="45" t="str">
        <f>IFERROR(SUMPRODUCT(LARGE(G604:U604,{1;2;3;4;5;6;7;8;9;10})),"NA")</f>
        <v>NA</v>
      </c>
    </row>
    <row r="605" spans="1:26" s="25" customFormat="1" hidden="1" x14ac:dyDescent="0.25">
      <c r="A605" s="14">
        <v>602</v>
      </c>
      <c r="B605" s="2"/>
      <c r="C605" s="1"/>
      <c r="D605" s="1"/>
      <c r="E605" s="1"/>
      <c r="F605" s="2"/>
      <c r="G605" s="9" t="str">
        <f>IFERROR(INDEX(akva!#REF!,MATCH(B605,akva!#REF!,0),0),"")</f>
        <v/>
      </c>
      <c r="H605" s="10" t="str">
        <f>IFERROR(INDEX('04-07'!#REF!,MATCH(B605,'04-07'!#REF!,0),0),"")</f>
        <v/>
      </c>
      <c r="I605" s="10" t="str">
        <f>IFERROR(INDEX(#REF!,MATCH(B605,#REF!,0),0),"")</f>
        <v/>
      </c>
      <c r="J605" s="10" t="str">
        <f>IFERROR(INDEX(#REF!,MATCH(B605,#REF!,0),0),"")</f>
        <v/>
      </c>
      <c r="K605" s="10" t="str">
        <f>IFERROR(INDEX(#REF!,MATCH(B605,#REF!,0),0),"")</f>
        <v/>
      </c>
      <c r="L605" s="10" t="str">
        <f>IFERROR(INDEX(#REF!,MATCH(B605,#REF!,0),0),"")</f>
        <v/>
      </c>
      <c r="M605" s="10" t="str">
        <f>IFERROR(INDEX(#REF!,MATCH(B605,#REF!,0),0),"")</f>
        <v/>
      </c>
      <c r="N605" s="10" t="str">
        <f>IFERROR(INDEX(#REF!,MATCH(B605,#REF!,0),0),"")</f>
        <v/>
      </c>
      <c r="O605" s="10" t="str">
        <f>IFERROR(INDEX(#REF!,MATCH(B605,#REF!,0),0),"")</f>
        <v/>
      </c>
      <c r="P605" s="10" t="str">
        <f>IFERROR(INDEX(#REF!,MATCH(B605,#REF!,0),0),"")</f>
        <v/>
      </c>
      <c r="Q605" s="10" t="str">
        <f>IFERROR(INDEX(#REF!,MATCH(B605,#REF!,0),0),"")</f>
        <v/>
      </c>
      <c r="R605" s="10" t="str">
        <f>IFERROR(INDEX(#REF!,MATCH(B605,#REF!,0),0),"")</f>
        <v/>
      </c>
      <c r="S605" s="10" t="str">
        <f>IFERROR(INDEX(#REF!,MATCH(B605,#REF!,0),0),"")</f>
        <v/>
      </c>
      <c r="T605" s="10" t="str">
        <f>IFERROR(INDEX(#REF!,MATCH(B605,#REF!,0),0),"")</f>
        <v/>
      </c>
      <c r="U605" s="5" t="str">
        <f>IFERROR(INDEX(#REF!,MATCH(B605,#REF!,0),0),"")</f>
        <v/>
      </c>
      <c r="V605" s="9">
        <f t="shared" si="34"/>
        <v>0</v>
      </c>
      <c r="W605" s="44">
        <f t="shared" si="35"/>
        <v>0</v>
      </c>
      <c r="X605" s="44" t="e">
        <f t="shared" si="36"/>
        <v>#DIV/0!</v>
      </c>
      <c r="Y605" s="44" t="str">
        <f>IFERROR(SUMPRODUCT(LARGE(G605:U605,{1;2;3;4;5})),"NA")</f>
        <v>NA</v>
      </c>
      <c r="Z605" s="45" t="str">
        <f>IFERROR(SUMPRODUCT(LARGE(G605:U605,{1;2;3;4;5;6;7;8;9;10})),"NA")</f>
        <v>NA</v>
      </c>
    </row>
    <row r="606" spans="1:26" s="25" customFormat="1" hidden="1" x14ac:dyDescent="0.25">
      <c r="A606" s="14">
        <v>603</v>
      </c>
      <c r="B606" s="2"/>
      <c r="C606" s="1"/>
      <c r="D606" s="1"/>
      <c r="E606" s="1"/>
      <c r="F606" s="2"/>
      <c r="G606" s="9" t="str">
        <f>IFERROR(INDEX(akva!#REF!,MATCH(B606,akva!#REF!,0),0),"")</f>
        <v/>
      </c>
      <c r="H606" s="10" t="str">
        <f>IFERROR(INDEX('04-07'!#REF!,MATCH(B606,'04-07'!#REF!,0),0),"")</f>
        <v/>
      </c>
      <c r="I606" s="10" t="str">
        <f>IFERROR(INDEX(#REF!,MATCH(B606,#REF!,0),0),"")</f>
        <v/>
      </c>
      <c r="J606" s="10" t="str">
        <f>IFERROR(INDEX(#REF!,MATCH(B606,#REF!,0),0),"")</f>
        <v/>
      </c>
      <c r="K606" s="10" t="str">
        <f>IFERROR(INDEX(#REF!,MATCH(B606,#REF!,0),0),"")</f>
        <v/>
      </c>
      <c r="L606" s="10" t="str">
        <f>IFERROR(INDEX(#REF!,MATCH(B606,#REF!,0),0),"")</f>
        <v/>
      </c>
      <c r="M606" s="10" t="str">
        <f>IFERROR(INDEX(#REF!,MATCH(B606,#REF!,0),0),"")</f>
        <v/>
      </c>
      <c r="N606" s="10" t="str">
        <f>IFERROR(INDEX(#REF!,MATCH(B606,#REF!,0),0),"")</f>
        <v/>
      </c>
      <c r="O606" s="10" t="str">
        <f>IFERROR(INDEX(#REF!,MATCH(B606,#REF!,0),0),"")</f>
        <v/>
      </c>
      <c r="P606" s="10" t="str">
        <f>IFERROR(INDEX(#REF!,MATCH(B606,#REF!,0),0),"")</f>
        <v/>
      </c>
      <c r="Q606" s="10" t="str">
        <f>IFERROR(INDEX(#REF!,MATCH(B606,#REF!,0),0),"")</f>
        <v/>
      </c>
      <c r="R606" s="10" t="str">
        <f>IFERROR(INDEX(#REF!,MATCH(B606,#REF!,0),0),"")</f>
        <v/>
      </c>
      <c r="S606" s="10" t="str">
        <f>IFERROR(INDEX(#REF!,MATCH(B606,#REF!,0),0),"")</f>
        <v/>
      </c>
      <c r="T606" s="10" t="str">
        <f>IFERROR(INDEX(#REF!,MATCH(B606,#REF!,0),0),"")</f>
        <v/>
      </c>
      <c r="U606" s="5" t="str">
        <f>IFERROR(INDEX(#REF!,MATCH(B606,#REF!,0),0),"")</f>
        <v/>
      </c>
      <c r="V606" s="9">
        <f t="shared" si="34"/>
        <v>0</v>
      </c>
      <c r="W606" s="44">
        <f t="shared" si="35"/>
        <v>0</v>
      </c>
      <c r="X606" s="44" t="e">
        <f t="shared" si="36"/>
        <v>#DIV/0!</v>
      </c>
      <c r="Y606" s="44" t="str">
        <f>IFERROR(SUMPRODUCT(LARGE(G606:U606,{1;2;3;4;5})),"NA")</f>
        <v>NA</v>
      </c>
      <c r="Z606" s="45" t="str">
        <f>IFERROR(SUMPRODUCT(LARGE(G606:U606,{1;2;3;4;5;6;7;8;9;10})),"NA")</f>
        <v>NA</v>
      </c>
    </row>
    <row r="607" spans="1:26" s="25" customFormat="1" hidden="1" x14ac:dyDescent="0.25">
      <c r="A607" s="14">
        <v>604</v>
      </c>
      <c r="B607" s="2"/>
      <c r="C607" s="1"/>
      <c r="D607" s="1"/>
      <c r="E607" s="1"/>
      <c r="F607" s="2"/>
      <c r="G607" s="9" t="str">
        <f>IFERROR(INDEX(akva!#REF!,MATCH(B607,akva!#REF!,0),0),"")</f>
        <v/>
      </c>
      <c r="H607" s="10" t="str">
        <f>IFERROR(INDEX('04-07'!#REF!,MATCH(B607,'04-07'!#REF!,0),0),"")</f>
        <v/>
      </c>
      <c r="I607" s="10" t="str">
        <f>IFERROR(INDEX(#REF!,MATCH(B607,#REF!,0),0),"")</f>
        <v/>
      </c>
      <c r="J607" s="10" t="str">
        <f>IFERROR(INDEX(#REF!,MATCH(B607,#REF!,0),0),"")</f>
        <v/>
      </c>
      <c r="K607" s="10" t="str">
        <f>IFERROR(INDEX(#REF!,MATCH(B607,#REF!,0),0),"")</f>
        <v/>
      </c>
      <c r="L607" s="10" t="str">
        <f>IFERROR(INDEX(#REF!,MATCH(B607,#REF!,0),0),"")</f>
        <v/>
      </c>
      <c r="M607" s="10" t="str">
        <f>IFERROR(INDEX(#REF!,MATCH(B607,#REF!,0),0),"")</f>
        <v/>
      </c>
      <c r="N607" s="10" t="str">
        <f>IFERROR(INDEX(#REF!,MATCH(B607,#REF!,0),0),"")</f>
        <v/>
      </c>
      <c r="O607" s="10" t="str">
        <f>IFERROR(INDEX(#REF!,MATCH(B607,#REF!,0),0),"")</f>
        <v/>
      </c>
      <c r="P607" s="10" t="str">
        <f>IFERROR(INDEX(#REF!,MATCH(B607,#REF!,0),0),"")</f>
        <v/>
      </c>
      <c r="Q607" s="10" t="str">
        <f>IFERROR(INDEX(#REF!,MATCH(B607,#REF!,0),0),"")</f>
        <v/>
      </c>
      <c r="R607" s="10" t="str">
        <f>IFERROR(INDEX(#REF!,MATCH(B607,#REF!,0),0),"")</f>
        <v/>
      </c>
      <c r="S607" s="10" t="str">
        <f>IFERROR(INDEX(#REF!,MATCH(B607,#REF!,0),0),"")</f>
        <v/>
      </c>
      <c r="T607" s="10" t="str">
        <f>IFERROR(INDEX(#REF!,MATCH(B607,#REF!,0),0),"")</f>
        <v/>
      </c>
      <c r="U607" s="5" t="str">
        <f>IFERROR(INDEX(#REF!,MATCH(B607,#REF!,0),0),"")</f>
        <v/>
      </c>
      <c r="V607" s="9">
        <f t="shared" si="34"/>
        <v>0</v>
      </c>
      <c r="W607" s="44">
        <f t="shared" si="35"/>
        <v>0</v>
      </c>
      <c r="X607" s="44" t="e">
        <f t="shared" si="36"/>
        <v>#DIV/0!</v>
      </c>
      <c r="Y607" s="44" t="str">
        <f>IFERROR(SUMPRODUCT(LARGE(G607:U607,{1;2;3;4;5})),"NA")</f>
        <v>NA</v>
      </c>
      <c r="Z607" s="45" t="str">
        <f>IFERROR(SUMPRODUCT(LARGE(G607:U607,{1;2;3;4;5;6;7;8;9;10})),"NA")</f>
        <v>NA</v>
      </c>
    </row>
    <row r="608" spans="1:26" s="25" customFormat="1" hidden="1" x14ac:dyDescent="0.25">
      <c r="A608" s="14">
        <v>605</v>
      </c>
      <c r="B608" s="2"/>
      <c r="C608" s="1"/>
      <c r="D608" s="1"/>
      <c r="E608" s="1"/>
      <c r="F608" s="2"/>
      <c r="G608" s="9" t="str">
        <f>IFERROR(INDEX(akva!#REF!,MATCH(B608,akva!#REF!,0),0),"")</f>
        <v/>
      </c>
      <c r="H608" s="10" t="str">
        <f>IFERROR(INDEX('04-07'!#REF!,MATCH(B608,'04-07'!#REF!,0),0),"")</f>
        <v/>
      </c>
      <c r="I608" s="10" t="str">
        <f>IFERROR(INDEX(#REF!,MATCH(B608,#REF!,0),0),"")</f>
        <v/>
      </c>
      <c r="J608" s="10" t="str">
        <f>IFERROR(INDEX(#REF!,MATCH(B608,#REF!,0),0),"")</f>
        <v/>
      </c>
      <c r="K608" s="10" t="str">
        <f>IFERROR(INDEX(#REF!,MATCH(B608,#REF!,0),0),"")</f>
        <v/>
      </c>
      <c r="L608" s="10" t="str">
        <f>IFERROR(INDEX(#REF!,MATCH(B608,#REF!,0),0),"")</f>
        <v/>
      </c>
      <c r="M608" s="10" t="str">
        <f>IFERROR(INDEX(#REF!,MATCH(B608,#REF!,0),0),"")</f>
        <v/>
      </c>
      <c r="N608" s="10" t="str">
        <f>IFERROR(INDEX(#REF!,MATCH(B608,#REF!,0),0),"")</f>
        <v/>
      </c>
      <c r="O608" s="10" t="str">
        <f>IFERROR(INDEX(#REF!,MATCH(B608,#REF!,0),0),"")</f>
        <v/>
      </c>
      <c r="P608" s="10" t="str">
        <f>IFERROR(INDEX(#REF!,MATCH(B608,#REF!,0),0),"")</f>
        <v/>
      </c>
      <c r="Q608" s="10" t="str">
        <f>IFERROR(INDEX(#REF!,MATCH(B608,#REF!,0),0),"")</f>
        <v/>
      </c>
      <c r="R608" s="10" t="str">
        <f>IFERROR(INDEX(#REF!,MATCH(B608,#REF!,0),0),"")</f>
        <v/>
      </c>
      <c r="S608" s="10" t="str">
        <f>IFERROR(INDEX(#REF!,MATCH(B608,#REF!,0),0),"")</f>
        <v/>
      </c>
      <c r="T608" s="10" t="str">
        <f>IFERROR(INDEX(#REF!,MATCH(B608,#REF!,0),0),"")</f>
        <v/>
      </c>
      <c r="U608" s="5" t="str">
        <f>IFERROR(INDEX(#REF!,MATCH(B608,#REF!,0),0),"")</f>
        <v/>
      </c>
      <c r="V608" s="9">
        <f t="shared" si="34"/>
        <v>0</v>
      </c>
      <c r="W608" s="44">
        <f t="shared" si="35"/>
        <v>0</v>
      </c>
      <c r="X608" s="44" t="e">
        <f t="shared" si="36"/>
        <v>#DIV/0!</v>
      </c>
      <c r="Y608" s="44" t="str">
        <f>IFERROR(SUMPRODUCT(LARGE(G608:U608,{1;2;3;4;5})),"NA")</f>
        <v>NA</v>
      </c>
      <c r="Z608" s="45" t="str">
        <f>IFERROR(SUMPRODUCT(LARGE(G608:U608,{1;2;3;4;5;6;7;8;9;10})),"NA")</f>
        <v>NA</v>
      </c>
    </row>
    <row r="609" spans="1:26" s="25" customFormat="1" hidden="1" x14ac:dyDescent="0.25">
      <c r="A609" s="14">
        <v>606</v>
      </c>
      <c r="B609" s="2"/>
      <c r="C609" s="1"/>
      <c r="D609" s="1"/>
      <c r="E609" s="1"/>
      <c r="F609" s="2"/>
      <c r="G609" s="9" t="str">
        <f>IFERROR(INDEX(akva!#REF!,MATCH(B609,akva!#REF!,0),0),"")</f>
        <v/>
      </c>
      <c r="H609" s="10" t="str">
        <f>IFERROR(INDEX('04-07'!#REF!,MATCH(B609,'04-07'!#REF!,0),0),"")</f>
        <v/>
      </c>
      <c r="I609" s="10" t="str">
        <f>IFERROR(INDEX(#REF!,MATCH(B609,#REF!,0),0),"")</f>
        <v/>
      </c>
      <c r="J609" s="10" t="str">
        <f>IFERROR(INDEX(#REF!,MATCH(B609,#REF!,0),0),"")</f>
        <v/>
      </c>
      <c r="K609" s="10" t="str">
        <f>IFERROR(INDEX(#REF!,MATCH(B609,#REF!,0),0),"")</f>
        <v/>
      </c>
      <c r="L609" s="10" t="str">
        <f>IFERROR(INDEX(#REF!,MATCH(B609,#REF!,0),0),"")</f>
        <v/>
      </c>
      <c r="M609" s="10" t="str">
        <f>IFERROR(INDEX(#REF!,MATCH(B609,#REF!,0),0),"")</f>
        <v/>
      </c>
      <c r="N609" s="10" t="str">
        <f>IFERROR(INDEX(#REF!,MATCH(B609,#REF!,0),0),"")</f>
        <v/>
      </c>
      <c r="O609" s="10" t="str">
        <f>IFERROR(INDEX(#REF!,MATCH(B609,#REF!,0),0),"")</f>
        <v/>
      </c>
      <c r="P609" s="10" t="str">
        <f>IFERROR(INDEX(#REF!,MATCH(B609,#REF!,0),0),"")</f>
        <v/>
      </c>
      <c r="Q609" s="10" t="str">
        <f>IFERROR(INDEX(#REF!,MATCH(B609,#REF!,0),0),"")</f>
        <v/>
      </c>
      <c r="R609" s="10" t="str">
        <f>IFERROR(INDEX(#REF!,MATCH(B609,#REF!,0),0),"")</f>
        <v/>
      </c>
      <c r="S609" s="10" t="str">
        <f>IFERROR(INDEX(#REF!,MATCH(B609,#REF!,0),0),"")</f>
        <v/>
      </c>
      <c r="T609" s="10" t="str">
        <f>IFERROR(INDEX(#REF!,MATCH(B609,#REF!,0),0),"")</f>
        <v/>
      </c>
      <c r="U609" s="5" t="str">
        <f>IFERROR(INDEX(#REF!,MATCH(B609,#REF!,0),0),"")</f>
        <v/>
      </c>
      <c r="V609" s="9">
        <f t="shared" si="34"/>
        <v>0</v>
      </c>
      <c r="W609" s="44">
        <f t="shared" si="35"/>
        <v>0</v>
      </c>
      <c r="X609" s="44" t="e">
        <f t="shared" si="36"/>
        <v>#DIV/0!</v>
      </c>
      <c r="Y609" s="44" t="str">
        <f>IFERROR(SUMPRODUCT(LARGE(G609:U609,{1;2;3;4;5})),"NA")</f>
        <v>NA</v>
      </c>
      <c r="Z609" s="45" t="str">
        <f>IFERROR(SUMPRODUCT(LARGE(G609:U609,{1;2;3;4;5;6;7;8;9;10})),"NA")</f>
        <v>NA</v>
      </c>
    </row>
    <row r="610" spans="1:26" s="25" customFormat="1" hidden="1" x14ac:dyDescent="0.25">
      <c r="A610" s="14">
        <v>607</v>
      </c>
      <c r="B610" s="2"/>
      <c r="C610" s="1"/>
      <c r="D610" s="1"/>
      <c r="E610" s="1"/>
      <c r="F610" s="2"/>
      <c r="G610" s="9" t="str">
        <f>IFERROR(INDEX(akva!#REF!,MATCH(B610,akva!#REF!,0),0),"")</f>
        <v/>
      </c>
      <c r="H610" s="10" t="str">
        <f>IFERROR(INDEX('04-07'!#REF!,MATCH(B610,'04-07'!#REF!,0),0),"")</f>
        <v/>
      </c>
      <c r="I610" s="10" t="str">
        <f>IFERROR(INDEX(#REF!,MATCH(B610,#REF!,0),0),"")</f>
        <v/>
      </c>
      <c r="J610" s="10" t="str">
        <f>IFERROR(INDEX(#REF!,MATCH(B610,#REF!,0),0),"")</f>
        <v/>
      </c>
      <c r="K610" s="10" t="str">
        <f>IFERROR(INDEX(#REF!,MATCH(B610,#REF!,0),0),"")</f>
        <v/>
      </c>
      <c r="L610" s="10" t="str">
        <f>IFERROR(INDEX(#REF!,MATCH(B610,#REF!,0),0),"")</f>
        <v/>
      </c>
      <c r="M610" s="10" t="str">
        <f>IFERROR(INDEX(#REF!,MATCH(B610,#REF!,0),0),"")</f>
        <v/>
      </c>
      <c r="N610" s="10" t="str">
        <f>IFERROR(INDEX(#REF!,MATCH(B610,#REF!,0),0),"")</f>
        <v/>
      </c>
      <c r="O610" s="10" t="str">
        <f>IFERROR(INDEX(#REF!,MATCH(B610,#REF!,0),0),"")</f>
        <v/>
      </c>
      <c r="P610" s="10" t="str">
        <f>IFERROR(INDEX(#REF!,MATCH(B610,#REF!,0),0),"")</f>
        <v/>
      </c>
      <c r="Q610" s="10" t="str">
        <f>IFERROR(INDEX(#REF!,MATCH(B610,#REF!,0),0),"")</f>
        <v/>
      </c>
      <c r="R610" s="10" t="str">
        <f>IFERROR(INDEX(#REF!,MATCH(B610,#REF!,0),0),"")</f>
        <v/>
      </c>
      <c r="S610" s="10" t="str">
        <f>IFERROR(INDEX(#REF!,MATCH(B610,#REF!,0),0),"")</f>
        <v/>
      </c>
      <c r="T610" s="10" t="str">
        <f>IFERROR(INDEX(#REF!,MATCH(B610,#REF!,0),0),"")</f>
        <v/>
      </c>
      <c r="U610" s="5" t="str">
        <f>IFERROR(INDEX(#REF!,MATCH(B610,#REF!,0),0),"")</f>
        <v/>
      </c>
      <c r="V610" s="9">
        <f t="shared" si="34"/>
        <v>0</v>
      </c>
      <c r="W610" s="44">
        <f t="shared" si="35"/>
        <v>0</v>
      </c>
      <c r="X610" s="44" t="e">
        <f t="shared" si="36"/>
        <v>#DIV/0!</v>
      </c>
      <c r="Y610" s="44" t="str">
        <f>IFERROR(SUMPRODUCT(LARGE(G610:U610,{1;2;3;4;5})),"NA")</f>
        <v>NA</v>
      </c>
      <c r="Z610" s="45" t="str">
        <f>IFERROR(SUMPRODUCT(LARGE(G610:U610,{1;2;3;4;5;6;7;8;9;10})),"NA")</f>
        <v>NA</v>
      </c>
    </row>
    <row r="611" spans="1:26" s="25" customFormat="1" hidden="1" x14ac:dyDescent="0.25">
      <c r="A611" s="14">
        <v>608</v>
      </c>
      <c r="B611" s="2"/>
      <c r="C611" s="1"/>
      <c r="D611" s="1"/>
      <c r="E611" s="1"/>
      <c r="F611" s="2"/>
      <c r="G611" s="9" t="str">
        <f>IFERROR(INDEX(akva!#REF!,MATCH(B611,akva!#REF!,0),0),"")</f>
        <v/>
      </c>
      <c r="H611" s="10" t="str">
        <f>IFERROR(INDEX('04-07'!#REF!,MATCH(B611,'04-07'!#REF!,0),0),"")</f>
        <v/>
      </c>
      <c r="I611" s="10" t="str">
        <f>IFERROR(INDEX(#REF!,MATCH(B611,#REF!,0),0),"")</f>
        <v/>
      </c>
      <c r="J611" s="10" t="str">
        <f>IFERROR(INDEX(#REF!,MATCH(B611,#REF!,0),0),"")</f>
        <v/>
      </c>
      <c r="K611" s="10" t="str">
        <f>IFERROR(INDEX(#REF!,MATCH(B611,#REF!,0),0),"")</f>
        <v/>
      </c>
      <c r="L611" s="10" t="str">
        <f>IFERROR(INDEX(#REF!,MATCH(B611,#REF!,0),0),"")</f>
        <v/>
      </c>
      <c r="M611" s="10" t="str">
        <f>IFERROR(INDEX(#REF!,MATCH(B611,#REF!,0),0),"")</f>
        <v/>
      </c>
      <c r="N611" s="10" t="str">
        <f>IFERROR(INDEX(#REF!,MATCH(B611,#REF!,0),0),"")</f>
        <v/>
      </c>
      <c r="O611" s="10" t="str">
        <f>IFERROR(INDEX(#REF!,MATCH(B611,#REF!,0),0),"")</f>
        <v/>
      </c>
      <c r="P611" s="10" t="str">
        <f>IFERROR(INDEX(#REF!,MATCH(B611,#REF!,0),0),"")</f>
        <v/>
      </c>
      <c r="Q611" s="10" t="str">
        <f>IFERROR(INDEX(#REF!,MATCH(B611,#REF!,0),0),"")</f>
        <v/>
      </c>
      <c r="R611" s="10" t="str">
        <f>IFERROR(INDEX(#REF!,MATCH(B611,#REF!,0),0),"")</f>
        <v/>
      </c>
      <c r="S611" s="10" t="str">
        <f>IFERROR(INDEX(#REF!,MATCH(B611,#REF!,0),0),"")</f>
        <v/>
      </c>
      <c r="T611" s="10" t="str">
        <f>IFERROR(INDEX(#REF!,MATCH(B611,#REF!,0),0),"")</f>
        <v/>
      </c>
      <c r="U611" s="5" t="str">
        <f>IFERROR(INDEX(#REF!,MATCH(B611,#REF!,0),0),"")</f>
        <v/>
      </c>
      <c r="V611" s="9">
        <f t="shared" si="34"/>
        <v>0</v>
      </c>
      <c r="W611" s="44">
        <f t="shared" si="35"/>
        <v>0</v>
      </c>
      <c r="X611" s="44" t="e">
        <f t="shared" si="36"/>
        <v>#DIV/0!</v>
      </c>
      <c r="Y611" s="44" t="str">
        <f>IFERROR(SUMPRODUCT(LARGE(G611:U611,{1;2;3;4;5})),"NA")</f>
        <v>NA</v>
      </c>
      <c r="Z611" s="45" t="str">
        <f>IFERROR(SUMPRODUCT(LARGE(G611:U611,{1;2;3;4;5;6;7;8;9;10})),"NA")</f>
        <v>NA</v>
      </c>
    </row>
    <row r="612" spans="1:26" s="25" customFormat="1" hidden="1" x14ac:dyDescent="0.25">
      <c r="A612" s="14">
        <v>609</v>
      </c>
      <c r="B612" s="2"/>
      <c r="C612" s="1"/>
      <c r="D612" s="1"/>
      <c r="E612" s="1"/>
      <c r="F612" s="2"/>
      <c r="G612" s="9" t="str">
        <f>IFERROR(INDEX(akva!#REF!,MATCH(B612,akva!#REF!,0),0),"")</f>
        <v/>
      </c>
      <c r="H612" s="10" t="str">
        <f>IFERROR(INDEX('04-07'!#REF!,MATCH(B612,'04-07'!#REF!,0),0),"")</f>
        <v/>
      </c>
      <c r="I612" s="10" t="str">
        <f>IFERROR(INDEX(#REF!,MATCH(B612,#REF!,0),0),"")</f>
        <v/>
      </c>
      <c r="J612" s="10" t="str">
        <f>IFERROR(INDEX(#REF!,MATCH(B612,#REF!,0),0),"")</f>
        <v/>
      </c>
      <c r="K612" s="10" t="str">
        <f>IFERROR(INDEX(#REF!,MATCH(B612,#REF!,0),0),"")</f>
        <v/>
      </c>
      <c r="L612" s="10" t="str">
        <f>IFERROR(INDEX(#REF!,MATCH(B612,#REF!,0),0),"")</f>
        <v/>
      </c>
      <c r="M612" s="10" t="str">
        <f>IFERROR(INDEX(#REF!,MATCH(B612,#REF!,0),0),"")</f>
        <v/>
      </c>
      <c r="N612" s="10" t="str">
        <f>IFERROR(INDEX(#REF!,MATCH(B612,#REF!,0),0),"")</f>
        <v/>
      </c>
      <c r="O612" s="10" t="str">
        <f>IFERROR(INDEX(#REF!,MATCH(B612,#REF!,0),0),"")</f>
        <v/>
      </c>
      <c r="P612" s="10" t="str">
        <f>IFERROR(INDEX(#REF!,MATCH(B612,#REF!,0),0),"")</f>
        <v/>
      </c>
      <c r="Q612" s="10" t="str">
        <f>IFERROR(INDEX(#REF!,MATCH(B612,#REF!,0),0),"")</f>
        <v/>
      </c>
      <c r="R612" s="10" t="str">
        <f>IFERROR(INDEX(#REF!,MATCH(B612,#REF!,0),0),"")</f>
        <v/>
      </c>
      <c r="S612" s="10" t="str">
        <f>IFERROR(INDEX(#REF!,MATCH(B612,#REF!,0),0),"")</f>
        <v/>
      </c>
      <c r="T612" s="10" t="str">
        <f>IFERROR(INDEX(#REF!,MATCH(B612,#REF!,0),0),"")</f>
        <v/>
      </c>
      <c r="U612" s="5" t="str">
        <f>IFERROR(INDEX(#REF!,MATCH(B612,#REF!,0),0),"")</f>
        <v/>
      </c>
      <c r="V612" s="9">
        <f t="shared" ref="V612:V675" si="37">COUNTIF(G612:U612,"&gt;0")</f>
        <v>0</v>
      </c>
      <c r="W612" s="44">
        <f t="shared" ref="W612:W675" si="38">SUM(G612:U612)</f>
        <v>0</v>
      </c>
      <c r="X612" s="44" t="e">
        <f t="shared" ref="X612:X675" si="39">W612/V612</f>
        <v>#DIV/0!</v>
      </c>
      <c r="Y612" s="44" t="str">
        <f>IFERROR(SUMPRODUCT(LARGE(G612:U612,{1;2;3;4;5})),"NA")</f>
        <v>NA</v>
      </c>
      <c r="Z612" s="45" t="str">
        <f>IFERROR(SUMPRODUCT(LARGE(G612:U612,{1;2;3;4;5;6;7;8;9;10})),"NA")</f>
        <v>NA</v>
      </c>
    </row>
    <row r="613" spans="1:26" s="25" customFormat="1" hidden="1" x14ac:dyDescent="0.25">
      <c r="A613" s="14">
        <v>610</v>
      </c>
      <c r="B613" s="2"/>
      <c r="C613" s="1"/>
      <c r="D613" s="1"/>
      <c r="E613" s="1"/>
      <c r="F613" s="2"/>
      <c r="G613" s="9" t="str">
        <f>IFERROR(INDEX(akva!#REF!,MATCH(B613,akva!#REF!,0),0),"")</f>
        <v/>
      </c>
      <c r="H613" s="10" t="str">
        <f>IFERROR(INDEX('04-07'!#REF!,MATCH(B613,'04-07'!#REF!,0),0),"")</f>
        <v/>
      </c>
      <c r="I613" s="10" t="str">
        <f>IFERROR(INDEX(#REF!,MATCH(B613,#REF!,0),0),"")</f>
        <v/>
      </c>
      <c r="J613" s="10" t="str">
        <f>IFERROR(INDEX(#REF!,MATCH(B613,#REF!,0),0),"")</f>
        <v/>
      </c>
      <c r="K613" s="10" t="str">
        <f>IFERROR(INDEX(#REF!,MATCH(B613,#REF!,0),0),"")</f>
        <v/>
      </c>
      <c r="L613" s="10" t="str">
        <f>IFERROR(INDEX(#REF!,MATCH(B613,#REF!,0),0),"")</f>
        <v/>
      </c>
      <c r="M613" s="10" t="str">
        <f>IFERROR(INDEX(#REF!,MATCH(B613,#REF!,0),0),"")</f>
        <v/>
      </c>
      <c r="N613" s="10" t="str">
        <f>IFERROR(INDEX(#REF!,MATCH(B613,#REF!,0),0),"")</f>
        <v/>
      </c>
      <c r="O613" s="10" t="str">
        <f>IFERROR(INDEX(#REF!,MATCH(B613,#REF!,0),0),"")</f>
        <v/>
      </c>
      <c r="P613" s="10" t="str">
        <f>IFERROR(INDEX(#REF!,MATCH(B613,#REF!,0),0),"")</f>
        <v/>
      </c>
      <c r="Q613" s="10" t="str">
        <f>IFERROR(INDEX(#REF!,MATCH(B613,#REF!,0),0),"")</f>
        <v/>
      </c>
      <c r="R613" s="10" t="str">
        <f>IFERROR(INDEX(#REF!,MATCH(B613,#REF!,0),0),"")</f>
        <v/>
      </c>
      <c r="S613" s="10" t="str">
        <f>IFERROR(INDEX(#REF!,MATCH(B613,#REF!,0),0),"")</f>
        <v/>
      </c>
      <c r="T613" s="10" t="str">
        <f>IFERROR(INDEX(#REF!,MATCH(B613,#REF!,0),0),"")</f>
        <v/>
      </c>
      <c r="U613" s="5" t="str">
        <f>IFERROR(INDEX(#REF!,MATCH(B613,#REF!,0),0),"")</f>
        <v/>
      </c>
      <c r="V613" s="9">
        <f t="shared" si="37"/>
        <v>0</v>
      </c>
      <c r="W613" s="44">
        <f t="shared" si="38"/>
        <v>0</v>
      </c>
      <c r="X613" s="44" t="e">
        <f t="shared" si="39"/>
        <v>#DIV/0!</v>
      </c>
      <c r="Y613" s="44" t="str">
        <f>IFERROR(SUMPRODUCT(LARGE(G613:U613,{1;2;3;4;5})),"NA")</f>
        <v>NA</v>
      </c>
      <c r="Z613" s="45" t="str">
        <f>IFERROR(SUMPRODUCT(LARGE(G613:U613,{1;2;3;4;5;6;7;8;9;10})),"NA")</f>
        <v>NA</v>
      </c>
    </row>
    <row r="614" spans="1:26" s="25" customFormat="1" hidden="1" x14ac:dyDescent="0.25">
      <c r="A614" s="14">
        <v>611</v>
      </c>
      <c r="B614" s="2"/>
      <c r="C614" s="1"/>
      <c r="D614" s="1"/>
      <c r="E614" s="1"/>
      <c r="F614" s="2"/>
      <c r="G614" s="9" t="str">
        <f>IFERROR(INDEX(akva!#REF!,MATCH(B614,akva!#REF!,0),0),"")</f>
        <v/>
      </c>
      <c r="H614" s="10" t="str">
        <f>IFERROR(INDEX('04-07'!#REF!,MATCH(B614,'04-07'!#REF!,0),0),"")</f>
        <v/>
      </c>
      <c r="I614" s="10" t="str">
        <f>IFERROR(INDEX(#REF!,MATCH(B614,#REF!,0),0),"")</f>
        <v/>
      </c>
      <c r="J614" s="10" t="str">
        <f>IFERROR(INDEX(#REF!,MATCH(B614,#REF!,0),0),"")</f>
        <v/>
      </c>
      <c r="K614" s="10" t="str">
        <f>IFERROR(INDEX(#REF!,MATCH(B614,#REF!,0),0),"")</f>
        <v/>
      </c>
      <c r="L614" s="10" t="str">
        <f>IFERROR(INDEX(#REF!,MATCH(B614,#REF!,0),0),"")</f>
        <v/>
      </c>
      <c r="M614" s="10" t="str">
        <f>IFERROR(INDEX(#REF!,MATCH(B614,#REF!,0),0),"")</f>
        <v/>
      </c>
      <c r="N614" s="10" t="str">
        <f>IFERROR(INDEX(#REF!,MATCH(B614,#REF!,0),0),"")</f>
        <v/>
      </c>
      <c r="O614" s="10" t="str">
        <f>IFERROR(INDEX(#REF!,MATCH(B614,#REF!,0),0),"")</f>
        <v/>
      </c>
      <c r="P614" s="10" t="str">
        <f>IFERROR(INDEX(#REF!,MATCH(B614,#REF!,0),0),"")</f>
        <v/>
      </c>
      <c r="Q614" s="10" t="str">
        <f>IFERROR(INDEX(#REF!,MATCH(B614,#REF!,0),0),"")</f>
        <v/>
      </c>
      <c r="R614" s="10" t="str">
        <f>IFERROR(INDEX(#REF!,MATCH(B614,#REF!,0),0),"")</f>
        <v/>
      </c>
      <c r="S614" s="10" t="str">
        <f>IFERROR(INDEX(#REF!,MATCH(B614,#REF!,0),0),"")</f>
        <v/>
      </c>
      <c r="T614" s="10" t="str">
        <f>IFERROR(INDEX(#REF!,MATCH(B614,#REF!,0),0),"")</f>
        <v/>
      </c>
      <c r="U614" s="5" t="str">
        <f>IFERROR(INDEX(#REF!,MATCH(B614,#REF!,0),0),"")</f>
        <v/>
      </c>
      <c r="V614" s="9">
        <f t="shared" si="37"/>
        <v>0</v>
      </c>
      <c r="W614" s="44">
        <f t="shared" si="38"/>
        <v>0</v>
      </c>
      <c r="X614" s="44" t="e">
        <f t="shared" si="39"/>
        <v>#DIV/0!</v>
      </c>
      <c r="Y614" s="44" t="str">
        <f>IFERROR(SUMPRODUCT(LARGE(G614:U614,{1;2;3;4;5})),"NA")</f>
        <v>NA</v>
      </c>
      <c r="Z614" s="45" t="str">
        <f>IFERROR(SUMPRODUCT(LARGE(G614:U614,{1;2;3;4;5;6;7;8;9;10})),"NA")</f>
        <v>NA</v>
      </c>
    </row>
    <row r="615" spans="1:26" s="25" customFormat="1" hidden="1" x14ac:dyDescent="0.25">
      <c r="A615" s="14">
        <v>612</v>
      </c>
      <c r="B615" s="2"/>
      <c r="C615" s="1"/>
      <c r="D615" s="1"/>
      <c r="E615" s="1"/>
      <c r="F615" s="2"/>
      <c r="G615" s="9" t="str">
        <f>IFERROR(INDEX(akva!#REF!,MATCH(B615,akva!#REF!,0),0),"")</f>
        <v/>
      </c>
      <c r="H615" s="10" t="str">
        <f>IFERROR(INDEX('04-07'!#REF!,MATCH(B615,'04-07'!#REF!,0),0),"")</f>
        <v/>
      </c>
      <c r="I615" s="10" t="str">
        <f>IFERROR(INDEX(#REF!,MATCH(B615,#REF!,0),0),"")</f>
        <v/>
      </c>
      <c r="J615" s="10" t="str">
        <f>IFERROR(INDEX(#REF!,MATCH(B615,#REF!,0),0),"")</f>
        <v/>
      </c>
      <c r="K615" s="10" t="str">
        <f>IFERROR(INDEX(#REF!,MATCH(B615,#REF!,0),0),"")</f>
        <v/>
      </c>
      <c r="L615" s="10" t="str">
        <f>IFERROR(INDEX(#REF!,MATCH(B615,#REF!,0),0),"")</f>
        <v/>
      </c>
      <c r="M615" s="10" t="str">
        <f>IFERROR(INDEX(#REF!,MATCH(B615,#REF!,0),0),"")</f>
        <v/>
      </c>
      <c r="N615" s="10" t="str">
        <f>IFERROR(INDEX(#REF!,MATCH(B615,#REF!,0),0),"")</f>
        <v/>
      </c>
      <c r="O615" s="10" t="str">
        <f>IFERROR(INDEX(#REF!,MATCH(B615,#REF!,0),0),"")</f>
        <v/>
      </c>
      <c r="P615" s="10" t="str">
        <f>IFERROR(INDEX(#REF!,MATCH(B615,#REF!,0),0),"")</f>
        <v/>
      </c>
      <c r="Q615" s="10" t="str">
        <f>IFERROR(INDEX(#REF!,MATCH(B615,#REF!,0),0),"")</f>
        <v/>
      </c>
      <c r="R615" s="10" t="str">
        <f>IFERROR(INDEX(#REF!,MATCH(B615,#REF!,0),0),"")</f>
        <v/>
      </c>
      <c r="S615" s="10" t="str">
        <f>IFERROR(INDEX(#REF!,MATCH(B615,#REF!,0),0),"")</f>
        <v/>
      </c>
      <c r="T615" s="10" t="str">
        <f>IFERROR(INDEX(#REF!,MATCH(B615,#REF!,0),0),"")</f>
        <v/>
      </c>
      <c r="U615" s="5" t="str">
        <f>IFERROR(INDEX(#REF!,MATCH(B615,#REF!,0),0),"")</f>
        <v/>
      </c>
      <c r="V615" s="9">
        <f t="shared" si="37"/>
        <v>0</v>
      </c>
      <c r="W615" s="44">
        <f t="shared" si="38"/>
        <v>0</v>
      </c>
      <c r="X615" s="44" t="e">
        <f t="shared" si="39"/>
        <v>#DIV/0!</v>
      </c>
      <c r="Y615" s="44" t="str">
        <f>IFERROR(SUMPRODUCT(LARGE(G615:U615,{1;2;3;4;5})),"NA")</f>
        <v>NA</v>
      </c>
      <c r="Z615" s="45" t="str">
        <f>IFERROR(SUMPRODUCT(LARGE(G615:U615,{1;2;3;4;5;6;7;8;9;10})),"NA")</f>
        <v>NA</v>
      </c>
    </row>
    <row r="616" spans="1:26" s="25" customFormat="1" hidden="1" x14ac:dyDescent="0.25">
      <c r="A616" s="14">
        <v>613</v>
      </c>
      <c r="B616" s="2"/>
      <c r="C616" s="1"/>
      <c r="D616" s="1"/>
      <c r="E616" s="1"/>
      <c r="F616" s="2"/>
      <c r="G616" s="9" t="str">
        <f>IFERROR(INDEX(akva!#REF!,MATCH(B616,akva!#REF!,0),0),"")</f>
        <v/>
      </c>
      <c r="H616" s="10" t="str">
        <f>IFERROR(INDEX('04-07'!#REF!,MATCH(B616,'04-07'!#REF!,0),0),"")</f>
        <v/>
      </c>
      <c r="I616" s="10" t="str">
        <f>IFERROR(INDEX(#REF!,MATCH(B616,#REF!,0),0),"")</f>
        <v/>
      </c>
      <c r="J616" s="10" t="str">
        <f>IFERROR(INDEX(#REF!,MATCH(B616,#REF!,0),0),"")</f>
        <v/>
      </c>
      <c r="K616" s="10" t="str">
        <f>IFERROR(INDEX(#REF!,MATCH(B616,#REF!,0),0),"")</f>
        <v/>
      </c>
      <c r="L616" s="10" t="str">
        <f>IFERROR(INDEX(#REF!,MATCH(B616,#REF!,0),0),"")</f>
        <v/>
      </c>
      <c r="M616" s="10" t="str">
        <f>IFERROR(INDEX(#REF!,MATCH(B616,#REF!,0),0),"")</f>
        <v/>
      </c>
      <c r="N616" s="10" t="str">
        <f>IFERROR(INDEX(#REF!,MATCH(B616,#REF!,0),0),"")</f>
        <v/>
      </c>
      <c r="O616" s="10" t="str">
        <f>IFERROR(INDEX(#REF!,MATCH(B616,#REF!,0),0),"")</f>
        <v/>
      </c>
      <c r="P616" s="10" t="str">
        <f>IFERROR(INDEX(#REF!,MATCH(B616,#REF!,0),0),"")</f>
        <v/>
      </c>
      <c r="Q616" s="10" t="str">
        <f>IFERROR(INDEX(#REF!,MATCH(B616,#REF!,0),0),"")</f>
        <v/>
      </c>
      <c r="R616" s="10" t="str">
        <f>IFERROR(INDEX(#REF!,MATCH(B616,#REF!,0),0),"")</f>
        <v/>
      </c>
      <c r="S616" s="10" t="str">
        <f>IFERROR(INDEX(#REF!,MATCH(B616,#REF!,0),0),"")</f>
        <v/>
      </c>
      <c r="T616" s="10" t="str">
        <f>IFERROR(INDEX(#REF!,MATCH(B616,#REF!,0),0),"")</f>
        <v/>
      </c>
      <c r="U616" s="5" t="str">
        <f>IFERROR(INDEX(#REF!,MATCH(B616,#REF!,0),0),"")</f>
        <v/>
      </c>
      <c r="V616" s="9">
        <f t="shared" si="37"/>
        <v>0</v>
      </c>
      <c r="W616" s="44">
        <f t="shared" si="38"/>
        <v>0</v>
      </c>
      <c r="X616" s="44" t="e">
        <f t="shared" si="39"/>
        <v>#DIV/0!</v>
      </c>
      <c r="Y616" s="44" t="str">
        <f>IFERROR(SUMPRODUCT(LARGE(G616:U616,{1;2;3;4;5})),"NA")</f>
        <v>NA</v>
      </c>
      <c r="Z616" s="45" t="str">
        <f>IFERROR(SUMPRODUCT(LARGE(G616:U616,{1;2;3;4;5;6;7;8;9;10})),"NA")</f>
        <v>NA</v>
      </c>
    </row>
    <row r="617" spans="1:26" s="25" customFormat="1" hidden="1" x14ac:dyDescent="0.25">
      <c r="A617" s="14">
        <v>614</v>
      </c>
      <c r="B617" s="2"/>
      <c r="C617" s="1"/>
      <c r="D617" s="1"/>
      <c r="E617" s="1"/>
      <c r="F617" s="2"/>
      <c r="G617" s="9" t="str">
        <f>IFERROR(INDEX(akva!#REF!,MATCH(B617,akva!#REF!,0),0),"")</f>
        <v/>
      </c>
      <c r="H617" s="10" t="str">
        <f>IFERROR(INDEX('04-07'!#REF!,MATCH(B617,'04-07'!#REF!,0),0),"")</f>
        <v/>
      </c>
      <c r="I617" s="10" t="str">
        <f>IFERROR(INDEX(#REF!,MATCH(B617,#REF!,0),0),"")</f>
        <v/>
      </c>
      <c r="J617" s="10" t="str">
        <f>IFERROR(INDEX(#REF!,MATCH(B617,#REF!,0),0),"")</f>
        <v/>
      </c>
      <c r="K617" s="10" t="str">
        <f>IFERROR(INDEX(#REF!,MATCH(B617,#REF!,0),0),"")</f>
        <v/>
      </c>
      <c r="L617" s="10" t="str">
        <f>IFERROR(INDEX(#REF!,MATCH(B617,#REF!,0),0),"")</f>
        <v/>
      </c>
      <c r="M617" s="10" t="str">
        <f>IFERROR(INDEX(#REF!,MATCH(B617,#REF!,0),0),"")</f>
        <v/>
      </c>
      <c r="N617" s="10" t="str">
        <f>IFERROR(INDEX(#REF!,MATCH(B617,#REF!,0),0),"")</f>
        <v/>
      </c>
      <c r="O617" s="10" t="str">
        <f>IFERROR(INDEX(#REF!,MATCH(B617,#REF!,0),0),"")</f>
        <v/>
      </c>
      <c r="P617" s="10" t="str">
        <f>IFERROR(INDEX(#REF!,MATCH(B617,#REF!,0),0),"")</f>
        <v/>
      </c>
      <c r="Q617" s="10" t="str">
        <f>IFERROR(INDEX(#REF!,MATCH(B617,#REF!,0),0),"")</f>
        <v/>
      </c>
      <c r="R617" s="10" t="str">
        <f>IFERROR(INDEX(#REF!,MATCH(B617,#REF!,0),0),"")</f>
        <v/>
      </c>
      <c r="S617" s="10" t="str">
        <f>IFERROR(INDEX(#REF!,MATCH(B617,#REF!,0),0),"")</f>
        <v/>
      </c>
      <c r="T617" s="10" t="str">
        <f>IFERROR(INDEX(#REF!,MATCH(B617,#REF!,0),0),"")</f>
        <v/>
      </c>
      <c r="U617" s="5" t="str">
        <f>IFERROR(INDEX(#REF!,MATCH(B617,#REF!,0),0),"")</f>
        <v/>
      </c>
      <c r="V617" s="9">
        <f t="shared" si="37"/>
        <v>0</v>
      </c>
      <c r="W617" s="44">
        <f t="shared" si="38"/>
        <v>0</v>
      </c>
      <c r="X617" s="44" t="e">
        <f t="shared" si="39"/>
        <v>#DIV/0!</v>
      </c>
      <c r="Y617" s="44" t="str">
        <f>IFERROR(SUMPRODUCT(LARGE(G617:U617,{1;2;3;4;5})),"NA")</f>
        <v>NA</v>
      </c>
      <c r="Z617" s="45" t="str">
        <f>IFERROR(SUMPRODUCT(LARGE(G617:U617,{1;2;3;4;5;6;7;8;9;10})),"NA")</f>
        <v>NA</v>
      </c>
    </row>
    <row r="618" spans="1:26" s="25" customFormat="1" hidden="1" x14ac:dyDescent="0.25">
      <c r="A618" s="14">
        <v>615</v>
      </c>
      <c r="B618" s="2"/>
      <c r="C618" s="1"/>
      <c r="D618" s="1"/>
      <c r="E618" s="1"/>
      <c r="F618" s="2"/>
      <c r="G618" s="9" t="str">
        <f>IFERROR(INDEX(akva!#REF!,MATCH(B618,akva!#REF!,0),0),"")</f>
        <v/>
      </c>
      <c r="H618" s="10" t="str">
        <f>IFERROR(INDEX('04-07'!#REF!,MATCH(B618,'04-07'!#REF!,0),0),"")</f>
        <v/>
      </c>
      <c r="I618" s="10" t="str">
        <f>IFERROR(INDEX(#REF!,MATCH(B618,#REF!,0),0),"")</f>
        <v/>
      </c>
      <c r="J618" s="10" t="str">
        <f>IFERROR(INDEX(#REF!,MATCH(B618,#REF!,0),0),"")</f>
        <v/>
      </c>
      <c r="K618" s="10" t="str">
        <f>IFERROR(INDEX(#REF!,MATCH(B618,#REF!,0),0),"")</f>
        <v/>
      </c>
      <c r="L618" s="10" t="str">
        <f>IFERROR(INDEX(#REF!,MATCH(B618,#REF!,0),0),"")</f>
        <v/>
      </c>
      <c r="M618" s="10" t="str">
        <f>IFERROR(INDEX(#REF!,MATCH(B618,#REF!,0),0),"")</f>
        <v/>
      </c>
      <c r="N618" s="10" t="str">
        <f>IFERROR(INDEX(#REF!,MATCH(B618,#REF!,0),0),"")</f>
        <v/>
      </c>
      <c r="O618" s="10" t="str">
        <f>IFERROR(INDEX(#REF!,MATCH(B618,#REF!,0),0),"")</f>
        <v/>
      </c>
      <c r="P618" s="10" t="str">
        <f>IFERROR(INDEX(#REF!,MATCH(B618,#REF!,0),0),"")</f>
        <v/>
      </c>
      <c r="Q618" s="10" t="str">
        <f>IFERROR(INDEX(#REF!,MATCH(B618,#REF!,0),0),"")</f>
        <v/>
      </c>
      <c r="R618" s="10" t="str">
        <f>IFERROR(INDEX(#REF!,MATCH(B618,#REF!,0),0),"")</f>
        <v/>
      </c>
      <c r="S618" s="10" t="str">
        <f>IFERROR(INDEX(#REF!,MATCH(B618,#REF!,0),0),"")</f>
        <v/>
      </c>
      <c r="T618" s="10" t="str">
        <f>IFERROR(INDEX(#REF!,MATCH(B618,#REF!,0),0),"")</f>
        <v/>
      </c>
      <c r="U618" s="5" t="str">
        <f>IFERROR(INDEX(#REF!,MATCH(B618,#REF!,0),0),"")</f>
        <v/>
      </c>
      <c r="V618" s="9">
        <f t="shared" si="37"/>
        <v>0</v>
      </c>
      <c r="W618" s="44">
        <f t="shared" si="38"/>
        <v>0</v>
      </c>
      <c r="X618" s="44" t="e">
        <f t="shared" si="39"/>
        <v>#DIV/0!</v>
      </c>
      <c r="Y618" s="44" t="str">
        <f>IFERROR(SUMPRODUCT(LARGE(G618:U618,{1;2;3;4;5})),"NA")</f>
        <v>NA</v>
      </c>
      <c r="Z618" s="45" t="str">
        <f>IFERROR(SUMPRODUCT(LARGE(G618:U618,{1;2;3;4;5;6;7;8;9;10})),"NA")</f>
        <v>NA</v>
      </c>
    </row>
    <row r="619" spans="1:26" s="25" customFormat="1" hidden="1" x14ac:dyDescent="0.25">
      <c r="A619" s="14">
        <v>616</v>
      </c>
      <c r="B619" s="2"/>
      <c r="C619" s="1"/>
      <c r="D619" s="1"/>
      <c r="E619" s="1"/>
      <c r="F619" s="2"/>
      <c r="G619" s="9" t="str">
        <f>IFERROR(INDEX(akva!#REF!,MATCH(B619,akva!#REF!,0),0),"")</f>
        <v/>
      </c>
      <c r="H619" s="10" t="str">
        <f>IFERROR(INDEX('04-07'!#REF!,MATCH(B619,'04-07'!#REF!,0),0),"")</f>
        <v/>
      </c>
      <c r="I619" s="10" t="str">
        <f>IFERROR(INDEX(#REF!,MATCH(B619,#REF!,0),0),"")</f>
        <v/>
      </c>
      <c r="J619" s="10" t="str">
        <f>IFERROR(INDEX(#REF!,MATCH(B619,#REF!,0),0),"")</f>
        <v/>
      </c>
      <c r="K619" s="10" t="str">
        <f>IFERROR(INDEX(#REF!,MATCH(B619,#REF!,0),0),"")</f>
        <v/>
      </c>
      <c r="L619" s="10" t="str">
        <f>IFERROR(INDEX(#REF!,MATCH(B619,#REF!,0),0),"")</f>
        <v/>
      </c>
      <c r="M619" s="10" t="str">
        <f>IFERROR(INDEX(#REF!,MATCH(B619,#REF!,0),0),"")</f>
        <v/>
      </c>
      <c r="N619" s="10" t="str">
        <f>IFERROR(INDEX(#REF!,MATCH(B619,#REF!,0),0),"")</f>
        <v/>
      </c>
      <c r="O619" s="10" t="str">
        <f>IFERROR(INDEX(#REF!,MATCH(B619,#REF!,0),0),"")</f>
        <v/>
      </c>
      <c r="P619" s="10" t="str">
        <f>IFERROR(INDEX(#REF!,MATCH(B619,#REF!,0),0),"")</f>
        <v/>
      </c>
      <c r="Q619" s="10" t="str">
        <f>IFERROR(INDEX(#REF!,MATCH(B619,#REF!,0),0),"")</f>
        <v/>
      </c>
      <c r="R619" s="10" t="str">
        <f>IFERROR(INDEX(#REF!,MATCH(B619,#REF!,0),0),"")</f>
        <v/>
      </c>
      <c r="S619" s="10" t="str">
        <f>IFERROR(INDEX(#REF!,MATCH(B619,#REF!,0),0),"")</f>
        <v/>
      </c>
      <c r="T619" s="10" t="str">
        <f>IFERROR(INDEX(#REF!,MATCH(B619,#REF!,0),0),"")</f>
        <v/>
      </c>
      <c r="U619" s="5" t="str">
        <f>IFERROR(INDEX(#REF!,MATCH(B619,#REF!,0),0),"")</f>
        <v/>
      </c>
      <c r="V619" s="9">
        <f t="shared" si="37"/>
        <v>0</v>
      </c>
      <c r="W619" s="44">
        <f t="shared" si="38"/>
        <v>0</v>
      </c>
      <c r="X619" s="44" t="e">
        <f t="shared" si="39"/>
        <v>#DIV/0!</v>
      </c>
      <c r="Y619" s="44" t="str">
        <f>IFERROR(SUMPRODUCT(LARGE(G619:U619,{1;2;3;4;5})),"NA")</f>
        <v>NA</v>
      </c>
      <c r="Z619" s="45" t="str">
        <f>IFERROR(SUMPRODUCT(LARGE(G619:U619,{1;2;3;4;5;6;7;8;9;10})),"NA")</f>
        <v>NA</v>
      </c>
    </row>
    <row r="620" spans="1:26" s="25" customFormat="1" hidden="1" x14ac:dyDescent="0.25">
      <c r="A620" s="14">
        <v>617</v>
      </c>
      <c r="B620" s="2"/>
      <c r="C620" s="1"/>
      <c r="D620" s="1"/>
      <c r="E620" s="1"/>
      <c r="F620" s="2"/>
      <c r="G620" s="9" t="str">
        <f>IFERROR(INDEX(akva!#REF!,MATCH(B620,akva!#REF!,0),0),"")</f>
        <v/>
      </c>
      <c r="H620" s="10" t="str">
        <f>IFERROR(INDEX('04-07'!#REF!,MATCH(B620,'04-07'!#REF!,0),0),"")</f>
        <v/>
      </c>
      <c r="I620" s="10" t="str">
        <f>IFERROR(INDEX(#REF!,MATCH(B620,#REF!,0),0),"")</f>
        <v/>
      </c>
      <c r="J620" s="10" t="str">
        <f>IFERROR(INDEX(#REF!,MATCH(B620,#REF!,0),0),"")</f>
        <v/>
      </c>
      <c r="K620" s="10" t="str">
        <f>IFERROR(INDEX(#REF!,MATCH(B620,#REF!,0),0),"")</f>
        <v/>
      </c>
      <c r="L620" s="10" t="str">
        <f>IFERROR(INDEX(#REF!,MATCH(B620,#REF!,0),0),"")</f>
        <v/>
      </c>
      <c r="M620" s="10" t="str">
        <f>IFERROR(INDEX(#REF!,MATCH(B620,#REF!,0),0),"")</f>
        <v/>
      </c>
      <c r="N620" s="10" t="str">
        <f>IFERROR(INDEX(#REF!,MATCH(B620,#REF!,0),0),"")</f>
        <v/>
      </c>
      <c r="O620" s="10" t="str">
        <f>IFERROR(INDEX(#REF!,MATCH(B620,#REF!,0),0),"")</f>
        <v/>
      </c>
      <c r="P620" s="10" t="str">
        <f>IFERROR(INDEX(#REF!,MATCH(B620,#REF!,0),0),"")</f>
        <v/>
      </c>
      <c r="Q620" s="10" t="str">
        <f>IFERROR(INDEX(#REF!,MATCH(B620,#REF!,0),0),"")</f>
        <v/>
      </c>
      <c r="R620" s="10" t="str">
        <f>IFERROR(INDEX(#REF!,MATCH(B620,#REF!,0),0),"")</f>
        <v/>
      </c>
      <c r="S620" s="10" t="str">
        <f>IFERROR(INDEX(#REF!,MATCH(B620,#REF!,0),0),"")</f>
        <v/>
      </c>
      <c r="T620" s="10" t="str">
        <f>IFERROR(INDEX(#REF!,MATCH(B620,#REF!,0),0),"")</f>
        <v/>
      </c>
      <c r="U620" s="5" t="str">
        <f>IFERROR(INDEX(#REF!,MATCH(B620,#REF!,0),0),"")</f>
        <v/>
      </c>
      <c r="V620" s="9">
        <f t="shared" si="37"/>
        <v>0</v>
      </c>
      <c r="W620" s="44">
        <f t="shared" si="38"/>
        <v>0</v>
      </c>
      <c r="X620" s="44" t="e">
        <f t="shared" si="39"/>
        <v>#DIV/0!</v>
      </c>
      <c r="Y620" s="44" t="str">
        <f>IFERROR(SUMPRODUCT(LARGE(G620:U620,{1;2;3;4;5})),"NA")</f>
        <v>NA</v>
      </c>
      <c r="Z620" s="45" t="str">
        <f>IFERROR(SUMPRODUCT(LARGE(G620:U620,{1;2;3;4;5;6;7;8;9;10})),"NA")</f>
        <v>NA</v>
      </c>
    </row>
    <row r="621" spans="1:26" s="25" customFormat="1" hidden="1" x14ac:dyDescent="0.25">
      <c r="A621" s="14">
        <v>618</v>
      </c>
      <c r="B621" s="2"/>
      <c r="C621" s="1"/>
      <c r="D621" s="1"/>
      <c r="E621" s="1"/>
      <c r="F621" s="2"/>
      <c r="G621" s="9" t="str">
        <f>IFERROR(INDEX(akva!#REF!,MATCH(B621,akva!#REF!,0),0),"")</f>
        <v/>
      </c>
      <c r="H621" s="10" t="str">
        <f>IFERROR(INDEX('04-07'!#REF!,MATCH(B621,'04-07'!#REF!,0),0),"")</f>
        <v/>
      </c>
      <c r="I621" s="10" t="str">
        <f>IFERROR(INDEX(#REF!,MATCH(B621,#REF!,0),0),"")</f>
        <v/>
      </c>
      <c r="J621" s="10" t="str">
        <f>IFERROR(INDEX(#REF!,MATCH(B621,#REF!,0),0),"")</f>
        <v/>
      </c>
      <c r="K621" s="10" t="str">
        <f>IFERROR(INDEX(#REF!,MATCH(B621,#REF!,0),0),"")</f>
        <v/>
      </c>
      <c r="L621" s="10" t="str">
        <f>IFERROR(INDEX(#REF!,MATCH(B621,#REF!,0),0),"")</f>
        <v/>
      </c>
      <c r="M621" s="10" t="str">
        <f>IFERROR(INDEX(#REF!,MATCH(B621,#REF!,0),0),"")</f>
        <v/>
      </c>
      <c r="N621" s="10" t="str">
        <f>IFERROR(INDEX(#REF!,MATCH(B621,#REF!,0),0),"")</f>
        <v/>
      </c>
      <c r="O621" s="10" t="str">
        <f>IFERROR(INDEX(#REF!,MATCH(B621,#REF!,0),0),"")</f>
        <v/>
      </c>
      <c r="P621" s="10" t="str">
        <f>IFERROR(INDEX(#REF!,MATCH(B621,#REF!,0),0),"")</f>
        <v/>
      </c>
      <c r="Q621" s="10" t="str">
        <f>IFERROR(INDEX(#REF!,MATCH(B621,#REF!,0),0),"")</f>
        <v/>
      </c>
      <c r="R621" s="10" t="str">
        <f>IFERROR(INDEX(#REF!,MATCH(B621,#REF!,0),0),"")</f>
        <v/>
      </c>
      <c r="S621" s="10" t="str">
        <f>IFERROR(INDEX(#REF!,MATCH(B621,#REF!,0),0),"")</f>
        <v/>
      </c>
      <c r="T621" s="10" t="str">
        <f>IFERROR(INDEX(#REF!,MATCH(B621,#REF!,0),0),"")</f>
        <v/>
      </c>
      <c r="U621" s="5" t="str">
        <f>IFERROR(INDEX(#REF!,MATCH(B621,#REF!,0),0),"")</f>
        <v/>
      </c>
      <c r="V621" s="9">
        <f t="shared" si="37"/>
        <v>0</v>
      </c>
      <c r="W621" s="44">
        <f t="shared" si="38"/>
        <v>0</v>
      </c>
      <c r="X621" s="44" t="e">
        <f t="shared" si="39"/>
        <v>#DIV/0!</v>
      </c>
      <c r="Y621" s="44" t="str">
        <f>IFERROR(SUMPRODUCT(LARGE(G621:U621,{1;2;3;4;5})),"NA")</f>
        <v>NA</v>
      </c>
      <c r="Z621" s="45" t="str">
        <f>IFERROR(SUMPRODUCT(LARGE(G621:U621,{1;2;3;4;5;6;7;8;9;10})),"NA")</f>
        <v>NA</v>
      </c>
    </row>
    <row r="622" spans="1:26" s="25" customFormat="1" hidden="1" x14ac:dyDescent="0.25">
      <c r="A622" s="14">
        <v>619</v>
      </c>
      <c r="B622" s="2"/>
      <c r="C622" s="1"/>
      <c r="D622" s="1"/>
      <c r="E622" s="1"/>
      <c r="F622" s="2"/>
      <c r="G622" s="9" t="str">
        <f>IFERROR(INDEX(akva!#REF!,MATCH(B622,akva!#REF!,0),0),"")</f>
        <v/>
      </c>
      <c r="H622" s="10" t="str">
        <f>IFERROR(INDEX('04-07'!#REF!,MATCH(B622,'04-07'!#REF!,0),0),"")</f>
        <v/>
      </c>
      <c r="I622" s="10" t="str">
        <f>IFERROR(INDEX(#REF!,MATCH(B622,#REF!,0),0),"")</f>
        <v/>
      </c>
      <c r="J622" s="10" t="str">
        <f>IFERROR(INDEX(#REF!,MATCH(B622,#REF!,0),0),"")</f>
        <v/>
      </c>
      <c r="K622" s="10" t="str">
        <f>IFERROR(INDEX(#REF!,MATCH(B622,#REF!,0),0),"")</f>
        <v/>
      </c>
      <c r="L622" s="10" t="str">
        <f>IFERROR(INDEX(#REF!,MATCH(B622,#REF!,0),0),"")</f>
        <v/>
      </c>
      <c r="M622" s="10" t="str">
        <f>IFERROR(INDEX(#REF!,MATCH(B622,#REF!,0),0),"")</f>
        <v/>
      </c>
      <c r="N622" s="10" t="str">
        <f>IFERROR(INDEX(#REF!,MATCH(B622,#REF!,0),0),"")</f>
        <v/>
      </c>
      <c r="O622" s="10" t="str">
        <f>IFERROR(INDEX(#REF!,MATCH(B622,#REF!,0),0),"")</f>
        <v/>
      </c>
      <c r="P622" s="10" t="str">
        <f>IFERROR(INDEX(#REF!,MATCH(B622,#REF!,0),0),"")</f>
        <v/>
      </c>
      <c r="Q622" s="10" t="str">
        <f>IFERROR(INDEX(#REF!,MATCH(B622,#REF!,0),0),"")</f>
        <v/>
      </c>
      <c r="R622" s="10" t="str">
        <f>IFERROR(INDEX(#REF!,MATCH(B622,#REF!,0),0),"")</f>
        <v/>
      </c>
      <c r="S622" s="10" t="str">
        <f>IFERROR(INDEX(#REF!,MATCH(B622,#REF!,0),0),"")</f>
        <v/>
      </c>
      <c r="T622" s="10" t="str">
        <f>IFERROR(INDEX(#REF!,MATCH(B622,#REF!,0),0),"")</f>
        <v/>
      </c>
      <c r="U622" s="5" t="str">
        <f>IFERROR(INDEX(#REF!,MATCH(B622,#REF!,0),0),"")</f>
        <v/>
      </c>
      <c r="V622" s="9">
        <f t="shared" si="37"/>
        <v>0</v>
      </c>
      <c r="W622" s="44">
        <f t="shared" si="38"/>
        <v>0</v>
      </c>
      <c r="X622" s="44" t="e">
        <f t="shared" si="39"/>
        <v>#DIV/0!</v>
      </c>
      <c r="Y622" s="44" t="str">
        <f>IFERROR(SUMPRODUCT(LARGE(G622:U622,{1;2;3;4;5})),"NA")</f>
        <v>NA</v>
      </c>
      <c r="Z622" s="45" t="str">
        <f>IFERROR(SUMPRODUCT(LARGE(G622:U622,{1;2;3;4;5;6;7;8;9;10})),"NA")</f>
        <v>NA</v>
      </c>
    </row>
    <row r="623" spans="1:26" s="25" customFormat="1" hidden="1" x14ac:dyDescent="0.25">
      <c r="A623" s="14">
        <v>620</v>
      </c>
      <c r="B623" s="2"/>
      <c r="C623" s="1"/>
      <c r="D623" s="1"/>
      <c r="E623" s="1"/>
      <c r="F623" s="2"/>
      <c r="G623" s="9" t="str">
        <f>IFERROR(INDEX(akva!#REF!,MATCH(B623,akva!#REF!,0),0),"")</f>
        <v/>
      </c>
      <c r="H623" s="10" t="str">
        <f>IFERROR(INDEX('04-07'!#REF!,MATCH(B623,'04-07'!#REF!,0),0),"")</f>
        <v/>
      </c>
      <c r="I623" s="10" t="str">
        <f>IFERROR(INDEX(#REF!,MATCH(B623,#REF!,0),0),"")</f>
        <v/>
      </c>
      <c r="J623" s="10" t="str">
        <f>IFERROR(INDEX(#REF!,MATCH(B623,#REF!,0),0),"")</f>
        <v/>
      </c>
      <c r="K623" s="10" t="str">
        <f>IFERROR(INDEX(#REF!,MATCH(B623,#REF!,0),0),"")</f>
        <v/>
      </c>
      <c r="L623" s="10" t="str">
        <f>IFERROR(INDEX(#REF!,MATCH(B623,#REF!,0),0),"")</f>
        <v/>
      </c>
      <c r="M623" s="10" t="str">
        <f>IFERROR(INDEX(#REF!,MATCH(B623,#REF!,0),0),"")</f>
        <v/>
      </c>
      <c r="N623" s="10" t="str">
        <f>IFERROR(INDEX(#REF!,MATCH(B623,#REF!,0),0),"")</f>
        <v/>
      </c>
      <c r="O623" s="10" t="str">
        <f>IFERROR(INDEX(#REF!,MATCH(B623,#REF!,0),0),"")</f>
        <v/>
      </c>
      <c r="P623" s="10" t="str">
        <f>IFERROR(INDEX(#REF!,MATCH(B623,#REF!,0),0),"")</f>
        <v/>
      </c>
      <c r="Q623" s="10" t="str">
        <f>IFERROR(INDEX(#REF!,MATCH(B623,#REF!,0),0),"")</f>
        <v/>
      </c>
      <c r="R623" s="10" t="str">
        <f>IFERROR(INDEX(#REF!,MATCH(B623,#REF!,0),0),"")</f>
        <v/>
      </c>
      <c r="S623" s="10" t="str">
        <f>IFERROR(INDEX(#REF!,MATCH(B623,#REF!,0),0),"")</f>
        <v/>
      </c>
      <c r="T623" s="10" t="str">
        <f>IFERROR(INDEX(#REF!,MATCH(B623,#REF!,0),0),"")</f>
        <v/>
      </c>
      <c r="U623" s="5" t="str">
        <f>IFERROR(INDEX(#REF!,MATCH(B623,#REF!,0),0),"")</f>
        <v/>
      </c>
      <c r="V623" s="9">
        <f t="shared" si="37"/>
        <v>0</v>
      </c>
      <c r="W623" s="44">
        <f t="shared" si="38"/>
        <v>0</v>
      </c>
      <c r="X623" s="44" t="e">
        <f t="shared" si="39"/>
        <v>#DIV/0!</v>
      </c>
      <c r="Y623" s="44" t="str">
        <f>IFERROR(SUMPRODUCT(LARGE(G623:U623,{1;2;3;4;5})),"NA")</f>
        <v>NA</v>
      </c>
      <c r="Z623" s="45" t="str">
        <f>IFERROR(SUMPRODUCT(LARGE(G623:U623,{1;2;3;4;5;6;7;8;9;10})),"NA")</f>
        <v>NA</v>
      </c>
    </row>
    <row r="624" spans="1:26" s="25" customFormat="1" hidden="1" x14ac:dyDescent="0.25">
      <c r="A624" s="14">
        <v>621</v>
      </c>
      <c r="B624" s="2"/>
      <c r="C624" s="1"/>
      <c r="D624" s="1"/>
      <c r="E624" s="1"/>
      <c r="F624" s="2"/>
      <c r="G624" s="9" t="str">
        <f>IFERROR(INDEX(akva!#REF!,MATCH(B624,akva!#REF!,0),0),"")</f>
        <v/>
      </c>
      <c r="H624" s="10" t="str">
        <f>IFERROR(INDEX('04-07'!#REF!,MATCH(B624,'04-07'!#REF!,0),0),"")</f>
        <v/>
      </c>
      <c r="I624" s="10" t="str">
        <f>IFERROR(INDEX(#REF!,MATCH(B624,#REF!,0),0),"")</f>
        <v/>
      </c>
      <c r="J624" s="10" t="str">
        <f>IFERROR(INDEX(#REF!,MATCH(B624,#REF!,0),0),"")</f>
        <v/>
      </c>
      <c r="K624" s="10" t="str">
        <f>IFERROR(INDEX(#REF!,MATCH(B624,#REF!,0),0),"")</f>
        <v/>
      </c>
      <c r="L624" s="10" t="str">
        <f>IFERROR(INDEX(#REF!,MATCH(B624,#REF!,0),0),"")</f>
        <v/>
      </c>
      <c r="M624" s="10" t="str">
        <f>IFERROR(INDEX(#REF!,MATCH(B624,#REF!,0),0),"")</f>
        <v/>
      </c>
      <c r="N624" s="10" t="str">
        <f>IFERROR(INDEX(#REF!,MATCH(B624,#REF!,0),0),"")</f>
        <v/>
      </c>
      <c r="O624" s="10" t="str">
        <f>IFERROR(INDEX(#REF!,MATCH(B624,#REF!,0),0),"")</f>
        <v/>
      </c>
      <c r="P624" s="10" t="str">
        <f>IFERROR(INDEX(#REF!,MATCH(B624,#REF!,0),0),"")</f>
        <v/>
      </c>
      <c r="Q624" s="10" t="str">
        <f>IFERROR(INDEX(#REF!,MATCH(B624,#REF!,0),0),"")</f>
        <v/>
      </c>
      <c r="R624" s="10" t="str">
        <f>IFERROR(INDEX(#REF!,MATCH(B624,#REF!,0),0),"")</f>
        <v/>
      </c>
      <c r="S624" s="10" t="str">
        <f>IFERROR(INDEX(#REF!,MATCH(B624,#REF!,0),0),"")</f>
        <v/>
      </c>
      <c r="T624" s="10" t="str">
        <f>IFERROR(INDEX(#REF!,MATCH(B624,#REF!,0),0),"")</f>
        <v/>
      </c>
      <c r="U624" s="5" t="str">
        <f>IFERROR(INDEX(#REF!,MATCH(B624,#REF!,0),0),"")</f>
        <v/>
      </c>
      <c r="V624" s="9">
        <f t="shared" si="37"/>
        <v>0</v>
      </c>
      <c r="W624" s="44">
        <f t="shared" si="38"/>
        <v>0</v>
      </c>
      <c r="X624" s="44" t="e">
        <f t="shared" si="39"/>
        <v>#DIV/0!</v>
      </c>
      <c r="Y624" s="44" t="str">
        <f>IFERROR(SUMPRODUCT(LARGE(G624:U624,{1;2;3;4;5})),"NA")</f>
        <v>NA</v>
      </c>
      <c r="Z624" s="45" t="str">
        <f>IFERROR(SUMPRODUCT(LARGE(G624:U624,{1;2;3;4;5;6;7;8;9;10})),"NA")</f>
        <v>NA</v>
      </c>
    </row>
    <row r="625" spans="1:26" s="25" customFormat="1" hidden="1" x14ac:dyDescent="0.25">
      <c r="A625" s="14">
        <v>622</v>
      </c>
      <c r="B625" s="2"/>
      <c r="C625" s="1"/>
      <c r="D625" s="1"/>
      <c r="E625" s="1"/>
      <c r="F625" s="2"/>
      <c r="G625" s="9" t="str">
        <f>IFERROR(INDEX(akva!#REF!,MATCH(B625,akva!#REF!,0),0),"")</f>
        <v/>
      </c>
      <c r="H625" s="10" t="str">
        <f>IFERROR(INDEX('04-07'!#REF!,MATCH(B625,'04-07'!#REF!,0),0),"")</f>
        <v/>
      </c>
      <c r="I625" s="10" t="str">
        <f>IFERROR(INDEX(#REF!,MATCH(B625,#REF!,0),0),"")</f>
        <v/>
      </c>
      <c r="J625" s="10" t="str">
        <f>IFERROR(INDEX(#REF!,MATCH(B625,#REF!,0),0),"")</f>
        <v/>
      </c>
      <c r="K625" s="10" t="str">
        <f>IFERROR(INDEX(#REF!,MATCH(B625,#REF!,0),0),"")</f>
        <v/>
      </c>
      <c r="L625" s="10" t="str">
        <f>IFERROR(INDEX(#REF!,MATCH(B625,#REF!,0),0),"")</f>
        <v/>
      </c>
      <c r="M625" s="10" t="str">
        <f>IFERROR(INDEX(#REF!,MATCH(B625,#REF!,0),0),"")</f>
        <v/>
      </c>
      <c r="N625" s="10" t="str">
        <f>IFERROR(INDEX(#REF!,MATCH(B625,#REF!,0),0),"")</f>
        <v/>
      </c>
      <c r="O625" s="10" t="str">
        <f>IFERROR(INDEX(#REF!,MATCH(B625,#REF!,0),0),"")</f>
        <v/>
      </c>
      <c r="P625" s="10" t="str">
        <f>IFERROR(INDEX(#REF!,MATCH(B625,#REF!,0),0),"")</f>
        <v/>
      </c>
      <c r="Q625" s="10" t="str">
        <f>IFERROR(INDEX(#REF!,MATCH(B625,#REF!,0),0),"")</f>
        <v/>
      </c>
      <c r="R625" s="10" t="str">
        <f>IFERROR(INDEX(#REF!,MATCH(B625,#REF!,0),0),"")</f>
        <v/>
      </c>
      <c r="S625" s="10" t="str">
        <f>IFERROR(INDEX(#REF!,MATCH(B625,#REF!,0),0),"")</f>
        <v/>
      </c>
      <c r="T625" s="10" t="str">
        <f>IFERROR(INDEX(#REF!,MATCH(B625,#REF!,0),0),"")</f>
        <v/>
      </c>
      <c r="U625" s="5" t="str">
        <f>IFERROR(INDEX(#REF!,MATCH(B625,#REF!,0),0),"")</f>
        <v/>
      </c>
      <c r="V625" s="9">
        <f t="shared" si="37"/>
        <v>0</v>
      </c>
      <c r="W625" s="44">
        <f t="shared" si="38"/>
        <v>0</v>
      </c>
      <c r="X625" s="44" t="e">
        <f t="shared" si="39"/>
        <v>#DIV/0!</v>
      </c>
      <c r="Y625" s="44" t="str">
        <f>IFERROR(SUMPRODUCT(LARGE(G625:U625,{1;2;3;4;5})),"NA")</f>
        <v>NA</v>
      </c>
      <c r="Z625" s="45" t="str">
        <f>IFERROR(SUMPRODUCT(LARGE(G625:U625,{1;2;3;4;5;6;7;8;9;10})),"NA")</f>
        <v>NA</v>
      </c>
    </row>
    <row r="626" spans="1:26" s="25" customFormat="1" hidden="1" x14ac:dyDescent="0.25">
      <c r="A626" s="14">
        <v>623</v>
      </c>
      <c r="B626" s="2"/>
      <c r="C626" s="1"/>
      <c r="D626" s="1"/>
      <c r="E626" s="1"/>
      <c r="F626" s="2"/>
      <c r="G626" s="9" t="str">
        <f>IFERROR(INDEX(akva!#REF!,MATCH(B626,akva!#REF!,0),0),"")</f>
        <v/>
      </c>
      <c r="H626" s="10" t="str">
        <f>IFERROR(INDEX('04-07'!#REF!,MATCH(B626,'04-07'!#REF!,0),0),"")</f>
        <v/>
      </c>
      <c r="I626" s="10" t="str">
        <f>IFERROR(INDEX(#REF!,MATCH(B626,#REF!,0),0),"")</f>
        <v/>
      </c>
      <c r="J626" s="10" t="str">
        <f>IFERROR(INDEX(#REF!,MATCH(B626,#REF!,0),0),"")</f>
        <v/>
      </c>
      <c r="K626" s="10" t="str">
        <f>IFERROR(INDEX(#REF!,MATCH(B626,#REF!,0),0),"")</f>
        <v/>
      </c>
      <c r="L626" s="10" t="str">
        <f>IFERROR(INDEX(#REF!,MATCH(B626,#REF!,0),0),"")</f>
        <v/>
      </c>
      <c r="M626" s="10" t="str">
        <f>IFERROR(INDEX(#REF!,MATCH(B626,#REF!,0),0),"")</f>
        <v/>
      </c>
      <c r="N626" s="10" t="str">
        <f>IFERROR(INDEX(#REF!,MATCH(B626,#REF!,0),0),"")</f>
        <v/>
      </c>
      <c r="O626" s="10" t="str">
        <f>IFERROR(INDEX(#REF!,MATCH(B626,#REF!,0),0),"")</f>
        <v/>
      </c>
      <c r="P626" s="10" t="str">
        <f>IFERROR(INDEX(#REF!,MATCH(B626,#REF!,0),0),"")</f>
        <v/>
      </c>
      <c r="Q626" s="10" t="str">
        <f>IFERROR(INDEX(#REF!,MATCH(B626,#REF!,0),0),"")</f>
        <v/>
      </c>
      <c r="R626" s="10" t="str">
        <f>IFERROR(INDEX(#REF!,MATCH(B626,#REF!,0),0),"")</f>
        <v/>
      </c>
      <c r="S626" s="10" t="str">
        <f>IFERROR(INDEX(#REF!,MATCH(B626,#REF!,0),0),"")</f>
        <v/>
      </c>
      <c r="T626" s="10" t="str">
        <f>IFERROR(INDEX(#REF!,MATCH(B626,#REF!,0),0),"")</f>
        <v/>
      </c>
      <c r="U626" s="5" t="str">
        <f>IFERROR(INDEX(#REF!,MATCH(B626,#REF!,0),0),"")</f>
        <v/>
      </c>
      <c r="V626" s="9">
        <f t="shared" si="37"/>
        <v>0</v>
      </c>
      <c r="W626" s="44">
        <f t="shared" si="38"/>
        <v>0</v>
      </c>
      <c r="X626" s="44" t="e">
        <f t="shared" si="39"/>
        <v>#DIV/0!</v>
      </c>
      <c r="Y626" s="44" t="str">
        <f>IFERROR(SUMPRODUCT(LARGE(G626:U626,{1;2;3;4;5})),"NA")</f>
        <v>NA</v>
      </c>
      <c r="Z626" s="45" t="str">
        <f>IFERROR(SUMPRODUCT(LARGE(G626:U626,{1;2;3;4;5;6;7;8;9;10})),"NA")</f>
        <v>NA</v>
      </c>
    </row>
    <row r="627" spans="1:26" s="25" customFormat="1" hidden="1" x14ac:dyDescent="0.25">
      <c r="A627" s="14">
        <v>624</v>
      </c>
      <c r="B627" s="2"/>
      <c r="C627" s="1"/>
      <c r="D627" s="1"/>
      <c r="E627" s="1"/>
      <c r="F627" s="2"/>
      <c r="G627" s="9" t="str">
        <f>IFERROR(INDEX(akva!#REF!,MATCH(B627,akva!#REF!,0),0),"")</f>
        <v/>
      </c>
      <c r="H627" s="10" t="str">
        <f>IFERROR(INDEX('04-07'!#REF!,MATCH(B627,'04-07'!#REF!,0),0),"")</f>
        <v/>
      </c>
      <c r="I627" s="10" t="str">
        <f>IFERROR(INDEX(#REF!,MATCH(B627,#REF!,0),0),"")</f>
        <v/>
      </c>
      <c r="J627" s="10" t="str">
        <f>IFERROR(INDEX(#REF!,MATCH(B627,#REF!,0),0),"")</f>
        <v/>
      </c>
      <c r="K627" s="10" t="str">
        <f>IFERROR(INDEX(#REF!,MATCH(B627,#REF!,0),0),"")</f>
        <v/>
      </c>
      <c r="L627" s="10" t="str">
        <f>IFERROR(INDEX(#REF!,MATCH(B627,#REF!,0),0),"")</f>
        <v/>
      </c>
      <c r="M627" s="10" t="str">
        <f>IFERROR(INDEX(#REF!,MATCH(B627,#REF!,0),0),"")</f>
        <v/>
      </c>
      <c r="N627" s="10" t="str">
        <f>IFERROR(INDEX(#REF!,MATCH(B627,#REF!,0),0),"")</f>
        <v/>
      </c>
      <c r="O627" s="10" t="str">
        <f>IFERROR(INDEX(#REF!,MATCH(B627,#REF!,0),0),"")</f>
        <v/>
      </c>
      <c r="P627" s="10" t="str">
        <f>IFERROR(INDEX(#REF!,MATCH(B627,#REF!,0),0),"")</f>
        <v/>
      </c>
      <c r="Q627" s="10" t="str">
        <f>IFERROR(INDEX(#REF!,MATCH(B627,#REF!,0),0),"")</f>
        <v/>
      </c>
      <c r="R627" s="10" t="str">
        <f>IFERROR(INDEX(#REF!,MATCH(B627,#REF!,0),0),"")</f>
        <v/>
      </c>
      <c r="S627" s="10" t="str">
        <f>IFERROR(INDEX(#REF!,MATCH(B627,#REF!,0),0),"")</f>
        <v/>
      </c>
      <c r="T627" s="10" t="str">
        <f>IFERROR(INDEX(#REF!,MATCH(B627,#REF!,0),0),"")</f>
        <v/>
      </c>
      <c r="U627" s="5" t="str">
        <f>IFERROR(INDEX(#REF!,MATCH(B627,#REF!,0),0),"")</f>
        <v/>
      </c>
      <c r="V627" s="9">
        <f t="shared" si="37"/>
        <v>0</v>
      </c>
      <c r="W627" s="44">
        <f t="shared" si="38"/>
        <v>0</v>
      </c>
      <c r="X627" s="44" t="e">
        <f t="shared" si="39"/>
        <v>#DIV/0!</v>
      </c>
      <c r="Y627" s="44" t="str">
        <f>IFERROR(SUMPRODUCT(LARGE(G627:U627,{1;2;3;4;5})),"NA")</f>
        <v>NA</v>
      </c>
      <c r="Z627" s="45" t="str">
        <f>IFERROR(SUMPRODUCT(LARGE(G627:U627,{1;2;3;4;5;6;7;8;9;10})),"NA")</f>
        <v>NA</v>
      </c>
    </row>
    <row r="628" spans="1:26" s="25" customFormat="1" hidden="1" x14ac:dyDescent="0.25">
      <c r="A628" s="14">
        <v>625</v>
      </c>
      <c r="B628" s="2"/>
      <c r="C628" s="1"/>
      <c r="D628" s="1"/>
      <c r="E628" s="1"/>
      <c r="F628" s="2"/>
      <c r="G628" s="9" t="str">
        <f>IFERROR(INDEX(akva!#REF!,MATCH(B628,akva!#REF!,0),0),"")</f>
        <v/>
      </c>
      <c r="H628" s="10" t="str">
        <f>IFERROR(INDEX('04-07'!#REF!,MATCH(B628,'04-07'!#REF!,0),0),"")</f>
        <v/>
      </c>
      <c r="I628" s="10" t="str">
        <f>IFERROR(INDEX(#REF!,MATCH(B628,#REF!,0),0),"")</f>
        <v/>
      </c>
      <c r="J628" s="10" t="str">
        <f>IFERROR(INDEX(#REF!,MATCH(B628,#REF!,0),0),"")</f>
        <v/>
      </c>
      <c r="K628" s="10" t="str">
        <f>IFERROR(INDEX(#REF!,MATCH(B628,#REF!,0),0),"")</f>
        <v/>
      </c>
      <c r="L628" s="10" t="str">
        <f>IFERROR(INDEX(#REF!,MATCH(B628,#REF!,0),0),"")</f>
        <v/>
      </c>
      <c r="M628" s="10" t="str">
        <f>IFERROR(INDEX(#REF!,MATCH(B628,#REF!,0),0),"")</f>
        <v/>
      </c>
      <c r="N628" s="10" t="str">
        <f>IFERROR(INDEX(#REF!,MATCH(B628,#REF!,0),0),"")</f>
        <v/>
      </c>
      <c r="O628" s="10" t="str">
        <f>IFERROR(INDEX(#REF!,MATCH(B628,#REF!,0),0),"")</f>
        <v/>
      </c>
      <c r="P628" s="10" t="str">
        <f>IFERROR(INDEX(#REF!,MATCH(B628,#REF!,0),0),"")</f>
        <v/>
      </c>
      <c r="Q628" s="10" t="str">
        <f>IFERROR(INDEX(#REF!,MATCH(B628,#REF!,0),0),"")</f>
        <v/>
      </c>
      <c r="R628" s="10" t="str">
        <f>IFERROR(INDEX(#REF!,MATCH(B628,#REF!,0),0),"")</f>
        <v/>
      </c>
      <c r="S628" s="10" t="str">
        <f>IFERROR(INDEX(#REF!,MATCH(B628,#REF!,0),0),"")</f>
        <v/>
      </c>
      <c r="T628" s="10" t="str">
        <f>IFERROR(INDEX(#REF!,MATCH(B628,#REF!,0),0),"")</f>
        <v/>
      </c>
      <c r="U628" s="5" t="str">
        <f>IFERROR(INDEX(#REF!,MATCH(B628,#REF!,0),0),"")</f>
        <v/>
      </c>
      <c r="V628" s="9">
        <f t="shared" si="37"/>
        <v>0</v>
      </c>
      <c r="W628" s="44">
        <f t="shared" si="38"/>
        <v>0</v>
      </c>
      <c r="X628" s="44" t="e">
        <f t="shared" si="39"/>
        <v>#DIV/0!</v>
      </c>
      <c r="Y628" s="44" t="str">
        <f>IFERROR(SUMPRODUCT(LARGE(G628:U628,{1;2;3;4;5})),"NA")</f>
        <v>NA</v>
      </c>
      <c r="Z628" s="45" t="str">
        <f>IFERROR(SUMPRODUCT(LARGE(G628:U628,{1;2;3;4;5;6;7;8;9;10})),"NA")</f>
        <v>NA</v>
      </c>
    </row>
    <row r="629" spans="1:26" s="25" customFormat="1" hidden="1" x14ac:dyDescent="0.25">
      <c r="A629" s="14">
        <v>626</v>
      </c>
      <c r="B629" s="2"/>
      <c r="C629" s="1"/>
      <c r="D629" s="1"/>
      <c r="E629" s="1"/>
      <c r="F629" s="2"/>
      <c r="G629" s="9" t="str">
        <f>IFERROR(INDEX(akva!#REF!,MATCH(B629,akva!#REF!,0),0),"")</f>
        <v/>
      </c>
      <c r="H629" s="10" t="str">
        <f>IFERROR(INDEX('04-07'!#REF!,MATCH(B629,'04-07'!#REF!,0),0),"")</f>
        <v/>
      </c>
      <c r="I629" s="10" t="str">
        <f>IFERROR(INDEX(#REF!,MATCH(B629,#REF!,0),0),"")</f>
        <v/>
      </c>
      <c r="J629" s="10" t="str">
        <f>IFERROR(INDEX(#REF!,MATCH(B629,#REF!,0),0),"")</f>
        <v/>
      </c>
      <c r="K629" s="10" t="str">
        <f>IFERROR(INDEX(#REF!,MATCH(B629,#REF!,0),0),"")</f>
        <v/>
      </c>
      <c r="L629" s="10" t="str">
        <f>IFERROR(INDEX(#REF!,MATCH(B629,#REF!,0),0),"")</f>
        <v/>
      </c>
      <c r="M629" s="10" t="str">
        <f>IFERROR(INDEX(#REF!,MATCH(B629,#REF!,0),0),"")</f>
        <v/>
      </c>
      <c r="N629" s="10" t="str">
        <f>IFERROR(INDEX(#REF!,MATCH(B629,#REF!,0),0),"")</f>
        <v/>
      </c>
      <c r="O629" s="10" t="str">
        <f>IFERROR(INDEX(#REF!,MATCH(B629,#REF!,0),0),"")</f>
        <v/>
      </c>
      <c r="P629" s="10" t="str">
        <f>IFERROR(INDEX(#REF!,MATCH(B629,#REF!,0),0),"")</f>
        <v/>
      </c>
      <c r="Q629" s="10" t="str">
        <f>IFERROR(INDEX(#REF!,MATCH(B629,#REF!,0),0),"")</f>
        <v/>
      </c>
      <c r="R629" s="10" t="str">
        <f>IFERROR(INDEX(#REF!,MATCH(B629,#REF!,0),0),"")</f>
        <v/>
      </c>
      <c r="S629" s="10" t="str">
        <f>IFERROR(INDEX(#REF!,MATCH(B629,#REF!,0),0),"")</f>
        <v/>
      </c>
      <c r="T629" s="10" t="str">
        <f>IFERROR(INDEX(#REF!,MATCH(B629,#REF!,0),0),"")</f>
        <v/>
      </c>
      <c r="U629" s="5" t="str">
        <f>IFERROR(INDEX(#REF!,MATCH(B629,#REF!,0),0),"")</f>
        <v/>
      </c>
      <c r="V629" s="9">
        <f t="shared" si="37"/>
        <v>0</v>
      </c>
      <c r="W629" s="44">
        <f t="shared" si="38"/>
        <v>0</v>
      </c>
      <c r="X629" s="44" t="e">
        <f t="shared" si="39"/>
        <v>#DIV/0!</v>
      </c>
      <c r="Y629" s="44" t="str">
        <f>IFERROR(SUMPRODUCT(LARGE(G629:U629,{1;2;3;4;5})),"NA")</f>
        <v>NA</v>
      </c>
      <c r="Z629" s="45" t="str">
        <f>IFERROR(SUMPRODUCT(LARGE(G629:U629,{1;2;3;4;5;6;7;8;9;10})),"NA")</f>
        <v>NA</v>
      </c>
    </row>
    <row r="630" spans="1:26" s="25" customFormat="1" hidden="1" x14ac:dyDescent="0.25">
      <c r="A630" s="14">
        <v>627</v>
      </c>
      <c r="B630" s="2"/>
      <c r="C630" s="1"/>
      <c r="D630" s="1"/>
      <c r="E630" s="1"/>
      <c r="F630" s="2"/>
      <c r="G630" s="9" t="str">
        <f>IFERROR(INDEX(akva!#REF!,MATCH(B630,akva!#REF!,0),0),"")</f>
        <v/>
      </c>
      <c r="H630" s="10" t="str">
        <f>IFERROR(INDEX('04-07'!#REF!,MATCH(B630,'04-07'!#REF!,0),0),"")</f>
        <v/>
      </c>
      <c r="I630" s="10" t="str">
        <f>IFERROR(INDEX(#REF!,MATCH(B630,#REF!,0),0),"")</f>
        <v/>
      </c>
      <c r="J630" s="10" t="str">
        <f>IFERROR(INDEX(#REF!,MATCH(B630,#REF!,0),0),"")</f>
        <v/>
      </c>
      <c r="K630" s="10" t="str">
        <f>IFERROR(INDEX(#REF!,MATCH(B630,#REF!,0),0),"")</f>
        <v/>
      </c>
      <c r="L630" s="10" t="str">
        <f>IFERROR(INDEX(#REF!,MATCH(B630,#REF!,0),0),"")</f>
        <v/>
      </c>
      <c r="M630" s="10" t="str">
        <f>IFERROR(INDEX(#REF!,MATCH(B630,#REF!,0),0),"")</f>
        <v/>
      </c>
      <c r="N630" s="10" t="str">
        <f>IFERROR(INDEX(#REF!,MATCH(B630,#REF!,0),0),"")</f>
        <v/>
      </c>
      <c r="O630" s="10" t="str">
        <f>IFERROR(INDEX(#REF!,MATCH(B630,#REF!,0),0),"")</f>
        <v/>
      </c>
      <c r="P630" s="10" t="str">
        <f>IFERROR(INDEX(#REF!,MATCH(B630,#REF!,0),0),"")</f>
        <v/>
      </c>
      <c r="Q630" s="10" t="str">
        <f>IFERROR(INDEX(#REF!,MATCH(B630,#REF!,0),0),"")</f>
        <v/>
      </c>
      <c r="R630" s="10" t="str">
        <f>IFERROR(INDEX(#REF!,MATCH(B630,#REF!,0),0),"")</f>
        <v/>
      </c>
      <c r="S630" s="10" t="str">
        <f>IFERROR(INDEX(#REF!,MATCH(B630,#REF!,0),0),"")</f>
        <v/>
      </c>
      <c r="T630" s="10" t="str">
        <f>IFERROR(INDEX(#REF!,MATCH(B630,#REF!,0),0),"")</f>
        <v/>
      </c>
      <c r="U630" s="5" t="str">
        <f>IFERROR(INDEX(#REF!,MATCH(B630,#REF!,0),0),"")</f>
        <v/>
      </c>
      <c r="V630" s="9">
        <f t="shared" si="37"/>
        <v>0</v>
      </c>
      <c r="W630" s="44">
        <f t="shared" si="38"/>
        <v>0</v>
      </c>
      <c r="X630" s="44" t="e">
        <f t="shared" si="39"/>
        <v>#DIV/0!</v>
      </c>
      <c r="Y630" s="44" t="str">
        <f>IFERROR(SUMPRODUCT(LARGE(G630:U630,{1;2;3;4;5})),"NA")</f>
        <v>NA</v>
      </c>
      <c r="Z630" s="45" t="str">
        <f>IFERROR(SUMPRODUCT(LARGE(G630:U630,{1;2;3;4;5;6;7;8;9;10})),"NA")</f>
        <v>NA</v>
      </c>
    </row>
    <row r="631" spans="1:26" s="25" customFormat="1" hidden="1" x14ac:dyDescent="0.25">
      <c r="A631" s="14">
        <v>628</v>
      </c>
      <c r="B631" s="2"/>
      <c r="C631" s="1"/>
      <c r="D631" s="1"/>
      <c r="E631" s="1"/>
      <c r="F631" s="2"/>
      <c r="G631" s="9" t="str">
        <f>IFERROR(INDEX(akva!#REF!,MATCH(B631,akva!#REF!,0),0),"")</f>
        <v/>
      </c>
      <c r="H631" s="10" t="str">
        <f>IFERROR(INDEX('04-07'!#REF!,MATCH(B631,'04-07'!#REF!,0),0),"")</f>
        <v/>
      </c>
      <c r="I631" s="10" t="str">
        <f>IFERROR(INDEX(#REF!,MATCH(B631,#REF!,0),0),"")</f>
        <v/>
      </c>
      <c r="J631" s="10" t="str">
        <f>IFERROR(INDEX(#REF!,MATCH(B631,#REF!,0),0),"")</f>
        <v/>
      </c>
      <c r="K631" s="10" t="str">
        <f>IFERROR(INDEX(#REF!,MATCH(B631,#REF!,0),0),"")</f>
        <v/>
      </c>
      <c r="L631" s="10" t="str">
        <f>IFERROR(INDEX(#REF!,MATCH(B631,#REF!,0),0),"")</f>
        <v/>
      </c>
      <c r="M631" s="10" t="str">
        <f>IFERROR(INDEX(#REF!,MATCH(B631,#REF!,0),0),"")</f>
        <v/>
      </c>
      <c r="N631" s="10" t="str">
        <f>IFERROR(INDEX(#REF!,MATCH(B631,#REF!,0),0),"")</f>
        <v/>
      </c>
      <c r="O631" s="10" t="str">
        <f>IFERROR(INDEX(#REF!,MATCH(B631,#REF!,0),0),"")</f>
        <v/>
      </c>
      <c r="P631" s="10" t="str">
        <f>IFERROR(INDEX(#REF!,MATCH(B631,#REF!,0),0),"")</f>
        <v/>
      </c>
      <c r="Q631" s="10" t="str">
        <f>IFERROR(INDEX(#REF!,MATCH(B631,#REF!,0),0),"")</f>
        <v/>
      </c>
      <c r="R631" s="10" t="str">
        <f>IFERROR(INDEX(#REF!,MATCH(B631,#REF!,0),0),"")</f>
        <v/>
      </c>
      <c r="S631" s="10" t="str">
        <f>IFERROR(INDEX(#REF!,MATCH(B631,#REF!,0),0),"")</f>
        <v/>
      </c>
      <c r="T631" s="10" t="str">
        <f>IFERROR(INDEX(#REF!,MATCH(B631,#REF!,0),0),"")</f>
        <v/>
      </c>
      <c r="U631" s="5" t="str">
        <f>IFERROR(INDEX(#REF!,MATCH(B631,#REF!,0),0),"")</f>
        <v/>
      </c>
      <c r="V631" s="9">
        <f t="shared" si="37"/>
        <v>0</v>
      </c>
      <c r="W631" s="44">
        <f t="shared" si="38"/>
        <v>0</v>
      </c>
      <c r="X631" s="44" t="e">
        <f t="shared" si="39"/>
        <v>#DIV/0!</v>
      </c>
      <c r="Y631" s="44" t="str">
        <f>IFERROR(SUMPRODUCT(LARGE(G631:U631,{1;2;3;4;5})),"NA")</f>
        <v>NA</v>
      </c>
      <c r="Z631" s="45" t="str">
        <f>IFERROR(SUMPRODUCT(LARGE(G631:U631,{1;2;3;4;5;6;7;8;9;10})),"NA")</f>
        <v>NA</v>
      </c>
    </row>
    <row r="632" spans="1:26" s="25" customFormat="1" hidden="1" x14ac:dyDescent="0.25">
      <c r="A632" s="14">
        <v>629</v>
      </c>
      <c r="B632" s="2"/>
      <c r="C632" s="1"/>
      <c r="D632" s="1"/>
      <c r="E632" s="1"/>
      <c r="F632" s="2"/>
      <c r="G632" s="9" t="str">
        <f>IFERROR(INDEX(akva!#REF!,MATCH(B632,akva!#REF!,0),0),"")</f>
        <v/>
      </c>
      <c r="H632" s="10" t="str">
        <f>IFERROR(INDEX('04-07'!#REF!,MATCH(B632,'04-07'!#REF!,0),0),"")</f>
        <v/>
      </c>
      <c r="I632" s="10" t="str">
        <f>IFERROR(INDEX(#REF!,MATCH(B632,#REF!,0),0),"")</f>
        <v/>
      </c>
      <c r="J632" s="10" t="str">
        <f>IFERROR(INDEX(#REF!,MATCH(B632,#REF!,0),0),"")</f>
        <v/>
      </c>
      <c r="K632" s="10" t="str">
        <f>IFERROR(INDEX(#REF!,MATCH(B632,#REF!,0),0),"")</f>
        <v/>
      </c>
      <c r="L632" s="10" t="str">
        <f>IFERROR(INDEX(#REF!,MATCH(B632,#REF!,0),0),"")</f>
        <v/>
      </c>
      <c r="M632" s="10" t="str">
        <f>IFERROR(INDEX(#REF!,MATCH(B632,#REF!,0),0),"")</f>
        <v/>
      </c>
      <c r="N632" s="10" t="str">
        <f>IFERROR(INDEX(#REF!,MATCH(B632,#REF!,0),0),"")</f>
        <v/>
      </c>
      <c r="O632" s="10" t="str">
        <f>IFERROR(INDEX(#REF!,MATCH(B632,#REF!,0),0),"")</f>
        <v/>
      </c>
      <c r="P632" s="10" t="str">
        <f>IFERROR(INDEX(#REF!,MATCH(B632,#REF!,0),0),"")</f>
        <v/>
      </c>
      <c r="Q632" s="10" t="str">
        <f>IFERROR(INDEX(#REF!,MATCH(B632,#REF!,0),0),"")</f>
        <v/>
      </c>
      <c r="R632" s="10" t="str">
        <f>IFERROR(INDEX(#REF!,MATCH(B632,#REF!,0),0),"")</f>
        <v/>
      </c>
      <c r="S632" s="10" t="str">
        <f>IFERROR(INDEX(#REF!,MATCH(B632,#REF!,0),0),"")</f>
        <v/>
      </c>
      <c r="T632" s="10" t="str">
        <f>IFERROR(INDEX(#REF!,MATCH(B632,#REF!,0),0),"")</f>
        <v/>
      </c>
      <c r="U632" s="5" t="str">
        <f>IFERROR(INDEX(#REF!,MATCH(B632,#REF!,0),0),"")</f>
        <v/>
      </c>
      <c r="V632" s="9">
        <f t="shared" si="37"/>
        <v>0</v>
      </c>
      <c r="W632" s="44">
        <f t="shared" si="38"/>
        <v>0</v>
      </c>
      <c r="X632" s="44" t="e">
        <f t="shared" si="39"/>
        <v>#DIV/0!</v>
      </c>
      <c r="Y632" s="44" t="str">
        <f>IFERROR(SUMPRODUCT(LARGE(G632:U632,{1;2;3;4;5})),"NA")</f>
        <v>NA</v>
      </c>
      <c r="Z632" s="45" t="str">
        <f>IFERROR(SUMPRODUCT(LARGE(G632:U632,{1;2;3;4;5;6;7;8;9;10})),"NA")</f>
        <v>NA</v>
      </c>
    </row>
    <row r="633" spans="1:26" s="25" customFormat="1" hidden="1" x14ac:dyDescent="0.25">
      <c r="A633" s="14">
        <v>630</v>
      </c>
      <c r="B633" s="2"/>
      <c r="C633" s="1"/>
      <c r="D633" s="1"/>
      <c r="E633" s="1"/>
      <c r="F633" s="2"/>
      <c r="G633" s="9" t="str">
        <f>IFERROR(INDEX(akva!#REF!,MATCH(B633,akva!#REF!,0),0),"")</f>
        <v/>
      </c>
      <c r="H633" s="10" t="str">
        <f>IFERROR(INDEX('04-07'!#REF!,MATCH(B633,'04-07'!#REF!,0),0),"")</f>
        <v/>
      </c>
      <c r="I633" s="10" t="str">
        <f>IFERROR(INDEX(#REF!,MATCH(B633,#REF!,0),0),"")</f>
        <v/>
      </c>
      <c r="J633" s="10" t="str">
        <f>IFERROR(INDEX(#REF!,MATCH(B633,#REF!,0),0),"")</f>
        <v/>
      </c>
      <c r="K633" s="10" t="str">
        <f>IFERROR(INDEX(#REF!,MATCH(B633,#REF!,0),0),"")</f>
        <v/>
      </c>
      <c r="L633" s="10" t="str">
        <f>IFERROR(INDEX(#REF!,MATCH(B633,#REF!,0),0),"")</f>
        <v/>
      </c>
      <c r="M633" s="10" t="str">
        <f>IFERROR(INDEX(#REF!,MATCH(B633,#REF!,0),0),"")</f>
        <v/>
      </c>
      <c r="N633" s="10" t="str">
        <f>IFERROR(INDEX(#REF!,MATCH(B633,#REF!,0),0),"")</f>
        <v/>
      </c>
      <c r="O633" s="10" t="str">
        <f>IFERROR(INDEX(#REF!,MATCH(B633,#REF!,0),0),"")</f>
        <v/>
      </c>
      <c r="P633" s="10" t="str">
        <f>IFERROR(INDEX(#REF!,MATCH(B633,#REF!,0),0),"")</f>
        <v/>
      </c>
      <c r="Q633" s="10" t="str">
        <f>IFERROR(INDEX(#REF!,MATCH(B633,#REF!,0),0),"")</f>
        <v/>
      </c>
      <c r="R633" s="10" t="str">
        <f>IFERROR(INDEX(#REF!,MATCH(B633,#REF!,0),0),"")</f>
        <v/>
      </c>
      <c r="S633" s="10" t="str">
        <f>IFERROR(INDEX(#REF!,MATCH(B633,#REF!,0),0),"")</f>
        <v/>
      </c>
      <c r="T633" s="10" t="str">
        <f>IFERROR(INDEX(#REF!,MATCH(B633,#REF!,0),0),"")</f>
        <v/>
      </c>
      <c r="U633" s="5" t="str">
        <f>IFERROR(INDEX(#REF!,MATCH(B633,#REF!,0),0),"")</f>
        <v/>
      </c>
      <c r="V633" s="9">
        <f t="shared" si="37"/>
        <v>0</v>
      </c>
      <c r="W633" s="44">
        <f t="shared" si="38"/>
        <v>0</v>
      </c>
      <c r="X633" s="44" t="e">
        <f t="shared" si="39"/>
        <v>#DIV/0!</v>
      </c>
      <c r="Y633" s="44" t="str">
        <f>IFERROR(SUMPRODUCT(LARGE(G633:U633,{1;2;3;4;5})),"NA")</f>
        <v>NA</v>
      </c>
      <c r="Z633" s="45" t="str">
        <f>IFERROR(SUMPRODUCT(LARGE(G633:U633,{1;2;3;4;5;6;7;8;9;10})),"NA")</f>
        <v>NA</v>
      </c>
    </row>
    <row r="634" spans="1:26" s="25" customFormat="1" hidden="1" x14ac:dyDescent="0.25">
      <c r="A634" s="14">
        <v>631</v>
      </c>
      <c r="B634" s="2"/>
      <c r="C634" s="1"/>
      <c r="D634" s="1"/>
      <c r="E634" s="1"/>
      <c r="F634" s="2"/>
      <c r="G634" s="9" t="str">
        <f>IFERROR(INDEX(akva!#REF!,MATCH(B634,akva!#REF!,0),0),"")</f>
        <v/>
      </c>
      <c r="H634" s="10" t="str">
        <f>IFERROR(INDEX('04-07'!#REF!,MATCH(B634,'04-07'!#REF!,0),0),"")</f>
        <v/>
      </c>
      <c r="I634" s="10" t="str">
        <f>IFERROR(INDEX(#REF!,MATCH(B634,#REF!,0),0),"")</f>
        <v/>
      </c>
      <c r="J634" s="10" t="str">
        <f>IFERROR(INDEX(#REF!,MATCH(B634,#REF!,0),0),"")</f>
        <v/>
      </c>
      <c r="K634" s="10" t="str">
        <f>IFERROR(INDEX(#REF!,MATCH(B634,#REF!,0),0),"")</f>
        <v/>
      </c>
      <c r="L634" s="10" t="str">
        <f>IFERROR(INDEX(#REF!,MATCH(B634,#REF!,0),0),"")</f>
        <v/>
      </c>
      <c r="M634" s="10" t="str">
        <f>IFERROR(INDEX(#REF!,MATCH(B634,#REF!,0),0),"")</f>
        <v/>
      </c>
      <c r="N634" s="10" t="str">
        <f>IFERROR(INDEX(#REF!,MATCH(B634,#REF!,0),0),"")</f>
        <v/>
      </c>
      <c r="O634" s="10" t="str">
        <f>IFERROR(INDEX(#REF!,MATCH(B634,#REF!,0),0),"")</f>
        <v/>
      </c>
      <c r="P634" s="10" t="str">
        <f>IFERROR(INDEX(#REF!,MATCH(B634,#REF!,0),0),"")</f>
        <v/>
      </c>
      <c r="Q634" s="10" t="str">
        <f>IFERROR(INDEX(#REF!,MATCH(B634,#REF!,0),0),"")</f>
        <v/>
      </c>
      <c r="R634" s="10" t="str">
        <f>IFERROR(INDEX(#REF!,MATCH(B634,#REF!,0),0),"")</f>
        <v/>
      </c>
      <c r="S634" s="10" t="str">
        <f>IFERROR(INDEX(#REF!,MATCH(B634,#REF!,0),0),"")</f>
        <v/>
      </c>
      <c r="T634" s="10" t="str">
        <f>IFERROR(INDEX(#REF!,MATCH(B634,#REF!,0),0),"")</f>
        <v/>
      </c>
      <c r="U634" s="5" t="str">
        <f>IFERROR(INDEX(#REF!,MATCH(B634,#REF!,0),0),"")</f>
        <v/>
      </c>
      <c r="V634" s="9">
        <f t="shared" si="37"/>
        <v>0</v>
      </c>
      <c r="W634" s="44">
        <f t="shared" si="38"/>
        <v>0</v>
      </c>
      <c r="X634" s="44" t="e">
        <f t="shared" si="39"/>
        <v>#DIV/0!</v>
      </c>
      <c r="Y634" s="44" t="str">
        <f>IFERROR(SUMPRODUCT(LARGE(G634:U634,{1;2;3;4;5})),"NA")</f>
        <v>NA</v>
      </c>
      <c r="Z634" s="45" t="str">
        <f>IFERROR(SUMPRODUCT(LARGE(G634:U634,{1;2;3;4;5;6;7;8;9;10})),"NA")</f>
        <v>NA</v>
      </c>
    </row>
    <row r="635" spans="1:26" s="25" customFormat="1" hidden="1" x14ac:dyDescent="0.25">
      <c r="A635" s="14">
        <v>632</v>
      </c>
      <c r="B635" s="2"/>
      <c r="C635" s="1"/>
      <c r="D635" s="1"/>
      <c r="E635" s="1"/>
      <c r="F635" s="2"/>
      <c r="G635" s="9" t="str">
        <f>IFERROR(INDEX(akva!#REF!,MATCH(B635,akva!#REF!,0),0),"")</f>
        <v/>
      </c>
      <c r="H635" s="10" t="str">
        <f>IFERROR(INDEX('04-07'!#REF!,MATCH(B635,'04-07'!#REF!,0),0),"")</f>
        <v/>
      </c>
      <c r="I635" s="10" t="str">
        <f>IFERROR(INDEX(#REF!,MATCH(B635,#REF!,0),0),"")</f>
        <v/>
      </c>
      <c r="J635" s="10" t="str">
        <f>IFERROR(INDEX(#REF!,MATCH(B635,#REF!,0),0),"")</f>
        <v/>
      </c>
      <c r="K635" s="10" t="str">
        <f>IFERROR(INDEX(#REF!,MATCH(B635,#REF!,0),0),"")</f>
        <v/>
      </c>
      <c r="L635" s="10" t="str">
        <f>IFERROR(INDEX(#REF!,MATCH(B635,#REF!,0),0),"")</f>
        <v/>
      </c>
      <c r="M635" s="10" t="str">
        <f>IFERROR(INDEX(#REF!,MATCH(B635,#REF!,0),0),"")</f>
        <v/>
      </c>
      <c r="N635" s="10" t="str">
        <f>IFERROR(INDEX(#REF!,MATCH(B635,#REF!,0),0),"")</f>
        <v/>
      </c>
      <c r="O635" s="10" t="str">
        <f>IFERROR(INDEX(#REF!,MATCH(B635,#REF!,0),0),"")</f>
        <v/>
      </c>
      <c r="P635" s="10" t="str">
        <f>IFERROR(INDEX(#REF!,MATCH(B635,#REF!,0),0),"")</f>
        <v/>
      </c>
      <c r="Q635" s="10" t="str">
        <f>IFERROR(INDEX(#REF!,MATCH(B635,#REF!,0),0),"")</f>
        <v/>
      </c>
      <c r="R635" s="10" t="str">
        <f>IFERROR(INDEX(#REF!,MATCH(B635,#REF!,0),0),"")</f>
        <v/>
      </c>
      <c r="S635" s="10" t="str">
        <f>IFERROR(INDEX(#REF!,MATCH(B635,#REF!,0),0),"")</f>
        <v/>
      </c>
      <c r="T635" s="10" t="str">
        <f>IFERROR(INDEX(#REF!,MATCH(B635,#REF!,0),0),"")</f>
        <v/>
      </c>
      <c r="U635" s="5" t="str">
        <f>IFERROR(INDEX(#REF!,MATCH(B635,#REF!,0),0),"")</f>
        <v/>
      </c>
      <c r="V635" s="9">
        <f t="shared" si="37"/>
        <v>0</v>
      </c>
      <c r="W635" s="44">
        <f t="shared" si="38"/>
        <v>0</v>
      </c>
      <c r="X635" s="44" t="e">
        <f t="shared" si="39"/>
        <v>#DIV/0!</v>
      </c>
      <c r="Y635" s="44" t="str">
        <f>IFERROR(SUMPRODUCT(LARGE(G635:U635,{1;2;3;4;5})),"NA")</f>
        <v>NA</v>
      </c>
      <c r="Z635" s="45" t="str">
        <f>IFERROR(SUMPRODUCT(LARGE(G635:U635,{1;2;3;4;5;6;7;8;9;10})),"NA")</f>
        <v>NA</v>
      </c>
    </row>
    <row r="636" spans="1:26" s="25" customFormat="1" hidden="1" x14ac:dyDescent="0.25">
      <c r="A636" s="14">
        <v>633</v>
      </c>
      <c r="B636" s="2"/>
      <c r="C636" s="1"/>
      <c r="D636" s="1"/>
      <c r="E636" s="1"/>
      <c r="F636" s="2"/>
      <c r="G636" s="9" t="str">
        <f>IFERROR(INDEX(akva!#REF!,MATCH(B636,akva!#REF!,0),0),"")</f>
        <v/>
      </c>
      <c r="H636" s="10" t="str">
        <f>IFERROR(INDEX('04-07'!#REF!,MATCH(B636,'04-07'!#REF!,0),0),"")</f>
        <v/>
      </c>
      <c r="I636" s="10" t="str">
        <f>IFERROR(INDEX(#REF!,MATCH(B636,#REF!,0),0),"")</f>
        <v/>
      </c>
      <c r="J636" s="10" t="str">
        <f>IFERROR(INDEX(#REF!,MATCH(B636,#REF!,0),0),"")</f>
        <v/>
      </c>
      <c r="K636" s="10" t="str">
        <f>IFERROR(INDEX(#REF!,MATCH(B636,#REF!,0),0),"")</f>
        <v/>
      </c>
      <c r="L636" s="10" t="str">
        <f>IFERROR(INDEX(#REF!,MATCH(B636,#REF!,0),0),"")</f>
        <v/>
      </c>
      <c r="M636" s="10" t="str">
        <f>IFERROR(INDEX(#REF!,MATCH(B636,#REF!,0),0),"")</f>
        <v/>
      </c>
      <c r="N636" s="10" t="str">
        <f>IFERROR(INDEX(#REF!,MATCH(B636,#REF!,0),0),"")</f>
        <v/>
      </c>
      <c r="O636" s="10" t="str">
        <f>IFERROR(INDEX(#REF!,MATCH(B636,#REF!,0),0),"")</f>
        <v/>
      </c>
      <c r="P636" s="10" t="str">
        <f>IFERROR(INDEX(#REF!,MATCH(B636,#REF!,0),0),"")</f>
        <v/>
      </c>
      <c r="Q636" s="10" t="str">
        <f>IFERROR(INDEX(#REF!,MATCH(B636,#REF!,0),0),"")</f>
        <v/>
      </c>
      <c r="R636" s="10" t="str">
        <f>IFERROR(INDEX(#REF!,MATCH(B636,#REF!,0),0),"")</f>
        <v/>
      </c>
      <c r="S636" s="10" t="str">
        <f>IFERROR(INDEX(#REF!,MATCH(B636,#REF!,0),0),"")</f>
        <v/>
      </c>
      <c r="T636" s="10" t="str">
        <f>IFERROR(INDEX(#REF!,MATCH(B636,#REF!,0),0),"")</f>
        <v/>
      </c>
      <c r="U636" s="5" t="str">
        <f>IFERROR(INDEX(#REF!,MATCH(B636,#REF!,0),0),"")</f>
        <v/>
      </c>
      <c r="V636" s="9">
        <f t="shared" si="37"/>
        <v>0</v>
      </c>
      <c r="W636" s="44">
        <f t="shared" si="38"/>
        <v>0</v>
      </c>
      <c r="X636" s="44" t="e">
        <f t="shared" si="39"/>
        <v>#DIV/0!</v>
      </c>
      <c r="Y636" s="44" t="str">
        <f>IFERROR(SUMPRODUCT(LARGE(G636:U636,{1;2;3;4;5})),"NA")</f>
        <v>NA</v>
      </c>
      <c r="Z636" s="45" t="str">
        <f>IFERROR(SUMPRODUCT(LARGE(G636:U636,{1;2;3;4;5;6;7;8;9;10})),"NA")</f>
        <v>NA</v>
      </c>
    </row>
    <row r="637" spans="1:26" s="25" customFormat="1" hidden="1" x14ac:dyDescent="0.25">
      <c r="A637" s="14">
        <v>634</v>
      </c>
      <c r="B637" s="2"/>
      <c r="C637" s="1"/>
      <c r="D637" s="1"/>
      <c r="E637" s="1"/>
      <c r="F637" s="2"/>
      <c r="G637" s="9" t="str">
        <f>IFERROR(INDEX(akva!#REF!,MATCH(B637,akva!#REF!,0),0),"")</f>
        <v/>
      </c>
      <c r="H637" s="10" t="str">
        <f>IFERROR(INDEX('04-07'!#REF!,MATCH(B637,'04-07'!#REF!,0),0),"")</f>
        <v/>
      </c>
      <c r="I637" s="10" t="str">
        <f>IFERROR(INDEX(#REF!,MATCH(B637,#REF!,0),0),"")</f>
        <v/>
      </c>
      <c r="J637" s="10" t="str">
        <f>IFERROR(INDEX(#REF!,MATCH(B637,#REF!,0),0),"")</f>
        <v/>
      </c>
      <c r="K637" s="10" t="str">
        <f>IFERROR(INDEX(#REF!,MATCH(B637,#REF!,0),0),"")</f>
        <v/>
      </c>
      <c r="L637" s="10" t="str">
        <f>IFERROR(INDEX(#REF!,MATCH(B637,#REF!,0),0),"")</f>
        <v/>
      </c>
      <c r="M637" s="10" t="str">
        <f>IFERROR(INDEX(#REF!,MATCH(B637,#REF!,0),0),"")</f>
        <v/>
      </c>
      <c r="N637" s="10" t="str">
        <f>IFERROR(INDEX(#REF!,MATCH(B637,#REF!,0),0),"")</f>
        <v/>
      </c>
      <c r="O637" s="10" t="str">
        <f>IFERROR(INDEX(#REF!,MATCH(B637,#REF!,0),0),"")</f>
        <v/>
      </c>
      <c r="P637" s="10" t="str">
        <f>IFERROR(INDEX(#REF!,MATCH(B637,#REF!,0),0),"")</f>
        <v/>
      </c>
      <c r="Q637" s="10" t="str">
        <f>IFERROR(INDEX(#REF!,MATCH(B637,#REF!,0),0),"")</f>
        <v/>
      </c>
      <c r="R637" s="10" t="str">
        <f>IFERROR(INDEX(#REF!,MATCH(B637,#REF!,0),0),"")</f>
        <v/>
      </c>
      <c r="S637" s="10" t="str">
        <f>IFERROR(INDEX(#REF!,MATCH(B637,#REF!,0),0),"")</f>
        <v/>
      </c>
      <c r="T637" s="10" t="str">
        <f>IFERROR(INDEX(#REF!,MATCH(B637,#REF!,0),0),"")</f>
        <v/>
      </c>
      <c r="U637" s="5" t="str">
        <f>IFERROR(INDEX(#REF!,MATCH(B637,#REF!,0),0),"")</f>
        <v/>
      </c>
      <c r="V637" s="9">
        <f t="shared" si="37"/>
        <v>0</v>
      </c>
      <c r="W637" s="44">
        <f t="shared" si="38"/>
        <v>0</v>
      </c>
      <c r="X637" s="44" t="e">
        <f t="shared" si="39"/>
        <v>#DIV/0!</v>
      </c>
      <c r="Y637" s="44" t="str">
        <f>IFERROR(SUMPRODUCT(LARGE(G637:U637,{1;2;3;4;5})),"NA")</f>
        <v>NA</v>
      </c>
      <c r="Z637" s="45" t="str">
        <f>IFERROR(SUMPRODUCT(LARGE(G637:U637,{1;2;3;4;5;6;7;8;9;10})),"NA")</f>
        <v>NA</v>
      </c>
    </row>
    <row r="638" spans="1:26" s="25" customFormat="1" hidden="1" x14ac:dyDescent="0.25">
      <c r="A638" s="14">
        <v>635</v>
      </c>
      <c r="B638" s="2"/>
      <c r="C638" s="1"/>
      <c r="D638" s="1"/>
      <c r="E638" s="1"/>
      <c r="F638" s="2"/>
      <c r="G638" s="9" t="str">
        <f>IFERROR(INDEX(akva!#REF!,MATCH(B638,akva!#REF!,0),0),"")</f>
        <v/>
      </c>
      <c r="H638" s="10" t="str">
        <f>IFERROR(INDEX('04-07'!#REF!,MATCH(B638,'04-07'!#REF!,0),0),"")</f>
        <v/>
      </c>
      <c r="I638" s="10" t="str">
        <f>IFERROR(INDEX(#REF!,MATCH(B638,#REF!,0),0),"")</f>
        <v/>
      </c>
      <c r="J638" s="10" t="str">
        <f>IFERROR(INDEX(#REF!,MATCH(B638,#REF!,0),0),"")</f>
        <v/>
      </c>
      <c r="K638" s="10" t="str">
        <f>IFERROR(INDEX(#REF!,MATCH(B638,#REF!,0),0),"")</f>
        <v/>
      </c>
      <c r="L638" s="10" t="str">
        <f>IFERROR(INDEX(#REF!,MATCH(B638,#REF!,0),0),"")</f>
        <v/>
      </c>
      <c r="M638" s="10" t="str">
        <f>IFERROR(INDEX(#REF!,MATCH(B638,#REF!,0),0),"")</f>
        <v/>
      </c>
      <c r="N638" s="10" t="str">
        <f>IFERROR(INDEX(#REF!,MATCH(B638,#REF!,0),0),"")</f>
        <v/>
      </c>
      <c r="O638" s="10" t="str">
        <f>IFERROR(INDEX(#REF!,MATCH(B638,#REF!,0),0),"")</f>
        <v/>
      </c>
      <c r="P638" s="10" t="str">
        <f>IFERROR(INDEX(#REF!,MATCH(B638,#REF!,0),0),"")</f>
        <v/>
      </c>
      <c r="Q638" s="10" t="str">
        <f>IFERROR(INDEX(#REF!,MATCH(B638,#REF!,0),0),"")</f>
        <v/>
      </c>
      <c r="R638" s="10" t="str">
        <f>IFERROR(INDEX(#REF!,MATCH(B638,#REF!,0),0),"")</f>
        <v/>
      </c>
      <c r="S638" s="10" t="str">
        <f>IFERROR(INDEX(#REF!,MATCH(B638,#REF!,0),0),"")</f>
        <v/>
      </c>
      <c r="T638" s="10" t="str">
        <f>IFERROR(INDEX(#REF!,MATCH(B638,#REF!,0),0),"")</f>
        <v/>
      </c>
      <c r="U638" s="5" t="str">
        <f>IFERROR(INDEX(#REF!,MATCH(B638,#REF!,0),0),"")</f>
        <v/>
      </c>
      <c r="V638" s="9">
        <f t="shared" si="37"/>
        <v>0</v>
      </c>
      <c r="W638" s="44">
        <f t="shared" si="38"/>
        <v>0</v>
      </c>
      <c r="X638" s="44" t="e">
        <f t="shared" si="39"/>
        <v>#DIV/0!</v>
      </c>
      <c r="Y638" s="44" t="str">
        <f>IFERROR(SUMPRODUCT(LARGE(G638:U638,{1;2;3;4;5})),"NA")</f>
        <v>NA</v>
      </c>
      <c r="Z638" s="45" t="str">
        <f>IFERROR(SUMPRODUCT(LARGE(G638:U638,{1;2;3;4;5;6;7;8;9;10})),"NA")</f>
        <v>NA</v>
      </c>
    </row>
    <row r="639" spans="1:26" s="25" customFormat="1" hidden="1" x14ac:dyDescent="0.25">
      <c r="A639" s="14">
        <v>636</v>
      </c>
      <c r="B639" s="2"/>
      <c r="C639" s="1"/>
      <c r="D639" s="1"/>
      <c r="E639" s="1"/>
      <c r="F639" s="2"/>
      <c r="G639" s="9" t="str">
        <f>IFERROR(INDEX(akva!#REF!,MATCH(B639,akva!#REF!,0),0),"")</f>
        <v/>
      </c>
      <c r="H639" s="10" t="str">
        <f>IFERROR(INDEX('04-07'!#REF!,MATCH(B639,'04-07'!#REF!,0),0),"")</f>
        <v/>
      </c>
      <c r="I639" s="10" t="str">
        <f>IFERROR(INDEX(#REF!,MATCH(B639,#REF!,0),0),"")</f>
        <v/>
      </c>
      <c r="J639" s="10" t="str">
        <f>IFERROR(INDEX(#REF!,MATCH(B639,#REF!,0),0),"")</f>
        <v/>
      </c>
      <c r="K639" s="10" t="str">
        <f>IFERROR(INDEX(#REF!,MATCH(B639,#REF!,0),0),"")</f>
        <v/>
      </c>
      <c r="L639" s="10" t="str">
        <f>IFERROR(INDEX(#REF!,MATCH(B639,#REF!,0),0),"")</f>
        <v/>
      </c>
      <c r="M639" s="10" t="str">
        <f>IFERROR(INDEX(#REF!,MATCH(B639,#REF!,0),0),"")</f>
        <v/>
      </c>
      <c r="N639" s="10" t="str">
        <f>IFERROR(INDEX(#REF!,MATCH(B639,#REF!,0),0),"")</f>
        <v/>
      </c>
      <c r="O639" s="10" t="str">
        <f>IFERROR(INDEX(#REF!,MATCH(B639,#REF!,0),0),"")</f>
        <v/>
      </c>
      <c r="P639" s="10" t="str">
        <f>IFERROR(INDEX(#REF!,MATCH(B639,#REF!,0),0),"")</f>
        <v/>
      </c>
      <c r="Q639" s="10" t="str">
        <f>IFERROR(INDEX(#REF!,MATCH(B639,#REF!,0),0),"")</f>
        <v/>
      </c>
      <c r="R639" s="10" t="str">
        <f>IFERROR(INDEX(#REF!,MATCH(B639,#REF!,0),0),"")</f>
        <v/>
      </c>
      <c r="S639" s="10" t="str">
        <f>IFERROR(INDEX(#REF!,MATCH(B639,#REF!,0),0),"")</f>
        <v/>
      </c>
      <c r="T639" s="10" t="str">
        <f>IFERROR(INDEX(#REF!,MATCH(B639,#REF!,0),0),"")</f>
        <v/>
      </c>
      <c r="U639" s="5" t="str">
        <f>IFERROR(INDEX(#REF!,MATCH(B639,#REF!,0),0),"")</f>
        <v/>
      </c>
      <c r="V639" s="9">
        <f t="shared" si="37"/>
        <v>0</v>
      </c>
      <c r="W639" s="44">
        <f t="shared" si="38"/>
        <v>0</v>
      </c>
      <c r="X639" s="44" t="e">
        <f t="shared" si="39"/>
        <v>#DIV/0!</v>
      </c>
      <c r="Y639" s="44" t="str">
        <f>IFERROR(SUMPRODUCT(LARGE(G639:U639,{1;2;3;4;5})),"NA")</f>
        <v>NA</v>
      </c>
      <c r="Z639" s="45" t="str">
        <f>IFERROR(SUMPRODUCT(LARGE(G639:U639,{1;2;3;4;5;6;7;8;9;10})),"NA")</f>
        <v>NA</v>
      </c>
    </row>
    <row r="640" spans="1:26" s="25" customFormat="1" hidden="1" x14ac:dyDescent="0.25">
      <c r="A640" s="14">
        <v>637</v>
      </c>
      <c r="B640" s="2"/>
      <c r="C640" s="1"/>
      <c r="D640" s="1"/>
      <c r="E640" s="1"/>
      <c r="F640" s="2"/>
      <c r="G640" s="9" t="str">
        <f>IFERROR(INDEX(akva!#REF!,MATCH(B640,akva!#REF!,0),0),"")</f>
        <v/>
      </c>
      <c r="H640" s="10" t="str">
        <f>IFERROR(INDEX('04-07'!#REF!,MATCH(B640,'04-07'!#REF!,0),0),"")</f>
        <v/>
      </c>
      <c r="I640" s="10" t="str">
        <f>IFERROR(INDEX(#REF!,MATCH(B640,#REF!,0),0),"")</f>
        <v/>
      </c>
      <c r="J640" s="10" t="str">
        <f>IFERROR(INDEX(#REF!,MATCH(B640,#REF!,0),0),"")</f>
        <v/>
      </c>
      <c r="K640" s="10" t="str">
        <f>IFERROR(INDEX(#REF!,MATCH(B640,#REF!,0),0),"")</f>
        <v/>
      </c>
      <c r="L640" s="10" t="str">
        <f>IFERROR(INDEX(#REF!,MATCH(B640,#REF!,0),0),"")</f>
        <v/>
      </c>
      <c r="M640" s="10" t="str">
        <f>IFERROR(INDEX(#REF!,MATCH(B640,#REF!,0),0),"")</f>
        <v/>
      </c>
      <c r="N640" s="10" t="str">
        <f>IFERROR(INDEX(#REF!,MATCH(B640,#REF!,0),0),"")</f>
        <v/>
      </c>
      <c r="O640" s="10" t="str">
        <f>IFERROR(INDEX(#REF!,MATCH(B640,#REF!,0),0),"")</f>
        <v/>
      </c>
      <c r="P640" s="10" t="str">
        <f>IFERROR(INDEX(#REF!,MATCH(B640,#REF!,0),0),"")</f>
        <v/>
      </c>
      <c r="Q640" s="10" t="str">
        <f>IFERROR(INDEX(#REF!,MATCH(B640,#REF!,0),0),"")</f>
        <v/>
      </c>
      <c r="R640" s="10" t="str">
        <f>IFERROR(INDEX(#REF!,MATCH(B640,#REF!,0),0),"")</f>
        <v/>
      </c>
      <c r="S640" s="10" t="str">
        <f>IFERROR(INDEX(#REF!,MATCH(B640,#REF!,0),0),"")</f>
        <v/>
      </c>
      <c r="T640" s="10" t="str">
        <f>IFERROR(INDEX(#REF!,MATCH(B640,#REF!,0),0),"")</f>
        <v/>
      </c>
      <c r="U640" s="5" t="str">
        <f>IFERROR(INDEX(#REF!,MATCH(B640,#REF!,0),0),"")</f>
        <v/>
      </c>
      <c r="V640" s="9">
        <f t="shared" si="37"/>
        <v>0</v>
      </c>
      <c r="W640" s="44">
        <f t="shared" si="38"/>
        <v>0</v>
      </c>
      <c r="X640" s="44" t="e">
        <f t="shared" si="39"/>
        <v>#DIV/0!</v>
      </c>
      <c r="Y640" s="44" t="str">
        <f>IFERROR(SUMPRODUCT(LARGE(G640:U640,{1;2;3;4;5})),"NA")</f>
        <v>NA</v>
      </c>
      <c r="Z640" s="45" t="str">
        <f>IFERROR(SUMPRODUCT(LARGE(G640:U640,{1;2;3;4;5;6;7;8;9;10})),"NA")</f>
        <v>NA</v>
      </c>
    </row>
    <row r="641" spans="1:26" s="25" customFormat="1" hidden="1" x14ac:dyDescent="0.25">
      <c r="A641" s="14">
        <v>638</v>
      </c>
      <c r="B641" s="2"/>
      <c r="C641" s="1"/>
      <c r="D641" s="1"/>
      <c r="E641" s="1"/>
      <c r="F641" s="2"/>
      <c r="G641" s="9" t="str">
        <f>IFERROR(INDEX(akva!#REF!,MATCH(B641,akva!#REF!,0),0),"")</f>
        <v/>
      </c>
      <c r="H641" s="10" t="str">
        <f>IFERROR(INDEX('04-07'!#REF!,MATCH(B641,'04-07'!#REF!,0),0),"")</f>
        <v/>
      </c>
      <c r="I641" s="10" t="str">
        <f>IFERROR(INDEX(#REF!,MATCH(B641,#REF!,0),0),"")</f>
        <v/>
      </c>
      <c r="J641" s="10" t="str">
        <f>IFERROR(INDEX(#REF!,MATCH(B641,#REF!,0),0),"")</f>
        <v/>
      </c>
      <c r="K641" s="10" t="str">
        <f>IFERROR(INDEX(#REF!,MATCH(B641,#REF!,0),0),"")</f>
        <v/>
      </c>
      <c r="L641" s="10" t="str">
        <f>IFERROR(INDEX(#REF!,MATCH(B641,#REF!,0),0),"")</f>
        <v/>
      </c>
      <c r="M641" s="10" t="str">
        <f>IFERROR(INDEX(#REF!,MATCH(B641,#REF!,0),0),"")</f>
        <v/>
      </c>
      <c r="N641" s="10" t="str">
        <f>IFERROR(INDEX(#REF!,MATCH(B641,#REF!,0),0),"")</f>
        <v/>
      </c>
      <c r="O641" s="10" t="str">
        <f>IFERROR(INDEX(#REF!,MATCH(B641,#REF!,0),0),"")</f>
        <v/>
      </c>
      <c r="P641" s="10" t="str">
        <f>IFERROR(INDEX(#REF!,MATCH(B641,#REF!,0),0),"")</f>
        <v/>
      </c>
      <c r="Q641" s="10" t="str">
        <f>IFERROR(INDEX(#REF!,MATCH(B641,#REF!,0),0),"")</f>
        <v/>
      </c>
      <c r="R641" s="10" t="str">
        <f>IFERROR(INDEX(#REF!,MATCH(B641,#REF!,0),0),"")</f>
        <v/>
      </c>
      <c r="S641" s="10" t="str">
        <f>IFERROR(INDEX(#REF!,MATCH(B641,#REF!,0),0),"")</f>
        <v/>
      </c>
      <c r="T641" s="10" t="str">
        <f>IFERROR(INDEX(#REF!,MATCH(B641,#REF!,0),0),"")</f>
        <v/>
      </c>
      <c r="U641" s="5" t="str">
        <f>IFERROR(INDEX(#REF!,MATCH(B641,#REF!,0),0),"")</f>
        <v/>
      </c>
      <c r="V641" s="9">
        <f t="shared" si="37"/>
        <v>0</v>
      </c>
      <c r="W641" s="44">
        <f t="shared" si="38"/>
        <v>0</v>
      </c>
      <c r="X641" s="44" t="e">
        <f t="shared" si="39"/>
        <v>#DIV/0!</v>
      </c>
      <c r="Y641" s="44" t="str">
        <f>IFERROR(SUMPRODUCT(LARGE(G641:U641,{1;2;3;4;5})),"NA")</f>
        <v>NA</v>
      </c>
      <c r="Z641" s="45" t="str">
        <f>IFERROR(SUMPRODUCT(LARGE(G641:U641,{1;2;3;4;5;6;7;8;9;10})),"NA")</f>
        <v>NA</v>
      </c>
    </row>
    <row r="642" spans="1:26" s="25" customFormat="1" hidden="1" x14ac:dyDescent="0.25">
      <c r="A642" s="14">
        <v>639</v>
      </c>
      <c r="B642" s="2"/>
      <c r="C642" s="1"/>
      <c r="D642" s="1"/>
      <c r="E642" s="1"/>
      <c r="F642" s="2"/>
      <c r="G642" s="9" t="str">
        <f>IFERROR(INDEX(akva!#REF!,MATCH(B642,akva!#REF!,0),0),"")</f>
        <v/>
      </c>
      <c r="H642" s="10" t="str">
        <f>IFERROR(INDEX('04-07'!#REF!,MATCH(B642,'04-07'!#REF!,0),0),"")</f>
        <v/>
      </c>
      <c r="I642" s="10" t="str">
        <f>IFERROR(INDEX(#REF!,MATCH(B642,#REF!,0),0),"")</f>
        <v/>
      </c>
      <c r="J642" s="10" t="str">
        <f>IFERROR(INDEX(#REF!,MATCH(B642,#REF!,0),0),"")</f>
        <v/>
      </c>
      <c r="K642" s="10" t="str">
        <f>IFERROR(INDEX(#REF!,MATCH(B642,#REF!,0),0),"")</f>
        <v/>
      </c>
      <c r="L642" s="10" t="str">
        <f>IFERROR(INDEX(#REF!,MATCH(B642,#REF!,0),0),"")</f>
        <v/>
      </c>
      <c r="M642" s="10" t="str">
        <f>IFERROR(INDEX(#REF!,MATCH(B642,#REF!,0),0),"")</f>
        <v/>
      </c>
      <c r="N642" s="10" t="str">
        <f>IFERROR(INDEX(#REF!,MATCH(B642,#REF!,0),0),"")</f>
        <v/>
      </c>
      <c r="O642" s="10" t="str">
        <f>IFERROR(INDEX(#REF!,MATCH(B642,#REF!,0),0),"")</f>
        <v/>
      </c>
      <c r="P642" s="10" t="str">
        <f>IFERROR(INDEX(#REF!,MATCH(B642,#REF!,0),0),"")</f>
        <v/>
      </c>
      <c r="Q642" s="10" t="str">
        <f>IFERROR(INDEX(#REF!,MATCH(B642,#REF!,0),0),"")</f>
        <v/>
      </c>
      <c r="R642" s="10" t="str">
        <f>IFERROR(INDEX(#REF!,MATCH(B642,#REF!,0),0),"")</f>
        <v/>
      </c>
      <c r="S642" s="10" t="str">
        <f>IFERROR(INDEX(#REF!,MATCH(B642,#REF!,0),0),"")</f>
        <v/>
      </c>
      <c r="T642" s="10" t="str">
        <f>IFERROR(INDEX(#REF!,MATCH(B642,#REF!,0),0),"")</f>
        <v/>
      </c>
      <c r="U642" s="5" t="str">
        <f>IFERROR(INDEX(#REF!,MATCH(B642,#REF!,0),0),"")</f>
        <v/>
      </c>
      <c r="V642" s="9">
        <f t="shared" si="37"/>
        <v>0</v>
      </c>
      <c r="W642" s="44">
        <f t="shared" si="38"/>
        <v>0</v>
      </c>
      <c r="X642" s="44" t="e">
        <f t="shared" si="39"/>
        <v>#DIV/0!</v>
      </c>
      <c r="Y642" s="44" t="str">
        <f>IFERROR(SUMPRODUCT(LARGE(G642:U642,{1;2;3;4;5})),"NA")</f>
        <v>NA</v>
      </c>
      <c r="Z642" s="45" t="str">
        <f>IFERROR(SUMPRODUCT(LARGE(G642:U642,{1;2;3;4;5;6;7;8;9;10})),"NA")</f>
        <v>NA</v>
      </c>
    </row>
    <row r="643" spans="1:26" s="25" customFormat="1" hidden="1" x14ac:dyDescent="0.25">
      <c r="A643" s="14">
        <v>640</v>
      </c>
      <c r="B643" s="2"/>
      <c r="C643" s="1"/>
      <c r="D643" s="1"/>
      <c r="E643" s="1"/>
      <c r="F643" s="2"/>
      <c r="G643" s="9" t="str">
        <f>IFERROR(INDEX(akva!#REF!,MATCH(B643,akva!#REF!,0),0),"")</f>
        <v/>
      </c>
      <c r="H643" s="10" t="str">
        <f>IFERROR(INDEX('04-07'!#REF!,MATCH(B643,'04-07'!#REF!,0),0),"")</f>
        <v/>
      </c>
      <c r="I643" s="10" t="str">
        <f>IFERROR(INDEX(#REF!,MATCH(B643,#REF!,0),0),"")</f>
        <v/>
      </c>
      <c r="J643" s="10" t="str">
        <f>IFERROR(INDEX(#REF!,MATCH(B643,#REF!,0),0),"")</f>
        <v/>
      </c>
      <c r="K643" s="10" t="str">
        <f>IFERROR(INDEX(#REF!,MATCH(B643,#REF!,0),0),"")</f>
        <v/>
      </c>
      <c r="L643" s="10" t="str">
        <f>IFERROR(INDEX(#REF!,MATCH(B643,#REF!,0),0),"")</f>
        <v/>
      </c>
      <c r="M643" s="10" t="str">
        <f>IFERROR(INDEX(#REF!,MATCH(B643,#REF!,0),0),"")</f>
        <v/>
      </c>
      <c r="N643" s="10" t="str">
        <f>IFERROR(INDEX(#REF!,MATCH(B643,#REF!,0),0),"")</f>
        <v/>
      </c>
      <c r="O643" s="10" t="str">
        <f>IFERROR(INDEX(#REF!,MATCH(B643,#REF!,0),0),"")</f>
        <v/>
      </c>
      <c r="P643" s="10" t="str">
        <f>IFERROR(INDEX(#REF!,MATCH(B643,#REF!,0),0),"")</f>
        <v/>
      </c>
      <c r="Q643" s="10" t="str">
        <f>IFERROR(INDEX(#REF!,MATCH(B643,#REF!,0),0),"")</f>
        <v/>
      </c>
      <c r="R643" s="10" t="str">
        <f>IFERROR(INDEX(#REF!,MATCH(B643,#REF!,0),0),"")</f>
        <v/>
      </c>
      <c r="S643" s="10" t="str">
        <f>IFERROR(INDEX(#REF!,MATCH(B643,#REF!,0),0),"")</f>
        <v/>
      </c>
      <c r="T643" s="10" t="str">
        <f>IFERROR(INDEX(#REF!,MATCH(B643,#REF!,0),0),"")</f>
        <v/>
      </c>
      <c r="U643" s="5" t="str">
        <f>IFERROR(INDEX(#REF!,MATCH(B643,#REF!,0),0),"")</f>
        <v/>
      </c>
      <c r="V643" s="9">
        <f t="shared" si="37"/>
        <v>0</v>
      </c>
      <c r="W643" s="44">
        <f t="shared" si="38"/>
        <v>0</v>
      </c>
      <c r="X643" s="44" t="e">
        <f t="shared" si="39"/>
        <v>#DIV/0!</v>
      </c>
      <c r="Y643" s="44" t="str">
        <f>IFERROR(SUMPRODUCT(LARGE(G643:U643,{1;2;3;4;5})),"NA")</f>
        <v>NA</v>
      </c>
      <c r="Z643" s="45" t="str">
        <f>IFERROR(SUMPRODUCT(LARGE(G643:U643,{1;2;3;4;5;6;7;8;9;10})),"NA")</f>
        <v>NA</v>
      </c>
    </row>
    <row r="644" spans="1:26" s="25" customFormat="1" hidden="1" x14ac:dyDescent="0.25">
      <c r="A644" s="14">
        <v>641</v>
      </c>
      <c r="B644" s="2"/>
      <c r="C644" s="1"/>
      <c r="D644" s="1"/>
      <c r="E644" s="1"/>
      <c r="F644" s="2"/>
      <c r="G644" s="9" t="str">
        <f>IFERROR(INDEX(akva!#REF!,MATCH(B644,akva!#REF!,0),0),"")</f>
        <v/>
      </c>
      <c r="H644" s="10" t="str">
        <f>IFERROR(INDEX('04-07'!#REF!,MATCH(B644,'04-07'!#REF!,0),0),"")</f>
        <v/>
      </c>
      <c r="I644" s="10" t="str">
        <f>IFERROR(INDEX(#REF!,MATCH(B644,#REF!,0),0),"")</f>
        <v/>
      </c>
      <c r="J644" s="10" t="str">
        <f>IFERROR(INDEX(#REF!,MATCH(B644,#REF!,0),0),"")</f>
        <v/>
      </c>
      <c r="K644" s="10" t="str">
        <f>IFERROR(INDEX(#REF!,MATCH(B644,#REF!,0),0),"")</f>
        <v/>
      </c>
      <c r="L644" s="10" t="str">
        <f>IFERROR(INDEX(#REF!,MATCH(B644,#REF!,0),0),"")</f>
        <v/>
      </c>
      <c r="M644" s="10" t="str">
        <f>IFERROR(INDEX(#REF!,MATCH(B644,#REF!,0),0),"")</f>
        <v/>
      </c>
      <c r="N644" s="10" t="str">
        <f>IFERROR(INDEX(#REF!,MATCH(B644,#REF!,0),0),"")</f>
        <v/>
      </c>
      <c r="O644" s="10" t="str">
        <f>IFERROR(INDEX(#REF!,MATCH(B644,#REF!,0),0),"")</f>
        <v/>
      </c>
      <c r="P644" s="10" t="str">
        <f>IFERROR(INDEX(#REF!,MATCH(B644,#REF!,0),0),"")</f>
        <v/>
      </c>
      <c r="Q644" s="10" t="str">
        <f>IFERROR(INDEX(#REF!,MATCH(B644,#REF!,0),0),"")</f>
        <v/>
      </c>
      <c r="R644" s="10" t="str">
        <f>IFERROR(INDEX(#REF!,MATCH(B644,#REF!,0),0),"")</f>
        <v/>
      </c>
      <c r="S644" s="10" t="str">
        <f>IFERROR(INDEX(#REF!,MATCH(B644,#REF!,0),0),"")</f>
        <v/>
      </c>
      <c r="T644" s="10" t="str">
        <f>IFERROR(INDEX(#REF!,MATCH(B644,#REF!,0),0),"")</f>
        <v/>
      </c>
      <c r="U644" s="5" t="str">
        <f>IFERROR(INDEX(#REF!,MATCH(B644,#REF!,0),0),"")</f>
        <v/>
      </c>
      <c r="V644" s="9">
        <f t="shared" si="37"/>
        <v>0</v>
      </c>
      <c r="W644" s="44">
        <f t="shared" si="38"/>
        <v>0</v>
      </c>
      <c r="X644" s="44" t="e">
        <f t="shared" si="39"/>
        <v>#DIV/0!</v>
      </c>
      <c r="Y644" s="44" t="str">
        <f>IFERROR(SUMPRODUCT(LARGE(G644:U644,{1;2;3;4;5})),"NA")</f>
        <v>NA</v>
      </c>
      <c r="Z644" s="45" t="str">
        <f>IFERROR(SUMPRODUCT(LARGE(G644:U644,{1;2;3;4;5;6;7;8;9;10})),"NA")</f>
        <v>NA</v>
      </c>
    </row>
    <row r="645" spans="1:26" s="25" customFormat="1" hidden="1" x14ac:dyDescent="0.25">
      <c r="A645" s="14">
        <v>642</v>
      </c>
      <c r="B645" s="2"/>
      <c r="C645" s="1"/>
      <c r="D645" s="1"/>
      <c r="E645" s="1"/>
      <c r="F645" s="2"/>
      <c r="G645" s="9" t="str">
        <f>IFERROR(INDEX(akva!#REF!,MATCH(B645,akva!#REF!,0),0),"")</f>
        <v/>
      </c>
      <c r="H645" s="10" t="str">
        <f>IFERROR(INDEX('04-07'!#REF!,MATCH(B645,'04-07'!#REF!,0),0),"")</f>
        <v/>
      </c>
      <c r="I645" s="10" t="str">
        <f>IFERROR(INDEX(#REF!,MATCH(B645,#REF!,0),0),"")</f>
        <v/>
      </c>
      <c r="J645" s="10" t="str">
        <f>IFERROR(INDEX(#REF!,MATCH(B645,#REF!,0),0),"")</f>
        <v/>
      </c>
      <c r="K645" s="10" t="str">
        <f>IFERROR(INDEX(#REF!,MATCH(B645,#REF!,0),0),"")</f>
        <v/>
      </c>
      <c r="L645" s="10" t="str">
        <f>IFERROR(INDEX(#REF!,MATCH(B645,#REF!,0),0),"")</f>
        <v/>
      </c>
      <c r="M645" s="10" t="str">
        <f>IFERROR(INDEX(#REF!,MATCH(B645,#REF!,0),0),"")</f>
        <v/>
      </c>
      <c r="N645" s="10" t="str">
        <f>IFERROR(INDEX(#REF!,MATCH(B645,#REF!,0),0),"")</f>
        <v/>
      </c>
      <c r="O645" s="10" t="str">
        <f>IFERROR(INDEX(#REF!,MATCH(B645,#REF!,0),0),"")</f>
        <v/>
      </c>
      <c r="P645" s="10" t="str">
        <f>IFERROR(INDEX(#REF!,MATCH(B645,#REF!,0),0),"")</f>
        <v/>
      </c>
      <c r="Q645" s="10" t="str">
        <f>IFERROR(INDEX(#REF!,MATCH(B645,#REF!,0),0),"")</f>
        <v/>
      </c>
      <c r="R645" s="10" t="str">
        <f>IFERROR(INDEX(#REF!,MATCH(B645,#REF!,0),0),"")</f>
        <v/>
      </c>
      <c r="S645" s="10" t="str">
        <f>IFERROR(INDEX(#REF!,MATCH(B645,#REF!,0),0),"")</f>
        <v/>
      </c>
      <c r="T645" s="10" t="str">
        <f>IFERROR(INDEX(#REF!,MATCH(B645,#REF!,0),0),"")</f>
        <v/>
      </c>
      <c r="U645" s="5" t="str">
        <f>IFERROR(INDEX(#REF!,MATCH(B645,#REF!,0),0),"")</f>
        <v/>
      </c>
      <c r="V645" s="9">
        <f t="shared" si="37"/>
        <v>0</v>
      </c>
      <c r="W645" s="44">
        <f t="shared" si="38"/>
        <v>0</v>
      </c>
      <c r="X645" s="44" t="e">
        <f t="shared" si="39"/>
        <v>#DIV/0!</v>
      </c>
      <c r="Y645" s="44" t="str">
        <f>IFERROR(SUMPRODUCT(LARGE(G645:U645,{1;2;3;4;5})),"NA")</f>
        <v>NA</v>
      </c>
      <c r="Z645" s="45" t="str">
        <f>IFERROR(SUMPRODUCT(LARGE(G645:U645,{1;2;3;4;5;6;7;8;9;10})),"NA")</f>
        <v>NA</v>
      </c>
    </row>
    <row r="646" spans="1:26" s="25" customFormat="1" hidden="1" x14ac:dyDescent="0.25">
      <c r="A646" s="14">
        <v>643</v>
      </c>
      <c r="B646" s="2"/>
      <c r="C646" s="1"/>
      <c r="D646" s="1"/>
      <c r="E646" s="1"/>
      <c r="F646" s="2"/>
      <c r="G646" s="9" t="str">
        <f>IFERROR(INDEX(akva!#REF!,MATCH(B646,akva!#REF!,0),0),"")</f>
        <v/>
      </c>
      <c r="H646" s="10" t="str">
        <f>IFERROR(INDEX('04-07'!#REF!,MATCH(B646,'04-07'!#REF!,0),0),"")</f>
        <v/>
      </c>
      <c r="I646" s="10" t="str">
        <f>IFERROR(INDEX(#REF!,MATCH(B646,#REF!,0),0),"")</f>
        <v/>
      </c>
      <c r="J646" s="10" t="str">
        <f>IFERROR(INDEX(#REF!,MATCH(B646,#REF!,0),0),"")</f>
        <v/>
      </c>
      <c r="K646" s="10" t="str">
        <f>IFERROR(INDEX(#REF!,MATCH(B646,#REF!,0),0),"")</f>
        <v/>
      </c>
      <c r="L646" s="10" t="str">
        <f>IFERROR(INDEX(#REF!,MATCH(B646,#REF!,0),0),"")</f>
        <v/>
      </c>
      <c r="M646" s="10" t="str">
        <f>IFERROR(INDEX(#REF!,MATCH(B646,#REF!,0),0),"")</f>
        <v/>
      </c>
      <c r="N646" s="10" t="str">
        <f>IFERROR(INDEX(#REF!,MATCH(B646,#REF!,0),0),"")</f>
        <v/>
      </c>
      <c r="O646" s="10" t="str">
        <f>IFERROR(INDEX(#REF!,MATCH(B646,#REF!,0),0),"")</f>
        <v/>
      </c>
      <c r="P646" s="10" t="str">
        <f>IFERROR(INDEX(#REF!,MATCH(B646,#REF!,0),0),"")</f>
        <v/>
      </c>
      <c r="Q646" s="10" t="str">
        <f>IFERROR(INDEX(#REF!,MATCH(B646,#REF!,0),0),"")</f>
        <v/>
      </c>
      <c r="R646" s="10" t="str">
        <f>IFERROR(INDEX(#REF!,MATCH(B646,#REF!,0),0),"")</f>
        <v/>
      </c>
      <c r="S646" s="10" t="str">
        <f>IFERROR(INDEX(#REF!,MATCH(B646,#REF!,0),0),"")</f>
        <v/>
      </c>
      <c r="T646" s="10" t="str">
        <f>IFERROR(INDEX(#REF!,MATCH(B646,#REF!,0),0),"")</f>
        <v/>
      </c>
      <c r="U646" s="5" t="str">
        <f>IFERROR(INDEX(#REF!,MATCH(B646,#REF!,0),0),"")</f>
        <v/>
      </c>
      <c r="V646" s="9">
        <f t="shared" si="37"/>
        <v>0</v>
      </c>
      <c r="W646" s="44">
        <f t="shared" si="38"/>
        <v>0</v>
      </c>
      <c r="X646" s="44" t="e">
        <f t="shared" si="39"/>
        <v>#DIV/0!</v>
      </c>
      <c r="Y646" s="44" t="str">
        <f>IFERROR(SUMPRODUCT(LARGE(G646:U646,{1;2;3;4;5})),"NA")</f>
        <v>NA</v>
      </c>
      <c r="Z646" s="45" t="str">
        <f>IFERROR(SUMPRODUCT(LARGE(G646:U646,{1;2;3;4;5;6;7;8;9;10})),"NA")</f>
        <v>NA</v>
      </c>
    </row>
    <row r="647" spans="1:26" s="25" customFormat="1" hidden="1" x14ac:dyDescent="0.25">
      <c r="A647" s="14">
        <v>644</v>
      </c>
      <c r="B647" s="2"/>
      <c r="C647" s="1"/>
      <c r="D647" s="1"/>
      <c r="E647" s="1"/>
      <c r="F647" s="2"/>
      <c r="G647" s="9" t="str">
        <f>IFERROR(INDEX(akva!#REF!,MATCH(B647,akva!#REF!,0),0),"")</f>
        <v/>
      </c>
      <c r="H647" s="10" t="str">
        <f>IFERROR(INDEX('04-07'!#REF!,MATCH(B647,'04-07'!#REF!,0),0),"")</f>
        <v/>
      </c>
      <c r="I647" s="10" t="str">
        <f>IFERROR(INDEX(#REF!,MATCH(B647,#REF!,0),0),"")</f>
        <v/>
      </c>
      <c r="J647" s="10" t="str">
        <f>IFERROR(INDEX(#REF!,MATCH(B647,#REF!,0),0),"")</f>
        <v/>
      </c>
      <c r="K647" s="10" t="str">
        <f>IFERROR(INDEX(#REF!,MATCH(B647,#REF!,0),0),"")</f>
        <v/>
      </c>
      <c r="L647" s="10" t="str">
        <f>IFERROR(INDEX(#REF!,MATCH(B647,#REF!,0),0),"")</f>
        <v/>
      </c>
      <c r="M647" s="10" t="str">
        <f>IFERROR(INDEX(#REF!,MATCH(B647,#REF!,0),0),"")</f>
        <v/>
      </c>
      <c r="N647" s="10" t="str">
        <f>IFERROR(INDEX(#REF!,MATCH(B647,#REF!,0),0),"")</f>
        <v/>
      </c>
      <c r="O647" s="10" t="str">
        <f>IFERROR(INDEX(#REF!,MATCH(B647,#REF!,0),0),"")</f>
        <v/>
      </c>
      <c r="P647" s="10" t="str">
        <f>IFERROR(INDEX(#REF!,MATCH(B647,#REF!,0),0),"")</f>
        <v/>
      </c>
      <c r="Q647" s="10" t="str">
        <f>IFERROR(INDEX(#REF!,MATCH(B647,#REF!,0),0),"")</f>
        <v/>
      </c>
      <c r="R647" s="10" t="str">
        <f>IFERROR(INDEX(#REF!,MATCH(B647,#REF!,0),0),"")</f>
        <v/>
      </c>
      <c r="S647" s="10" t="str">
        <f>IFERROR(INDEX(#REF!,MATCH(B647,#REF!,0),0),"")</f>
        <v/>
      </c>
      <c r="T647" s="10" t="str">
        <f>IFERROR(INDEX(#REF!,MATCH(B647,#REF!,0),0),"")</f>
        <v/>
      </c>
      <c r="U647" s="5" t="str">
        <f>IFERROR(INDEX(#REF!,MATCH(B647,#REF!,0),0),"")</f>
        <v/>
      </c>
      <c r="V647" s="9">
        <f t="shared" si="37"/>
        <v>0</v>
      </c>
      <c r="W647" s="44">
        <f t="shared" si="38"/>
        <v>0</v>
      </c>
      <c r="X647" s="44" t="e">
        <f t="shared" si="39"/>
        <v>#DIV/0!</v>
      </c>
      <c r="Y647" s="44" t="str">
        <f>IFERROR(SUMPRODUCT(LARGE(G647:U647,{1;2;3;4;5})),"NA")</f>
        <v>NA</v>
      </c>
      <c r="Z647" s="45" t="str">
        <f>IFERROR(SUMPRODUCT(LARGE(G647:U647,{1;2;3;4;5;6;7;8;9;10})),"NA")</f>
        <v>NA</v>
      </c>
    </row>
    <row r="648" spans="1:26" s="25" customFormat="1" hidden="1" x14ac:dyDescent="0.25">
      <c r="A648" s="14">
        <v>645</v>
      </c>
      <c r="B648" s="2"/>
      <c r="C648" s="1"/>
      <c r="D648" s="1"/>
      <c r="E648" s="1"/>
      <c r="F648" s="2"/>
      <c r="G648" s="9" t="str">
        <f>IFERROR(INDEX(akva!#REF!,MATCH(B648,akva!#REF!,0),0),"")</f>
        <v/>
      </c>
      <c r="H648" s="10" t="str">
        <f>IFERROR(INDEX('04-07'!#REF!,MATCH(B648,'04-07'!#REF!,0),0),"")</f>
        <v/>
      </c>
      <c r="I648" s="10" t="str">
        <f>IFERROR(INDEX(#REF!,MATCH(B648,#REF!,0),0),"")</f>
        <v/>
      </c>
      <c r="J648" s="10" t="str">
        <f>IFERROR(INDEX(#REF!,MATCH(B648,#REF!,0),0),"")</f>
        <v/>
      </c>
      <c r="K648" s="10" t="str">
        <f>IFERROR(INDEX(#REF!,MATCH(B648,#REF!,0),0),"")</f>
        <v/>
      </c>
      <c r="L648" s="10" t="str">
        <f>IFERROR(INDEX(#REF!,MATCH(B648,#REF!,0),0),"")</f>
        <v/>
      </c>
      <c r="M648" s="10" t="str">
        <f>IFERROR(INDEX(#REF!,MATCH(B648,#REF!,0),0),"")</f>
        <v/>
      </c>
      <c r="N648" s="10" t="str">
        <f>IFERROR(INDEX(#REF!,MATCH(B648,#REF!,0),0),"")</f>
        <v/>
      </c>
      <c r="O648" s="10" t="str">
        <f>IFERROR(INDEX(#REF!,MATCH(B648,#REF!,0),0),"")</f>
        <v/>
      </c>
      <c r="P648" s="10" t="str">
        <f>IFERROR(INDEX(#REF!,MATCH(B648,#REF!,0),0),"")</f>
        <v/>
      </c>
      <c r="Q648" s="10" t="str">
        <f>IFERROR(INDEX(#REF!,MATCH(B648,#REF!,0),0),"")</f>
        <v/>
      </c>
      <c r="R648" s="10" t="str">
        <f>IFERROR(INDEX(#REF!,MATCH(B648,#REF!,0),0),"")</f>
        <v/>
      </c>
      <c r="S648" s="10" t="str">
        <f>IFERROR(INDEX(#REF!,MATCH(B648,#REF!,0),0),"")</f>
        <v/>
      </c>
      <c r="T648" s="10" t="str">
        <f>IFERROR(INDEX(#REF!,MATCH(B648,#REF!,0),0),"")</f>
        <v/>
      </c>
      <c r="U648" s="5" t="str">
        <f>IFERROR(INDEX(#REF!,MATCH(B648,#REF!,0),0),"")</f>
        <v/>
      </c>
      <c r="V648" s="9">
        <f t="shared" si="37"/>
        <v>0</v>
      </c>
      <c r="W648" s="44">
        <f t="shared" si="38"/>
        <v>0</v>
      </c>
      <c r="X648" s="44" t="e">
        <f t="shared" si="39"/>
        <v>#DIV/0!</v>
      </c>
      <c r="Y648" s="44" t="str">
        <f>IFERROR(SUMPRODUCT(LARGE(G648:U648,{1;2;3;4;5})),"NA")</f>
        <v>NA</v>
      </c>
      <c r="Z648" s="45" t="str">
        <f>IFERROR(SUMPRODUCT(LARGE(G648:U648,{1;2;3;4;5;6;7;8;9;10})),"NA")</f>
        <v>NA</v>
      </c>
    </row>
    <row r="649" spans="1:26" s="25" customFormat="1" hidden="1" x14ac:dyDescent="0.25">
      <c r="A649" s="14">
        <v>646</v>
      </c>
      <c r="B649" s="2"/>
      <c r="C649" s="1"/>
      <c r="D649" s="1"/>
      <c r="E649" s="1"/>
      <c r="F649" s="2"/>
      <c r="G649" s="9" t="str">
        <f>IFERROR(INDEX(akva!#REF!,MATCH(B649,akva!#REF!,0),0),"")</f>
        <v/>
      </c>
      <c r="H649" s="10" t="str">
        <f>IFERROR(INDEX('04-07'!#REF!,MATCH(B649,'04-07'!#REF!,0),0),"")</f>
        <v/>
      </c>
      <c r="I649" s="10" t="str">
        <f>IFERROR(INDEX(#REF!,MATCH(B649,#REF!,0),0),"")</f>
        <v/>
      </c>
      <c r="J649" s="10" t="str">
        <f>IFERROR(INDEX(#REF!,MATCH(B649,#REF!,0),0),"")</f>
        <v/>
      </c>
      <c r="K649" s="10" t="str">
        <f>IFERROR(INDEX(#REF!,MATCH(B649,#REF!,0),0),"")</f>
        <v/>
      </c>
      <c r="L649" s="10" t="str">
        <f>IFERROR(INDEX(#REF!,MATCH(B649,#REF!,0),0),"")</f>
        <v/>
      </c>
      <c r="M649" s="10" t="str">
        <f>IFERROR(INDEX(#REF!,MATCH(B649,#REF!,0),0),"")</f>
        <v/>
      </c>
      <c r="N649" s="10" t="str">
        <f>IFERROR(INDEX(#REF!,MATCH(B649,#REF!,0),0),"")</f>
        <v/>
      </c>
      <c r="O649" s="10" t="str">
        <f>IFERROR(INDEX(#REF!,MATCH(B649,#REF!,0),0),"")</f>
        <v/>
      </c>
      <c r="P649" s="10" t="str">
        <f>IFERROR(INDEX(#REF!,MATCH(B649,#REF!,0),0),"")</f>
        <v/>
      </c>
      <c r="Q649" s="10" t="str">
        <f>IFERROR(INDEX(#REF!,MATCH(B649,#REF!,0),0),"")</f>
        <v/>
      </c>
      <c r="R649" s="10" t="str">
        <f>IFERROR(INDEX(#REF!,MATCH(B649,#REF!,0),0),"")</f>
        <v/>
      </c>
      <c r="S649" s="10" t="str">
        <f>IFERROR(INDEX(#REF!,MATCH(B649,#REF!,0),0),"")</f>
        <v/>
      </c>
      <c r="T649" s="10" t="str">
        <f>IFERROR(INDEX(#REF!,MATCH(B649,#REF!,0),0),"")</f>
        <v/>
      </c>
      <c r="U649" s="5" t="str">
        <f>IFERROR(INDEX(#REF!,MATCH(B649,#REF!,0),0),"")</f>
        <v/>
      </c>
      <c r="V649" s="9">
        <f t="shared" si="37"/>
        <v>0</v>
      </c>
      <c r="W649" s="44">
        <f t="shared" si="38"/>
        <v>0</v>
      </c>
      <c r="X649" s="44" t="e">
        <f t="shared" si="39"/>
        <v>#DIV/0!</v>
      </c>
      <c r="Y649" s="44" t="str">
        <f>IFERROR(SUMPRODUCT(LARGE(G649:U649,{1;2;3;4;5})),"NA")</f>
        <v>NA</v>
      </c>
      <c r="Z649" s="45" t="str">
        <f>IFERROR(SUMPRODUCT(LARGE(G649:U649,{1;2;3;4;5;6;7;8;9;10})),"NA")</f>
        <v>NA</v>
      </c>
    </row>
    <row r="650" spans="1:26" s="25" customFormat="1" hidden="1" x14ac:dyDescent="0.25">
      <c r="A650" s="14">
        <v>647</v>
      </c>
      <c r="B650" s="2"/>
      <c r="C650" s="1"/>
      <c r="D650" s="1"/>
      <c r="E650" s="1"/>
      <c r="F650" s="2"/>
      <c r="G650" s="9" t="str">
        <f>IFERROR(INDEX(akva!#REF!,MATCH(B650,akva!#REF!,0),0),"")</f>
        <v/>
      </c>
      <c r="H650" s="10" t="str">
        <f>IFERROR(INDEX('04-07'!#REF!,MATCH(B650,'04-07'!#REF!,0),0),"")</f>
        <v/>
      </c>
      <c r="I650" s="10" t="str">
        <f>IFERROR(INDEX(#REF!,MATCH(B650,#REF!,0),0),"")</f>
        <v/>
      </c>
      <c r="J650" s="10" t="str">
        <f>IFERROR(INDEX(#REF!,MATCH(B650,#REF!,0),0),"")</f>
        <v/>
      </c>
      <c r="K650" s="10" t="str">
        <f>IFERROR(INDEX(#REF!,MATCH(B650,#REF!,0),0),"")</f>
        <v/>
      </c>
      <c r="L650" s="10" t="str">
        <f>IFERROR(INDEX(#REF!,MATCH(B650,#REF!,0),0),"")</f>
        <v/>
      </c>
      <c r="M650" s="10" t="str">
        <f>IFERROR(INDEX(#REF!,MATCH(B650,#REF!,0),0),"")</f>
        <v/>
      </c>
      <c r="N650" s="10" t="str">
        <f>IFERROR(INDEX(#REF!,MATCH(B650,#REF!,0),0),"")</f>
        <v/>
      </c>
      <c r="O650" s="10" t="str">
        <f>IFERROR(INDEX(#REF!,MATCH(B650,#REF!,0),0),"")</f>
        <v/>
      </c>
      <c r="P650" s="10" t="str">
        <f>IFERROR(INDEX(#REF!,MATCH(B650,#REF!,0),0),"")</f>
        <v/>
      </c>
      <c r="Q650" s="10" t="str">
        <f>IFERROR(INDEX(#REF!,MATCH(B650,#REF!,0),0),"")</f>
        <v/>
      </c>
      <c r="R650" s="10" t="str">
        <f>IFERROR(INDEX(#REF!,MATCH(B650,#REF!,0),0),"")</f>
        <v/>
      </c>
      <c r="S650" s="10" t="str">
        <f>IFERROR(INDEX(#REF!,MATCH(B650,#REF!,0),0),"")</f>
        <v/>
      </c>
      <c r="T650" s="10" t="str">
        <f>IFERROR(INDEX(#REF!,MATCH(B650,#REF!,0),0),"")</f>
        <v/>
      </c>
      <c r="U650" s="5" t="str">
        <f>IFERROR(INDEX(#REF!,MATCH(B650,#REF!,0),0),"")</f>
        <v/>
      </c>
      <c r="V650" s="9">
        <f t="shared" si="37"/>
        <v>0</v>
      </c>
      <c r="W650" s="44">
        <f t="shared" si="38"/>
        <v>0</v>
      </c>
      <c r="X650" s="44" t="e">
        <f t="shared" si="39"/>
        <v>#DIV/0!</v>
      </c>
      <c r="Y650" s="44" t="str">
        <f>IFERROR(SUMPRODUCT(LARGE(G650:U650,{1;2;3;4;5})),"NA")</f>
        <v>NA</v>
      </c>
      <c r="Z650" s="45" t="str">
        <f>IFERROR(SUMPRODUCT(LARGE(G650:U650,{1;2;3;4;5;6;7;8;9;10})),"NA")</f>
        <v>NA</v>
      </c>
    </row>
    <row r="651" spans="1:26" s="25" customFormat="1" hidden="1" x14ac:dyDescent="0.25">
      <c r="A651" s="14">
        <v>648</v>
      </c>
      <c r="B651" s="2"/>
      <c r="C651" s="1"/>
      <c r="D651" s="1"/>
      <c r="E651" s="1"/>
      <c r="F651" s="2"/>
      <c r="G651" s="9" t="str">
        <f>IFERROR(INDEX(akva!#REF!,MATCH(B651,akva!#REF!,0),0),"")</f>
        <v/>
      </c>
      <c r="H651" s="10" t="str">
        <f>IFERROR(INDEX('04-07'!#REF!,MATCH(B651,'04-07'!#REF!,0),0),"")</f>
        <v/>
      </c>
      <c r="I651" s="10" t="str">
        <f>IFERROR(INDEX(#REF!,MATCH(B651,#REF!,0),0),"")</f>
        <v/>
      </c>
      <c r="J651" s="10" t="str">
        <f>IFERROR(INDEX(#REF!,MATCH(B651,#REF!,0),0),"")</f>
        <v/>
      </c>
      <c r="K651" s="10" t="str">
        <f>IFERROR(INDEX(#REF!,MATCH(B651,#REF!,0),0),"")</f>
        <v/>
      </c>
      <c r="L651" s="10" t="str">
        <f>IFERROR(INDEX(#REF!,MATCH(B651,#REF!,0),0),"")</f>
        <v/>
      </c>
      <c r="M651" s="10" t="str">
        <f>IFERROR(INDEX(#REF!,MATCH(B651,#REF!,0),0),"")</f>
        <v/>
      </c>
      <c r="N651" s="10" t="str">
        <f>IFERROR(INDEX(#REF!,MATCH(B651,#REF!,0),0),"")</f>
        <v/>
      </c>
      <c r="O651" s="10" t="str">
        <f>IFERROR(INDEX(#REF!,MATCH(B651,#REF!,0),0),"")</f>
        <v/>
      </c>
      <c r="P651" s="10" t="str">
        <f>IFERROR(INDEX(#REF!,MATCH(B651,#REF!,0),0),"")</f>
        <v/>
      </c>
      <c r="Q651" s="10" t="str">
        <f>IFERROR(INDEX(#REF!,MATCH(B651,#REF!,0),0),"")</f>
        <v/>
      </c>
      <c r="R651" s="10" t="str">
        <f>IFERROR(INDEX(#REF!,MATCH(B651,#REF!,0),0),"")</f>
        <v/>
      </c>
      <c r="S651" s="10" t="str">
        <f>IFERROR(INDEX(#REF!,MATCH(B651,#REF!,0),0),"")</f>
        <v/>
      </c>
      <c r="T651" s="10" t="str">
        <f>IFERROR(INDEX(#REF!,MATCH(B651,#REF!,0),0),"")</f>
        <v/>
      </c>
      <c r="U651" s="5" t="str">
        <f>IFERROR(INDEX(#REF!,MATCH(B651,#REF!,0),0),"")</f>
        <v/>
      </c>
      <c r="V651" s="9">
        <f t="shared" si="37"/>
        <v>0</v>
      </c>
      <c r="W651" s="44">
        <f t="shared" si="38"/>
        <v>0</v>
      </c>
      <c r="X651" s="44" t="e">
        <f t="shared" si="39"/>
        <v>#DIV/0!</v>
      </c>
      <c r="Y651" s="44" t="str">
        <f>IFERROR(SUMPRODUCT(LARGE(G651:U651,{1;2;3;4;5})),"NA")</f>
        <v>NA</v>
      </c>
      <c r="Z651" s="45" t="str">
        <f>IFERROR(SUMPRODUCT(LARGE(G651:U651,{1;2;3;4;5;6;7;8;9;10})),"NA")</f>
        <v>NA</v>
      </c>
    </row>
    <row r="652" spans="1:26" s="25" customFormat="1" hidden="1" x14ac:dyDescent="0.25">
      <c r="A652" s="14">
        <v>649</v>
      </c>
      <c r="B652" s="2"/>
      <c r="C652" s="1"/>
      <c r="D652" s="1"/>
      <c r="E652" s="1"/>
      <c r="F652" s="2"/>
      <c r="G652" s="9" t="str">
        <f>IFERROR(INDEX(akva!#REF!,MATCH(B652,akva!#REF!,0),0),"")</f>
        <v/>
      </c>
      <c r="H652" s="10" t="str">
        <f>IFERROR(INDEX('04-07'!#REF!,MATCH(B652,'04-07'!#REF!,0),0),"")</f>
        <v/>
      </c>
      <c r="I652" s="10" t="str">
        <f>IFERROR(INDEX(#REF!,MATCH(B652,#REF!,0),0),"")</f>
        <v/>
      </c>
      <c r="J652" s="10" t="str">
        <f>IFERROR(INDEX(#REF!,MATCH(B652,#REF!,0),0),"")</f>
        <v/>
      </c>
      <c r="K652" s="10" t="str">
        <f>IFERROR(INDEX(#REF!,MATCH(B652,#REF!,0),0),"")</f>
        <v/>
      </c>
      <c r="L652" s="10" t="str">
        <f>IFERROR(INDEX(#REF!,MATCH(B652,#REF!,0),0),"")</f>
        <v/>
      </c>
      <c r="M652" s="10" t="str">
        <f>IFERROR(INDEX(#REF!,MATCH(B652,#REF!,0),0),"")</f>
        <v/>
      </c>
      <c r="N652" s="10" t="str">
        <f>IFERROR(INDEX(#REF!,MATCH(B652,#REF!,0),0),"")</f>
        <v/>
      </c>
      <c r="O652" s="10" t="str">
        <f>IFERROR(INDEX(#REF!,MATCH(B652,#REF!,0),0),"")</f>
        <v/>
      </c>
      <c r="P652" s="10" t="str">
        <f>IFERROR(INDEX(#REF!,MATCH(B652,#REF!,0),0),"")</f>
        <v/>
      </c>
      <c r="Q652" s="10" t="str">
        <f>IFERROR(INDEX(#REF!,MATCH(B652,#REF!,0),0),"")</f>
        <v/>
      </c>
      <c r="R652" s="10" t="str">
        <f>IFERROR(INDEX(#REF!,MATCH(B652,#REF!,0),0),"")</f>
        <v/>
      </c>
      <c r="S652" s="10" t="str">
        <f>IFERROR(INDEX(#REF!,MATCH(B652,#REF!,0),0),"")</f>
        <v/>
      </c>
      <c r="T652" s="10" t="str">
        <f>IFERROR(INDEX(#REF!,MATCH(B652,#REF!,0),0),"")</f>
        <v/>
      </c>
      <c r="U652" s="5" t="str">
        <f>IFERROR(INDEX(#REF!,MATCH(B652,#REF!,0),0),"")</f>
        <v/>
      </c>
      <c r="V652" s="9">
        <f t="shared" si="37"/>
        <v>0</v>
      </c>
      <c r="W652" s="44">
        <f t="shared" si="38"/>
        <v>0</v>
      </c>
      <c r="X652" s="44" t="e">
        <f t="shared" si="39"/>
        <v>#DIV/0!</v>
      </c>
      <c r="Y652" s="44" t="str">
        <f>IFERROR(SUMPRODUCT(LARGE(G652:U652,{1;2;3;4;5})),"NA")</f>
        <v>NA</v>
      </c>
      <c r="Z652" s="45" t="str">
        <f>IFERROR(SUMPRODUCT(LARGE(G652:U652,{1;2;3;4;5;6;7;8;9;10})),"NA")</f>
        <v>NA</v>
      </c>
    </row>
    <row r="653" spans="1:26" s="25" customFormat="1" hidden="1" x14ac:dyDescent="0.25">
      <c r="A653" s="14">
        <v>650</v>
      </c>
      <c r="B653" s="2"/>
      <c r="C653" s="1"/>
      <c r="D653" s="1"/>
      <c r="E653" s="1"/>
      <c r="F653" s="2"/>
      <c r="G653" s="9" t="str">
        <f>IFERROR(INDEX(akva!#REF!,MATCH(B653,akva!#REF!,0),0),"")</f>
        <v/>
      </c>
      <c r="H653" s="10" t="str">
        <f>IFERROR(INDEX('04-07'!#REF!,MATCH(B653,'04-07'!#REF!,0),0),"")</f>
        <v/>
      </c>
      <c r="I653" s="10" t="str">
        <f>IFERROR(INDEX(#REF!,MATCH(B653,#REF!,0),0),"")</f>
        <v/>
      </c>
      <c r="J653" s="10" t="str">
        <f>IFERROR(INDEX(#REF!,MATCH(B653,#REF!,0),0),"")</f>
        <v/>
      </c>
      <c r="K653" s="10" t="str">
        <f>IFERROR(INDEX(#REF!,MATCH(B653,#REF!,0),0),"")</f>
        <v/>
      </c>
      <c r="L653" s="10" t="str">
        <f>IFERROR(INDEX(#REF!,MATCH(B653,#REF!,0),0),"")</f>
        <v/>
      </c>
      <c r="M653" s="10" t="str">
        <f>IFERROR(INDEX(#REF!,MATCH(B653,#REF!,0),0),"")</f>
        <v/>
      </c>
      <c r="N653" s="10" t="str">
        <f>IFERROR(INDEX(#REF!,MATCH(B653,#REF!,0),0),"")</f>
        <v/>
      </c>
      <c r="O653" s="10" t="str">
        <f>IFERROR(INDEX(#REF!,MATCH(B653,#REF!,0),0),"")</f>
        <v/>
      </c>
      <c r="P653" s="10" t="str">
        <f>IFERROR(INDEX(#REF!,MATCH(B653,#REF!,0),0),"")</f>
        <v/>
      </c>
      <c r="Q653" s="10" t="str">
        <f>IFERROR(INDEX(#REF!,MATCH(B653,#REF!,0),0),"")</f>
        <v/>
      </c>
      <c r="R653" s="10" t="str">
        <f>IFERROR(INDEX(#REF!,MATCH(B653,#REF!,0),0),"")</f>
        <v/>
      </c>
      <c r="S653" s="10" t="str">
        <f>IFERROR(INDEX(#REF!,MATCH(B653,#REF!,0),0),"")</f>
        <v/>
      </c>
      <c r="T653" s="10" t="str">
        <f>IFERROR(INDEX(#REF!,MATCH(B653,#REF!,0),0),"")</f>
        <v/>
      </c>
      <c r="U653" s="5" t="str">
        <f>IFERROR(INDEX(#REF!,MATCH(B653,#REF!,0),0),"")</f>
        <v/>
      </c>
      <c r="V653" s="9">
        <f t="shared" si="37"/>
        <v>0</v>
      </c>
      <c r="W653" s="44">
        <f t="shared" si="38"/>
        <v>0</v>
      </c>
      <c r="X653" s="44" t="e">
        <f t="shared" si="39"/>
        <v>#DIV/0!</v>
      </c>
      <c r="Y653" s="44" t="str">
        <f>IFERROR(SUMPRODUCT(LARGE(G653:U653,{1;2;3;4;5})),"NA")</f>
        <v>NA</v>
      </c>
      <c r="Z653" s="45" t="str">
        <f>IFERROR(SUMPRODUCT(LARGE(G653:U653,{1;2;3;4;5;6;7;8;9;10})),"NA")</f>
        <v>NA</v>
      </c>
    </row>
    <row r="654" spans="1:26" s="25" customFormat="1" hidden="1" x14ac:dyDescent="0.25">
      <c r="A654" s="14">
        <v>651</v>
      </c>
      <c r="B654" s="2"/>
      <c r="C654" s="1"/>
      <c r="D654" s="1"/>
      <c r="E654" s="1"/>
      <c r="F654" s="2"/>
      <c r="G654" s="9" t="str">
        <f>IFERROR(INDEX(akva!#REF!,MATCH(B654,akva!#REF!,0),0),"")</f>
        <v/>
      </c>
      <c r="H654" s="10" t="str">
        <f>IFERROR(INDEX('04-07'!#REF!,MATCH(B654,'04-07'!#REF!,0),0),"")</f>
        <v/>
      </c>
      <c r="I654" s="10" t="str">
        <f>IFERROR(INDEX(#REF!,MATCH(B654,#REF!,0),0),"")</f>
        <v/>
      </c>
      <c r="J654" s="10" t="str">
        <f>IFERROR(INDEX(#REF!,MATCH(B654,#REF!,0),0),"")</f>
        <v/>
      </c>
      <c r="K654" s="10" t="str">
        <f>IFERROR(INDEX(#REF!,MATCH(B654,#REF!,0),0),"")</f>
        <v/>
      </c>
      <c r="L654" s="10" t="str">
        <f>IFERROR(INDEX(#REF!,MATCH(B654,#REF!,0),0),"")</f>
        <v/>
      </c>
      <c r="M654" s="10" t="str">
        <f>IFERROR(INDEX(#REF!,MATCH(B654,#REF!,0),0),"")</f>
        <v/>
      </c>
      <c r="N654" s="10" t="str">
        <f>IFERROR(INDEX(#REF!,MATCH(B654,#REF!,0),0),"")</f>
        <v/>
      </c>
      <c r="O654" s="10" t="str">
        <f>IFERROR(INDEX(#REF!,MATCH(B654,#REF!,0),0),"")</f>
        <v/>
      </c>
      <c r="P654" s="10" t="str">
        <f>IFERROR(INDEX(#REF!,MATCH(B654,#REF!,0),0),"")</f>
        <v/>
      </c>
      <c r="Q654" s="10" t="str">
        <f>IFERROR(INDEX(#REF!,MATCH(B654,#REF!,0),0),"")</f>
        <v/>
      </c>
      <c r="R654" s="10" t="str">
        <f>IFERROR(INDEX(#REF!,MATCH(B654,#REF!,0),0),"")</f>
        <v/>
      </c>
      <c r="S654" s="10" t="str">
        <f>IFERROR(INDEX(#REF!,MATCH(B654,#REF!,0),0),"")</f>
        <v/>
      </c>
      <c r="T654" s="10" t="str">
        <f>IFERROR(INDEX(#REF!,MATCH(B654,#REF!,0),0),"")</f>
        <v/>
      </c>
      <c r="U654" s="5" t="str">
        <f>IFERROR(INDEX(#REF!,MATCH(B654,#REF!,0),0),"")</f>
        <v/>
      </c>
      <c r="V654" s="9">
        <f t="shared" si="37"/>
        <v>0</v>
      </c>
      <c r="W654" s="44">
        <f t="shared" si="38"/>
        <v>0</v>
      </c>
      <c r="X654" s="44" t="e">
        <f t="shared" si="39"/>
        <v>#DIV/0!</v>
      </c>
      <c r="Y654" s="44" t="str">
        <f>IFERROR(SUMPRODUCT(LARGE(G654:U654,{1;2;3;4;5})),"NA")</f>
        <v>NA</v>
      </c>
      <c r="Z654" s="45" t="str">
        <f>IFERROR(SUMPRODUCT(LARGE(G654:U654,{1;2;3;4;5;6;7;8;9;10})),"NA")</f>
        <v>NA</v>
      </c>
    </row>
    <row r="655" spans="1:26" s="25" customFormat="1" hidden="1" x14ac:dyDescent="0.25">
      <c r="A655" s="14">
        <v>652</v>
      </c>
      <c r="B655" s="2"/>
      <c r="C655" s="1"/>
      <c r="D655" s="1"/>
      <c r="E655" s="1"/>
      <c r="F655" s="2"/>
      <c r="G655" s="9" t="str">
        <f>IFERROR(INDEX(akva!#REF!,MATCH(B655,akva!#REF!,0),0),"")</f>
        <v/>
      </c>
      <c r="H655" s="10" t="str">
        <f>IFERROR(INDEX('04-07'!#REF!,MATCH(B655,'04-07'!#REF!,0),0),"")</f>
        <v/>
      </c>
      <c r="I655" s="10" t="str">
        <f>IFERROR(INDEX(#REF!,MATCH(B655,#REF!,0),0),"")</f>
        <v/>
      </c>
      <c r="J655" s="10" t="str">
        <f>IFERROR(INDEX(#REF!,MATCH(B655,#REF!,0),0),"")</f>
        <v/>
      </c>
      <c r="K655" s="10" t="str">
        <f>IFERROR(INDEX(#REF!,MATCH(B655,#REF!,0),0),"")</f>
        <v/>
      </c>
      <c r="L655" s="10" t="str">
        <f>IFERROR(INDEX(#REF!,MATCH(B655,#REF!,0),0),"")</f>
        <v/>
      </c>
      <c r="M655" s="10" t="str">
        <f>IFERROR(INDEX(#REF!,MATCH(B655,#REF!,0),0),"")</f>
        <v/>
      </c>
      <c r="N655" s="10" t="str">
        <f>IFERROR(INDEX(#REF!,MATCH(B655,#REF!,0),0),"")</f>
        <v/>
      </c>
      <c r="O655" s="10" t="str">
        <f>IFERROR(INDEX(#REF!,MATCH(B655,#REF!,0),0),"")</f>
        <v/>
      </c>
      <c r="P655" s="10" t="str">
        <f>IFERROR(INDEX(#REF!,MATCH(B655,#REF!,0),0),"")</f>
        <v/>
      </c>
      <c r="Q655" s="10" t="str">
        <f>IFERROR(INDEX(#REF!,MATCH(B655,#REF!,0),0),"")</f>
        <v/>
      </c>
      <c r="R655" s="10" t="str">
        <f>IFERROR(INDEX(#REF!,MATCH(B655,#REF!,0),0),"")</f>
        <v/>
      </c>
      <c r="S655" s="10" t="str">
        <f>IFERROR(INDEX(#REF!,MATCH(B655,#REF!,0),0),"")</f>
        <v/>
      </c>
      <c r="T655" s="10" t="str">
        <f>IFERROR(INDEX(#REF!,MATCH(B655,#REF!,0),0),"")</f>
        <v/>
      </c>
      <c r="U655" s="5" t="str">
        <f>IFERROR(INDEX(#REF!,MATCH(B655,#REF!,0),0),"")</f>
        <v/>
      </c>
      <c r="V655" s="9">
        <f t="shared" si="37"/>
        <v>0</v>
      </c>
      <c r="W655" s="44">
        <f t="shared" si="38"/>
        <v>0</v>
      </c>
      <c r="X655" s="44" t="e">
        <f t="shared" si="39"/>
        <v>#DIV/0!</v>
      </c>
      <c r="Y655" s="44" t="str">
        <f>IFERROR(SUMPRODUCT(LARGE(G655:U655,{1;2;3;4;5})),"NA")</f>
        <v>NA</v>
      </c>
      <c r="Z655" s="45" t="str">
        <f>IFERROR(SUMPRODUCT(LARGE(G655:U655,{1;2;3;4;5;6;7;8;9;10})),"NA")</f>
        <v>NA</v>
      </c>
    </row>
    <row r="656" spans="1:26" s="25" customFormat="1" hidden="1" x14ac:dyDescent="0.25">
      <c r="A656" s="14">
        <v>653</v>
      </c>
      <c r="B656" s="2"/>
      <c r="C656" s="1"/>
      <c r="D656" s="1"/>
      <c r="E656" s="1"/>
      <c r="F656" s="2"/>
      <c r="G656" s="9" t="str">
        <f>IFERROR(INDEX(akva!#REF!,MATCH(B656,akva!#REF!,0),0),"")</f>
        <v/>
      </c>
      <c r="H656" s="10" t="str">
        <f>IFERROR(INDEX('04-07'!#REF!,MATCH(B656,'04-07'!#REF!,0),0),"")</f>
        <v/>
      </c>
      <c r="I656" s="10" t="str">
        <f>IFERROR(INDEX(#REF!,MATCH(B656,#REF!,0),0),"")</f>
        <v/>
      </c>
      <c r="J656" s="10" t="str">
        <f>IFERROR(INDEX(#REF!,MATCH(B656,#REF!,0),0),"")</f>
        <v/>
      </c>
      <c r="K656" s="10" t="str">
        <f>IFERROR(INDEX(#REF!,MATCH(B656,#REF!,0),0),"")</f>
        <v/>
      </c>
      <c r="L656" s="10" t="str">
        <f>IFERROR(INDEX(#REF!,MATCH(B656,#REF!,0),0),"")</f>
        <v/>
      </c>
      <c r="M656" s="10" t="str">
        <f>IFERROR(INDEX(#REF!,MATCH(B656,#REF!,0),0),"")</f>
        <v/>
      </c>
      <c r="N656" s="10" t="str">
        <f>IFERROR(INDEX(#REF!,MATCH(B656,#REF!,0),0),"")</f>
        <v/>
      </c>
      <c r="O656" s="10" t="str">
        <f>IFERROR(INDEX(#REF!,MATCH(B656,#REF!,0),0),"")</f>
        <v/>
      </c>
      <c r="P656" s="10" t="str">
        <f>IFERROR(INDEX(#REF!,MATCH(B656,#REF!,0),0),"")</f>
        <v/>
      </c>
      <c r="Q656" s="10" t="str">
        <f>IFERROR(INDEX(#REF!,MATCH(B656,#REF!,0),0),"")</f>
        <v/>
      </c>
      <c r="R656" s="10" t="str">
        <f>IFERROR(INDEX(#REF!,MATCH(B656,#REF!,0),0),"")</f>
        <v/>
      </c>
      <c r="S656" s="10" t="str">
        <f>IFERROR(INDEX(#REF!,MATCH(B656,#REF!,0),0),"")</f>
        <v/>
      </c>
      <c r="T656" s="10" t="str">
        <f>IFERROR(INDEX(#REF!,MATCH(B656,#REF!,0),0),"")</f>
        <v/>
      </c>
      <c r="U656" s="5" t="str">
        <f>IFERROR(INDEX(#REF!,MATCH(B656,#REF!,0),0),"")</f>
        <v/>
      </c>
      <c r="V656" s="9">
        <f t="shared" si="37"/>
        <v>0</v>
      </c>
      <c r="W656" s="44">
        <f t="shared" si="38"/>
        <v>0</v>
      </c>
      <c r="X656" s="44" t="e">
        <f t="shared" si="39"/>
        <v>#DIV/0!</v>
      </c>
      <c r="Y656" s="44" t="str">
        <f>IFERROR(SUMPRODUCT(LARGE(G656:U656,{1;2;3;4;5})),"NA")</f>
        <v>NA</v>
      </c>
      <c r="Z656" s="45" t="str">
        <f>IFERROR(SUMPRODUCT(LARGE(G656:U656,{1;2;3;4;5;6;7;8;9;10})),"NA")</f>
        <v>NA</v>
      </c>
    </row>
    <row r="657" spans="1:26" s="25" customFormat="1" hidden="1" x14ac:dyDescent="0.25">
      <c r="A657" s="14">
        <v>654</v>
      </c>
      <c r="B657" s="2"/>
      <c r="C657" s="1"/>
      <c r="D657" s="1"/>
      <c r="E657" s="1"/>
      <c r="F657" s="2"/>
      <c r="G657" s="9" t="str">
        <f>IFERROR(INDEX(akva!#REF!,MATCH(B657,akva!#REF!,0),0),"")</f>
        <v/>
      </c>
      <c r="H657" s="10" t="str">
        <f>IFERROR(INDEX('04-07'!#REF!,MATCH(B657,'04-07'!#REF!,0),0),"")</f>
        <v/>
      </c>
      <c r="I657" s="10" t="str">
        <f>IFERROR(INDEX(#REF!,MATCH(B657,#REF!,0),0),"")</f>
        <v/>
      </c>
      <c r="J657" s="10" t="str">
        <f>IFERROR(INDEX(#REF!,MATCH(B657,#REF!,0),0),"")</f>
        <v/>
      </c>
      <c r="K657" s="10" t="str">
        <f>IFERROR(INDEX(#REF!,MATCH(B657,#REF!,0),0),"")</f>
        <v/>
      </c>
      <c r="L657" s="10" t="str">
        <f>IFERROR(INDEX(#REF!,MATCH(B657,#REF!,0),0),"")</f>
        <v/>
      </c>
      <c r="M657" s="10" t="str">
        <f>IFERROR(INDEX(#REF!,MATCH(B657,#REF!,0),0),"")</f>
        <v/>
      </c>
      <c r="N657" s="10" t="str">
        <f>IFERROR(INDEX(#REF!,MATCH(B657,#REF!,0),0),"")</f>
        <v/>
      </c>
      <c r="O657" s="10" t="str">
        <f>IFERROR(INDEX(#REF!,MATCH(B657,#REF!,0),0),"")</f>
        <v/>
      </c>
      <c r="P657" s="10" t="str">
        <f>IFERROR(INDEX(#REF!,MATCH(B657,#REF!,0),0),"")</f>
        <v/>
      </c>
      <c r="Q657" s="10" t="str">
        <f>IFERROR(INDEX(#REF!,MATCH(B657,#REF!,0),0),"")</f>
        <v/>
      </c>
      <c r="R657" s="10" t="str">
        <f>IFERROR(INDEX(#REF!,MATCH(B657,#REF!,0),0),"")</f>
        <v/>
      </c>
      <c r="S657" s="10" t="str">
        <f>IFERROR(INDEX(#REF!,MATCH(B657,#REF!,0),0),"")</f>
        <v/>
      </c>
      <c r="T657" s="10" t="str">
        <f>IFERROR(INDEX(#REF!,MATCH(B657,#REF!,0),0),"")</f>
        <v/>
      </c>
      <c r="U657" s="5" t="str">
        <f>IFERROR(INDEX(#REF!,MATCH(B657,#REF!,0),0),"")</f>
        <v/>
      </c>
      <c r="V657" s="9">
        <f t="shared" si="37"/>
        <v>0</v>
      </c>
      <c r="W657" s="44">
        <f t="shared" si="38"/>
        <v>0</v>
      </c>
      <c r="X657" s="44" t="e">
        <f t="shared" si="39"/>
        <v>#DIV/0!</v>
      </c>
      <c r="Y657" s="44" t="str">
        <f>IFERROR(SUMPRODUCT(LARGE(G657:U657,{1;2;3;4;5})),"NA")</f>
        <v>NA</v>
      </c>
      <c r="Z657" s="45" t="str">
        <f>IFERROR(SUMPRODUCT(LARGE(G657:U657,{1;2;3;4;5;6;7;8;9;10})),"NA")</f>
        <v>NA</v>
      </c>
    </row>
    <row r="658" spans="1:26" s="25" customFormat="1" hidden="1" x14ac:dyDescent="0.25">
      <c r="A658" s="14">
        <v>655</v>
      </c>
      <c r="B658" s="2"/>
      <c r="C658" s="1"/>
      <c r="D658" s="1"/>
      <c r="E658" s="1"/>
      <c r="F658" s="2"/>
      <c r="G658" s="9" t="str">
        <f>IFERROR(INDEX(akva!#REF!,MATCH(B658,akva!#REF!,0),0),"")</f>
        <v/>
      </c>
      <c r="H658" s="10" t="str">
        <f>IFERROR(INDEX('04-07'!#REF!,MATCH(B658,'04-07'!#REF!,0),0),"")</f>
        <v/>
      </c>
      <c r="I658" s="10" t="str">
        <f>IFERROR(INDEX(#REF!,MATCH(B658,#REF!,0),0),"")</f>
        <v/>
      </c>
      <c r="J658" s="10" t="str">
        <f>IFERROR(INDEX(#REF!,MATCH(B658,#REF!,0),0),"")</f>
        <v/>
      </c>
      <c r="K658" s="10" t="str">
        <f>IFERROR(INDEX(#REF!,MATCH(B658,#REF!,0),0),"")</f>
        <v/>
      </c>
      <c r="L658" s="10" t="str">
        <f>IFERROR(INDEX(#REF!,MATCH(B658,#REF!,0),0),"")</f>
        <v/>
      </c>
      <c r="M658" s="10" t="str">
        <f>IFERROR(INDEX(#REF!,MATCH(B658,#REF!,0),0),"")</f>
        <v/>
      </c>
      <c r="N658" s="10" t="str">
        <f>IFERROR(INDEX(#REF!,MATCH(B658,#REF!,0),0),"")</f>
        <v/>
      </c>
      <c r="O658" s="10" t="str">
        <f>IFERROR(INDEX(#REF!,MATCH(B658,#REF!,0),0),"")</f>
        <v/>
      </c>
      <c r="P658" s="10" t="str">
        <f>IFERROR(INDEX(#REF!,MATCH(B658,#REF!,0),0),"")</f>
        <v/>
      </c>
      <c r="Q658" s="10" t="str">
        <f>IFERROR(INDEX(#REF!,MATCH(B658,#REF!,0),0),"")</f>
        <v/>
      </c>
      <c r="R658" s="10" t="str">
        <f>IFERROR(INDEX(#REF!,MATCH(B658,#REF!,0),0),"")</f>
        <v/>
      </c>
      <c r="S658" s="10" t="str">
        <f>IFERROR(INDEX(#REF!,MATCH(B658,#REF!,0),0),"")</f>
        <v/>
      </c>
      <c r="T658" s="10" t="str">
        <f>IFERROR(INDEX(#REF!,MATCH(B658,#REF!,0),0),"")</f>
        <v/>
      </c>
      <c r="U658" s="5" t="str">
        <f>IFERROR(INDEX(#REF!,MATCH(B658,#REF!,0),0),"")</f>
        <v/>
      </c>
      <c r="V658" s="9">
        <f t="shared" si="37"/>
        <v>0</v>
      </c>
      <c r="W658" s="44">
        <f t="shared" si="38"/>
        <v>0</v>
      </c>
      <c r="X658" s="44" t="e">
        <f t="shared" si="39"/>
        <v>#DIV/0!</v>
      </c>
      <c r="Y658" s="44" t="str">
        <f>IFERROR(SUMPRODUCT(LARGE(G658:U658,{1;2;3;4;5})),"NA")</f>
        <v>NA</v>
      </c>
      <c r="Z658" s="45" t="str">
        <f>IFERROR(SUMPRODUCT(LARGE(G658:U658,{1;2;3;4;5;6;7;8;9;10})),"NA")</f>
        <v>NA</v>
      </c>
    </row>
    <row r="659" spans="1:26" s="25" customFormat="1" hidden="1" x14ac:dyDescent="0.25">
      <c r="A659" s="14">
        <v>656</v>
      </c>
      <c r="B659" s="2"/>
      <c r="C659" s="1"/>
      <c r="D659" s="1"/>
      <c r="E659" s="1"/>
      <c r="F659" s="2"/>
      <c r="G659" s="9" t="str">
        <f>IFERROR(INDEX(akva!#REF!,MATCH(B659,akva!#REF!,0),0),"")</f>
        <v/>
      </c>
      <c r="H659" s="10" t="str">
        <f>IFERROR(INDEX('04-07'!#REF!,MATCH(B659,'04-07'!#REF!,0),0),"")</f>
        <v/>
      </c>
      <c r="I659" s="10" t="str">
        <f>IFERROR(INDEX(#REF!,MATCH(B659,#REF!,0),0),"")</f>
        <v/>
      </c>
      <c r="J659" s="10" t="str">
        <f>IFERROR(INDEX(#REF!,MATCH(B659,#REF!,0),0),"")</f>
        <v/>
      </c>
      <c r="K659" s="10" t="str">
        <f>IFERROR(INDEX(#REF!,MATCH(B659,#REF!,0),0),"")</f>
        <v/>
      </c>
      <c r="L659" s="10" t="str">
        <f>IFERROR(INDEX(#REF!,MATCH(B659,#REF!,0),0),"")</f>
        <v/>
      </c>
      <c r="M659" s="10" t="str">
        <f>IFERROR(INDEX(#REF!,MATCH(B659,#REF!,0),0),"")</f>
        <v/>
      </c>
      <c r="N659" s="10" t="str">
        <f>IFERROR(INDEX(#REF!,MATCH(B659,#REF!,0),0),"")</f>
        <v/>
      </c>
      <c r="O659" s="10" t="str">
        <f>IFERROR(INDEX(#REF!,MATCH(B659,#REF!,0),0),"")</f>
        <v/>
      </c>
      <c r="P659" s="10" t="str">
        <f>IFERROR(INDEX(#REF!,MATCH(B659,#REF!,0),0),"")</f>
        <v/>
      </c>
      <c r="Q659" s="10" t="str">
        <f>IFERROR(INDEX(#REF!,MATCH(B659,#REF!,0),0),"")</f>
        <v/>
      </c>
      <c r="R659" s="10" t="str">
        <f>IFERROR(INDEX(#REF!,MATCH(B659,#REF!,0),0),"")</f>
        <v/>
      </c>
      <c r="S659" s="10" t="str">
        <f>IFERROR(INDEX(#REF!,MATCH(B659,#REF!,0),0),"")</f>
        <v/>
      </c>
      <c r="T659" s="10" t="str">
        <f>IFERROR(INDEX(#REF!,MATCH(B659,#REF!,0),0),"")</f>
        <v/>
      </c>
      <c r="U659" s="5" t="str">
        <f>IFERROR(INDEX(#REF!,MATCH(B659,#REF!,0),0),"")</f>
        <v/>
      </c>
      <c r="V659" s="9">
        <f t="shared" si="37"/>
        <v>0</v>
      </c>
      <c r="W659" s="44">
        <f t="shared" si="38"/>
        <v>0</v>
      </c>
      <c r="X659" s="44" t="e">
        <f t="shared" si="39"/>
        <v>#DIV/0!</v>
      </c>
      <c r="Y659" s="44" t="str">
        <f>IFERROR(SUMPRODUCT(LARGE(G659:U659,{1;2;3;4;5})),"NA")</f>
        <v>NA</v>
      </c>
      <c r="Z659" s="45" t="str">
        <f>IFERROR(SUMPRODUCT(LARGE(G659:U659,{1;2;3;4;5;6;7;8;9;10})),"NA")</f>
        <v>NA</v>
      </c>
    </row>
    <row r="660" spans="1:26" s="25" customFormat="1" hidden="1" x14ac:dyDescent="0.25">
      <c r="A660" s="14">
        <v>657</v>
      </c>
      <c r="B660" s="2"/>
      <c r="C660" s="1"/>
      <c r="D660" s="1"/>
      <c r="E660" s="1"/>
      <c r="F660" s="2"/>
      <c r="G660" s="9" t="str">
        <f>IFERROR(INDEX(akva!#REF!,MATCH(B660,akva!#REF!,0),0),"")</f>
        <v/>
      </c>
      <c r="H660" s="10" t="str">
        <f>IFERROR(INDEX('04-07'!#REF!,MATCH(B660,'04-07'!#REF!,0),0),"")</f>
        <v/>
      </c>
      <c r="I660" s="10" t="str">
        <f>IFERROR(INDEX(#REF!,MATCH(B660,#REF!,0),0),"")</f>
        <v/>
      </c>
      <c r="J660" s="10" t="str">
        <f>IFERROR(INDEX(#REF!,MATCH(B660,#REF!,0),0),"")</f>
        <v/>
      </c>
      <c r="K660" s="10" t="str">
        <f>IFERROR(INDEX(#REF!,MATCH(B660,#REF!,0),0),"")</f>
        <v/>
      </c>
      <c r="L660" s="10" t="str">
        <f>IFERROR(INDEX(#REF!,MATCH(B660,#REF!,0),0),"")</f>
        <v/>
      </c>
      <c r="M660" s="10" t="str">
        <f>IFERROR(INDEX(#REF!,MATCH(B660,#REF!,0),0),"")</f>
        <v/>
      </c>
      <c r="N660" s="10" t="str">
        <f>IFERROR(INDEX(#REF!,MATCH(B660,#REF!,0),0),"")</f>
        <v/>
      </c>
      <c r="O660" s="10" t="str">
        <f>IFERROR(INDEX(#REF!,MATCH(B660,#REF!,0),0),"")</f>
        <v/>
      </c>
      <c r="P660" s="10" t="str">
        <f>IFERROR(INDEX(#REF!,MATCH(B660,#REF!,0),0),"")</f>
        <v/>
      </c>
      <c r="Q660" s="10" t="str">
        <f>IFERROR(INDEX(#REF!,MATCH(B660,#REF!,0),0),"")</f>
        <v/>
      </c>
      <c r="R660" s="10" t="str">
        <f>IFERROR(INDEX(#REF!,MATCH(B660,#REF!,0),0),"")</f>
        <v/>
      </c>
      <c r="S660" s="10" t="str">
        <f>IFERROR(INDEX(#REF!,MATCH(B660,#REF!,0),0),"")</f>
        <v/>
      </c>
      <c r="T660" s="10" t="str">
        <f>IFERROR(INDEX(#REF!,MATCH(B660,#REF!,0),0),"")</f>
        <v/>
      </c>
      <c r="U660" s="5" t="str">
        <f>IFERROR(INDEX(#REF!,MATCH(B660,#REF!,0),0),"")</f>
        <v/>
      </c>
      <c r="V660" s="9">
        <f t="shared" si="37"/>
        <v>0</v>
      </c>
      <c r="W660" s="44">
        <f t="shared" si="38"/>
        <v>0</v>
      </c>
      <c r="X660" s="44" t="e">
        <f t="shared" si="39"/>
        <v>#DIV/0!</v>
      </c>
      <c r="Y660" s="44" t="str">
        <f>IFERROR(SUMPRODUCT(LARGE(G660:U660,{1;2;3;4;5})),"NA")</f>
        <v>NA</v>
      </c>
      <c r="Z660" s="45" t="str">
        <f>IFERROR(SUMPRODUCT(LARGE(G660:U660,{1;2;3;4;5;6;7;8;9;10})),"NA")</f>
        <v>NA</v>
      </c>
    </row>
    <row r="661" spans="1:26" s="25" customFormat="1" hidden="1" x14ac:dyDescent="0.25">
      <c r="A661" s="14">
        <v>658</v>
      </c>
      <c r="B661" s="2"/>
      <c r="C661" s="1"/>
      <c r="D661" s="1"/>
      <c r="E661" s="1"/>
      <c r="F661" s="2"/>
      <c r="G661" s="9" t="str">
        <f>IFERROR(INDEX(akva!#REF!,MATCH(B661,akva!#REF!,0),0),"")</f>
        <v/>
      </c>
      <c r="H661" s="10" t="str">
        <f>IFERROR(INDEX('04-07'!#REF!,MATCH(B661,'04-07'!#REF!,0),0),"")</f>
        <v/>
      </c>
      <c r="I661" s="10" t="str">
        <f>IFERROR(INDEX(#REF!,MATCH(B661,#REF!,0),0),"")</f>
        <v/>
      </c>
      <c r="J661" s="10" t="str">
        <f>IFERROR(INDEX(#REF!,MATCH(B661,#REF!,0),0),"")</f>
        <v/>
      </c>
      <c r="K661" s="10" t="str">
        <f>IFERROR(INDEX(#REF!,MATCH(B661,#REF!,0),0),"")</f>
        <v/>
      </c>
      <c r="L661" s="10" t="str">
        <f>IFERROR(INDEX(#REF!,MATCH(B661,#REF!,0),0),"")</f>
        <v/>
      </c>
      <c r="M661" s="10" t="str">
        <f>IFERROR(INDEX(#REF!,MATCH(B661,#REF!,0),0),"")</f>
        <v/>
      </c>
      <c r="N661" s="10" t="str">
        <f>IFERROR(INDEX(#REF!,MATCH(B661,#REF!,0),0),"")</f>
        <v/>
      </c>
      <c r="O661" s="10" t="str">
        <f>IFERROR(INDEX(#REF!,MATCH(B661,#REF!,0),0),"")</f>
        <v/>
      </c>
      <c r="P661" s="10" t="str">
        <f>IFERROR(INDEX(#REF!,MATCH(B661,#REF!,0),0),"")</f>
        <v/>
      </c>
      <c r="Q661" s="10" t="str">
        <f>IFERROR(INDEX(#REF!,MATCH(B661,#REF!,0),0),"")</f>
        <v/>
      </c>
      <c r="R661" s="10" t="str">
        <f>IFERROR(INDEX(#REF!,MATCH(B661,#REF!,0),0),"")</f>
        <v/>
      </c>
      <c r="S661" s="10" t="str">
        <f>IFERROR(INDEX(#REF!,MATCH(B661,#REF!,0),0),"")</f>
        <v/>
      </c>
      <c r="T661" s="10" t="str">
        <f>IFERROR(INDEX(#REF!,MATCH(B661,#REF!,0),0),"")</f>
        <v/>
      </c>
      <c r="U661" s="5" t="str">
        <f>IFERROR(INDEX(#REF!,MATCH(B661,#REF!,0),0),"")</f>
        <v/>
      </c>
      <c r="V661" s="9">
        <f t="shared" si="37"/>
        <v>0</v>
      </c>
      <c r="W661" s="44">
        <f t="shared" si="38"/>
        <v>0</v>
      </c>
      <c r="X661" s="44" t="e">
        <f t="shared" si="39"/>
        <v>#DIV/0!</v>
      </c>
      <c r="Y661" s="44" t="str">
        <f>IFERROR(SUMPRODUCT(LARGE(G661:U661,{1;2;3;4;5})),"NA")</f>
        <v>NA</v>
      </c>
      <c r="Z661" s="45" t="str">
        <f>IFERROR(SUMPRODUCT(LARGE(G661:U661,{1;2;3;4;5;6;7;8;9;10})),"NA")</f>
        <v>NA</v>
      </c>
    </row>
    <row r="662" spans="1:26" s="25" customFormat="1" hidden="1" x14ac:dyDescent="0.25">
      <c r="A662" s="14">
        <v>659</v>
      </c>
      <c r="B662" s="2"/>
      <c r="C662" s="1"/>
      <c r="D662" s="1"/>
      <c r="E662" s="1"/>
      <c r="F662" s="2"/>
      <c r="G662" s="9" t="str">
        <f>IFERROR(INDEX(akva!#REF!,MATCH(B662,akva!#REF!,0),0),"")</f>
        <v/>
      </c>
      <c r="H662" s="10" t="str">
        <f>IFERROR(INDEX('04-07'!#REF!,MATCH(B662,'04-07'!#REF!,0),0),"")</f>
        <v/>
      </c>
      <c r="I662" s="10" t="str">
        <f>IFERROR(INDEX(#REF!,MATCH(B662,#REF!,0),0),"")</f>
        <v/>
      </c>
      <c r="J662" s="10" t="str">
        <f>IFERROR(INDEX(#REF!,MATCH(B662,#REF!,0),0),"")</f>
        <v/>
      </c>
      <c r="K662" s="10" t="str">
        <f>IFERROR(INDEX(#REF!,MATCH(B662,#REF!,0),0),"")</f>
        <v/>
      </c>
      <c r="L662" s="10" t="str">
        <f>IFERROR(INDEX(#REF!,MATCH(B662,#REF!,0),0),"")</f>
        <v/>
      </c>
      <c r="M662" s="10" t="str">
        <f>IFERROR(INDEX(#REF!,MATCH(B662,#REF!,0),0),"")</f>
        <v/>
      </c>
      <c r="N662" s="10" t="str">
        <f>IFERROR(INDEX(#REF!,MATCH(B662,#REF!,0),0),"")</f>
        <v/>
      </c>
      <c r="O662" s="10" t="str">
        <f>IFERROR(INDEX(#REF!,MATCH(B662,#REF!,0),0),"")</f>
        <v/>
      </c>
      <c r="P662" s="10" t="str">
        <f>IFERROR(INDEX(#REF!,MATCH(B662,#REF!,0),0),"")</f>
        <v/>
      </c>
      <c r="Q662" s="10" t="str">
        <f>IFERROR(INDEX(#REF!,MATCH(B662,#REF!,0),0),"")</f>
        <v/>
      </c>
      <c r="R662" s="10" t="str">
        <f>IFERROR(INDEX(#REF!,MATCH(B662,#REF!,0),0),"")</f>
        <v/>
      </c>
      <c r="S662" s="10" t="str">
        <f>IFERROR(INDEX(#REF!,MATCH(B662,#REF!,0),0),"")</f>
        <v/>
      </c>
      <c r="T662" s="10" t="str">
        <f>IFERROR(INDEX(#REF!,MATCH(B662,#REF!,0),0),"")</f>
        <v/>
      </c>
      <c r="U662" s="5" t="str">
        <f>IFERROR(INDEX(#REF!,MATCH(B662,#REF!,0),0),"")</f>
        <v/>
      </c>
      <c r="V662" s="9">
        <f t="shared" si="37"/>
        <v>0</v>
      </c>
      <c r="W662" s="44">
        <f t="shared" si="38"/>
        <v>0</v>
      </c>
      <c r="X662" s="44" t="e">
        <f t="shared" si="39"/>
        <v>#DIV/0!</v>
      </c>
      <c r="Y662" s="44" t="str">
        <f>IFERROR(SUMPRODUCT(LARGE(G662:U662,{1;2;3;4;5})),"NA")</f>
        <v>NA</v>
      </c>
      <c r="Z662" s="45" t="str">
        <f>IFERROR(SUMPRODUCT(LARGE(G662:U662,{1;2;3;4;5;6;7;8;9;10})),"NA")</f>
        <v>NA</v>
      </c>
    </row>
    <row r="663" spans="1:26" s="25" customFormat="1" hidden="1" x14ac:dyDescent="0.25">
      <c r="A663" s="14">
        <v>660</v>
      </c>
      <c r="B663" s="2"/>
      <c r="C663" s="1"/>
      <c r="D663" s="1"/>
      <c r="E663" s="1"/>
      <c r="F663" s="2"/>
      <c r="G663" s="9" t="str">
        <f>IFERROR(INDEX(akva!#REF!,MATCH(B663,akva!#REF!,0),0),"")</f>
        <v/>
      </c>
      <c r="H663" s="10" t="str">
        <f>IFERROR(INDEX('04-07'!#REF!,MATCH(B663,'04-07'!#REF!,0),0),"")</f>
        <v/>
      </c>
      <c r="I663" s="10" t="str">
        <f>IFERROR(INDEX(#REF!,MATCH(B663,#REF!,0),0),"")</f>
        <v/>
      </c>
      <c r="J663" s="10" t="str">
        <f>IFERROR(INDEX(#REF!,MATCH(B663,#REF!,0),0),"")</f>
        <v/>
      </c>
      <c r="K663" s="10" t="str">
        <f>IFERROR(INDEX(#REF!,MATCH(B663,#REF!,0),0),"")</f>
        <v/>
      </c>
      <c r="L663" s="10" t="str">
        <f>IFERROR(INDEX(#REF!,MATCH(B663,#REF!,0),0),"")</f>
        <v/>
      </c>
      <c r="M663" s="10" t="str">
        <f>IFERROR(INDEX(#REF!,MATCH(B663,#REF!,0),0),"")</f>
        <v/>
      </c>
      <c r="N663" s="10" t="str">
        <f>IFERROR(INDEX(#REF!,MATCH(B663,#REF!,0),0),"")</f>
        <v/>
      </c>
      <c r="O663" s="10" t="str">
        <f>IFERROR(INDEX(#REF!,MATCH(B663,#REF!,0),0),"")</f>
        <v/>
      </c>
      <c r="P663" s="10" t="str">
        <f>IFERROR(INDEX(#REF!,MATCH(B663,#REF!,0),0),"")</f>
        <v/>
      </c>
      <c r="Q663" s="10" t="str">
        <f>IFERROR(INDEX(#REF!,MATCH(B663,#REF!,0),0),"")</f>
        <v/>
      </c>
      <c r="R663" s="10" t="str">
        <f>IFERROR(INDEX(#REF!,MATCH(B663,#REF!,0),0),"")</f>
        <v/>
      </c>
      <c r="S663" s="10" t="str">
        <f>IFERROR(INDEX(#REF!,MATCH(B663,#REF!,0),0),"")</f>
        <v/>
      </c>
      <c r="T663" s="10" t="str">
        <f>IFERROR(INDEX(#REF!,MATCH(B663,#REF!,0),0),"")</f>
        <v/>
      </c>
      <c r="U663" s="5" t="str">
        <f>IFERROR(INDEX(#REF!,MATCH(B663,#REF!,0),0),"")</f>
        <v/>
      </c>
      <c r="V663" s="9">
        <f t="shared" si="37"/>
        <v>0</v>
      </c>
      <c r="W663" s="44">
        <f t="shared" si="38"/>
        <v>0</v>
      </c>
      <c r="X663" s="44" t="e">
        <f t="shared" si="39"/>
        <v>#DIV/0!</v>
      </c>
      <c r="Y663" s="44" t="str">
        <f>IFERROR(SUMPRODUCT(LARGE(G663:U663,{1;2;3;4;5})),"NA")</f>
        <v>NA</v>
      </c>
      <c r="Z663" s="45" t="str">
        <f>IFERROR(SUMPRODUCT(LARGE(G663:U663,{1;2;3;4;5;6;7;8;9;10})),"NA")</f>
        <v>NA</v>
      </c>
    </row>
    <row r="664" spans="1:26" s="25" customFormat="1" hidden="1" x14ac:dyDescent="0.25">
      <c r="A664" s="14">
        <v>661</v>
      </c>
      <c r="B664" s="2"/>
      <c r="C664" s="1"/>
      <c r="D664" s="1"/>
      <c r="E664" s="1"/>
      <c r="F664" s="2"/>
      <c r="G664" s="9" t="str">
        <f>IFERROR(INDEX(akva!#REF!,MATCH(B664,akva!#REF!,0),0),"")</f>
        <v/>
      </c>
      <c r="H664" s="10" t="str">
        <f>IFERROR(INDEX('04-07'!#REF!,MATCH(B664,'04-07'!#REF!,0),0),"")</f>
        <v/>
      </c>
      <c r="I664" s="10" t="str">
        <f>IFERROR(INDEX(#REF!,MATCH(B664,#REF!,0),0),"")</f>
        <v/>
      </c>
      <c r="J664" s="10" t="str">
        <f>IFERROR(INDEX(#REF!,MATCH(B664,#REF!,0),0),"")</f>
        <v/>
      </c>
      <c r="K664" s="10" t="str">
        <f>IFERROR(INDEX(#REF!,MATCH(B664,#REF!,0),0),"")</f>
        <v/>
      </c>
      <c r="L664" s="10" t="str">
        <f>IFERROR(INDEX(#REF!,MATCH(B664,#REF!,0),0),"")</f>
        <v/>
      </c>
      <c r="M664" s="10" t="str">
        <f>IFERROR(INDEX(#REF!,MATCH(B664,#REF!,0),0),"")</f>
        <v/>
      </c>
      <c r="N664" s="10" t="str">
        <f>IFERROR(INDEX(#REF!,MATCH(B664,#REF!,0),0),"")</f>
        <v/>
      </c>
      <c r="O664" s="10" t="str">
        <f>IFERROR(INDEX(#REF!,MATCH(B664,#REF!,0),0),"")</f>
        <v/>
      </c>
      <c r="P664" s="10" t="str">
        <f>IFERROR(INDEX(#REF!,MATCH(B664,#REF!,0),0),"")</f>
        <v/>
      </c>
      <c r="Q664" s="10" t="str">
        <f>IFERROR(INDEX(#REF!,MATCH(B664,#REF!,0),0),"")</f>
        <v/>
      </c>
      <c r="R664" s="10" t="str">
        <f>IFERROR(INDEX(#REF!,MATCH(B664,#REF!,0),0),"")</f>
        <v/>
      </c>
      <c r="S664" s="10" t="str">
        <f>IFERROR(INDEX(#REF!,MATCH(B664,#REF!,0),0),"")</f>
        <v/>
      </c>
      <c r="T664" s="10" t="str">
        <f>IFERROR(INDEX(#REF!,MATCH(B664,#REF!,0),0),"")</f>
        <v/>
      </c>
      <c r="U664" s="5" t="str">
        <f>IFERROR(INDEX(#REF!,MATCH(B664,#REF!,0),0),"")</f>
        <v/>
      </c>
      <c r="V664" s="9">
        <f t="shared" si="37"/>
        <v>0</v>
      </c>
      <c r="W664" s="44">
        <f t="shared" si="38"/>
        <v>0</v>
      </c>
      <c r="X664" s="44" t="e">
        <f t="shared" si="39"/>
        <v>#DIV/0!</v>
      </c>
      <c r="Y664" s="44" t="str">
        <f>IFERROR(SUMPRODUCT(LARGE(G664:U664,{1;2;3;4;5})),"NA")</f>
        <v>NA</v>
      </c>
      <c r="Z664" s="45" t="str">
        <f>IFERROR(SUMPRODUCT(LARGE(G664:U664,{1;2;3;4;5;6;7;8;9;10})),"NA")</f>
        <v>NA</v>
      </c>
    </row>
    <row r="665" spans="1:26" s="25" customFormat="1" hidden="1" x14ac:dyDescent="0.25">
      <c r="A665" s="14">
        <v>662</v>
      </c>
      <c r="B665" s="2"/>
      <c r="C665" s="1"/>
      <c r="D665" s="1"/>
      <c r="E665" s="1"/>
      <c r="F665" s="2"/>
      <c r="G665" s="9" t="str">
        <f>IFERROR(INDEX(akva!#REF!,MATCH(B665,akva!#REF!,0),0),"")</f>
        <v/>
      </c>
      <c r="H665" s="10" t="str">
        <f>IFERROR(INDEX('04-07'!#REF!,MATCH(B665,'04-07'!#REF!,0),0),"")</f>
        <v/>
      </c>
      <c r="I665" s="10" t="str">
        <f>IFERROR(INDEX(#REF!,MATCH(B665,#REF!,0),0),"")</f>
        <v/>
      </c>
      <c r="J665" s="10" t="str">
        <f>IFERROR(INDEX(#REF!,MATCH(B665,#REF!,0),0),"")</f>
        <v/>
      </c>
      <c r="K665" s="10" t="str">
        <f>IFERROR(INDEX(#REF!,MATCH(B665,#REF!,0),0),"")</f>
        <v/>
      </c>
      <c r="L665" s="10" t="str">
        <f>IFERROR(INDEX(#REF!,MATCH(B665,#REF!,0),0),"")</f>
        <v/>
      </c>
      <c r="M665" s="10" t="str">
        <f>IFERROR(INDEX(#REF!,MATCH(B665,#REF!,0),0),"")</f>
        <v/>
      </c>
      <c r="N665" s="10" t="str">
        <f>IFERROR(INDEX(#REF!,MATCH(B665,#REF!,0),0),"")</f>
        <v/>
      </c>
      <c r="O665" s="10" t="str">
        <f>IFERROR(INDEX(#REF!,MATCH(B665,#REF!,0),0),"")</f>
        <v/>
      </c>
      <c r="P665" s="10" t="str">
        <f>IFERROR(INDEX(#REF!,MATCH(B665,#REF!,0),0),"")</f>
        <v/>
      </c>
      <c r="Q665" s="10" t="str">
        <f>IFERROR(INDEX(#REF!,MATCH(B665,#REF!,0),0),"")</f>
        <v/>
      </c>
      <c r="R665" s="10" t="str">
        <f>IFERROR(INDEX(#REF!,MATCH(B665,#REF!,0),0),"")</f>
        <v/>
      </c>
      <c r="S665" s="10" t="str">
        <f>IFERROR(INDEX(#REF!,MATCH(B665,#REF!,0),0),"")</f>
        <v/>
      </c>
      <c r="T665" s="10" t="str">
        <f>IFERROR(INDEX(#REF!,MATCH(B665,#REF!,0),0),"")</f>
        <v/>
      </c>
      <c r="U665" s="5" t="str">
        <f>IFERROR(INDEX(#REF!,MATCH(B665,#REF!,0),0),"")</f>
        <v/>
      </c>
      <c r="V665" s="9">
        <f t="shared" si="37"/>
        <v>0</v>
      </c>
      <c r="W665" s="44">
        <f t="shared" si="38"/>
        <v>0</v>
      </c>
      <c r="X665" s="44" t="e">
        <f t="shared" si="39"/>
        <v>#DIV/0!</v>
      </c>
      <c r="Y665" s="44" t="str">
        <f>IFERROR(SUMPRODUCT(LARGE(G665:U665,{1;2;3;4;5})),"NA")</f>
        <v>NA</v>
      </c>
      <c r="Z665" s="45" t="str">
        <f>IFERROR(SUMPRODUCT(LARGE(G665:U665,{1;2;3;4;5;6;7;8;9;10})),"NA")</f>
        <v>NA</v>
      </c>
    </row>
    <row r="666" spans="1:26" s="25" customFormat="1" hidden="1" x14ac:dyDescent="0.25">
      <c r="A666" s="14">
        <v>663</v>
      </c>
      <c r="B666" s="2"/>
      <c r="C666" s="1"/>
      <c r="D666" s="1"/>
      <c r="E666" s="1"/>
      <c r="F666" s="2"/>
      <c r="G666" s="9" t="str">
        <f>IFERROR(INDEX(akva!#REF!,MATCH(B666,akva!#REF!,0),0),"")</f>
        <v/>
      </c>
      <c r="H666" s="10" t="str">
        <f>IFERROR(INDEX('04-07'!#REF!,MATCH(B666,'04-07'!#REF!,0),0),"")</f>
        <v/>
      </c>
      <c r="I666" s="10" t="str">
        <f>IFERROR(INDEX(#REF!,MATCH(B666,#REF!,0),0),"")</f>
        <v/>
      </c>
      <c r="J666" s="10" t="str">
        <f>IFERROR(INDEX(#REF!,MATCH(B666,#REF!,0),0),"")</f>
        <v/>
      </c>
      <c r="K666" s="10" t="str">
        <f>IFERROR(INDEX(#REF!,MATCH(B666,#REF!,0),0),"")</f>
        <v/>
      </c>
      <c r="L666" s="10" t="str">
        <f>IFERROR(INDEX(#REF!,MATCH(B666,#REF!,0),0),"")</f>
        <v/>
      </c>
      <c r="M666" s="10" t="str">
        <f>IFERROR(INDEX(#REF!,MATCH(B666,#REF!,0),0),"")</f>
        <v/>
      </c>
      <c r="N666" s="10" t="str">
        <f>IFERROR(INDEX(#REF!,MATCH(B666,#REF!,0),0),"")</f>
        <v/>
      </c>
      <c r="O666" s="10" t="str">
        <f>IFERROR(INDEX(#REF!,MATCH(B666,#REF!,0),0),"")</f>
        <v/>
      </c>
      <c r="P666" s="10" t="str">
        <f>IFERROR(INDEX(#REF!,MATCH(B666,#REF!,0),0),"")</f>
        <v/>
      </c>
      <c r="Q666" s="10" t="str">
        <f>IFERROR(INDEX(#REF!,MATCH(B666,#REF!,0),0),"")</f>
        <v/>
      </c>
      <c r="R666" s="10" t="str">
        <f>IFERROR(INDEX(#REF!,MATCH(B666,#REF!,0),0),"")</f>
        <v/>
      </c>
      <c r="S666" s="10" t="str">
        <f>IFERROR(INDEX(#REF!,MATCH(B666,#REF!,0),0),"")</f>
        <v/>
      </c>
      <c r="T666" s="10" t="str">
        <f>IFERROR(INDEX(#REF!,MATCH(B666,#REF!,0),0),"")</f>
        <v/>
      </c>
      <c r="U666" s="5" t="str">
        <f>IFERROR(INDEX(#REF!,MATCH(B666,#REF!,0),0),"")</f>
        <v/>
      </c>
      <c r="V666" s="9">
        <f t="shared" si="37"/>
        <v>0</v>
      </c>
      <c r="W666" s="44">
        <f t="shared" si="38"/>
        <v>0</v>
      </c>
      <c r="X666" s="44" t="e">
        <f t="shared" si="39"/>
        <v>#DIV/0!</v>
      </c>
      <c r="Y666" s="44" t="str">
        <f>IFERROR(SUMPRODUCT(LARGE(G666:U666,{1;2;3;4;5})),"NA")</f>
        <v>NA</v>
      </c>
      <c r="Z666" s="45" t="str">
        <f>IFERROR(SUMPRODUCT(LARGE(G666:U666,{1;2;3;4;5;6;7;8;9;10})),"NA")</f>
        <v>NA</v>
      </c>
    </row>
    <row r="667" spans="1:26" s="25" customFormat="1" hidden="1" x14ac:dyDescent="0.25">
      <c r="A667" s="14">
        <v>664</v>
      </c>
      <c r="B667" s="2"/>
      <c r="C667" s="1"/>
      <c r="D667" s="1"/>
      <c r="E667" s="1"/>
      <c r="F667" s="2"/>
      <c r="G667" s="9" t="str">
        <f>IFERROR(INDEX(akva!#REF!,MATCH(B667,akva!#REF!,0),0),"")</f>
        <v/>
      </c>
      <c r="H667" s="10" t="str">
        <f>IFERROR(INDEX('04-07'!#REF!,MATCH(B667,'04-07'!#REF!,0),0),"")</f>
        <v/>
      </c>
      <c r="I667" s="10" t="str">
        <f>IFERROR(INDEX(#REF!,MATCH(B667,#REF!,0),0),"")</f>
        <v/>
      </c>
      <c r="J667" s="10" t="str">
        <f>IFERROR(INDEX(#REF!,MATCH(B667,#REF!,0),0),"")</f>
        <v/>
      </c>
      <c r="K667" s="10" t="str">
        <f>IFERROR(INDEX(#REF!,MATCH(B667,#REF!,0),0),"")</f>
        <v/>
      </c>
      <c r="L667" s="10" t="str">
        <f>IFERROR(INDEX(#REF!,MATCH(B667,#REF!,0),0),"")</f>
        <v/>
      </c>
      <c r="M667" s="10" t="str">
        <f>IFERROR(INDEX(#REF!,MATCH(B667,#REF!,0),0),"")</f>
        <v/>
      </c>
      <c r="N667" s="10" t="str">
        <f>IFERROR(INDEX(#REF!,MATCH(B667,#REF!,0),0),"")</f>
        <v/>
      </c>
      <c r="O667" s="10" t="str">
        <f>IFERROR(INDEX(#REF!,MATCH(B667,#REF!,0),0),"")</f>
        <v/>
      </c>
      <c r="P667" s="10" t="str">
        <f>IFERROR(INDEX(#REF!,MATCH(B667,#REF!,0),0),"")</f>
        <v/>
      </c>
      <c r="Q667" s="10" t="str">
        <f>IFERROR(INDEX(#REF!,MATCH(B667,#REF!,0),0),"")</f>
        <v/>
      </c>
      <c r="R667" s="10" t="str">
        <f>IFERROR(INDEX(#REF!,MATCH(B667,#REF!,0),0),"")</f>
        <v/>
      </c>
      <c r="S667" s="10" t="str">
        <f>IFERROR(INDEX(#REF!,MATCH(B667,#REF!,0),0),"")</f>
        <v/>
      </c>
      <c r="T667" s="10" t="str">
        <f>IFERROR(INDEX(#REF!,MATCH(B667,#REF!,0),0),"")</f>
        <v/>
      </c>
      <c r="U667" s="5" t="str">
        <f>IFERROR(INDEX(#REF!,MATCH(B667,#REF!,0),0),"")</f>
        <v/>
      </c>
      <c r="V667" s="9">
        <f t="shared" si="37"/>
        <v>0</v>
      </c>
      <c r="W667" s="44">
        <f t="shared" si="38"/>
        <v>0</v>
      </c>
      <c r="X667" s="44" t="e">
        <f t="shared" si="39"/>
        <v>#DIV/0!</v>
      </c>
      <c r="Y667" s="44" t="str">
        <f>IFERROR(SUMPRODUCT(LARGE(G667:U667,{1;2;3;4;5})),"NA")</f>
        <v>NA</v>
      </c>
      <c r="Z667" s="45" t="str">
        <f>IFERROR(SUMPRODUCT(LARGE(G667:U667,{1;2;3;4;5;6;7;8;9;10})),"NA")</f>
        <v>NA</v>
      </c>
    </row>
    <row r="668" spans="1:26" s="25" customFormat="1" hidden="1" x14ac:dyDescent="0.25">
      <c r="A668" s="14">
        <v>665</v>
      </c>
      <c r="B668" s="2"/>
      <c r="C668" s="1"/>
      <c r="D668" s="1"/>
      <c r="E668" s="1"/>
      <c r="F668" s="2"/>
      <c r="G668" s="9" t="str">
        <f>IFERROR(INDEX(akva!#REF!,MATCH(B668,akva!#REF!,0),0),"")</f>
        <v/>
      </c>
      <c r="H668" s="10" t="str">
        <f>IFERROR(INDEX('04-07'!#REF!,MATCH(B668,'04-07'!#REF!,0),0),"")</f>
        <v/>
      </c>
      <c r="I668" s="10" t="str">
        <f>IFERROR(INDEX(#REF!,MATCH(B668,#REF!,0),0),"")</f>
        <v/>
      </c>
      <c r="J668" s="10" t="str">
        <f>IFERROR(INDEX(#REF!,MATCH(B668,#REF!,0),0),"")</f>
        <v/>
      </c>
      <c r="K668" s="10" t="str">
        <f>IFERROR(INDEX(#REF!,MATCH(B668,#REF!,0),0),"")</f>
        <v/>
      </c>
      <c r="L668" s="10" t="str">
        <f>IFERROR(INDEX(#REF!,MATCH(B668,#REF!,0),0),"")</f>
        <v/>
      </c>
      <c r="M668" s="10" t="str">
        <f>IFERROR(INDEX(#REF!,MATCH(B668,#REF!,0),0),"")</f>
        <v/>
      </c>
      <c r="N668" s="10" t="str">
        <f>IFERROR(INDEX(#REF!,MATCH(B668,#REF!,0),0),"")</f>
        <v/>
      </c>
      <c r="O668" s="10" t="str">
        <f>IFERROR(INDEX(#REF!,MATCH(B668,#REF!,0),0),"")</f>
        <v/>
      </c>
      <c r="P668" s="10" t="str">
        <f>IFERROR(INDEX(#REF!,MATCH(B668,#REF!,0),0),"")</f>
        <v/>
      </c>
      <c r="Q668" s="10" t="str">
        <f>IFERROR(INDEX(#REF!,MATCH(B668,#REF!,0),0),"")</f>
        <v/>
      </c>
      <c r="R668" s="10" t="str">
        <f>IFERROR(INDEX(#REF!,MATCH(B668,#REF!,0),0),"")</f>
        <v/>
      </c>
      <c r="S668" s="10" t="str">
        <f>IFERROR(INDEX(#REF!,MATCH(B668,#REF!,0),0),"")</f>
        <v/>
      </c>
      <c r="T668" s="10" t="str">
        <f>IFERROR(INDEX(#REF!,MATCH(B668,#REF!,0),0),"")</f>
        <v/>
      </c>
      <c r="U668" s="5" t="str">
        <f>IFERROR(INDEX(#REF!,MATCH(B668,#REF!,0),0),"")</f>
        <v/>
      </c>
      <c r="V668" s="9">
        <f t="shared" si="37"/>
        <v>0</v>
      </c>
      <c r="W668" s="44">
        <f t="shared" si="38"/>
        <v>0</v>
      </c>
      <c r="X668" s="44" t="e">
        <f t="shared" si="39"/>
        <v>#DIV/0!</v>
      </c>
      <c r="Y668" s="44" t="str">
        <f>IFERROR(SUMPRODUCT(LARGE(G668:U668,{1;2;3;4;5})),"NA")</f>
        <v>NA</v>
      </c>
      <c r="Z668" s="45" t="str">
        <f>IFERROR(SUMPRODUCT(LARGE(G668:U668,{1;2;3;4;5;6;7;8;9;10})),"NA")</f>
        <v>NA</v>
      </c>
    </row>
    <row r="669" spans="1:26" s="25" customFormat="1" hidden="1" x14ac:dyDescent="0.25">
      <c r="A669" s="14">
        <v>666</v>
      </c>
      <c r="B669" s="2"/>
      <c r="C669" s="1"/>
      <c r="D669" s="1"/>
      <c r="E669" s="1"/>
      <c r="F669" s="2"/>
      <c r="G669" s="9" t="str">
        <f>IFERROR(INDEX(akva!#REF!,MATCH(B669,akva!#REF!,0),0),"")</f>
        <v/>
      </c>
      <c r="H669" s="10" t="str">
        <f>IFERROR(INDEX('04-07'!#REF!,MATCH(B669,'04-07'!#REF!,0),0),"")</f>
        <v/>
      </c>
      <c r="I669" s="10" t="str">
        <f>IFERROR(INDEX(#REF!,MATCH(B669,#REF!,0),0),"")</f>
        <v/>
      </c>
      <c r="J669" s="10" t="str">
        <f>IFERROR(INDEX(#REF!,MATCH(B669,#REF!,0),0),"")</f>
        <v/>
      </c>
      <c r="K669" s="10" t="str">
        <f>IFERROR(INDEX(#REF!,MATCH(B669,#REF!,0),0),"")</f>
        <v/>
      </c>
      <c r="L669" s="10" t="str">
        <f>IFERROR(INDEX(#REF!,MATCH(B669,#REF!,0),0),"")</f>
        <v/>
      </c>
      <c r="M669" s="10" t="str">
        <f>IFERROR(INDEX(#REF!,MATCH(B669,#REF!,0),0),"")</f>
        <v/>
      </c>
      <c r="N669" s="10" t="str">
        <f>IFERROR(INDEX(#REF!,MATCH(B669,#REF!,0),0),"")</f>
        <v/>
      </c>
      <c r="O669" s="10" t="str">
        <f>IFERROR(INDEX(#REF!,MATCH(B669,#REF!,0),0),"")</f>
        <v/>
      </c>
      <c r="P669" s="10" t="str">
        <f>IFERROR(INDEX(#REF!,MATCH(B669,#REF!,0),0),"")</f>
        <v/>
      </c>
      <c r="Q669" s="10" t="str">
        <f>IFERROR(INDEX(#REF!,MATCH(B669,#REF!,0),0),"")</f>
        <v/>
      </c>
      <c r="R669" s="10" t="str">
        <f>IFERROR(INDEX(#REF!,MATCH(B669,#REF!,0),0),"")</f>
        <v/>
      </c>
      <c r="S669" s="10" t="str">
        <f>IFERROR(INDEX(#REF!,MATCH(B669,#REF!,0),0),"")</f>
        <v/>
      </c>
      <c r="T669" s="10" t="str">
        <f>IFERROR(INDEX(#REF!,MATCH(B669,#REF!,0),0),"")</f>
        <v/>
      </c>
      <c r="U669" s="5" t="str">
        <f>IFERROR(INDEX(#REF!,MATCH(B669,#REF!,0),0),"")</f>
        <v/>
      </c>
      <c r="V669" s="9">
        <f t="shared" si="37"/>
        <v>0</v>
      </c>
      <c r="W669" s="44">
        <f t="shared" si="38"/>
        <v>0</v>
      </c>
      <c r="X669" s="44" t="e">
        <f t="shared" si="39"/>
        <v>#DIV/0!</v>
      </c>
      <c r="Y669" s="44" t="str">
        <f>IFERROR(SUMPRODUCT(LARGE(G669:U669,{1;2;3;4;5})),"NA")</f>
        <v>NA</v>
      </c>
      <c r="Z669" s="45" t="str">
        <f>IFERROR(SUMPRODUCT(LARGE(G669:U669,{1;2;3;4;5;6;7;8;9;10})),"NA")</f>
        <v>NA</v>
      </c>
    </row>
    <row r="670" spans="1:26" s="25" customFormat="1" hidden="1" x14ac:dyDescent="0.25">
      <c r="A670" s="14">
        <v>667</v>
      </c>
      <c r="B670" s="2"/>
      <c r="C670" s="1"/>
      <c r="D670" s="1"/>
      <c r="E670" s="1"/>
      <c r="F670" s="2"/>
      <c r="G670" s="9" t="str">
        <f>IFERROR(INDEX(akva!#REF!,MATCH(B670,akva!#REF!,0),0),"")</f>
        <v/>
      </c>
      <c r="H670" s="10" t="str">
        <f>IFERROR(INDEX('04-07'!#REF!,MATCH(B670,'04-07'!#REF!,0),0),"")</f>
        <v/>
      </c>
      <c r="I670" s="10" t="str">
        <f>IFERROR(INDEX(#REF!,MATCH(B670,#REF!,0),0),"")</f>
        <v/>
      </c>
      <c r="J670" s="10" t="str">
        <f>IFERROR(INDEX(#REF!,MATCH(B670,#REF!,0),0),"")</f>
        <v/>
      </c>
      <c r="K670" s="10" t="str">
        <f>IFERROR(INDEX(#REF!,MATCH(B670,#REF!,0),0),"")</f>
        <v/>
      </c>
      <c r="L670" s="10" t="str">
        <f>IFERROR(INDEX(#REF!,MATCH(B670,#REF!,0),0),"")</f>
        <v/>
      </c>
      <c r="M670" s="10" t="str">
        <f>IFERROR(INDEX(#REF!,MATCH(B670,#REF!,0),0),"")</f>
        <v/>
      </c>
      <c r="N670" s="10" t="str">
        <f>IFERROR(INDEX(#REF!,MATCH(B670,#REF!,0),0),"")</f>
        <v/>
      </c>
      <c r="O670" s="10" t="str">
        <f>IFERROR(INDEX(#REF!,MATCH(B670,#REF!,0),0),"")</f>
        <v/>
      </c>
      <c r="P670" s="10" t="str">
        <f>IFERROR(INDEX(#REF!,MATCH(B670,#REF!,0),0),"")</f>
        <v/>
      </c>
      <c r="Q670" s="10" t="str">
        <f>IFERROR(INDEX(#REF!,MATCH(B670,#REF!,0),0),"")</f>
        <v/>
      </c>
      <c r="R670" s="10" t="str">
        <f>IFERROR(INDEX(#REF!,MATCH(B670,#REF!,0),0),"")</f>
        <v/>
      </c>
      <c r="S670" s="10" t="str">
        <f>IFERROR(INDEX(#REF!,MATCH(B670,#REF!,0),0),"")</f>
        <v/>
      </c>
      <c r="T670" s="10" t="str">
        <f>IFERROR(INDEX(#REF!,MATCH(B670,#REF!,0),0),"")</f>
        <v/>
      </c>
      <c r="U670" s="5" t="str">
        <f>IFERROR(INDEX(#REF!,MATCH(B670,#REF!,0),0),"")</f>
        <v/>
      </c>
      <c r="V670" s="9">
        <f t="shared" si="37"/>
        <v>0</v>
      </c>
      <c r="W670" s="44">
        <f t="shared" si="38"/>
        <v>0</v>
      </c>
      <c r="X670" s="44" t="e">
        <f t="shared" si="39"/>
        <v>#DIV/0!</v>
      </c>
      <c r="Y670" s="44" t="str">
        <f>IFERROR(SUMPRODUCT(LARGE(G670:U670,{1;2;3;4;5})),"NA")</f>
        <v>NA</v>
      </c>
      <c r="Z670" s="45" t="str">
        <f>IFERROR(SUMPRODUCT(LARGE(G670:U670,{1;2;3;4;5;6;7;8;9;10})),"NA")</f>
        <v>NA</v>
      </c>
    </row>
    <row r="671" spans="1:26" s="25" customFormat="1" hidden="1" x14ac:dyDescent="0.25">
      <c r="A671" s="14">
        <v>668</v>
      </c>
      <c r="B671" s="2"/>
      <c r="C671" s="1"/>
      <c r="D671" s="1"/>
      <c r="E671" s="1"/>
      <c r="F671" s="2"/>
      <c r="G671" s="9" t="str">
        <f>IFERROR(INDEX(akva!#REF!,MATCH(B671,akva!#REF!,0),0),"")</f>
        <v/>
      </c>
      <c r="H671" s="10" t="str">
        <f>IFERROR(INDEX('04-07'!#REF!,MATCH(B671,'04-07'!#REF!,0),0),"")</f>
        <v/>
      </c>
      <c r="I671" s="10" t="str">
        <f>IFERROR(INDEX(#REF!,MATCH(B671,#REF!,0),0),"")</f>
        <v/>
      </c>
      <c r="J671" s="10" t="str">
        <f>IFERROR(INDEX(#REF!,MATCH(B671,#REF!,0),0),"")</f>
        <v/>
      </c>
      <c r="K671" s="10" t="str">
        <f>IFERROR(INDEX(#REF!,MATCH(B671,#REF!,0),0),"")</f>
        <v/>
      </c>
      <c r="L671" s="10" t="str">
        <f>IFERROR(INDEX(#REF!,MATCH(B671,#REF!,0),0),"")</f>
        <v/>
      </c>
      <c r="M671" s="10" t="str">
        <f>IFERROR(INDEX(#REF!,MATCH(B671,#REF!,0),0),"")</f>
        <v/>
      </c>
      <c r="N671" s="10" t="str">
        <f>IFERROR(INDEX(#REF!,MATCH(B671,#REF!,0),0),"")</f>
        <v/>
      </c>
      <c r="O671" s="10" t="str">
        <f>IFERROR(INDEX(#REF!,MATCH(B671,#REF!,0),0),"")</f>
        <v/>
      </c>
      <c r="P671" s="10" t="str">
        <f>IFERROR(INDEX(#REF!,MATCH(B671,#REF!,0),0),"")</f>
        <v/>
      </c>
      <c r="Q671" s="10" t="str">
        <f>IFERROR(INDEX(#REF!,MATCH(B671,#REF!,0),0),"")</f>
        <v/>
      </c>
      <c r="R671" s="10" t="str">
        <f>IFERROR(INDEX(#REF!,MATCH(B671,#REF!,0),0),"")</f>
        <v/>
      </c>
      <c r="S671" s="10" t="str">
        <f>IFERROR(INDEX(#REF!,MATCH(B671,#REF!,0),0),"")</f>
        <v/>
      </c>
      <c r="T671" s="10" t="str">
        <f>IFERROR(INDEX(#REF!,MATCH(B671,#REF!,0),0),"")</f>
        <v/>
      </c>
      <c r="U671" s="5" t="str">
        <f>IFERROR(INDEX(#REF!,MATCH(B671,#REF!,0),0),"")</f>
        <v/>
      </c>
      <c r="V671" s="9">
        <f t="shared" si="37"/>
        <v>0</v>
      </c>
      <c r="W671" s="44">
        <f t="shared" si="38"/>
        <v>0</v>
      </c>
      <c r="X671" s="44" t="e">
        <f t="shared" si="39"/>
        <v>#DIV/0!</v>
      </c>
      <c r="Y671" s="44" t="str">
        <f>IFERROR(SUMPRODUCT(LARGE(G671:U671,{1;2;3;4;5})),"NA")</f>
        <v>NA</v>
      </c>
      <c r="Z671" s="45" t="str">
        <f>IFERROR(SUMPRODUCT(LARGE(G671:U671,{1;2;3;4;5;6;7;8;9;10})),"NA")</f>
        <v>NA</v>
      </c>
    </row>
    <row r="672" spans="1:26" s="25" customFormat="1" hidden="1" x14ac:dyDescent="0.25">
      <c r="A672" s="14">
        <v>669</v>
      </c>
      <c r="B672" s="2"/>
      <c r="C672" s="1"/>
      <c r="D672" s="1"/>
      <c r="E672" s="1"/>
      <c r="F672" s="2"/>
      <c r="G672" s="9" t="str">
        <f>IFERROR(INDEX(akva!#REF!,MATCH(B672,akva!#REF!,0),0),"")</f>
        <v/>
      </c>
      <c r="H672" s="10" t="str">
        <f>IFERROR(INDEX('04-07'!#REF!,MATCH(B672,'04-07'!#REF!,0),0),"")</f>
        <v/>
      </c>
      <c r="I672" s="10" t="str">
        <f>IFERROR(INDEX(#REF!,MATCH(B672,#REF!,0),0),"")</f>
        <v/>
      </c>
      <c r="J672" s="10" t="str">
        <f>IFERROR(INDEX(#REF!,MATCH(B672,#REF!,0),0),"")</f>
        <v/>
      </c>
      <c r="K672" s="10" t="str">
        <f>IFERROR(INDEX(#REF!,MATCH(B672,#REF!,0),0),"")</f>
        <v/>
      </c>
      <c r="L672" s="10" t="str">
        <f>IFERROR(INDEX(#REF!,MATCH(B672,#REF!,0),0),"")</f>
        <v/>
      </c>
      <c r="M672" s="10" t="str">
        <f>IFERROR(INDEX(#REF!,MATCH(B672,#REF!,0),0),"")</f>
        <v/>
      </c>
      <c r="N672" s="10" t="str">
        <f>IFERROR(INDEX(#REF!,MATCH(B672,#REF!,0),0),"")</f>
        <v/>
      </c>
      <c r="O672" s="10" t="str">
        <f>IFERROR(INDEX(#REF!,MATCH(B672,#REF!,0),0),"")</f>
        <v/>
      </c>
      <c r="P672" s="10" t="str">
        <f>IFERROR(INDEX(#REF!,MATCH(B672,#REF!,0),0),"")</f>
        <v/>
      </c>
      <c r="Q672" s="10" t="str">
        <f>IFERROR(INDEX(#REF!,MATCH(B672,#REF!,0),0),"")</f>
        <v/>
      </c>
      <c r="R672" s="10" t="str">
        <f>IFERROR(INDEX(#REF!,MATCH(B672,#REF!,0),0),"")</f>
        <v/>
      </c>
      <c r="S672" s="10" t="str">
        <f>IFERROR(INDEX(#REF!,MATCH(B672,#REF!,0),0),"")</f>
        <v/>
      </c>
      <c r="T672" s="10" t="str">
        <f>IFERROR(INDEX(#REF!,MATCH(B672,#REF!,0),0),"")</f>
        <v/>
      </c>
      <c r="U672" s="5" t="str">
        <f>IFERROR(INDEX(#REF!,MATCH(B672,#REF!,0),0),"")</f>
        <v/>
      </c>
      <c r="V672" s="9">
        <f t="shared" si="37"/>
        <v>0</v>
      </c>
      <c r="W672" s="44">
        <f t="shared" si="38"/>
        <v>0</v>
      </c>
      <c r="X672" s="44" t="e">
        <f t="shared" si="39"/>
        <v>#DIV/0!</v>
      </c>
      <c r="Y672" s="44" t="str">
        <f>IFERROR(SUMPRODUCT(LARGE(G672:U672,{1;2;3;4;5})),"NA")</f>
        <v>NA</v>
      </c>
      <c r="Z672" s="45" t="str">
        <f>IFERROR(SUMPRODUCT(LARGE(G672:U672,{1;2;3;4;5;6;7;8;9;10})),"NA")</f>
        <v>NA</v>
      </c>
    </row>
    <row r="673" spans="1:26" s="25" customFormat="1" hidden="1" x14ac:dyDescent="0.25">
      <c r="A673" s="14">
        <v>670</v>
      </c>
      <c r="B673" s="2"/>
      <c r="C673" s="1"/>
      <c r="D673" s="1"/>
      <c r="E673" s="1"/>
      <c r="F673" s="2"/>
      <c r="G673" s="9" t="str">
        <f>IFERROR(INDEX(akva!#REF!,MATCH(B673,akva!#REF!,0),0),"")</f>
        <v/>
      </c>
      <c r="H673" s="10" t="str">
        <f>IFERROR(INDEX('04-07'!#REF!,MATCH(B673,'04-07'!#REF!,0),0),"")</f>
        <v/>
      </c>
      <c r="I673" s="10" t="str">
        <f>IFERROR(INDEX(#REF!,MATCH(B673,#REF!,0),0),"")</f>
        <v/>
      </c>
      <c r="J673" s="10" t="str">
        <f>IFERROR(INDEX(#REF!,MATCH(B673,#REF!,0),0),"")</f>
        <v/>
      </c>
      <c r="K673" s="10" t="str">
        <f>IFERROR(INDEX(#REF!,MATCH(B673,#REF!,0),0),"")</f>
        <v/>
      </c>
      <c r="L673" s="10" t="str">
        <f>IFERROR(INDEX(#REF!,MATCH(B673,#REF!,0),0),"")</f>
        <v/>
      </c>
      <c r="M673" s="10" t="str">
        <f>IFERROR(INDEX(#REF!,MATCH(B673,#REF!,0),0),"")</f>
        <v/>
      </c>
      <c r="N673" s="10" t="str">
        <f>IFERROR(INDEX(#REF!,MATCH(B673,#REF!,0),0),"")</f>
        <v/>
      </c>
      <c r="O673" s="10" t="str">
        <f>IFERROR(INDEX(#REF!,MATCH(B673,#REF!,0),0),"")</f>
        <v/>
      </c>
      <c r="P673" s="10" t="str">
        <f>IFERROR(INDEX(#REF!,MATCH(B673,#REF!,0),0),"")</f>
        <v/>
      </c>
      <c r="Q673" s="10" t="str">
        <f>IFERROR(INDEX(#REF!,MATCH(B673,#REF!,0),0),"")</f>
        <v/>
      </c>
      <c r="R673" s="10" t="str">
        <f>IFERROR(INDEX(#REF!,MATCH(B673,#REF!,0),0),"")</f>
        <v/>
      </c>
      <c r="S673" s="10" t="str">
        <f>IFERROR(INDEX(#REF!,MATCH(B673,#REF!,0),0),"")</f>
        <v/>
      </c>
      <c r="T673" s="10" t="str">
        <f>IFERROR(INDEX(#REF!,MATCH(B673,#REF!,0),0),"")</f>
        <v/>
      </c>
      <c r="U673" s="5" t="str">
        <f>IFERROR(INDEX(#REF!,MATCH(B673,#REF!,0),0),"")</f>
        <v/>
      </c>
      <c r="V673" s="9">
        <f t="shared" si="37"/>
        <v>0</v>
      </c>
      <c r="W673" s="44">
        <f t="shared" si="38"/>
        <v>0</v>
      </c>
      <c r="X673" s="44" t="e">
        <f t="shared" si="39"/>
        <v>#DIV/0!</v>
      </c>
      <c r="Y673" s="44" t="str">
        <f>IFERROR(SUMPRODUCT(LARGE(G673:U673,{1;2;3;4;5})),"NA")</f>
        <v>NA</v>
      </c>
      <c r="Z673" s="45" t="str">
        <f>IFERROR(SUMPRODUCT(LARGE(G673:U673,{1;2;3;4;5;6;7;8;9;10})),"NA")</f>
        <v>NA</v>
      </c>
    </row>
    <row r="674" spans="1:26" s="25" customFormat="1" hidden="1" x14ac:dyDescent="0.25">
      <c r="A674" s="14">
        <v>671</v>
      </c>
      <c r="B674" s="2"/>
      <c r="C674" s="1"/>
      <c r="D674" s="1"/>
      <c r="E674" s="1"/>
      <c r="F674" s="2"/>
      <c r="G674" s="9" t="str">
        <f>IFERROR(INDEX(akva!#REF!,MATCH(B674,akva!#REF!,0),0),"")</f>
        <v/>
      </c>
      <c r="H674" s="10" t="str">
        <f>IFERROR(INDEX('04-07'!#REF!,MATCH(B674,'04-07'!#REF!,0),0),"")</f>
        <v/>
      </c>
      <c r="I674" s="10" t="str">
        <f>IFERROR(INDEX(#REF!,MATCH(B674,#REF!,0),0),"")</f>
        <v/>
      </c>
      <c r="J674" s="10" t="str">
        <f>IFERROR(INDEX(#REF!,MATCH(B674,#REF!,0),0),"")</f>
        <v/>
      </c>
      <c r="K674" s="10" t="str">
        <f>IFERROR(INDEX(#REF!,MATCH(B674,#REF!,0),0),"")</f>
        <v/>
      </c>
      <c r="L674" s="10" t="str">
        <f>IFERROR(INDEX(#REF!,MATCH(B674,#REF!,0),0),"")</f>
        <v/>
      </c>
      <c r="M674" s="10" t="str">
        <f>IFERROR(INDEX(#REF!,MATCH(B674,#REF!,0),0),"")</f>
        <v/>
      </c>
      <c r="N674" s="10" t="str">
        <f>IFERROR(INDEX(#REF!,MATCH(B674,#REF!,0),0),"")</f>
        <v/>
      </c>
      <c r="O674" s="10" t="str">
        <f>IFERROR(INDEX(#REF!,MATCH(B674,#REF!,0),0),"")</f>
        <v/>
      </c>
      <c r="P674" s="10" t="str">
        <f>IFERROR(INDEX(#REF!,MATCH(B674,#REF!,0),0),"")</f>
        <v/>
      </c>
      <c r="Q674" s="10" t="str">
        <f>IFERROR(INDEX(#REF!,MATCH(B674,#REF!,0),0),"")</f>
        <v/>
      </c>
      <c r="R674" s="10" t="str">
        <f>IFERROR(INDEX(#REF!,MATCH(B674,#REF!,0),0),"")</f>
        <v/>
      </c>
      <c r="S674" s="10" t="str">
        <f>IFERROR(INDEX(#REF!,MATCH(B674,#REF!,0),0),"")</f>
        <v/>
      </c>
      <c r="T674" s="10" t="str">
        <f>IFERROR(INDEX(#REF!,MATCH(B674,#REF!,0),0),"")</f>
        <v/>
      </c>
      <c r="U674" s="5" t="str">
        <f>IFERROR(INDEX(#REF!,MATCH(B674,#REF!,0),0),"")</f>
        <v/>
      </c>
      <c r="V674" s="9">
        <f t="shared" si="37"/>
        <v>0</v>
      </c>
      <c r="W674" s="44">
        <f t="shared" si="38"/>
        <v>0</v>
      </c>
      <c r="X674" s="44" t="e">
        <f t="shared" si="39"/>
        <v>#DIV/0!</v>
      </c>
      <c r="Y674" s="44" t="str">
        <f>IFERROR(SUMPRODUCT(LARGE(G674:U674,{1;2;3;4;5})),"NA")</f>
        <v>NA</v>
      </c>
      <c r="Z674" s="45" t="str">
        <f>IFERROR(SUMPRODUCT(LARGE(G674:U674,{1;2;3;4;5;6;7;8;9;10})),"NA")</f>
        <v>NA</v>
      </c>
    </row>
    <row r="675" spans="1:26" s="25" customFormat="1" hidden="1" x14ac:dyDescent="0.25">
      <c r="A675" s="14">
        <v>672</v>
      </c>
      <c r="B675" s="2"/>
      <c r="C675" s="1"/>
      <c r="D675" s="1"/>
      <c r="E675" s="1"/>
      <c r="F675" s="2"/>
      <c r="G675" s="9" t="str">
        <f>IFERROR(INDEX(akva!#REF!,MATCH(B675,akva!#REF!,0),0),"")</f>
        <v/>
      </c>
      <c r="H675" s="10" t="str">
        <f>IFERROR(INDEX('04-07'!#REF!,MATCH(B675,'04-07'!#REF!,0),0),"")</f>
        <v/>
      </c>
      <c r="I675" s="10" t="str">
        <f>IFERROR(INDEX(#REF!,MATCH(B675,#REF!,0),0),"")</f>
        <v/>
      </c>
      <c r="J675" s="10" t="str">
        <f>IFERROR(INDEX(#REF!,MATCH(B675,#REF!,0),0),"")</f>
        <v/>
      </c>
      <c r="K675" s="10" t="str">
        <f>IFERROR(INDEX(#REF!,MATCH(B675,#REF!,0),0),"")</f>
        <v/>
      </c>
      <c r="L675" s="10" t="str">
        <f>IFERROR(INDEX(#REF!,MATCH(B675,#REF!,0),0),"")</f>
        <v/>
      </c>
      <c r="M675" s="10" t="str">
        <f>IFERROR(INDEX(#REF!,MATCH(B675,#REF!,0),0),"")</f>
        <v/>
      </c>
      <c r="N675" s="10" t="str">
        <f>IFERROR(INDEX(#REF!,MATCH(B675,#REF!,0),0),"")</f>
        <v/>
      </c>
      <c r="O675" s="10" t="str">
        <f>IFERROR(INDEX(#REF!,MATCH(B675,#REF!,0),0),"")</f>
        <v/>
      </c>
      <c r="P675" s="10" t="str">
        <f>IFERROR(INDEX(#REF!,MATCH(B675,#REF!,0),0),"")</f>
        <v/>
      </c>
      <c r="Q675" s="10" t="str">
        <f>IFERROR(INDEX(#REF!,MATCH(B675,#REF!,0),0),"")</f>
        <v/>
      </c>
      <c r="R675" s="10" t="str">
        <f>IFERROR(INDEX(#REF!,MATCH(B675,#REF!,0),0),"")</f>
        <v/>
      </c>
      <c r="S675" s="10" t="str">
        <f>IFERROR(INDEX(#REF!,MATCH(B675,#REF!,0),0),"")</f>
        <v/>
      </c>
      <c r="T675" s="10" t="str">
        <f>IFERROR(INDEX(#REF!,MATCH(B675,#REF!,0),0),"")</f>
        <v/>
      </c>
      <c r="U675" s="5" t="str">
        <f>IFERROR(INDEX(#REF!,MATCH(B675,#REF!,0),0),"")</f>
        <v/>
      </c>
      <c r="V675" s="9">
        <f t="shared" si="37"/>
        <v>0</v>
      </c>
      <c r="W675" s="44">
        <f t="shared" si="38"/>
        <v>0</v>
      </c>
      <c r="X675" s="44" t="e">
        <f t="shared" si="39"/>
        <v>#DIV/0!</v>
      </c>
      <c r="Y675" s="44" t="str">
        <f>IFERROR(SUMPRODUCT(LARGE(G675:U675,{1;2;3;4;5})),"NA")</f>
        <v>NA</v>
      </c>
      <c r="Z675" s="45" t="str">
        <f>IFERROR(SUMPRODUCT(LARGE(G675:U675,{1;2;3;4;5;6;7;8;9;10})),"NA")</f>
        <v>NA</v>
      </c>
    </row>
    <row r="676" spans="1:26" s="25" customFormat="1" hidden="1" x14ac:dyDescent="0.25">
      <c r="A676" s="14">
        <v>673</v>
      </c>
      <c r="B676" s="2"/>
      <c r="C676" s="1"/>
      <c r="D676" s="1"/>
      <c r="E676" s="1"/>
      <c r="F676" s="2"/>
      <c r="G676" s="9" t="str">
        <f>IFERROR(INDEX(akva!#REF!,MATCH(B676,akva!#REF!,0),0),"")</f>
        <v/>
      </c>
      <c r="H676" s="10" t="str">
        <f>IFERROR(INDEX('04-07'!#REF!,MATCH(B676,'04-07'!#REF!,0),0),"")</f>
        <v/>
      </c>
      <c r="I676" s="10" t="str">
        <f>IFERROR(INDEX(#REF!,MATCH(B676,#REF!,0),0),"")</f>
        <v/>
      </c>
      <c r="J676" s="10" t="str">
        <f>IFERROR(INDEX(#REF!,MATCH(B676,#REF!,0),0),"")</f>
        <v/>
      </c>
      <c r="K676" s="10" t="str">
        <f>IFERROR(INDEX(#REF!,MATCH(B676,#REF!,0),0),"")</f>
        <v/>
      </c>
      <c r="L676" s="10" t="str">
        <f>IFERROR(INDEX(#REF!,MATCH(B676,#REF!,0),0),"")</f>
        <v/>
      </c>
      <c r="M676" s="10" t="str">
        <f>IFERROR(INDEX(#REF!,MATCH(B676,#REF!,0),0),"")</f>
        <v/>
      </c>
      <c r="N676" s="10" t="str">
        <f>IFERROR(INDEX(#REF!,MATCH(B676,#REF!,0),0),"")</f>
        <v/>
      </c>
      <c r="O676" s="10" t="str">
        <f>IFERROR(INDEX(#REF!,MATCH(B676,#REF!,0),0),"")</f>
        <v/>
      </c>
      <c r="P676" s="10" t="str">
        <f>IFERROR(INDEX(#REF!,MATCH(B676,#REF!,0),0),"")</f>
        <v/>
      </c>
      <c r="Q676" s="10" t="str">
        <f>IFERROR(INDEX(#REF!,MATCH(B676,#REF!,0),0),"")</f>
        <v/>
      </c>
      <c r="R676" s="10" t="str">
        <f>IFERROR(INDEX(#REF!,MATCH(B676,#REF!,0),0),"")</f>
        <v/>
      </c>
      <c r="S676" s="10" t="str">
        <f>IFERROR(INDEX(#REF!,MATCH(B676,#REF!,0),0),"")</f>
        <v/>
      </c>
      <c r="T676" s="10" t="str">
        <f>IFERROR(INDEX(#REF!,MATCH(B676,#REF!,0),0),"")</f>
        <v/>
      </c>
      <c r="U676" s="5" t="str">
        <f>IFERROR(INDEX(#REF!,MATCH(B676,#REF!,0),0),"")</f>
        <v/>
      </c>
      <c r="V676" s="9">
        <f t="shared" ref="V676:V707" si="40">COUNTIF(G676:U676,"&gt;0")</f>
        <v>0</v>
      </c>
      <c r="W676" s="44">
        <f t="shared" ref="W676:W707" si="41">SUM(G676:U676)</f>
        <v>0</v>
      </c>
      <c r="X676" s="44" t="e">
        <f t="shared" ref="X676:X737" si="42">W676/V676</f>
        <v>#DIV/0!</v>
      </c>
      <c r="Y676" s="44" t="str">
        <f>IFERROR(SUMPRODUCT(LARGE(G676:U676,{1;2;3;4;5})),"NA")</f>
        <v>NA</v>
      </c>
      <c r="Z676" s="45" t="str">
        <f>IFERROR(SUMPRODUCT(LARGE(G676:U676,{1;2;3;4;5;6;7;8;9;10})),"NA")</f>
        <v>NA</v>
      </c>
    </row>
    <row r="677" spans="1:26" s="25" customFormat="1" hidden="1" x14ac:dyDescent="0.25">
      <c r="A677" s="14">
        <v>674</v>
      </c>
      <c r="B677" s="2"/>
      <c r="C677" s="1"/>
      <c r="D677" s="1"/>
      <c r="E677" s="1"/>
      <c r="F677" s="2"/>
      <c r="G677" s="9" t="str">
        <f>IFERROR(INDEX(akva!#REF!,MATCH(B677,akva!#REF!,0),0),"")</f>
        <v/>
      </c>
      <c r="H677" s="10" t="str">
        <f>IFERROR(INDEX('04-07'!#REF!,MATCH(B677,'04-07'!#REF!,0),0),"")</f>
        <v/>
      </c>
      <c r="I677" s="10" t="str">
        <f>IFERROR(INDEX(#REF!,MATCH(B677,#REF!,0),0),"")</f>
        <v/>
      </c>
      <c r="J677" s="10" t="str">
        <f>IFERROR(INDEX(#REF!,MATCH(B677,#REF!,0),0),"")</f>
        <v/>
      </c>
      <c r="K677" s="10" t="str">
        <f>IFERROR(INDEX(#REF!,MATCH(B677,#REF!,0),0),"")</f>
        <v/>
      </c>
      <c r="L677" s="10" t="str">
        <f>IFERROR(INDEX(#REF!,MATCH(B677,#REF!,0),0),"")</f>
        <v/>
      </c>
      <c r="M677" s="10" t="str">
        <f>IFERROR(INDEX(#REF!,MATCH(B677,#REF!,0),0),"")</f>
        <v/>
      </c>
      <c r="N677" s="10" t="str">
        <f>IFERROR(INDEX(#REF!,MATCH(B677,#REF!,0),0),"")</f>
        <v/>
      </c>
      <c r="O677" s="10" t="str">
        <f>IFERROR(INDEX(#REF!,MATCH(B677,#REF!,0),0),"")</f>
        <v/>
      </c>
      <c r="P677" s="10" t="str">
        <f>IFERROR(INDEX(#REF!,MATCH(B677,#REF!,0),0),"")</f>
        <v/>
      </c>
      <c r="Q677" s="10" t="str">
        <f>IFERROR(INDEX(#REF!,MATCH(B677,#REF!,0),0),"")</f>
        <v/>
      </c>
      <c r="R677" s="10" t="str">
        <f>IFERROR(INDEX(#REF!,MATCH(B677,#REF!,0),0),"")</f>
        <v/>
      </c>
      <c r="S677" s="10" t="str">
        <f>IFERROR(INDEX(#REF!,MATCH(B677,#REF!,0),0),"")</f>
        <v/>
      </c>
      <c r="T677" s="10" t="str">
        <f>IFERROR(INDEX(#REF!,MATCH(B677,#REF!,0),0),"")</f>
        <v/>
      </c>
      <c r="U677" s="5" t="str">
        <f>IFERROR(INDEX(#REF!,MATCH(B677,#REF!,0),0),"")</f>
        <v/>
      </c>
      <c r="V677" s="9">
        <f t="shared" si="40"/>
        <v>0</v>
      </c>
      <c r="W677" s="44">
        <f t="shared" si="41"/>
        <v>0</v>
      </c>
      <c r="X677" s="44" t="e">
        <f t="shared" si="42"/>
        <v>#DIV/0!</v>
      </c>
      <c r="Y677" s="44" t="str">
        <f>IFERROR(SUMPRODUCT(LARGE(G677:U677,{1;2;3;4;5})),"NA")</f>
        <v>NA</v>
      </c>
      <c r="Z677" s="45" t="str">
        <f>IFERROR(SUMPRODUCT(LARGE(G677:U677,{1;2;3;4;5;6;7;8;9;10})),"NA")</f>
        <v>NA</v>
      </c>
    </row>
    <row r="678" spans="1:26" s="25" customFormat="1" hidden="1" x14ac:dyDescent="0.25">
      <c r="A678" s="14">
        <v>675</v>
      </c>
      <c r="B678" s="2"/>
      <c r="C678" s="1"/>
      <c r="D678" s="1"/>
      <c r="E678" s="1"/>
      <c r="F678" s="2"/>
      <c r="G678" s="9" t="str">
        <f>IFERROR(INDEX(akva!#REF!,MATCH(B678,akva!#REF!,0),0),"")</f>
        <v/>
      </c>
      <c r="H678" s="10" t="str">
        <f>IFERROR(INDEX('04-07'!#REF!,MATCH(B678,'04-07'!#REF!,0),0),"")</f>
        <v/>
      </c>
      <c r="I678" s="10" t="str">
        <f>IFERROR(INDEX(#REF!,MATCH(B678,#REF!,0),0),"")</f>
        <v/>
      </c>
      <c r="J678" s="10" t="str">
        <f>IFERROR(INDEX(#REF!,MATCH(B678,#REF!,0),0),"")</f>
        <v/>
      </c>
      <c r="K678" s="10" t="str">
        <f>IFERROR(INDEX(#REF!,MATCH(B678,#REF!,0),0),"")</f>
        <v/>
      </c>
      <c r="L678" s="10" t="str">
        <f>IFERROR(INDEX(#REF!,MATCH(B678,#REF!,0),0),"")</f>
        <v/>
      </c>
      <c r="M678" s="10" t="str">
        <f>IFERROR(INDEX(#REF!,MATCH(B678,#REF!,0),0),"")</f>
        <v/>
      </c>
      <c r="N678" s="10" t="str">
        <f>IFERROR(INDEX(#REF!,MATCH(B678,#REF!,0),0),"")</f>
        <v/>
      </c>
      <c r="O678" s="10" t="str">
        <f>IFERROR(INDEX(#REF!,MATCH(B678,#REF!,0),0),"")</f>
        <v/>
      </c>
      <c r="P678" s="10" t="str">
        <f>IFERROR(INDEX(#REF!,MATCH(B678,#REF!,0),0),"")</f>
        <v/>
      </c>
      <c r="Q678" s="10" t="str">
        <f>IFERROR(INDEX(#REF!,MATCH(B678,#REF!,0),0),"")</f>
        <v/>
      </c>
      <c r="R678" s="10" t="str">
        <f>IFERROR(INDEX(#REF!,MATCH(B678,#REF!,0),0),"")</f>
        <v/>
      </c>
      <c r="S678" s="10" t="str">
        <f>IFERROR(INDEX(#REF!,MATCH(B678,#REF!,0),0),"")</f>
        <v/>
      </c>
      <c r="T678" s="10" t="str">
        <f>IFERROR(INDEX(#REF!,MATCH(B678,#REF!,0),0),"")</f>
        <v/>
      </c>
      <c r="U678" s="5" t="str">
        <f>IFERROR(INDEX(#REF!,MATCH(B678,#REF!,0),0),"")</f>
        <v/>
      </c>
      <c r="V678" s="9">
        <f t="shared" si="40"/>
        <v>0</v>
      </c>
      <c r="W678" s="44">
        <f t="shared" si="41"/>
        <v>0</v>
      </c>
      <c r="X678" s="44" t="e">
        <f t="shared" si="42"/>
        <v>#DIV/0!</v>
      </c>
      <c r="Y678" s="44" t="str">
        <f>IFERROR(SUMPRODUCT(LARGE(G678:U678,{1;2;3;4;5})),"NA")</f>
        <v>NA</v>
      </c>
      <c r="Z678" s="45" t="str">
        <f>IFERROR(SUMPRODUCT(LARGE(G678:U678,{1;2;3;4;5;6;7;8;9;10})),"NA")</f>
        <v>NA</v>
      </c>
    </row>
    <row r="679" spans="1:26" s="25" customFormat="1" hidden="1" x14ac:dyDescent="0.25">
      <c r="A679" s="14">
        <v>676</v>
      </c>
      <c r="B679" s="2"/>
      <c r="C679" s="1"/>
      <c r="D679" s="1"/>
      <c r="E679" s="1"/>
      <c r="F679" s="2"/>
      <c r="G679" s="9" t="str">
        <f>IFERROR(INDEX(akva!#REF!,MATCH(B679,akva!#REF!,0),0),"")</f>
        <v/>
      </c>
      <c r="H679" s="10" t="str">
        <f>IFERROR(INDEX('04-07'!#REF!,MATCH(B679,'04-07'!#REF!,0),0),"")</f>
        <v/>
      </c>
      <c r="I679" s="10" t="str">
        <f>IFERROR(INDEX(#REF!,MATCH(B679,#REF!,0),0),"")</f>
        <v/>
      </c>
      <c r="J679" s="10" t="str">
        <f>IFERROR(INDEX(#REF!,MATCH(B679,#REF!,0),0),"")</f>
        <v/>
      </c>
      <c r="K679" s="10" t="str">
        <f>IFERROR(INDEX(#REF!,MATCH(B679,#REF!,0),0),"")</f>
        <v/>
      </c>
      <c r="L679" s="10" t="str">
        <f>IFERROR(INDEX(#REF!,MATCH(B679,#REF!,0),0),"")</f>
        <v/>
      </c>
      <c r="M679" s="10" t="str">
        <f>IFERROR(INDEX(#REF!,MATCH(B679,#REF!,0),0),"")</f>
        <v/>
      </c>
      <c r="N679" s="10" t="str">
        <f>IFERROR(INDEX(#REF!,MATCH(B679,#REF!,0),0),"")</f>
        <v/>
      </c>
      <c r="O679" s="10" t="str">
        <f>IFERROR(INDEX(#REF!,MATCH(B679,#REF!,0),0),"")</f>
        <v/>
      </c>
      <c r="P679" s="10" t="str">
        <f>IFERROR(INDEX(#REF!,MATCH(B679,#REF!,0),0),"")</f>
        <v/>
      </c>
      <c r="Q679" s="10" t="str">
        <f>IFERROR(INDEX(#REF!,MATCH(B679,#REF!,0),0),"")</f>
        <v/>
      </c>
      <c r="R679" s="10" t="str">
        <f>IFERROR(INDEX(#REF!,MATCH(B679,#REF!,0),0),"")</f>
        <v/>
      </c>
      <c r="S679" s="10" t="str">
        <f>IFERROR(INDEX(#REF!,MATCH(B679,#REF!,0),0),"")</f>
        <v/>
      </c>
      <c r="T679" s="10" t="str">
        <f>IFERROR(INDEX(#REF!,MATCH(B679,#REF!,0),0),"")</f>
        <v/>
      </c>
      <c r="U679" s="5" t="str">
        <f>IFERROR(INDEX(#REF!,MATCH(B679,#REF!,0),0),"")</f>
        <v/>
      </c>
      <c r="V679" s="9">
        <f t="shared" si="40"/>
        <v>0</v>
      </c>
      <c r="W679" s="44">
        <f t="shared" si="41"/>
        <v>0</v>
      </c>
      <c r="X679" s="44" t="e">
        <f t="shared" si="42"/>
        <v>#DIV/0!</v>
      </c>
      <c r="Y679" s="44" t="str">
        <f>IFERROR(SUMPRODUCT(LARGE(G679:U679,{1;2;3;4;5})),"NA")</f>
        <v>NA</v>
      </c>
      <c r="Z679" s="45" t="str">
        <f>IFERROR(SUMPRODUCT(LARGE(G679:U679,{1;2;3;4;5;6;7;8;9;10})),"NA")</f>
        <v>NA</v>
      </c>
    </row>
    <row r="680" spans="1:26" s="25" customFormat="1" hidden="1" x14ac:dyDescent="0.25">
      <c r="A680" s="14">
        <v>677</v>
      </c>
      <c r="B680" s="2"/>
      <c r="C680" s="1"/>
      <c r="D680" s="1"/>
      <c r="E680" s="1"/>
      <c r="F680" s="2"/>
      <c r="G680" s="9" t="str">
        <f>IFERROR(INDEX(akva!#REF!,MATCH(B680,akva!#REF!,0),0),"")</f>
        <v/>
      </c>
      <c r="H680" s="10" t="str">
        <f>IFERROR(INDEX('04-07'!#REF!,MATCH(B680,'04-07'!#REF!,0),0),"")</f>
        <v/>
      </c>
      <c r="I680" s="10" t="str">
        <f>IFERROR(INDEX(#REF!,MATCH(B680,#REF!,0),0),"")</f>
        <v/>
      </c>
      <c r="J680" s="10" t="str">
        <f>IFERROR(INDEX(#REF!,MATCH(B680,#REF!,0),0),"")</f>
        <v/>
      </c>
      <c r="K680" s="10" t="str">
        <f>IFERROR(INDEX(#REF!,MATCH(B680,#REF!,0),0),"")</f>
        <v/>
      </c>
      <c r="L680" s="10" t="str">
        <f>IFERROR(INDEX(#REF!,MATCH(B680,#REF!,0),0),"")</f>
        <v/>
      </c>
      <c r="M680" s="10" t="str">
        <f>IFERROR(INDEX(#REF!,MATCH(B680,#REF!,0),0),"")</f>
        <v/>
      </c>
      <c r="N680" s="10" t="str">
        <f>IFERROR(INDEX(#REF!,MATCH(B680,#REF!,0),0),"")</f>
        <v/>
      </c>
      <c r="O680" s="10" t="str">
        <f>IFERROR(INDEX(#REF!,MATCH(B680,#REF!,0),0),"")</f>
        <v/>
      </c>
      <c r="P680" s="10" t="str">
        <f>IFERROR(INDEX(#REF!,MATCH(B680,#REF!,0),0),"")</f>
        <v/>
      </c>
      <c r="Q680" s="10" t="str">
        <f>IFERROR(INDEX(#REF!,MATCH(B680,#REF!,0),0),"")</f>
        <v/>
      </c>
      <c r="R680" s="10" t="str">
        <f>IFERROR(INDEX(#REF!,MATCH(B680,#REF!,0),0),"")</f>
        <v/>
      </c>
      <c r="S680" s="10" t="str">
        <f>IFERROR(INDEX(#REF!,MATCH(B680,#REF!,0),0),"")</f>
        <v/>
      </c>
      <c r="T680" s="10" t="str">
        <f>IFERROR(INDEX(#REF!,MATCH(B680,#REF!,0),0),"")</f>
        <v/>
      </c>
      <c r="U680" s="5" t="str">
        <f>IFERROR(INDEX(#REF!,MATCH(B680,#REF!,0),0),"")</f>
        <v/>
      </c>
      <c r="V680" s="9">
        <f t="shared" si="40"/>
        <v>0</v>
      </c>
      <c r="W680" s="44">
        <f t="shared" si="41"/>
        <v>0</v>
      </c>
      <c r="X680" s="44" t="e">
        <f t="shared" si="42"/>
        <v>#DIV/0!</v>
      </c>
      <c r="Y680" s="44" t="str">
        <f>IFERROR(SUMPRODUCT(LARGE(G680:U680,{1;2;3;4;5})),"NA")</f>
        <v>NA</v>
      </c>
      <c r="Z680" s="45" t="str">
        <f>IFERROR(SUMPRODUCT(LARGE(G680:U680,{1;2;3;4;5;6;7;8;9;10})),"NA")</f>
        <v>NA</v>
      </c>
    </row>
    <row r="681" spans="1:26" s="25" customFormat="1" hidden="1" x14ac:dyDescent="0.25">
      <c r="A681" s="14">
        <v>678</v>
      </c>
      <c r="B681" s="2"/>
      <c r="C681" s="1"/>
      <c r="D681" s="1"/>
      <c r="E681" s="1"/>
      <c r="F681" s="2"/>
      <c r="G681" s="9" t="str">
        <f>IFERROR(INDEX(akva!#REF!,MATCH(B681,akva!#REF!,0),0),"")</f>
        <v/>
      </c>
      <c r="H681" s="10" t="str">
        <f>IFERROR(INDEX('04-07'!#REF!,MATCH(B681,'04-07'!#REF!,0),0),"")</f>
        <v/>
      </c>
      <c r="I681" s="10" t="str">
        <f>IFERROR(INDEX(#REF!,MATCH(B681,#REF!,0),0),"")</f>
        <v/>
      </c>
      <c r="J681" s="10" t="str">
        <f>IFERROR(INDEX(#REF!,MATCH(B681,#REF!,0),0),"")</f>
        <v/>
      </c>
      <c r="K681" s="10" t="str">
        <f>IFERROR(INDEX(#REF!,MATCH(B681,#REF!,0),0),"")</f>
        <v/>
      </c>
      <c r="L681" s="10" t="str">
        <f>IFERROR(INDEX(#REF!,MATCH(B681,#REF!,0),0),"")</f>
        <v/>
      </c>
      <c r="M681" s="10" t="str">
        <f>IFERROR(INDEX(#REF!,MATCH(B681,#REF!,0),0),"")</f>
        <v/>
      </c>
      <c r="N681" s="10" t="str">
        <f>IFERROR(INDEX(#REF!,MATCH(B681,#REF!,0),0),"")</f>
        <v/>
      </c>
      <c r="O681" s="10" t="str">
        <f>IFERROR(INDEX(#REF!,MATCH(B681,#REF!,0),0),"")</f>
        <v/>
      </c>
      <c r="P681" s="10" t="str">
        <f>IFERROR(INDEX(#REF!,MATCH(B681,#REF!,0),0),"")</f>
        <v/>
      </c>
      <c r="Q681" s="10" t="str">
        <f>IFERROR(INDEX(#REF!,MATCH(B681,#REF!,0),0),"")</f>
        <v/>
      </c>
      <c r="R681" s="10" t="str">
        <f>IFERROR(INDEX(#REF!,MATCH(B681,#REF!,0),0),"")</f>
        <v/>
      </c>
      <c r="S681" s="10" t="str">
        <f>IFERROR(INDEX(#REF!,MATCH(B681,#REF!,0),0),"")</f>
        <v/>
      </c>
      <c r="T681" s="10" t="str">
        <f>IFERROR(INDEX(#REF!,MATCH(B681,#REF!,0),0),"")</f>
        <v/>
      </c>
      <c r="U681" s="5" t="str">
        <f>IFERROR(INDEX(#REF!,MATCH(B681,#REF!,0),0),"")</f>
        <v/>
      </c>
      <c r="V681" s="9">
        <f t="shared" si="40"/>
        <v>0</v>
      </c>
      <c r="W681" s="44">
        <f t="shared" si="41"/>
        <v>0</v>
      </c>
      <c r="X681" s="44" t="e">
        <f t="shared" si="42"/>
        <v>#DIV/0!</v>
      </c>
      <c r="Y681" s="44" t="str">
        <f>IFERROR(SUMPRODUCT(LARGE(G681:U681,{1;2;3;4;5})),"NA")</f>
        <v>NA</v>
      </c>
      <c r="Z681" s="45" t="str">
        <f>IFERROR(SUMPRODUCT(LARGE(G681:U681,{1;2;3;4;5;6;7;8;9;10})),"NA")</f>
        <v>NA</v>
      </c>
    </row>
    <row r="682" spans="1:26" s="25" customFormat="1" hidden="1" x14ac:dyDescent="0.25">
      <c r="A682" s="14">
        <v>679</v>
      </c>
      <c r="B682" s="2"/>
      <c r="C682" s="1"/>
      <c r="D682" s="1"/>
      <c r="E682" s="1"/>
      <c r="F682" s="2"/>
      <c r="G682" s="9" t="str">
        <f>IFERROR(INDEX(akva!#REF!,MATCH(B682,akva!#REF!,0),0),"")</f>
        <v/>
      </c>
      <c r="H682" s="10" t="str">
        <f>IFERROR(INDEX('04-07'!#REF!,MATCH(B682,'04-07'!#REF!,0),0),"")</f>
        <v/>
      </c>
      <c r="I682" s="10" t="str">
        <f>IFERROR(INDEX(#REF!,MATCH(B682,#REF!,0),0),"")</f>
        <v/>
      </c>
      <c r="J682" s="10" t="str">
        <f>IFERROR(INDEX(#REF!,MATCH(B682,#REF!,0),0),"")</f>
        <v/>
      </c>
      <c r="K682" s="10" t="str">
        <f>IFERROR(INDEX(#REF!,MATCH(B682,#REF!,0),0),"")</f>
        <v/>
      </c>
      <c r="L682" s="10" t="str">
        <f>IFERROR(INDEX(#REF!,MATCH(B682,#REF!,0),0),"")</f>
        <v/>
      </c>
      <c r="M682" s="10" t="str">
        <f>IFERROR(INDEX(#REF!,MATCH(B682,#REF!,0),0),"")</f>
        <v/>
      </c>
      <c r="N682" s="10" t="str">
        <f>IFERROR(INDEX(#REF!,MATCH(B682,#REF!,0),0),"")</f>
        <v/>
      </c>
      <c r="O682" s="10" t="str">
        <f>IFERROR(INDEX(#REF!,MATCH(B682,#REF!,0),0),"")</f>
        <v/>
      </c>
      <c r="P682" s="10" t="str">
        <f>IFERROR(INDEX(#REF!,MATCH(B682,#REF!,0),0),"")</f>
        <v/>
      </c>
      <c r="Q682" s="10" t="str">
        <f>IFERROR(INDEX(#REF!,MATCH(B682,#REF!,0),0),"")</f>
        <v/>
      </c>
      <c r="R682" s="10" t="str">
        <f>IFERROR(INDEX(#REF!,MATCH(B682,#REF!,0),0),"")</f>
        <v/>
      </c>
      <c r="S682" s="10" t="str">
        <f>IFERROR(INDEX(#REF!,MATCH(B682,#REF!,0),0),"")</f>
        <v/>
      </c>
      <c r="T682" s="10" t="str">
        <f>IFERROR(INDEX(#REF!,MATCH(B682,#REF!,0),0),"")</f>
        <v/>
      </c>
      <c r="U682" s="5" t="str">
        <f>IFERROR(INDEX(#REF!,MATCH(B682,#REF!,0),0),"")</f>
        <v/>
      </c>
      <c r="V682" s="9">
        <f t="shared" si="40"/>
        <v>0</v>
      </c>
      <c r="W682" s="44">
        <f t="shared" si="41"/>
        <v>0</v>
      </c>
      <c r="X682" s="44" t="e">
        <f t="shared" si="42"/>
        <v>#DIV/0!</v>
      </c>
      <c r="Y682" s="44" t="str">
        <f>IFERROR(SUMPRODUCT(LARGE(G682:U682,{1;2;3;4;5})),"NA")</f>
        <v>NA</v>
      </c>
      <c r="Z682" s="45" t="str">
        <f>IFERROR(SUMPRODUCT(LARGE(G682:U682,{1;2;3;4;5;6;7;8;9;10})),"NA")</f>
        <v>NA</v>
      </c>
    </row>
    <row r="683" spans="1:26" s="25" customFormat="1" hidden="1" x14ac:dyDescent="0.25">
      <c r="A683" s="14">
        <v>680</v>
      </c>
      <c r="B683" s="2"/>
      <c r="C683" s="1"/>
      <c r="D683" s="1"/>
      <c r="E683" s="1"/>
      <c r="F683" s="2"/>
      <c r="G683" s="9" t="str">
        <f>IFERROR(INDEX(akva!#REF!,MATCH(B683,akva!#REF!,0),0),"")</f>
        <v/>
      </c>
      <c r="H683" s="10" t="str">
        <f>IFERROR(INDEX('04-07'!#REF!,MATCH(B683,'04-07'!#REF!,0),0),"")</f>
        <v/>
      </c>
      <c r="I683" s="10" t="str">
        <f>IFERROR(INDEX(#REF!,MATCH(B683,#REF!,0),0),"")</f>
        <v/>
      </c>
      <c r="J683" s="10" t="str">
        <f>IFERROR(INDEX(#REF!,MATCH(B683,#REF!,0),0),"")</f>
        <v/>
      </c>
      <c r="K683" s="10" t="str">
        <f>IFERROR(INDEX(#REF!,MATCH(B683,#REF!,0),0),"")</f>
        <v/>
      </c>
      <c r="L683" s="10" t="str">
        <f>IFERROR(INDEX(#REF!,MATCH(B683,#REF!,0),0),"")</f>
        <v/>
      </c>
      <c r="M683" s="10" t="str">
        <f>IFERROR(INDEX(#REF!,MATCH(B683,#REF!,0),0),"")</f>
        <v/>
      </c>
      <c r="N683" s="10" t="str">
        <f>IFERROR(INDEX(#REF!,MATCH(B683,#REF!,0),0),"")</f>
        <v/>
      </c>
      <c r="O683" s="10" t="str">
        <f>IFERROR(INDEX(#REF!,MATCH(B683,#REF!,0),0),"")</f>
        <v/>
      </c>
      <c r="P683" s="10" t="str">
        <f>IFERROR(INDEX(#REF!,MATCH(B683,#REF!,0),0),"")</f>
        <v/>
      </c>
      <c r="Q683" s="10" t="str">
        <f>IFERROR(INDEX(#REF!,MATCH(B683,#REF!,0),0),"")</f>
        <v/>
      </c>
      <c r="R683" s="10" t="str">
        <f>IFERROR(INDEX(#REF!,MATCH(B683,#REF!,0),0),"")</f>
        <v/>
      </c>
      <c r="S683" s="10" t="str">
        <f>IFERROR(INDEX(#REF!,MATCH(B683,#REF!,0),0),"")</f>
        <v/>
      </c>
      <c r="T683" s="10" t="str">
        <f>IFERROR(INDEX(#REF!,MATCH(B683,#REF!,0),0),"")</f>
        <v/>
      </c>
      <c r="U683" s="5" t="str">
        <f>IFERROR(INDEX(#REF!,MATCH(B683,#REF!,0),0),"")</f>
        <v/>
      </c>
      <c r="V683" s="9">
        <f t="shared" si="40"/>
        <v>0</v>
      </c>
      <c r="W683" s="44">
        <f t="shared" si="41"/>
        <v>0</v>
      </c>
      <c r="X683" s="44" t="e">
        <f t="shared" si="42"/>
        <v>#DIV/0!</v>
      </c>
      <c r="Y683" s="44" t="str">
        <f>IFERROR(SUMPRODUCT(LARGE(G683:U683,{1;2;3;4;5})),"NA")</f>
        <v>NA</v>
      </c>
      <c r="Z683" s="45" t="str">
        <f>IFERROR(SUMPRODUCT(LARGE(G683:U683,{1;2;3;4;5;6;7;8;9;10})),"NA")</f>
        <v>NA</v>
      </c>
    </row>
    <row r="684" spans="1:26" s="25" customFormat="1" hidden="1" x14ac:dyDescent="0.25">
      <c r="A684" s="14">
        <v>681</v>
      </c>
      <c r="B684" s="2"/>
      <c r="C684" s="1"/>
      <c r="D684" s="1"/>
      <c r="E684" s="1"/>
      <c r="F684" s="2"/>
      <c r="G684" s="9" t="str">
        <f>IFERROR(INDEX(akva!#REF!,MATCH(B684,akva!#REF!,0),0),"")</f>
        <v/>
      </c>
      <c r="H684" s="10" t="str">
        <f>IFERROR(INDEX('04-07'!#REF!,MATCH(B684,'04-07'!#REF!,0),0),"")</f>
        <v/>
      </c>
      <c r="I684" s="10" t="str">
        <f>IFERROR(INDEX(#REF!,MATCH(B684,#REF!,0),0),"")</f>
        <v/>
      </c>
      <c r="J684" s="10" t="str">
        <f>IFERROR(INDEX(#REF!,MATCH(B684,#REF!,0),0),"")</f>
        <v/>
      </c>
      <c r="K684" s="10" t="str">
        <f>IFERROR(INDEX(#REF!,MATCH(B684,#REF!,0),0),"")</f>
        <v/>
      </c>
      <c r="L684" s="10" t="str">
        <f>IFERROR(INDEX(#REF!,MATCH(B684,#REF!,0),0),"")</f>
        <v/>
      </c>
      <c r="M684" s="10" t="str">
        <f>IFERROR(INDEX(#REF!,MATCH(B684,#REF!,0),0),"")</f>
        <v/>
      </c>
      <c r="N684" s="10" t="str">
        <f>IFERROR(INDEX(#REF!,MATCH(B684,#REF!,0),0),"")</f>
        <v/>
      </c>
      <c r="O684" s="10" t="str">
        <f>IFERROR(INDEX(#REF!,MATCH(B684,#REF!,0),0),"")</f>
        <v/>
      </c>
      <c r="P684" s="10" t="str">
        <f>IFERROR(INDEX(#REF!,MATCH(B684,#REF!,0),0),"")</f>
        <v/>
      </c>
      <c r="Q684" s="10" t="str">
        <f>IFERROR(INDEX(#REF!,MATCH(B684,#REF!,0),0),"")</f>
        <v/>
      </c>
      <c r="R684" s="10" t="str">
        <f>IFERROR(INDEX(#REF!,MATCH(B684,#REF!,0),0),"")</f>
        <v/>
      </c>
      <c r="S684" s="10" t="str">
        <f>IFERROR(INDEX(#REF!,MATCH(B684,#REF!,0),0),"")</f>
        <v/>
      </c>
      <c r="T684" s="10" t="str">
        <f>IFERROR(INDEX(#REF!,MATCH(B684,#REF!,0),0),"")</f>
        <v/>
      </c>
      <c r="U684" s="5" t="str">
        <f>IFERROR(INDEX(#REF!,MATCH(B684,#REF!,0),0),"")</f>
        <v/>
      </c>
      <c r="V684" s="9">
        <f t="shared" si="40"/>
        <v>0</v>
      </c>
      <c r="W684" s="44">
        <f t="shared" si="41"/>
        <v>0</v>
      </c>
      <c r="X684" s="44" t="e">
        <f t="shared" si="42"/>
        <v>#DIV/0!</v>
      </c>
      <c r="Y684" s="44" t="str">
        <f>IFERROR(SUMPRODUCT(LARGE(G684:U684,{1;2;3;4;5})),"NA")</f>
        <v>NA</v>
      </c>
      <c r="Z684" s="45" t="str">
        <f>IFERROR(SUMPRODUCT(LARGE(G684:U684,{1;2;3;4;5;6;7;8;9;10})),"NA")</f>
        <v>NA</v>
      </c>
    </row>
    <row r="685" spans="1:26" s="25" customFormat="1" hidden="1" x14ac:dyDescent="0.25">
      <c r="A685" s="14">
        <v>682</v>
      </c>
      <c r="B685" s="2"/>
      <c r="C685" s="1"/>
      <c r="D685" s="1"/>
      <c r="E685" s="1"/>
      <c r="F685" s="2"/>
      <c r="G685" s="9" t="str">
        <f>IFERROR(INDEX(akva!#REF!,MATCH(B685,akva!#REF!,0),0),"")</f>
        <v/>
      </c>
      <c r="H685" s="10" t="str">
        <f>IFERROR(INDEX('04-07'!#REF!,MATCH(B685,'04-07'!#REF!,0),0),"")</f>
        <v/>
      </c>
      <c r="I685" s="10" t="str">
        <f>IFERROR(INDEX(#REF!,MATCH(B685,#REF!,0),0),"")</f>
        <v/>
      </c>
      <c r="J685" s="10" t="str">
        <f>IFERROR(INDEX(#REF!,MATCH(B685,#REF!,0),0),"")</f>
        <v/>
      </c>
      <c r="K685" s="10" t="str">
        <f>IFERROR(INDEX(#REF!,MATCH(B685,#REF!,0),0),"")</f>
        <v/>
      </c>
      <c r="L685" s="10" t="str">
        <f>IFERROR(INDEX(#REF!,MATCH(B685,#REF!,0),0),"")</f>
        <v/>
      </c>
      <c r="M685" s="10" t="str">
        <f>IFERROR(INDEX(#REF!,MATCH(B685,#REF!,0),0),"")</f>
        <v/>
      </c>
      <c r="N685" s="10" t="str">
        <f>IFERROR(INDEX(#REF!,MATCH(B685,#REF!,0),0),"")</f>
        <v/>
      </c>
      <c r="O685" s="10" t="str">
        <f>IFERROR(INDEX(#REF!,MATCH(B685,#REF!,0),0),"")</f>
        <v/>
      </c>
      <c r="P685" s="10" t="str">
        <f>IFERROR(INDEX(#REF!,MATCH(B685,#REF!,0),0),"")</f>
        <v/>
      </c>
      <c r="Q685" s="10" t="str">
        <f>IFERROR(INDEX(#REF!,MATCH(B685,#REF!,0),0),"")</f>
        <v/>
      </c>
      <c r="R685" s="10" t="str">
        <f>IFERROR(INDEX(#REF!,MATCH(B685,#REF!,0),0),"")</f>
        <v/>
      </c>
      <c r="S685" s="10" t="str">
        <f>IFERROR(INDEX(#REF!,MATCH(B685,#REF!,0),0),"")</f>
        <v/>
      </c>
      <c r="T685" s="10" t="str">
        <f>IFERROR(INDEX(#REF!,MATCH(B685,#REF!,0),0),"")</f>
        <v/>
      </c>
      <c r="U685" s="5" t="str">
        <f>IFERROR(INDEX(#REF!,MATCH(B685,#REF!,0),0),"")</f>
        <v/>
      </c>
      <c r="V685" s="9">
        <f t="shared" si="40"/>
        <v>0</v>
      </c>
      <c r="W685" s="44">
        <f t="shared" si="41"/>
        <v>0</v>
      </c>
      <c r="X685" s="44" t="e">
        <f t="shared" si="42"/>
        <v>#DIV/0!</v>
      </c>
      <c r="Y685" s="44" t="str">
        <f>IFERROR(SUMPRODUCT(LARGE(G685:U685,{1;2;3;4;5})),"NA")</f>
        <v>NA</v>
      </c>
      <c r="Z685" s="45" t="str">
        <f>IFERROR(SUMPRODUCT(LARGE(G685:U685,{1;2;3;4;5;6;7;8;9;10})),"NA")</f>
        <v>NA</v>
      </c>
    </row>
    <row r="686" spans="1:26" s="25" customFormat="1" hidden="1" x14ac:dyDescent="0.25">
      <c r="A686" s="14">
        <v>683</v>
      </c>
      <c r="B686" s="2"/>
      <c r="C686" s="1"/>
      <c r="D686" s="1"/>
      <c r="E686" s="1"/>
      <c r="F686" s="2"/>
      <c r="G686" s="9" t="str">
        <f>IFERROR(INDEX(akva!#REF!,MATCH(B686,akva!#REF!,0),0),"")</f>
        <v/>
      </c>
      <c r="H686" s="10" t="str">
        <f>IFERROR(INDEX('04-07'!#REF!,MATCH(B686,'04-07'!#REF!,0),0),"")</f>
        <v/>
      </c>
      <c r="I686" s="10" t="str">
        <f>IFERROR(INDEX(#REF!,MATCH(B686,#REF!,0),0),"")</f>
        <v/>
      </c>
      <c r="J686" s="10" t="str">
        <f>IFERROR(INDEX(#REF!,MATCH(B686,#REF!,0),0),"")</f>
        <v/>
      </c>
      <c r="K686" s="10" t="str">
        <f>IFERROR(INDEX(#REF!,MATCH(B686,#REF!,0),0),"")</f>
        <v/>
      </c>
      <c r="L686" s="10" t="str">
        <f>IFERROR(INDEX(#REF!,MATCH(B686,#REF!,0),0),"")</f>
        <v/>
      </c>
      <c r="M686" s="10" t="str">
        <f>IFERROR(INDEX(#REF!,MATCH(B686,#REF!,0),0),"")</f>
        <v/>
      </c>
      <c r="N686" s="10" t="str">
        <f>IFERROR(INDEX(#REF!,MATCH(B686,#REF!,0),0),"")</f>
        <v/>
      </c>
      <c r="O686" s="10" t="str">
        <f>IFERROR(INDEX(#REF!,MATCH(B686,#REF!,0),0),"")</f>
        <v/>
      </c>
      <c r="P686" s="10" t="str">
        <f>IFERROR(INDEX(#REF!,MATCH(B686,#REF!,0),0),"")</f>
        <v/>
      </c>
      <c r="Q686" s="10" t="str">
        <f>IFERROR(INDEX(#REF!,MATCH(B686,#REF!,0),0),"")</f>
        <v/>
      </c>
      <c r="R686" s="10" t="str">
        <f>IFERROR(INDEX(#REF!,MATCH(B686,#REF!,0),0),"")</f>
        <v/>
      </c>
      <c r="S686" s="10" t="str">
        <f>IFERROR(INDEX(#REF!,MATCH(B686,#REF!,0),0),"")</f>
        <v/>
      </c>
      <c r="T686" s="10" t="str">
        <f>IFERROR(INDEX(#REF!,MATCH(B686,#REF!,0),0),"")</f>
        <v/>
      </c>
      <c r="U686" s="5" t="str">
        <f>IFERROR(INDEX(#REF!,MATCH(B686,#REF!,0),0),"")</f>
        <v/>
      </c>
      <c r="V686" s="9">
        <f t="shared" si="40"/>
        <v>0</v>
      </c>
      <c r="W686" s="44">
        <f t="shared" si="41"/>
        <v>0</v>
      </c>
      <c r="X686" s="44" t="e">
        <f t="shared" si="42"/>
        <v>#DIV/0!</v>
      </c>
      <c r="Y686" s="44" t="str">
        <f>IFERROR(SUMPRODUCT(LARGE(G686:U686,{1;2;3;4;5})),"NA")</f>
        <v>NA</v>
      </c>
      <c r="Z686" s="45" t="str">
        <f>IFERROR(SUMPRODUCT(LARGE(G686:U686,{1;2;3;4;5;6;7;8;9;10})),"NA")</f>
        <v>NA</v>
      </c>
    </row>
    <row r="687" spans="1:26" s="25" customFormat="1" hidden="1" x14ac:dyDescent="0.25">
      <c r="A687" s="14">
        <v>684</v>
      </c>
      <c r="B687" s="2"/>
      <c r="C687" s="1"/>
      <c r="D687" s="1"/>
      <c r="E687" s="1"/>
      <c r="F687" s="2"/>
      <c r="G687" s="9" t="str">
        <f>IFERROR(INDEX(akva!#REF!,MATCH(B687,akva!#REF!,0),0),"")</f>
        <v/>
      </c>
      <c r="H687" s="10" t="str">
        <f>IFERROR(INDEX('04-07'!#REF!,MATCH(B687,'04-07'!#REF!,0),0),"")</f>
        <v/>
      </c>
      <c r="I687" s="10" t="str">
        <f>IFERROR(INDEX(#REF!,MATCH(B687,#REF!,0),0),"")</f>
        <v/>
      </c>
      <c r="J687" s="10" t="str">
        <f>IFERROR(INDEX(#REF!,MATCH(B687,#REF!,0),0),"")</f>
        <v/>
      </c>
      <c r="K687" s="10" t="str">
        <f>IFERROR(INDEX(#REF!,MATCH(B687,#REF!,0),0),"")</f>
        <v/>
      </c>
      <c r="L687" s="10" t="str">
        <f>IFERROR(INDEX(#REF!,MATCH(B687,#REF!,0),0),"")</f>
        <v/>
      </c>
      <c r="M687" s="10" t="str">
        <f>IFERROR(INDEX(#REF!,MATCH(B687,#REF!,0),0),"")</f>
        <v/>
      </c>
      <c r="N687" s="10" t="str">
        <f>IFERROR(INDEX(#REF!,MATCH(B687,#REF!,0),0),"")</f>
        <v/>
      </c>
      <c r="O687" s="10" t="str">
        <f>IFERROR(INDEX(#REF!,MATCH(B687,#REF!,0),0),"")</f>
        <v/>
      </c>
      <c r="P687" s="10" t="str">
        <f>IFERROR(INDEX(#REF!,MATCH(B687,#REF!,0),0),"")</f>
        <v/>
      </c>
      <c r="Q687" s="10" t="str">
        <f>IFERROR(INDEX(#REF!,MATCH(B687,#REF!,0),0),"")</f>
        <v/>
      </c>
      <c r="R687" s="10" t="str">
        <f>IFERROR(INDEX(#REF!,MATCH(B687,#REF!,0),0),"")</f>
        <v/>
      </c>
      <c r="S687" s="10" t="str">
        <f>IFERROR(INDEX(#REF!,MATCH(B687,#REF!,0),0),"")</f>
        <v/>
      </c>
      <c r="T687" s="10" t="str">
        <f>IFERROR(INDEX(#REF!,MATCH(B687,#REF!,0),0),"")</f>
        <v/>
      </c>
      <c r="U687" s="5" t="str">
        <f>IFERROR(INDEX(#REF!,MATCH(B687,#REF!,0),0),"")</f>
        <v/>
      </c>
      <c r="V687" s="9">
        <f t="shared" si="40"/>
        <v>0</v>
      </c>
      <c r="W687" s="44">
        <f t="shared" si="41"/>
        <v>0</v>
      </c>
      <c r="X687" s="44" t="e">
        <f t="shared" si="42"/>
        <v>#DIV/0!</v>
      </c>
      <c r="Y687" s="44" t="str">
        <f>IFERROR(SUMPRODUCT(LARGE(G687:U687,{1;2;3;4;5})),"NA")</f>
        <v>NA</v>
      </c>
      <c r="Z687" s="45" t="str">
        <f>IFERROR(SUMPRODUCT(LARGE(G687:U687,{1;2;3;4;5;6;7;8;9;10})),"NA")</f>
        <v>NA</v>
      </c>
    </row>
    <row r="688" spans="1:26" s="25" customFormat="1" hidden="1" x14ac:dyDescent="0.25">
      <c r="A688" s="14">
        <v>685</v>
      </c>
      <c r="B688" s="2"/>
      <c r="C688" s="1"/>
      <c r="D688" s="1"/>
      <c r="E688" s="1"/>
      <c r="F688" s="2"/>
      <c r="G688" s="9" t="str">
        <f>IFERROR(INDEX(akva!#REF!,MATCH(B688,akva!#REF!,0),0),"")</f>
        <v/>
      </c>
      <c r="H688" s="10" t="str">
        <f>IFERROR(INDEX('04-07'!#REF!,MATCH(B688,'04-07'!#REF!,0),0),"")</f>
        <v/>
      </c>
      <c r="I688" s="10" t="str">
        <f>IFERROR(INDEX(#REF!,MATCH(B688,#REF!,0),0),"")</f>
        <v/>
      </c>
      <c r="J688" s="10" t="str">
        <f>IFERROR(INDEX(#REF!,MATCH(B688,#REF!,0),0),"")</f>
        <v/>
      </c>
      <c r="K688" s="10" t="str">
        <f>IFERROR(INDEX(#REF!,MATCH(B688,#REF!,0),0),"")</f>
        <v/>
      </c>
      <c r="L688" s="10" t="str">
        <f>IFERROR(INDEX(#REF!,MATCH(B688,#REF!,0),0),"")</f>
        <v/>
      </c>
      <c r="M688" s="10" t="str">
        <f>IFERROR(INDEX(#REF!,MATCH(B688,#REF!,0),0),"")</f>
        <v/>
      </c>
      <c r="N688" s="10" t="str">
        <f>IFERROR(INDEX(#REF!,MATCH(B688,#REF!,0),0),"")</f>
        <v/>
      </c>
      <c r="O688" s="10" t="str">
        <f>IFERROR(INDEX(#REF!,MATCH(B688,#REF!,0),0),"")</f>
        <v/>
      </c>
      <c r="P688" s="10" t="str">
        <f>IFERROR(INDEX(#REF!,MATCH(B688,#REF!,0),0),"")</f>
        <v/>
      </c>
      <c r="Q688" s="10" t="str">
        <f>IFERROR(INDEX(#REF!,MATCH(B688,#REF!,0),0),"")</f>
        <v/>
      </c>
      <c r="R688" s="10" t="str">
        <f>IFERROR(INDEX(#REF!,MATCH(B688,#REF!,0),0),"")</f>
        <v/>
      </c>
      <c r="S688" s="10" t="str">
        <f>IFERROR(INDEX(#REF!,MATCH(B688,#REF!,0),0),"")</f>
        <v/>
      </c>
      <c r="T688" s="10" t="str">
        <f>IFERROR(INDEX(#REF!,MATCH(B688,#REF!,0),0),"")</f>
        <v/>
      </c>
      <c r="U688" s="5" t="str">
        <f>IFERROR(INDEX(#REF!,MATCH(B688,#REF!,0),0),"")</f>
        <v/>
      </c>
      <c r="V688" s="9">
        <f t="shared" si="40"/>
        <v>0</v>
      </c>
      <c r="W688" s="44">
        <f t="shared" si="41"/>
        <v>0</v>
      </c>
      <c r="X688" s="44" t="e">
        <f t="shared" si="42"/>
        <v>#DIV/0!</v>
      </c>
      <c r="Y688" s="44" t="str">
        <f>IFERROR(SUMPRODUCT(LARGE(G688:U688,{1;2;3;4;5})),"NA")</f>
        <v>NA</v>
      </c>
      <c r="Z688" s="45" t="str">
        <f>IFERROR(SUMPRODUCT(LARGE(G688:U688,{1;2;3;4;5;6;7;8;9;10})),"NA")</f>
        <v>NA</v>
      </c>
    </row>
    <row r="689" spans="1:26" s="25" customFormat="1" hidden="1" x14ac:dyDescent="0.25">
      <c r="A689" s="14">
        <v>686</v>
      </c>
      <c r="B689" s="2"/>
      <c r="C689" s="1"/>
      <c r="D689" s="1"/>
      <c r="E689" s="1"/>
      <c r="F689" s="2"/>
      <c r="G689" s="9" t="str">
        <f>IFERROR(INDEX(akva!#REF!,MATCH(B689,akva!#REF!,0),0),"")</f>
        <v/>
      </c>
      <c r="H689" s="10" t="str">
        <f>IFERROR(INDEX('04-07'!#REF!,MATCH(B689,'04-07'!#REF!,0),0),"")</f>
        <v/>
      </c>
      <c r="I689" s="10" t="str">
        <f>IFERROR(INDEX(#REF!,MATCH(B689,#REF!,0),0),"")</f>
        <v/>
      </c>
      <c r="J689" s="10" t="str">
        <f>IFERROR(INDEX(#REF!,MATCH(B689,#REF!,0),0),"")</f>
        <v/>
      </c>
      <c r="K689" s="10" t="str">
        <f>IFERROR(INDEX(#REF!,MATCH(B689,#REF!,0),0),"")</f>
        <v/>
      </c>
      <c r="L689" s="10" t="str">
        <f>IFERROR(INDEX(#REF!,MATCH(B689,#REF!,0),0),"")</f>
        <v/>
      </c>
      <c r="M689" s="10" t="str">
        <f>IFERROR(INDEX(#REF!,MATCH(B689,#REF!,0),0),"")</f>
        <v/>
      </c>
      <c r="N689" s="10" t="str">
        <f>IFERROR(INDEX(#REF!,MATCH(B689,#REF!,0),0),"")</f>
        <v/>
      </c>
      <c r="O689" s="10" t="str">
        <f>IFERROR(INDEX(#REF!,MATCH(B689,#REF!,0),0),"")</f>
        <v/>
      </c>
      <c r="P689" s="10" t="str">
        <f>IFERROR(INDEX(#REF!,MATCH(B689,#REF!,0),0),"")</f>
        <v/>
      </c>
      <c r="Q689" s="10" t="str">
        <f>IFERROR(INDEX(#REF!,MATCH(B689,#REF!,0),0),"")</f>
        <v/>
      </c>
      <c r="R689" s="10" t="str">
        <f>IFERROR(INDEX(#REF!,MATCH(B689,#REF!,0),0),"")</f>
        <v/>
      </c>
      <c r="S689" s="10" t="str">
        <f>IFERROR(INDEX(#REF!,MATCH(B689,#REF!,0),0),"")</f>
        <v/>
      </c>
      <c r="T689" s="10" t="str">
        <f>IFERROR(INDEX(#REF!,MATCH(B689,#REF!,0),0),"")</f>
        <v/>
      </c>
      <c r="U689" s="5" t="str">
        <f>IFERROR(INDEX(#REF!,MATCH(B689,#REF!,0),0),"")</f>
        <v/>
      </c>
      <c r="V689" s="9">
        <f t="shared" si="40"/>
        <v>0</v>
      </c>
      <c r="W689" s="44">
        <f t="shared" si="41"/>
        <v>0</v>
      </c>
      <c r="X689" s="44" t="e">
        <f t="shared" si="42"/>
        <v>#DIV/0!</v>
      </c>
      <c r="Y689" s="44" t="str">
        <f>IFERROR(SUMPRODUCT(LARGE(G689:U689,{1;2;3;4;5})),"NA")</f>
        <v>NA</v>
      </c>
      <c r="Z689" s="45" t="str">
        <f>IFERROR(SUMPRODUCT(LARGE(G689:U689,{1;2;3;4;5;6;7;8;9;10})),"NA")</f>
        <v>NA</v>
      </c>
    </row>
    <row r="690" spans="1:26" s="25" customFormat="1" hidden="1" x14ac:dyDescent="0.25">
      <c r="A690" s="14">
        <v>687</v>
      </c>
      <c r="B690" s="2"/>
      <c r="C690" s="1"/>
      <c r="D690" s="1"/>
      <c r="E690" s="1"/>
      <c r="F690" s="2"/>
      <c r="G690" s="9" t="str">
        <f>IFERROR(INDEX(akva!#REF!,MATCH(B690,akva!#REF!,0),0),"")</f>
        <v/>
      </c>
      <c r="H690" s="10" t="str">
        <f>IFERROR(INDEX('04-07'!#REF!,MATCH(B690,'04-07'!#REF!,0),0),"")</f>
        <v/>
      </c>
      <c r="I690" s="10" t="str">
        <f>IFERROR(INDEX(#REF!,MATCH(B690,#REF!,0),0),"")</f>
        <v/>
      </c>
      <c r="J690" s="10" t="str">
        <f>IFERROR(INDEX(#REF!,MATCH(B690,#REF!,0),0),"")</f>
        <v/>
      </c>
      <c r="K690" s="10" t="str">
        <f>IFERROR(INDEX(#REF!,MATCH(B690,#REF!,0),0),"")</f>
        <v/>
      </c>
      <c r="L690" s="10" t="str">
        <f>IFERROR(INDEX(#REF!,MATCH(B690,#REF!,0),0),"")</f>
        <v/>
      </c>
      <c r="M690" s="10" t="str">
        <f>IFERROR(INDEX(#REF!,MATCH(B690,#REF!,0),0),"")</f>
        <v/>
      </c>
      <c r="N690" s="10" t="str">
        <f>IFERROR(INDEX(#REF!,MATCH(B690,#REF!,0),0),"")</f>
        <v/>
      </c>
      <c r="O690" s="10" t="str">
        <f>IFERROR(INDEX(#REF!,MATCH(B690,#REF!,0),0),"")</f>
        <v/>
      </c>
      <c r="P690" s="10" t="str">
        <f>IFERROR(INDEX(#REF!,MATCH(B690,#REF!,0),0),"")</f>
        <v/>
      </c>
      <c r="Q690" s="10" t="str">
        <f>IFERROR(INDEX(#REF!,MATCH(B690,#REF!,0),0),"")</f>
        <v/>
      </c>
      <c r="R690" s="10" t="str">
        <f>IFERROR(INDEX(#REF!,MATCH(B690,#REF!,0),0),"")</f>
        <v/>
      </c>
      <c r="S690" s="10" t="str">
        <f>IFERROR(INDEX(#REF!,MATCH(B690,#REF!,0),0),"")</f>
        <v/>
      </c>
      <c r="T690" s="10" t="str">
        <f>IFERROR(INDEX(#REF!,MATCH(B690,#REF!,0),0),"")</f>
        <v/>
      </c>
      <c r="U690" s="5" t="str">
        <f>IFERROR(INDEX(#REF!,MATCH(B690,#REF!,0),0),"")</f>
        <v/>
      </c>
      <c r="V690" s="9">
        <f t="shared" si="40"/>
        <v>0</v>
      </c>
      <c r="W690" s="44">
        <f t="shared" si="41"/>
        <v>0</v>
      </c>
      <c r="X690" s="44" t="e">
        <f t="shared" si="42"/>
        <v>#DIV/0!</v>
      </c>
      <c r="Y690" s="44" t="str">
        <f>IFERROR(SUMPRODUCT(LARGE(G690:U690,{1;2;3;4;5})),"NA")</f>
        <v>NA</v>
      </c>
      <c r="Z690" s="45" t="str">
        <f>IFERROR(SUMPRODUCT(LARGE(G690:U690,{1;2;3;4;5;6;7;8;9;10})),"NA")</f>
        <v>NA</v>
      </c>
    </row>
    <row r="691" spans="1:26" s="25" customFormat="1" hidden="1" x14ac:dyDescent="0.25">
      <c r="A691" s="14">
        <v>688</v>
      </c>
      <c r="B691" s="2"/>
      <c r="C691" s="1"/>
      <c r="D691" s="1"/>
      <c r="E691" s="1"/>
      <c r="F691" s="2"/>
      <c r="G691" s="9" t="str">
        <f>IFERROR(INDEX(akva!#REF!,MATCH(B691,akva!#REF!,0),0),"")</f>
        <v/>
      </c>
      <c r="H691" s="10" t="str">
        <f>IFERROR(INDEX('04-07'!#REF!,MATCH(B691,'04-07'!#REF!,0),0),"")</f>
        <v/>
      </c>
      <c r="I691" s="10" t="str">
        <f>IFERROR(INDEX(#REF!,MATCH(B691,#REF!,0),0),"")</f>
        <v/>
      </c>
      <c r="J691" s="10" t="str">
        <f>IFERROR(INDEX(#REF!,MATCH(B691,#REF!,0),0),"")</f>
        <v/>
      </c>
      <c r="K691" s="10" t="str">
        <f>IFERROR(INDEX(#REF!,MATCH(B691,#REF!,0),0),"")</f>
        <v/>
      </c>
      <c r="L691" s="10" t="str">
        <f>IFERROR(INDEX(#REF!,MATCH(B691,#REF!,0),0),"")</f>
        <v/>
      </c>
      <c r="M691" s="10" t="str">
        <f>IFERROR(INDEX(#REF!,MATCH(B691,#REF!,0),0),"")</f>
        <v/>
      </c>
      <c r="N691" s="10" t="str">
        <f>IFERROR(INDEX(#REF!,MATCH(B691,#REF!,0),0),"")</f>
        <v/>
      </c>
      <c r="O691" s="10" t="str">
        <f>IFERROR(INDEX(#REF!,MATCH(B691,#REF!,0),0),"")</f>
        <v/>
      </c>
      <c r="P691" s="10" t="str">
        <f>IFERROR(INDEX(#REF!,MATCH(B691,#REF!,0),0),"")</f>
        <v/>
      </c>
      <c r="Q691" s="10" t="str">
        <f>IFERROR(INDEX(#REF!,MATCH(B691,#REF!,0),0),"")</f>
        <v/>
      </c>
      <c r="R691" s="10" t="str">
        <f>IFERROR(INDEX(#REF!,MATCH(B691,#REF!,0),0),"")</f>
        <v/>
      </c>
      <c r="S691" s="10" t="str">
        <f>IFERROR(INDEX(#REF!,MATCH(B691,#REF!,0),0),"")</f>
        <v/>
      </c>
      <c r="T691" s="10" t="str">
        <f>IFERROR(INDEX(#REF!,MATCH(B691,#REF!,0),0),"")</f>
        <v/>
      </c>
      <c r="U691" s="5" t="str">
        <f>IFERROR(INDEX(#REF!,MATCH(B691,#REF!,0),0),"")</f>
        <v/>
      </c>
      <c r="V691" s="9">
        <f t="shared" si="40"/>
        <v>0</v>
      </c>
      <c r="W691" s="44">
        <f t="shared" si="41"/>
        <v>0</v>
      </c>
      <c r="X691" s="44" t="e">
        <f t="shared" si="42"/>
        <v>#DIV/0!</v>
      </c>
      <c r="Y691" s="44" t="str">
        <f>IFERROR(SUMPRODUCT(LARGE(G691:U691,{1;2;3;4;5})),"NA")</f>
        <v>NA</v>
      </c>
      <c r="Z691" s="45" t="str">
        <f>IFERROR(SUMPRODUCT(LARGE(G691:U691,{1;2;3;4;5;6;7;8;9;10})),"NA")</f>
        <v>NA</v>
      </c>
    </row>
    <row r="692" spans="1:26" s="25" customFormat="1" hidden="1" x14ac:dyDescent="0.25">
      <c r="A692" s="14">
        <v>689</v>
      </c>
      <c r="B692" s="2"/>
      <c r="C692" s="1"/>
      <c r="D692" s="1"/>
      <c r="E692" s="1"/>
      <c r="F692" s="2"/>
      <c r="G692" s="9" t="str">
        <f>IFERROR(INDEX(akva!#REF!,MATCH(B692,akva!#REF!,0),0),"")</f>
        <v/>
      </c>
      <c r="H692" s="10" t="str">
        <f>IFERROR(INDEX('04-07'!#REF!,MATCH(B692,'04-07'!#REF!,0),0),"")</f>
        <v/>
      </c>
      <c r="I692" s="10" t="str">
        <f>IFERROR(INDEX(#REF!,MATCH(B692,#REF!,0),0),"")</f>
        <v/>
      </c>
      <c r="J692" s="10" t="str">
        <f>IFERROR(INDEX(#REF!,MATCH(B692,#REF!,0),0),"")</f>
        <v/>
      </c>
      <c r="K692" s="10" t="str">
        <f>IFERROR(INDEX(#REF!,MATCH(B692,#REF!,0),0),"")</f>
        <v/>
      </c>
      <c r="L692" s="10" t="str">
        <f>IFERROR(INDEX(#REF!,MATCH(B692,#REF!,0),0),"")</f>
        <v/>
      </c>
      <c r="M692" s="10" t="str">
        <f>IFERROR(INDEX(#REF!,MATCH(B692,#REF!,0),0),"")</f>
        <v/>
      </c>
      <c r="N692" s="10" t="str">
        <f>IFERROR(INDEX(#REF!,MATCH(B692,#REF!,0),0),"")</f>
        <v/>
      </c>
      <c r="O692" s="10" t="str">
        <f>IFERROR(INDEX(#REF!,MATCH(B692,#REF!,0),0),"")</f>
        <v/>
      </c>
      <c r="P692" s="10" t="str">
        <f>IFERROR(INDEX(#REF!,MATCH(B692,#REF!,0),0),"")</f>
        <v/>
      </c>
      <c r="Q692" s="10" t="str">
        <f>IFERROR(INDEX(#REF!,MATCH(B692,#REF!,0),0),"")</f>
        <v/>
      </c>
      <c r="R692" s="10" t="str">
        <f>IFERROR(INDEX(#REF!,MATCH(B692,#REF!,0),0),"")</f>
        <v/>
      </c>
      <c r="S692" s="10" t="str">
        <f>IFERROR(INDEX(#REF!,MATCH(B692,#REF!,0),0),"")</f>
        <v/>
      </c>
      <c r="T692" s="10" t="str">
        <f>IFERROR(INDEX(#REF!,MATCH(B692,#REF!,0),0),"")</f>
        <v/>
      </c>
      <c r="U692" s="5" t="str">
        <f>IFERROR(INDEX(#REF!,MATCH(B692,#REF!,0),0),"")</f>
        <v/>
      </c>
      <c r="V692" s="9">
        <f t="shared" si="40"/>
        <v>0</v>
      </c>
      <c r="W692" s="44">
        <f t="shared" si="41"/>
        <v>0</v>
      </c>
      <c r="X692" s="44" t="e">
        <f t="shared" si="42"/>
        <v>#DIV/0!</v>
      </c>
      <c r="Y692" s="44" t="str">
        <f>IFERROR(SUMPRODUCT(LARGE(G692:U692,{1;2;3;4;5})),"NA")</f>
        <v>NA</v>
      </c>
      <c r="Z692" s="45" t="str">
        <f>IFERROR(SUMPRODUCT(LARGE(G692:U692,{1;2;3;4;5;6;7;8;9;10})),"NA")</f>
        <v>NA</v>
      </c>
    </row>
    <row r="693" spans="1:26" s="25" customFormat="1" hidden="1" x14ac:dyDescent="0.25">
      <c r="A693" s="14">
        <v>690</v>
      </c>
      <c r="B693" s="2"/>
      <c r="C693" s="1"/>
      <c r="D693" s="1"/>
      <c r="E693" s="1"/>
      <c r="F693" s="2"/>
      <c r="G693" s="9" t="str">
        <f>IFERROR(INDEX(akva!#REF!,MATCH(B693,akva!#REF!,0),0),"")</f>
        <v/>
      </c>
      <c r="H693" s="10" t="str">
        <f>IFERROR(INDEX('04-07'!#REF!,MATCH(B693,'04-07'!#REF!,0),0),"")</f>
        <v/>
      </c>
      <c r="I693" s="10" t="str">
        <f>IFERROR(INDEX(#REF!,MATCH(B693,#REF!,0),0),"")</f>
        <v/>
      </c>
      <c r="J693" s="10" t="str">
        <f>IFERROR(INDEX(#REF!,MATCH(B693,#REF!,0),0),"")</f>
        <v/>
      </c>
      <c r="K693" s="10" t="str">
        <f>IFERROR(INDEX(#REF!,MATCH(B693,#REF!,0),0),"")</f>
        <v/>
      </c>
      <c r="L693" s="10" t="str">
        <f>IFERROR(INDEX(#REF!,MATCH(B693,#REF!,0),0),"")</f>
        <v/>
      </c>
      <c r="M693" s="10" t="str">
        <f>IFERROR(INDEX(#REF!,MATCH(B693,#REF!,0),0),"")</f>
        <v/>
      </c>
      <c r="N693" s="10" t="str">
        <f>IFERROR(INDEX(#REF!,MATCH(B693,#REF!,0),0),"")</f>
        <v/>
      </c>
      <c r="O693" s="10" t="str">
        <f>IFERROR(INDEX(#REF!,MATCH(B693,#REF!,0),0),"")</f>
        <v/>
      </c>
      <c r="P693" s="10" t="str">
        <f>IFERROR(INDEX(#REF!,MATCH(B693,#REF!,0),0),"")</f>
        <v/>
      </c>
      <c r="Q693" s="10" t="str">
        <f>IFERROR(INDEX(#REF!,MATCH(B693,#REF!,0),0),"")</f>
        <v/>
      </c>
      <c r="R693" s="10" t="str">
        <f>IFERROR(INDEX(#REF!,MATCH(B693,#REF!,0),0),"")</f>
        <v/>
      </c>
      <c r="S693" s="10" t="str">
        <f>IFERROR(INDEX(#REF!,MATCH(B693,#REF!,0),0),"")</f>
        <v/>
      </c>
      <c r="T693" s="10" t="str">
        <f>IFERROR(INDEX(#REF!,MATCH(B693,#REF!,0),0),"")</f>
        <v/>
      </c>
      <c r="U693" s="5" t="str">
        <f>IFERROR(INDEX(#REF!,MATCH(B693,#REF!,0),0),"")</f>
        <v/>
      </c>
      <c r="V693" s="9">
        <f t="shared" si="40"/>
        <v>0</v>
      </c>
      <c r="W693" s="44">
        <f t="shared" si="41"/>
        <v>0</v>
      </c>
      <c r="X693" s="44" t="e">
        <f t="shared" si="42"/>
        <v>#DIV/0!</v>
      </c>
      <c r="Y693" s="44" t="str">
        <f>IFERROR(SUMPRODUCT(LARGE(G693:U693,{1;2;3;4;5})),"NA")</f>
        <v>NA</v>
      </c>
      <c r="Z693" s="45" t="str">
        <f>IFERROR(SUMPRODUCT(LARGE(G693:U693,{1;2;3;4;5;6;7;8;9;10})),"NA")</f>
        <v>NA</v>
      </c>
    </row>
    <row r="694" spans="1:26" s="25" customFormat="1" hidden="1" x14ac:dyDescent="0.25">
      <c r="A694" s="14">
        <v>691</v>
      </c>
      <c r="B694" s="2"/>
      <c r="C694" s="1"/>
      <c r="D694" s="1"/>
      <c r="E694" s="1"/>
      <c r="F694" s="2"/>
      <c r="G694" s="9" t="str">
        <f>IFERROR(INDEX(akva!#REF!,MATCH(B694,akva!#REF!,0),0),"")</f>
        <v/>
      </c>
      <c r="H694" s="10" t="str">
        <f>IFERROR(INDEX('04-07'!#REF!,MATCH(B694,'04-07'!#REF!,0),0),"")</f>
        <v/>
      </c>
      <c r="I694" s="10" t="str">
        <f>IFERROR(INDEX(#REF!,MATCH(B694,#REF!,0),0),"")</f>
        <v/>
      </c>
      <c r="J694" s="10" t="str">
        <f>IFERROR(INDEX(#REF!,MATCH(B694,#REF!,0),0),"")</f>
        <v/>
      </c>
      <c r="K694" s="10" t="str">
        <f>IFERROR(INDEX(#REF!,MATCH(B694,#REF!,0),0),"")</f>
        <v/>
      </c>
      <c r="L694" s="10" t="str">
        <f>IFERROR(INDEX(#REF!,MATCH(B694,#REF!,0),0),"")</f>
        <v/>
      </c>
      <c r="M694" s="10" t="str">
        <f>IFERROR(INDEX(#REF!,MATCH(B694,#REF!,0),0),"")</f>
        <v/>
      </c>
      <c r="N694" s="10" t="str">
        <f>IFERROR(INDEX(#REF!,MATCH(B694,#REF!,0),0),"")</f>
        <v/>
      </c>
      <c r="O694" s="10" t="str">
        <f>IFERROR(INDEX(#REF!,MATCH(B694,#REF!,0),0),"")</f>
        <v/>
      </c>
      <c r="P694" s="10" t="str">
        <f>IFERROR(INDEX(#REF!,MATCH(B694,#REF!,0),0),"")</f>
        <v/>
      </c>
      <c r="Q694" s="10" t="str">
        <f>IFERROR(INDEX(#REF!,MATCH(B694,#REF!,0),0),"")</f>
        <v/>
      </c>
      <c r="R694" s="10" t="str">
        <f>IFERROR(INDEX(#REF!,MATCH(B694,#REF!,0),0),"")</f>
        <v/>
      </c>
      <c r="S694" s="10" t="str">
        <f>IFERROR(INDEX(#REF!,MATCH(B694,#REF!,0),0),"")</f>
        <v/>
      </c>
      <c r="T694" s="10" t="str">
        <f>IFERROR(INDEX(#REF!,MATCH(B694,#REF!,0),0),"")</f>
        <v/>
      </c>
      <c r="U694" s="5" t="str">
        <f>IFERROR(INDEX(#REF!,MATCH(B694,#REF!,0),0),"")</f>
        <v/>
      </c>
      <c r="V694" s="9">
        <f t="shared" si="40"/>
        <v>0</v>
      </c>
      <c r="W694" s="44">
        <f t="shared" si="41"/>
        <v>0</v>
      </c>
      <c r="X694" s="44" t="e">
        <f t="shared" si="42"/>
        <v>#DIV/0!</v>
      </c>
      <c r="Y694" s="44" t="str">
        <f>IFERROR(SUMPRODUCT(LARGE(G694:U694,{1;2;3;4;5})),"NA")</f>
        <v>NA</v>
      </c>
      <c r="Z694" s="45" t="str">
        <f>IFERROR(SUMPRODUCT(LARGE(G694:U694,{1;2;3;4;5;6;7;8;9;10})),"NA")</f>
        <v>NA</v>
      </c>
    </row>
    <row r="695" spans="1:26" s="25" customFormat="1" hidden="1" x14ac:dyDescent="0.25">
      <c r="A695" s="14">
        <v>692</v>
      </c>
      <c r="B695" s="2"/>
      <c r="C695" s="1"/>
      <c r="D695" s="1"/>
      <c r="E695" s="1"/>
      <c r="F695" s="2"/>
      <c r="G695" s="9" t="str">
        <f>IFERROR(INDEX(akva!#REF!,MATCH(B695,akva!#REF!,0),0),"")</f>
        <v/>
      </c>
      <c r="H695" s="10" t="str">
        <f>IFERROR(INDEX('04-07'!#REF!,MATCH(B695,'04-07'!#REF!,0),0),"")</f>
        <v/>
      </c>
      <c r="I695" s="10" t="str">
        <f>IFERROR(INDEX(#REF!,MATCH(B695,#REF!,0),0),"")</f>
        <v/>
      </c>
      <c r="J695" s="10" t="str">
        <f>IFERROR(INDEX(#REF!,MATCH(B695,#REF!,0),0),"")</f>
        <v/>
      </c>
      <c r="K695" s="10" t="str">
        <f>IFERROR(INDEX(#REF!,MATCH(B695,#REF!,0),0),"")</f>
        <v/>
      </c>
      <c r="L695" s="10" t="str">
        <f>IFERROR(INDEX(#REF!,MATCH(B695,#REF!,0),0),"")</f>
        <v/>
      </c>
      <c r="M695" s="10" t="str">
        <f>IFERROR(INDEX(#REF!,MATCH(B695,#REF!,0),0),"")</f>
        <v/>
      </c>
      <c r="N695" s="10" t="str">
        <f>IFERROR(INDEX(#REF!,MATCH(B695,#REF!,0),0),"")</f>
        <v/>
      </c>
      <c r="O695" s="10" t="str">
        <f>IFERROR(INDEX(#REF!,MATCH(B695,#REF!,0),0),"")</f>
        <v/>
      </c>
      <c r="P695" s="10" t="str">
        <f>IFERROR(INDEX(#REF!,MATCH(B695,#REF!,0),0),"")</f>
        <v/>
      </c>
      <c r="Q695" s="10" t="str">
        <f>IFERROR(INDEX(#REF!,MATCH(B695,#REF!,0),0),"")</f>
        <v/>
      </c>
      <c r="R695" s="10" t="str">
        <f>IFERROR(INDEX(#REF!,MATCH(B695,#REF!,0),0),"")</f>
        <v/>
      </c>
      <c r="S695" s="10" t="str">
        <f>IFERROR(INDEX(#REF!,MATCH(B695,#REF!,0),0),"")</f>
        <v/>
      </c>
      <c r="T695" s="10" t="str">
        <f>IFERROR(INDEX(#REF!,MATCH(B695,#REF!,0),0),"")</f>
        <v/>
      </c>
      <c r="U695" s="5" t="str">
        <f>IFERROR(INDEX(#REF!,MATCH(B695,#REF!,0),0),"")</f>
        <v/>
      </c>
      <c r="V695" s="9">
        <f t="shared" si="40"/>
        <v>0</v>
      </c>
      <c r="W695" s="44">
        <f t="shared" si="41"/>
        <v>0</v>
      </c>
      <c r="X695" s="44" t="e">
        <f t="shared" si="42"/>
        <v>#DIV/0!</v>
      </c>
      <c r="Y695" s="44" t="str">
        <f>IFERROR(SUMPRODUCT(LARGE(G695:U695,{1;2;3;4;5})),"NA")</f>
        <v>NA</v>
      </c>
      <c r="Z695" s="45" t="str">
        <f>IFERROR(SUMPRODUCT(LARGE(G695:U695,{1;2;3;4;5;6;7;8;9;10})),"NA")</f>
        <v>NA</v>
      </c>
    </row>
    <row r="696" spans="1:26" s="25" customFormat="1" hidden="1" x14ac:dyDescent="0.25">
      <c r="A696" s="14">
        <v>693</v>
      </c>
      <c r="B696" s="2"/>
      <c r="C696" s="1"/>
      <c r="D696" s="1"/>
      <c r="E696" s="1"/>
      <c r="F696" s="2"/>
      <c r="G696" s="9" t="str">
        <f>IFERROR(INDEX(akva!#REF!,MATCH(B696,akva!#REF!,0),0),"")</f>
        <v/>
      </c>
      <c r="H696" s="10" t="str">
        <f>IFERROR(INDEX('04-07'!#REF!,MATCH(B696,'04-07'!#REF!,0),0),"")</f>
        <v/>
      </c>
      <c r="I696" s="10" t="str">
        <f>IFERROR(INDEX(#REF!,MATCH(B696,#REF!,0),0),"")</f>
        <v/>
      </c>
      <c r="J696" s="10" t="str">
        <f>IFERROR(INDEX(#REF!,MATCH(B696,#REF!,0),0),"")</f>
        <v/>
      </c>
      <c r="K696" s="10" t="str">
        <f>IFERROR(INDEX(#REF!,MATCH(B696,#REF!,0),0),"")</f>
        <v/>
      </c>
      <c r="L696" s="10" t="str">
        <f>IFERROR(INDEX(#REF!,MATCH(B696,#REF!,0),0),"")</f>
        <v/>
      </c>
      <c r="M696" s="10" t="str">
        <f>IFERROR(INDEX(#REF!,MATCH(B696,#REF!,0),0),"")</f>
        <v/>
      </c>
      <c r="N696" s="10" t="str">
        <f>IFERROR(INDEX(#REF!,MATCH(B696,#REF!,0),0),"")</f>
        <v/>
      </c>
      <c r="O696" s="10" t="str">
        <f>IFERROR(INDEX(#REF!,MATCH(B696,#REF!,0),0),"")</f>
        <v/>
      </c>
      <c r="P696" s="10" t="str">
        <f>IFERROR(INDEX(#REF!,MATCH(B696,#REF!,0),0),"")</f>
        <v/>
      </c>
      <c r="Q696" s="10" t="str">
        <f>IFERROR(INDEX(#REF!,MATCH(B696,#REF!,0),0),"")</f>
        <v/>
      </c>
      <c r="R696" s="10" t="str">
        <f>IFERROR(INDEX(#REF!,MATCH(B696,#REF!,0),0),"")</f>
        <v/>
      </c>
      <c r="S696" s="10" t="str">
        <f>IFERROR(INDEX(#REF!,MATCH(B696,#REF!,0),0),"")</f>
        <v/>
      </c>
      <c r="T696" s="10" t="str">
        <f>IFERROR(INDEX(#REF!,MATCH(B696,#REF!,0),0),"")</f>
        <v/>
      </c>
      <c r="U696" s="5" t="str">
        <f>IFERROR(INDEX(#REF!,MATCH(B696,#REF!,0),0),"")</f>
        <v/>
      </c>
      <c r="V696" s="9">
        <f t="shared" si="40"/>
        <v>0</v>
      </c>
      <c r="W696" s="44">
        <f t="shared" si="41"/>
        <v>0</v>
      </c>
      <c r="X696" s="44" t="e">
        <f t="shared" si="42"/>
        <v>#DIV/0!</v>
      </c>
      <c r="Y696" s="44" t="str">
        <f>IFERROR(SUMPRODUCT(LARGE(G696:U696,{1;2;3;4;5})),"NA")</f>
        <v>NA</v>
      </c>
      <c r="Z696" s="45" t="str">
        <f>IFERROR(SUMPRODUCT(LARGE(G696:U696,{1;2;3;4;5;6;7;8;9;10})),"NA")</f>
        <v>NA</v>
      </c>
    </row>
    <row r="697" spans="1:26" s="25" customFormat="1" hidden="1" x14ac:dyDescent="0.25">
      <c r="A697" s="14">
        <v>694</v>
      </c>
      <c r="B697" s="2"/>
      <c r="C697" s="1"/>
      <c r="D697" s="1"/>
      <c r="E697" s="1"/>
      <c r="F697" s="2"/>
      <c r="G697" s="9" t="str">
        <f>IFERROR(INDEX(akva!#REF!,MATCH(B697,akva!#REF!,0),0),"")</f>
        <v/>
      </c>
      <c r="H697" s="10" t="str">
        <f>IFERROR(INDEX('04-07'!#REF!,MATCH(B697,'04-07'!#REF!,0),0),"")</f>
        <v/>
      </c>
      <c r="I697" s="10" t="str">
        <f>IFERROR(INDEX(#REF!,MATCH(B697,#REF!,0),0),"")</f>
        <v/>
      </c>
      <c r="J697" s="10" t="str">
        <f>IFERROR(INDEX(#REF!,MATCH(B697,#REF!,0),0),"")</f>
        <v/>
      </c>
      <c r="K697" s="10" t="str">
        <f>IFERROR(INDEX(#REF!,MATCH(B697,#REF!,0),0),"")</f>
        <v/>
      </c>
      <c r="L697" s="10" t="str">
        <f>IFERROR(INDEX(#REF!,MATCH(B697,#REF!,0),0),"")</f>
        <v/>
      </c>
      <c r="M697" s="10" t="str">
        <f>IFERROR(INDEX(#REF!,MATCH(B697,#REF!,0),0),"")</f>
        <v/>
      </c>
      <c r="N697" s="10" t="str">
        <f>IFERROR(INDEX(#REF!,MATCH(B697,#REF!,0),0),"")</f>
        <v/>
      </c>
      <c r="O697" s="10" t="str">
        <f>IFERROR(INDEX(#REF!,MATCH(B697,#REF!,0),0),"")</f>
        <v/>
      </c>
      <c r="P697" s="10" t="str">
        <f>IFERROR(INDEX(#REF!,MATCH(B697,#REF!,0),0),"")</f>
        <v/>
      </c>
      <c r="Q697" s="10" t="str">
        <f>IFERROR(INDEX(#REF!,MATCH(B697,#REF!,0),0),"")</f>
        <v/>
      </c>
      <c r="R697" s="10" t="str">
        <f>IFERROR(INDEX(#REF!,MATCH(B697,#REF!,0),0),"")</f>
        <v/>
      </c>
      <c r="S697" s="10" t="str">
        <f>IFERROR(INDEX(#REF!,MATCH(B697,#REF!,0),0),"")</f>
        <v/>
      </c>
      <c r="T697" s="10" t="str">
        <f>IFERROR(INDEX(#REF!,MATCH(B697,#REF!,0),0),"")</f>
        <v/>
      </c>
      <c r="U697" s="5" t="str">
        <f>IFERROR(INDEX(#REF!,MATCH(B697,#REF!,0),0),"")</f>
        <v/>
      </c>
      <c r="V697" s="9">
        <f t="shared" si="40"/>
        <v>0</v>
      </c>
      <c r="W697" s="44">
        <f t="shared" si="41"/>
        <v>0</v>
      </c>
      <c r="X697" s="44" t="e">
        <f t="shared" si="42"/>
        <v>#DIV/0!</v>
      </c>
      <c r="Y697" s="44" t="str">
        <f>IFERROR(SUMPRODUCT(LARGE(G697:U697,{1;2;3;4;5})),"NA")</f>
        <v>NA</v>
      </c>
      <c r="Z697" s="45" t="str">
        <f>IFERROR(SUMPRODUCT(LARGE(G697:U697,{1;2;3;4;5;6;7;8;9;10})),"NA")</f>
        <v>NA</v>
      </c>
    </row>
    <row r="698" spans="1:26" s="25" customFormat="1" hidden="1" x14ac:dyDescent="0.25">
      <c r="A698" s="14">
        <v>695</v>
      </c>
      <c r="B698" s="2"/>
      <c r="C698" s="1"/>
      <c r="D698" s="1"/>
      <c r="E698" s="1"/>
      <c r="F698" s="2"/>
      <c r="G698" s="9" t="str">
        <f>IFERROR(INDEX(akva!#REF!,MATCH(B698,akva!#REF!,0),0),"")</f>
        <v/>
      </c>
      <c r="H698" s="10" t="str">
        <f>IFERROR(INDEX('04-07'!#REF!,MATCH(B698,'04-07'!#REF!,0),0),"")</f>
        <v/>
      </c>
      <c r="I698" s="10" t="str">
        <f>IFERROR(INDEX(#REF!,MATCH(B698,#REF!,0),0),"")</f>
        <v/>
      </c>
      <c r="J698" s="10" t="str">
        <f>IFERROR(INDEX(#REF!,MATCH(B698,#REF!,0),0),"")</f>
        <v/>
      </c>
      <c r="K698" s="10" t="str">
        <f>IFERROR(INDEX(#REF!,MATCH(B698,#REF!,0),0),"")</f>
        <v/>
      </c>
      <c r="L698" s="10" t="str">
        <f>IFERROR(INDEX(#REF!,MATCH(B698,#REF!,0),0),"")</f>
        <v/>
      </c>
      <c r="M698" s="10" t="str">
        <f>IFERROR(INDEX(#REF!,MATCH(B698,#REF!,0),0),"")</f>
        <v/>
      </c>
      <c r="N698" s="10" t="str">
        <f>IFERROR(INDEX(#REF!,MATCH(B698,#REF!,0),0),"")</f>
        <v/>
      </c>
      <c r="O698" s="10" t="str">
        <f>IFERROR(INDEX(#REF!,MATCH(B698,#REF!,0),0),"")</f>
        <v/>
      </c>
      <c r="P698" s="10" t="str">
        <f>IFERROR(INDEX(#REF!,MATCH(B698,#REF!,0),0),"")</f>
        <v/>
      </c>
      <c r="Q698" s="10" t="str">
        <f>IFERROR(INDEX(#REF!,MATCH(B698,#REF!,0),0),"")</f>
        <v/>
      </c>
      <c r="R698" s="10" t="str">
        <f>IFERROR(INDEX(#REF!,MATCH(B698,#REF!,0),0),"")</f>
        <v/>
      </c>
      <c r="S698" s="10" t="str">
        <f>IFERROR(INDEX(#REF!,MATCH(B698,#REF!,0),0),"")</f>
        <v/>
      </c>
      <c r="T698" s="10" t="str">
        <f>IFERROR(INDEX(#REF!,MATCH(B698,#REF!,0),0),"")</f>
        <v/>
      </c>
      <c r="U698" s="5" t="str">
        <f>IFERROR(INDEX(#REF!,MATCH(B698,#REF!,0),0),"")</f>
        <v/>
      </c>
      <c r="V698" s="9">
        <f t="shared" si="40"/>
        <v>0</v>
      </c>
      <c r="W698" s="44">
        <f t="shared" si="41"/>
        <v>0</v>
      </c>
      <c r="X698" s="44" t="e">
        <f t="shared" si="42"/>
        <v>#DIV/0!</v>
      </c>
      <c r="Y698" s="44" t="str">
        <f>IFERROR(SUMPRODUCT(LARGE(G698:U698,{1;2;3;4;5})),"NA")</f>
        <v>NA</v>
      </c>
      <c r="Z698" s="45" t="str">
        <f>IFERROR(SUMPRODUCT(LARGE(G698:U698,{1;2;3;4;5;6;7;8;9;10})),"NA")</f>
        <v>NA</v>
      </c>
    </row>
    <row r="699" spans="1:26" s="25" customFormat="1" hidden="1" x14ac:dyDescent="0.25">
      <c r="A699" s="14">
        <v>696</v>
      </c>
      <c r="B699" s="2"/>
      <c r="C699" s="1"/>
      <c r="D699" s="1"/>
      <c r="E699" s="1"/>
      <c r="F699" s="2"/>
      <c r="G699" s="9" t="str">
        <f>IFERROR(INDEX(akva!#REF!,MATCH(B699,akva!#REF!,0),0),"")</f>
        <v/>
      </c>
      <c r="H699" s="10" t="str">
        <f>IFERROR(INDEX('04-07'!#REF!,MATCH(B699,'04-07'!#REF!,0),0),"")</f>
        <v/>
      </c>
      <c r="I699" s="10" t="str">
        <f>IFERROR(INDEX(#REF!,MATCH(B699,#REF!,0),0),"")</f>
        <v/>
      </c>
      <c r="J699" s="10" t="str">
        <f>IFERROR(INDEX(#REF!,MATCH(B699,#REF!,0),0),"")</f>
        <v/>
      </c>
      <c r="K699" s="10" t="str">
        <f>IFERROR(INDEX(#REF!,MATCH(B699,#REF!,0),0),"")</f>
        <v/>
      </c>
      <c r="L699" s="10" t="str">
        <f>IFERROR(INDEX(#REF!,MATCH(B699,#REF!,0),0),"")</f>
        <v/>
      </c>
      <c r="M699" s="10" t="str">
        <f>IFERROR(INDEX(#REF!,MATCH(B699,#REF!,0),0),"")</f>
        <v/>
      </c>
      <c r="N699" s="10" t="str">
        <f>IFERROR(INDEX(#REF!,MATCH(B699,#REF!,0),0),"")</f>
        <v/>
      </c>
      <c r="O699" s="10" t="str">
        <f>IFERROR(INDEX(#REF!,MATCH(B699,#REF!,0),0),"")</f>
        <v/>
      </c>
      <c r="P699" s="10" t="str">
        <f>IFERROR(INDEX(#REF!,MATCH(B699,#REF!,0),0),"")</f>
        <v/>
      </c>
      <c r="Q699" s="10" t="str">
        <f>IFERROR(INDEX(#REF!,MATCH(B699,#REF!,0),0),"")</f>
        <v/>
      </c>
      <c r="R699" s="10" t="str">
        <f>IFERROR(INDEX(#REF!,MATCH(B699,#REF!,0),0),"")</f>
        <v/>
      </c>
      <c r="S699" s="10" t="str">
        <f>IFERROR(INDEX(#REF!,MATCH(B699,#REF!,0),0),"")</f>
        <v/>
      </c>
      <c r="T699" s="10" t="str">
        <f>IFERROR(INDEX(#REF!,MATCH(B699,#REF!,0),0),"")</f>
        <v/>
      </c>
      <c r="U699" s="5" t="str">
        <f>IFERROR(INDEX(#REF!,MATCH(B699,#REF!,0),0),"")</f>
        <v/>
      </c>
      <c r="V699" s="9">
        <f t="shared" si="40"/>
        <v>0</v>
      </c>
      <c r="W699" s="44">
        <f t="shared" si="41"/>
        <v>0</v>
      </c>
      <c r="X699" s="44" t="e">
        <f t="shared" si="42"/>
        <v>#DIV/0!</v>
      </c>
      <c r="Y699" s="44" t="str">
        <f>IFERROR(SUMPRODUCT(LARGE(G699:U699,{1;2;3;4;5})),"NA")</f>
        <v>NA</v>
      </c>
      <c r="Z699" s="45" t="str">
        <f>IFERROR(SUMPRODUCT(LARGE(G699:U699,{1;2;3;4;5;6;7;8;9;10})),"NA")</f>
        <v>NA</v>
      </c>
    </row>
    <row r="700" spans="1:26" s="25" customFormat="1" hidden="1" x14ac:dyDescent="0.25">
      <c r="A700" s="14">
        <v>697</v>
      </c>
      <c r="B700" s="2"/>
      <c r="C700" s="1"/>
      <c r="D700" s="1"/>
      <c r="E700" s="1"/>
      <c r="F700" s="2"/>
      <c r="G700" s="9" t="str">
        <f>IFERROR(INDEX(akva!#REF!,MATCH(B700,akva!#REF!,0),0),"")</f>
        <v/>
      </c>
      <c r="H700" s="10" t="str">
        <f>IFERROR(INDEX('04-07'!#REF!,MATCH(B700,'04-07'!#REF!,0),0),"")</f>
        <v/>
      </c>
      <c r="I700" s="10" t="str">
        <f>IFERROR(INDEX(#REF!,MATCH(B700,#REF!,0),0),"")</f>
        <v/>
      </c>
      <c r="J700" s="10" t="str">
        <f>IFERROR(INDEX(#REF!,MATCH(B700,#REF!,0),0),"")</f>
        <v/>
      </c>
      <c r="K700" s="10" t="str">
        <f>IFERROR(INDEX(#REF!,MATCH(B700,#REF!,0),0),"")</f>
        <v/>
      </c>
      <c r="L700" s="10" t="str">
        <f>IFERROR(INDEX(#REF!,MATCH(B700,#REF!,0),0),"")</f>
        <v/>
      </c>
      <c r="M700" s="10" t="str">
        <f>IFERROR(INDEX(#REF!,MATCH(B700,#REF!,0),0),"")</f>
        <v/>
      </c>
      <c r="N700" s="10" t="str">
        <f>IFERROR(INDEX(#REF!,MATCH(B700,#REF!,0),0),"")</f>
        <v/>
      </c>
      <c r="O700" s="10" t="str">
        <f>IFERROR(INDEX(#REF!,MATCH(B700,#REF!,0),0),"")</f>
        <v/>
      </c>
      <c r="P700" s="10" t="str">
        <f>IFERROR(INDEX(#REF!,MATCH(B700,#REF!,0),0),"")</f>
        <v/>
      </c>
      <c r="Q700" s="10" t="str">
        <f>IFERROR(INDEX(#REF!,MATCH(B700,#REF!,0),0),"")</f>
        <v/>
      </c>
      <c r="R700" s="10" t="str">
        <f>IFERROR(INDEX(#REF!,MATCH(B700,#REF!,0),0),"")</f>
        <v/>
      </c>
      <c r="S700" s="10" t="str">
        <f>IFERROR(INDEX(#REF!,MATCH(B700,#REF!,0),0),"")</f>
        <v/>
      </c>
      <c r="T700" s="10" t="str">
        <f>IFERROR(INDEX(#REF!,MATCH(B700,#REF!,0),0),"")</f>
        <v/>
      </c>
      <c r="U700" s="5" t="str">
        <f>IFERROR(INDEX(#REF!,MATCH(B700,#REF!,0),0),"")</f>
        <v/>
      </c>
      <c r="V700" s="9">
        <f t="shared" si="40"/>
        <v>0</v>
      </c>
      <c r="W700" s="44">
        <f t="shared" si="41"/>
        <v>0</v>
      </c>
      <c r="X700" s="44" t="e">
        <f t="shared" si="42"/>
        <v>#DIV/0!</v>
      </c>
      <c r="Y700" s="44" t="str">
        <f>IFERROR(SUMPRODUCT(LARGE(G700:U700,{1;2;3;4;5})),"NA")</f>
        <v>NA</v>
      </c>
      <c r="Z700" s="45" t="str">
        <f>IFERROR(SUMPRODUCT(LARGE(G700:U700,{1;2;3;4;5;6;7;8;9;10})),"NA")</f>
        <v>NA</v>
      </c>
    </row>
    <row r="701" spans="1:26" s="25" customFormat="1" hidden="1" x14ac:dyDescent="0.25">
      <c r="A701" s="14">
        <v>698</v>
      </c>
      <c r="B701" s="2"/>
      <c r="C701" s="1"/>
      <c r="D701" s="1"/>
      <c r="E701" s="1"/>
      <c r="F701" s="2"/>
      <c r="G701" s="9" t="str">
        <f>IFERROR(INDEX(akva!#REF!,MATCH(B701,akva!#REF!,0),0),"")</f>
        <v/>
      </c>
      <c r="H701" s="10" t="str">
        <f>IFERROR(INDEX('04-07'!#REF!,MATCH(B701,'04-07'!#REF!,0),0),"")</f>
        <v/>
      </c>
      <c r="I701" s="10" t="str">
        <f>IFERROR(INDEX(#REF!,MATCH(B701,#REF!,0),0),"")</f>
        <v/>
      </c>
      <c r="J701" s="10" t="str">
        <f>IFERROR(INDEX(#REF!,MATCH(B701,#REF!,0),0),"")</f>
        <v/>
      </c>
      <c r="K701" s="10" t="str">
        <f>IFERROR(INDEX(#REF!,MATCH(B701,#REF!,0),0),"")</f>
        <v/>
      </c>
      <c r="L701" s="10" t="str">
        <f>IFERROR(INDEX(#REF!,MATCH(B701,#REF!,0),0),"")</f>
        <v/>
      </c>
      <c r="M701" s="10" t="str">
        <f>IFERROR(INDEX(#REF!,MATCH(B701,#REF!,0),0),"")</f>
        <v/>
      </c>
      <c r="N701" s="10" t="str">
        <f>IFERROR(INDEX(#REF!,MATCH(B701,#REF!,0),0),"")</f>
        <v/>
      </c>
      <c r="O701" s="10" t="str">
        <f>IFERROR(INDEX(#REF!,MATCH(B701,#REF!,0),0),"")</f>
        <v/>
      </c>
      <c r="P701" s="10" t="str">
        <f>IFERROR(INDEX(#REF!,MATCH(B701,#REF!,0),0),"")</f>
        <v/>
      </c>
      <c r="Q701" s="10" t="str">
        <f>IFERROR(INDEX(#REF!,MATCH(B701,#REF!,0),0),"")</f>
        <v/>
      </c>
      <c r="R701" s="10" t="str">
        <f>IFERROR(INDEX(#REF!,MATCH(B701,#REF!,0),0),"")</f>
        <v/>
      </c>
      <c r="S701" s="10" t="str">
        <f>IFERROR(INDEX(#REF!,MATCH(B701,#REF!,0),0),"")</f>
        <v/>
      </c>
      <c r="T701" s="10" t="str">
        <f>IFERROR(INDEX(#REF!,MATCH(B701,#REF!,0),0),"")</f>
        <v/>
      </c>
      <c r="U701" s="5" t="str">
        <f>IFERROR(INDEX(#REF!,MATCH(B701,#REF!,0),0),"")</f>
        <v/>
      </c>
      <c r="V701" s="9">
        <f t="shared" si="40"/>
        <v>0</v>
      </c>
      <c r="W701" s="44">
        <f t="shared" si="41"/>
        <v>0</v>
      </c>
      <c r="X701" s="44" t="e">
        <f t="shared" si="42"/>
        <v>#DIV/0!</v>
      </c>
      <c r="Y701" s="44" t="str">
        <f>IFERROR(SUMPRODUCT(LARGE(G701:U701,{1;2;3;4;5})),"NA")</f>
        <v>NA</v>
      </c>
      <c r="Z701" s="45" t="str">
        <f>IFERROR(SUMPRODUCT(LARGE(G701:U701,{1;2;3;4;5;6;7;8;9;10})),"NA")</f>
        <v>NA</v>
      </c>
    </row>
    <row r="702" spans="1:26" s="25" customFormat="1" hidden="1" x14ac:dyDescent="0.25">
      <c r="A702" s="14">
        <v>699</v>
      </c>
      <c r="B702" s="2"/>
      <c r="C702" s="1"/>
      <c r="D702" s="1"/>
      <c r="E702" s="1"/>
      <c r="F702" s="2"/>
      <c r="G702" s="9" t="str">
        <f>IFERROR(INDEX(akva!#REF!,MATCH(B702,akva!#REF!,0),0),"")</f>
        <v/>
      </c>
      <c r="H702" s="10" t="str">
        <f>IFERROR(INDEX('04-07'!#REF!,MATCH(B702,'04-07'!#REF!,0),0),"")</f>
        <v/>
      </c>
      <c r="I702" s="10" t="str">
        <f>IFERROR(INDEX(#REF!,MATCH(B702,#REF!,0),0),"")</f>
        <v/>
      </c>
      <c r="J702" s="10" t="str">
        <f>IFERROR(INDEX(#REF!,MATCH(B702,#REF!,0),0),"")</f>
        <v/>
      </c>
      <c r="K702" s="10" t="str">
        <f>IFERROR(INDEX(#REF!,MATCH(B702,#REF!,0),0),"")</f>
        <v/>
      </c>
      <c r="L702" s="10" t="str">
        <f>IFERROR(INDEX(#REF!,MATCH(B702,#REF!,0),0),"")</f>
        <v/>
      </c>
      <c r="M702" s="10" t="str">
        <f>IFERROR(INDEX(#REF!,MATCH(B702,#REF!,0),0),"")</f>
        <v/>
      </c>
      <c r="N702" s="10" t="str">
        <f>IFERROR(INDEX(#REF!,MATCH(B702,#REF!,0),0),"")</f>
        <v/>
      </c>
      <c r="O702" s="10" t="str">
        <f>IFERROR(INDEX(#REF!,MATCH(B702,#REF!,0),0),"")</f>
        <v/>
      </c>
      <c r="P702" s="10" t="str">
        <f>IFERROR(INDEX(#REF!,MATCH(B702,#REF!,0),0),"")</f>
        <v/>
      </c>
      <c r="Q702" s="10" t="str">
        <f>IFERROR(INDEX(#REF!,MATCH(B702,#REF!,0),0),"")</f>
        <v/>
      </c>
      <c r="R702" s="10" t="str">
        <f>IFERROR(INDEX(#REF!,MATCH(B702,#REF!,0),0),"")</f>
        <v/>
      </c>
      <c r="S702" s="10" t="str">
        <f>IFERROR(INDEX(#REF!,MATCH(B702,#REF!,0),0),"")</f>
        <v/>
      </c>
      <c r="T702" s="10" t="str">
        <f>IFERROR(INDEX(#REF!,MATCH(B702,#REF!,0),0),"")</f>
        <v/>
      </c>
      <c r="U702" s="5" t="str">
        <f>IFERROR(INDEX(#REF!,MATCH(B702,#REF!,0),0),"")</f>
        <v/>
      </c>
      <c r="V702" s="9">
        <f t="shared" si="40"/>
        <v>0</v>
      </c>
      <c r="W702" s="44">
        <f t="shared" si="41"/>
        <v>0</v>
      </c>
      <c r="X702" s="44" t="e">
        <f t="shared" si="42"/>
        <v>#DIV/0!</v>
      </c>
      <c r="Y702" s="44" t="str">
        <f>IFERROR(SUMPRODUCT(LARGE(G702:U702,{1;2;3;4;5})),"NA")</f>
        <v>NA</v>
      </c>
      <c r="Z702" s="45" t="str">
        <f>IFERROR(SUMPRODUCT(LARGE(G702:U702,{1;2;3;4;5;6;7;8;9;10})),"NA")</f>
        <v>NA</v>
      </c>
    </row>
    <row r="703" spans="1:26" s="25" customFormat="1" hidden="1" x14ac:dyDescent="0.25">
      <c r="A703" s="14">
        <v>700</v>
      </c>
      <c r="B703" s="2"/>
      <c r="C703" s="1"/>
      <c r="D703" s="1"/>
      <c r="E703" s="1"/>
      <c r="F703" s="2"/>
      <c r="G703" s="9" t="str">
        <f>IFERROR(INDEX(akva!#REF!,MATCH(B703,akva!#REF!,0),0),"")</f>
        <v/>
      </c>
      <c r="H703" s="10" t="str">
        <f>IFERROR(INDEX('04-07'!#REF!,MATCH(B703,'04-07'!#REF!,0),0),"")</f>
        <v/>
      </c>
      <c r="I703" s="10" t="str">
        <f>IFERROR(INDEX(#REF!,MATCH(B703,#REF!,0),0),"")</f>
        <v/>
      </c>
      <c r="J703" s="10" t="str">
        <f>IFERROR(INDEX(#REF!,MATCH(B703,#REF!,0),0),"")</f>
        <v/>
      </c>
      <c r="K703" s="10" t="str">
        <f>IFERROR(INDEX(#REF!,MATCH(B703,#REF!,0),0),"")</f>
        <v/>
      </c>
      <c r="L703" s="10" t="str">
        <f>IFERROR(INDEX(#REF!,MATCH(B703,#REF!,0),0),"")</f>
        <v/>
      </c>
      <c r="M703" s="10" t="str">
        <f>IFERROR(INDEX(#REF!,MATCH(B703,#REF!,0),0),"")</f>
        <v/>
      </c>
      <c r="N703" s="10" t="str">
        <f>IFERROR(INDEX(#REF!,MATCH(B703,#REF!,0),0),"")</f>
        <v/>
      </c>
      <c r="O703" s="10" t="str">
        <f>IFERROR(INDEX(#REF!,MATCH(B703,#REF!,0),0),"")</f>
        <v/>
      </c>
      <c r="P703" s="10" t="str">
        <f>IFERROR(INDEX(#REF!,MATCH(B703,#REF!,0),0),"")</f>
        <v/>
      </c>
      <c r="Q703" s="10" t="str">
        <f>IFERROR(INDEX(#REF!,MATCH(B703,#REF!,0),0),"")</f>
        <v/>
      </c>
      <c r="R703" s="10" t="str">
        <f>IFERROR(INDEX(#REF!,MATCH(B703,#REF!,0),0),"")</f>
        <v/>
      </c>
      <c r="S703" s="10" t="str">
        <f>IFERROR(INDEX(#REF!,MATCH(B703,#REF!,0),0),"")</f>
        <v/>
      </c>
      <c r="T703" s="10" t="str">
        <f>IFERROR(INDEX(#REF!,MATCH(B703,#REF!,0),0),"")</f>
        <v/>
      </c>
      <c r="U703" s="5" t="str">
        <f>IFERROR(INDEX(#REF!,MATCH(B703,#REF!,0),0),"")</f>
        <v/>
      </c>
      <c r="V703" s="9">
        <f t="shared" si="40"/>
        <v>0</v>
      </c>
      <c r="W703" s="44">
        <f t="shared" si="41"/>
        <v>0</v>
      </c>
      <c r="X703" s="44" t="e">
        <f t="shared" si="42"/>
        <v>#DIV/0!</v>
      </c>
      <c r="Y703" s="44" t="str">
        <f>IFERROR(SUMPRODUCT(LARGE(G703:U703,{1;2;3;4;5})),"NA")</f>
        <v>NA</v>
      </c>
      <c r="Z703" s="45" t="str">
        <f>IFERROR(SUMPRODUCT(LARGE(G703:U703,{1;2;3;4;5;6;7;8;9;10})),"NA")</f>
        <v>NA</v>
      </c>
    </row>
    <row r="704" spans="1:26" s="25" customFormat="1" hidden="1" x14ac:dyDescent="0.25">
      <c r="A704" s="14">
        <v>701</v>
      </c>
      <c r="B704" s="2"/>
      <c r="C704" s="1"/>
      <c r="D704" s="1"/>
      <c r="E704" s="1"/>
      <c r="F704" s="2"/>
      <c r="G704" s="9" t="str">
        <f>IFERROR(INDEX(akva!#REF!,MATCH(B704,akva!#REF!,0),0),"")</f>
        <v/>
      </c>
      <c r="H704" s="10" t="str">
        <f>IFERROR(INDEX('04-07'!#REF!,MATCH(B704,'04-07'!#REF!,0),0),"")</f>
        <v/>
      </c>
      <c r="I704" s="10" t="str">
        <f>IFERROR(INDEX(#REF!,MATCH(B704,#REF!,0),0),"")</f>
        <v/>
      </c>
      <c r="J704" s="10" t="str">
        <f>IFERROR(INDEX(#REF!,MATCH(B704,#REF!,0),0),"")</f>
        <v/>
      </c>
      <c r="K704" s="10" t="str">
        <f>IFERROR(INDEX(#REF!,MATCH(B704,#REF!,0),0),"")</f>
        <v/>
      </c>
      <c r="L704" s="10" t="str">
        <f>IFERROR(INDEX(#REF!,MATCH(B704,#REF!,0),0),"")</f>
        <v/>
      </c>
      <c r="M704" s="10" t="str">
        <f>IFERROR(INDEX(#REF!,MATCH(B704,#REF!,0),0),"")</f>
        <v/>
      </c>
      <c r="N704" s="10" t="str">
        <f>IFERROR(INDEX(#REF!,MATCH(B704,#REF!,0),0),"")</f>
        <v/>
      </c>
      <c r="O704" s="10" t="str">
        <f>IFERROR(INDEX(#REF!,MATCH(B704,#REF!,0),0),"")</f>
        <v/>
      </c>
      <c r="P704" s="10" t="str">
        <f>IFERROR(INDEX(#REF!,MATCH(B704,#REF!,0),0),"")</f>
        <v/>
      </c>
      <c r="Q704" s="10" t="str">
        <f>IFERROR(INDEX(#REF!,MATCH(B704,#REF!,0),0),"")</f>
        <v/>
      </c>
      <c r="R704" s="10" t="str">
        <f>IFERROR(INDEX(#REF!,MATCH(B704,#REF!,0),0),"")</f>
        <v/>
      </c>
      <c r="S704" s="10" t="str">
        <f>IFERROR(INDEX(#REF!,MATCH(B704,#REF!,0),0),"")</f>
        <v/>
      </c>
      <c r="T704" s="10" t="str">
        <f>IFERROR(INDEX(#REF!,MATCH(B704,#REF!,0),0),"")</f>
        <v/>
      </c>
      <c r="U704" s="5" t="str">
        <f>IFERROR(INDEX(#REF!,MATCH(B704,#REF!,0),0),"")</f>
        <v/>
      </c>
      <c r="V704" s="9">
        <f t="shared" si="40"/>
        <v>0</v>
      </c>
      <c r="W704" s="44">
        <f t="shared" si="41"/>
        <v>0</v>
      </c>
      <c r="X704" s="44" t="e">
        <f t="shared" si="42"/>
        <v>#DIV/0!</v>
      </c>
      <c r="Y704" s="44" t="str">
        <f>IFERROR(SUMPRODUCT(LARGE(G704:U704,{1;2;3;4;5})),"NA")</f>
        <v>NA</v>
      </c>
      <c r="Z704" s="45" t="str">
        <f>IFERROR(SUMPRODUCT(LARGE(G704:U704,{1;2;3;4;5;6;7;8;9;10})),"NA")</f>
        <v>NA</v>
      </c>
    </row>
    <row r="705" spans="1:26" s="25" customFormat="1" hidden="1" x14ac:dyDescent="0.25">
      <c r="A705" s="14">
        <v>702</v>
      </c>
      <c r="B705" s="2"/>
      <c r="C705" s="1"/>
      <c r="D705" s="1"/>
      <c r="E705" s="1"/>
      <c r="F705" s="2"/>
      <c r="G705" s="9" t="str">
        <f>IFERROR(INDEX(akva!#REF!,MATCH(B705,akva!#REF!,0),0),"")</f>
        <v/>
      </c>
      <c r="H705" s="10" t="str">
        <f>IFERROR(INDEX('04-07'!#REF!,MATCH(B705,'04-07'!#REF!,0),0),"")</f>
        <v/>
      </c>
      <c r="I705" s="10" t="str">
        <f>IFERROR(INDEX(#REF!,MATCH(B705,#REF!,0),0),"")</f>
        <v/>
      </c>
      <c r="J705" s="10" t="str">
        <f>IFERROR(INDEX(#REF!,MATCH(B705,#REF!,0),0),"")</f>
        <v/>
      </c>
      <c r="K705" s="10" t="str">
        <f>IFERROR(INDEX(#REF!,MATCH(B705,#REF!,0),0),"")</f>
        <v/>
      </c>
      <c r="L705" s="10" t="str">
        <f>IFERROR(INDEX(#REF!,MATCH(B705,#REF!,0),0),"")</f>
        <v/>
      </c>
      <c r="M705" s="10" t="str">
        <f>IFERROR(INDEX(#REF!,MATCH(B705,#REF!,0),0),"")</f>
        <v/>
      </c>
      <c r="N705" s="10" t="str">
        <f>IFERROR(INDEX(#REF!,MATCH(B705,#REF!,0),0),"")</f>
        <v/>
      </c>
      <c r="O705" s="10" t="str">
        <f>IFERROR(INDEX(#REF!,MATCH(B705,#REF!,0),0),"")</f>
        <v/>
      </c>
      <c r="P705" s="10" t="str">
        <f>IFERROR(INDEX(#REF!,MATCH(B705,#REF!,0),0),"")</f>
        <v/>
      </c>
      <c r="Q705" s="10" t="str">
        <f>IFERROR(INDEX(#REF!,MATCH(B705,#REF!,0),0),"")</f>
        <v/>
      </c>
      <c r="R705" s="10" t="str">
        <f>IFERROR(INDEX(#REF!,MATCH(B705,#REF!,0),0),"")</f>
        <v/>
      </c>
      <c r="S705" s="10" t="str">
        <f>IFERROR(INDEX(#REF!,MATCH(B705,#REF!,0),0),"")</f>
        <v/>
      </c>
      <c r="T705" s="10" t="str">
        <f>IFERROR(INDEX(#REF!,MATCH(B705,#REF!,0),0),"")</f>
        <v/>
      </c>
      <c r="U705" s="5" t="str">
        <f>IFERROR(INDEX(#REF!,MATCH(B705,#REF!,0),0),"")</f>
        <v/>
      </c>
      <c r="V705" s="9">
        <f t="shared" si="40"/>
        <v>0</v>
      </c>
      <c r="W705" s="44">
        <f t="shared" si="41"/>
        <v>0</v>
      </c>
      <c r="X705" s="44" t="e">
        <f t="shared" si="42"/>
        <v>#DIV/0!</v>
      </c>
      <c r="Y705" s="44" t="str">
        <f>IFERROR(SUMPRODUCT(LARGE(G705:U705,{1;2;3;4;5})),"NA")</f>
        <v>NA</v>
      </c>
      <c r="Z705" s="45" t="str">
        <f>IFERROR(SUMPRODUCT(LARGE(G705:U705,{1;2;3;4;5;6;7;8;9;10})),"NA")</f>
        <v>NA</v>
      </c>
    </row>
    <row r="706" spans="1:26" s="25" customFormat="1" hidden="1" x14ac:dyDescent="0.25">
      <c r="A706" s="14">
        <v>703</v>
      </c>
      <c r="B706" s="2"/>
      <c r="C706" s="1"/>
      <c r="D706" s="1"/>
      <c r="E706" s="1"/>
      <c r="F706" s="2"/>
      <c r="G706" s="9" t="str">
        <f>IFERROR(INDEX(akva!#REF!,MATCH(B706,akva!#REF!,0),0),"")</f>
        <v/>
      </c>
      <c r="H706" s="10" t="str">
        <f>IFERROR(INDEX('04-07'!#REF!,MATCH(B706,'04-07'!#REF!,0),0),"")</f>
        <v/>
      </c>
      <c r="I706" s="10" t="str">
        <f>IFERROR(INDEX(#REF!,MATCH(B706,#REF!,0),0),"")</f>
        <v/>
      </c>
      <c r="J706" s="10" t="str">
        <f>IFERROR(INDEX(#REF!,MATCH(B706,#REF!,0),0),"")</f>
        <v/>
      </c>
      <c r="K706" s="10" t="str">
        <f>IFERROR(INDEX(#REF!,MATCH(B706,#REF!,0),0),"")</f>
        <v/>
      </c>
      <c r="L706" s="10" t="str">
        <f>IFERROR(INDEX(#REF!,MATCH(B706,#REF!,0),0),"")</f>
        <v/>
      </c>
      <c r="M706" s="10" t="str">
        <f>IFERROR(INDEX(#REF!,MATCH(B706,#REF!,0),0),"")</f>
        <v/>
      </c>
      <c r="N706" s="10" t="str">
        <f>IFERROR(INDEX(#REF!,MATCH(B706,#REF!,0),0),"")</f>
        <v/>
      </c>
      <c r="O706" s="10" t="str">
        <f>IFERROR(INDEX(#REF!,MATCH(B706,#REF!,0),0),"")</f>
        <v/>
      </c>
      <c r="P706" s="10" t="str">
        <f>IFERROR(INDEX(#REF!,MATCH(B706,#REF!,0),0),"")</f>
        <v/>
      </c>
      <c r="Q706" s="10" t="str">
        <f>IFERROR(INDEX(#REF!,MATCH(B706,#REF!,0),0),"")</f>
        <v/>
      </c>
      <c r="R706" s="10" t="str">
        <f>IFERROR(INDEX(#REF!,MATCH(B706,#REF!,0),0),"")</f>
        <v/>
      </c>
      <c r="S706" s="10" t="str">
        <f>IFERROR(INDEX(#REF!,MATCH(B706,#REF!,0),0),"")</f>
        <v/>
      </c>
      <c r="T706" s="10" t="str">
        <f>IFERROR(INDEX(#REF!,MATCH(B706,#REF!,0),0),"")</f>
        <v/>
      </c>
      <c r="U706" s="5" t="str">
        <f>IFERROR(INDEX(#REF!,MATCH(B706,#REF!,0),0),"")</f>
        <v/>
      </c>
      <c r="V706" s="9">
        <f t="shared" si="40"/>
        <v>0</v>
      </c>
      <c r="W706" s="44">
        <f t="shared" si="41"/>
        <v>0</v>
      </c>
      <c r="X706" s="44" t="e">
        <f t="shared" si="42"/>
        <v>#DIV/0!</v>
      </c>
      <c r="Y706" s="44" t="str">
        <f>IFERROR(SUMPRODUCT(LARGE(G706:U706,{1;2;3;4;5})),"NA")</f>
        <v>NA</v>
      </c>
      <c r="Z706" s="45" t="str">
        <f>IFERROR(SUMPRODUCT(LARGE(G706:U706,{1;2;3;4;5;6;7;8;9;10})),"NA")</f>
        <v>NA</v>
      </c>
    </row>
    <row r="707" spans="1:26" s="25" customFormat="1" hidden="1" x14ac:dyDescent="0.25">
      <c r="A707" s="14">
        <v>704</v>
      </c>
      <c r="B707" s="2"/>
      <c r="C707" s="1"/>
      <c r="D707" s="1"/>
      <c r="E707" s="1"/>
      <c r="F707" s="2"/>
      <c r="G707" s="9" t="str">
        <f>IFERROR(INDEX(akva!#REF!,MATCH(B707,akva!#REF!,0),0),"")</f>
        <v/>
      </c>
      <c r="H707" s="10" t="str">
        <f>IFERROR(INDEX('04-07'!#REF!,MATCH(B707,'04-07'!#REF!,0),0),"")</f>
        <v/>
      </c>
      <c r="I707" s="10" t="str">
        <f>IFERROR(INDEX(#REF!,MATCH(B707,#REF!,0),0),"")</f>
        <v/>
      </c>
      <c r="J707" s="10" t="str">
        <f>IFERROR(INDEX(#REF!,MATCH(B707,#REF!,0),0),"")</f>
        <v/>
      </c>
      <c r="K707" s="10" t="str">
        <f>IFERROR(INDEX(#REF!,MATCH(B707,#REF!,0),0),"")</f>
        <v/>
      </c>
      <c r="L707" s="10" t="str">
        <f>IFERROR(INDEX(#REF!,MATCH(B707,#REF!,0),0),"")</f>
        <v/>
      </c>
      <c r="M707" s="10" t="str">
        <f>IFERROR(INDEX(#REF!,MATCH(B707,#REF!,0),0),"")</f>
        <v/>
      </c>
      <c r="N707" s="10" t="str">
        <f>IFERROR(INDEX(#REF!,MATCH(B707,#REF!,0),0),"")</f>
        <v/>
      </c>
      <c r="O707" s="10" t="str">
        <f>IFERROR(INDEX(#REF!,MATCH(B707,#REF!,0),0),"")</f>
        <v/>
      </c>
      <c r="P707" s="10" t="str">
        <f>IFERROR(INDEX(#REF!,MATCH(B707,#REF!,0),0),"")</f>
        <v/>
      </c>
      <c r="Q707" s="10" t="str">
        <f>IFERROR(INDEX(#REF!,MATCH(B707,#REF!,0),0),"")</f>
        <v/>
      </c>
      <c r="R707" s="10" t="str">
        <f>IFERROR(INDEX(#REF!,MATCH(B707,#REF!,0),0),"")</f>
        <v/>
      </c>
      <c r="S707" s="10" t="str">
        <f>IFERROR(INDEX(#REF!,MATCH(B707,#REF!,0),0),"")</f>
        <v/>
      </c>
      <c r="T707" s="10" t="str">
        <f>IFERROR(INDEX(#REF!,MATCH(B707,#REF!,0),0),"")</f>
        <v/>
      </c>
      <c r="U707" s="5" t="str">
        <f>IFERROR(INDEX(#REF!,MATCH(B707,#REF!,0),0),"")</f>
        <v/>
      </c>
      <c r="V707" s="9">
        <f t="shared" si="40"/>
        <v>0</v>
      </c>
      <c r="W707" s="44">
        <f t="shared" si="41"/>
        <v>0</v>
      </c>
      <c r="X707" s="44" t="e">
        <f t="shared" si="42"/>
        <v>#DIV/0!</v>
      </c>
      <c r="Y707" s="44" t="str">
        <f>IFERROR(SUMPRODUCT(LARGE(G707:U707,{1;2;3;4;5})),"NA")</f>
        <v>NA</v>
      </c>
      <c r="Z707" s="45" t="str">
        <f>IFERROR(SUMPRODUCT(LARGE(G707:U707,{1;2;3;4;5;6;7;8;9;10})),"NA")</f>
        <v>NA</v>
      </c>
    </row>
    <row r="708" spans="1:26" s="25" customFormat="1" hidden="1" x14ac:dyDescent="0.25">
      <c r="A708" s="14">
        <v>705</v>
      </c>
      <c r="B708" s="2"/>
      <c r="C708" s="1"/>
      <c r="D708" s="1"/>
      <c r="E708" s="1"/>
      <c r="F708" s="2"/>
      <c r="G708" s="9" t="str">
        <f>IFERROR(INDEX(akva!#REF!,MATCH(B708,akva!#REF!,0),0),"")</f>
        <v/>
      </c>
      <c r="H708" s="10" t="str">
        <f>IFERROR(INDEX('04-07'!#REF!,MATCH(B708,'04-07'!#REF!,0),0),"")</f>
        <v/>
      </c>
      <c r="I708" s="10" t="str">
        <f>IFERROR(INDEX(#REF!,MATCH(B708,#REF!,0),0),"")</f>
        <v/>
      </c>
      <c r="J708" s="10" t="str">
        <f>IFERROR(INDEX(#REF!,MATCH(B708,#REF!,0),0),"")</f>
        <v/>
      </c>
      <c r="K708" s="10" t="str">
        <f>IFERROR(INDEX(#REF!,MATCH(B708,#REF!,0),0),"")</f>
        <v/>
      </c>
      <c r="L708" s="10" t="str">
        <f>IFERROR(INDEX(#REF!,MATCH(B708,#REF!,0),0),"")</f>
        <v/>
      </c>
      <c r="M708" s="10" t="str">
        <f>IFERROR(INDEX(#REF!,MATCH(B708,#REF!,0),0),"")</f>
        <v/>
      </c>
      <c r="N708" s="10" t="str">
        <f>IFERROR(INDEX(#REF!,MATCH(B708,#REF!,0),0),"")</f>
        <v/>
      </c>
      <c r="O708" s="10" t="str">
        <f>IFERROR(INDEX(#REF!,MATCH(B708,#REF!,0),0),"")</f>
        <v/>
      </c>
      <c r="P708" s="10" t="str">
        <f>IFERROR(INDEX(#REF!,MATCH(B708,#REF!,0),0),"")</f>
        <v/>
      </c>
      <c r="Q708" s="10" t="str">
        <f>IFERROR(INDEX(#REF!,MATCH(B708,#REF!,0),0),"")</f>
        <v/>
      </c>
      <c r="R708" s="10" t="str">
        <f>IFERROR(INDEX(#REF!,MATCH(B708,#REF!,0),0),"")</f>
        <v/>
      </c>
      <c r="S708" s="10" t="str">
        <f>IFERROR(INDEX(#REF!,MATCH(B708,#REF!,0),0),"")</f>
        <v/>
      </c>
      <c r="T708" s="10" t="str">
        <f>IFERROR(INDEX(#REF!,MATCH(B708,#REF!,0),0),"")</f>
        <v/>
      </c>
      <c r="U708" s="5" t="str">
        <f>IFERROR(INDEX(#REF!,MATCH(B708,#REF!,0),0),"")</f>
        <v/>
      </c>
      <c r="V708" s="9">
        <f t="shared" ref="V708:V737" si="43">COUNTIF(G708:U708,"&gt;0")</f>
        <v>0</v>
      </c>
      <c r="W708" s="44">
        <f t="shared" ref="W708:W737" si="44">SUM(G708:U708)</f>
        <v>0</v>
      </c>
      <c r="X708" s="44" t="e">
        <f t="shared" si="42"/>
        <v>#DIV/0!</v>
      </c>
      <c r="Y708" s="44" t="str">
        <f>IFERROR(SUMPRODUCT(LARGE(G708:U708,{1;2;3;4;5})),"NA")</f>
        <v>NA</v>
      </c>
      <c r="Z708" s="45" t="str">
        <f>IFERROR(SUMPRODUCT(LARGE(G708:U708,{1;2;3;4;5;6;7;8;9;10})),"NA")</f>
        <v>NA</v>
      </c>
    </row>
    <row r="709" spans="1:26" s="25" customFormat="1" hidden="1" x14ac:dyDescent="0.25">
      <c r="A709" s="14">
        <v>706</v>
      </c>
      <c r="B709" s="2"/>
      <c r="C709" s="1"/>
      <c r="D709" s="1"/>
      <c r="E709" s="1"/>
      <c r="F709" s="2"/>
      <c r="G709" s="9" t="str">
        <f>IFERROR(INDEX(akva!#REF!,MATCH(B709,akva!#REF!,0),0),"")</f>
        <v/>
      </c>
      <c r="H709" s="10" t="str">
        <f>IFERROR(INDEX('04-07'!#REF!,MATCH(B709,'04-07'!#REF!,0),0),"")</f>
        <v/>
      </c>
      <c r="I709" s="10" t="str">
        <f>IFERROR(INDEX(#REF!,MATCH(B709,#REF!,0),0),"")</f>
        <v/>
      </c>
      <c r="J709" s="10" t="str">
        <f>IFERROR(INDEX(#REF!,MATCH(B709,#REF!,0),0),"")</f>
        <v/>
      </c>
      <c r="K709" s="10" t="str">
        <f>IFERROR(INDEX(#REF!,MATCH(B709,#REF!,0),0),"")</f>
        <v/>
      </c>
      <c r="L709" s="10" t="str">
        <f>IFERROR(INDEX(#REF!,MATCH(B709,#REF!,0),0),"")</f>
        <v/>
      </c>
      <c r="M709" s="10" t="str">
        <f>IFERROR(INDEX(#REF!,MATCH(B709,#REF!,0),0),"")</f>
        <v/>
      </c>
      <c r="N709" s="10" t="str">
        <f>IFERROR(INDEX(#REF!,MATCH(B709,#REF!,0),0),"")</f>
        <v/>
      </c>
      <c r="O709" s="10" t="str">
        <f>IFERROR(INDEX(#REF!,MATCH(B709,#REF!,0),0),"")</f>
        <v/>
      </c>
      <c r="P709" s="10" t="str">
        <f>IFERROR(INDEX(#REF!,MATCH(B709,#REF!,0),0),"")</f>
        <v/>
      </c>
      <c r="Q709" s="10" t="str">
        <f>IFERROR(INDEX(#REF!,MATCH(B709,#REF!,0),0),"")</f>
        <v/>
      </c>
      <c r="R709" s="10" t="str">
        <f>IFERROR(INDEX(#REF!,MATCH(B709,#REF!,0),0),"")</f>
        <v/>
      </c>
      <c r="S709" s="10" t="str">
        <f>IFERROR(INDEX(#REF!,MATCH(B709,#REF!,0),0),"")</f>
        <v/>
      </c>
      <c r="T709" s="10" t="str">
        <f>IFERROR(INDEX(#REF!,MATCH(B709,#REF!,0),0),"")</f>
        <v/>
      </c>
      <c r="U709" s="5" t="str">
        <f>IFERROR(INDEX(#REF!,MATCH(B709,#REF!,0),0),"")</f>
        <v/>
      </c>
      <c r="V709" s="9">
        <f t="shared" si="43"/>
        <v>0</v>
      </c>
      <c r="W709" s="44">
        <f t="shared" si="44"/>
        <v>0</v>
      </c>
      <c r="X709" s="44" t="e">
        <f t="shared" si="42"/>
        <v>#DIV/0!</v>
      </c>
      <c r="Y709" s="44" t="str">
        <f>IFERROR(SUMPRODUCT(LARGE(G709:U709,{1;2;3;4;5})),"NA")</f>
        <v>NA</v>
      </c>
      <c r="Z709" s="45" t="str">
        <f>IFERROR(SUMPRODUCT(LARGE(G709:U709,{1;2;3;4;5;6;7;8;9;10})),"NA")</f>
        <v>NA</v>
      </c>
    </row>
    <row r="710" spans="1:26" s="25" customFormat="1" hidden="1" x14ac:dyDescent="0.25">
      <c r="A710" s="14">
        <v>707</v>
      </c>
      <c r="B710" s="2"/>
      <c r="C710" s="1"/>
      <c r="D710" s="1"/>
      <c r="E710" s="1"/>
      <c r="F710" s="2"/>
      <c r="G710" s="9" t="str">
        <f>IFERROR(INDEX(akva!#REF!,MATCH(B710,akva!#REF!,0),0),"")</f>
        <v/>
      </c>
      <c r="H710" s="10" t="str">
        <f>IFERROR(INDEX('04-07'!#REF!,MATCH(B710,'04-07'!#REF!,0),0),"")</f>
        <v/>
      </c>
      <c r="I710" s="10" t="str">
        <f>IFERROR(INDEX(#REF!,MATCH(B710,#REF!,0),0),"")</f>
        <v/>
      </c>
      <c r="J710" s="10" t="str">
        <f>IFERROR(INDEX(#REF!,MATCH(B710,#REF!,0),0),"")</f>
        <v/>
      </c>
      <c r="K710" s="10" t="str">
        <f>IFERROR(INDEX(#REF!,MATCH(B710,#REF!,0),0),"")</f>
        <v/>
      </c>
      <c r="L710" s="10" t="str">
        <f>IFERROR(INDEX(#REF!,MATCH(B710,#REF!,0),0),"")</f>
        <v/>
      </c>
      <c r="M710" s="10" t="str">
        <f>IFERROR(INDEX(#REF!,MATCH(B710,#REF!,0),0),"")</f>
        <v/>
      </c>
      <c r="N710" s="10" t="str">
        <f>IFERROR(INDEX(#REF!,MATCH(B710,#REF!,0),0),"")</f>
        <v/>
      </c>
      <c r="O710" s="10" t="str">
        <f>IFERROR(INDEX(#REF!,MATCH(B710,#REF!,0),0),"")</f>
        <v/>
      </c>
      <c r="P710" s="10" t="str">
        <f>IFERROR(INDEX(#REF!,MATCH(B710,#REF!,0),0),"")</f>
        <v/>
      </c>
      <c r="Q710" s="10" t="str">
        <f>IFERROR(INDEX(#REF!,MATCH(B710,#REF!,0),0),"")</f>
        <v/>
      </c>
      <c r="R710" s="10" t="str">
        <f>IFERROR(INDEX(#REF!,MATCH(B710,#REF!,0),0),"")</f>
        <v/>
      </c>
      <c r="S710" s="10" t="str">
        <f>IFERROR(INDEX(#REF!,MATCH(B710,#REF!,0),0),"")</f>
        <v/>
      </c>
      <c r="T710" s="10" t="str">
        <f>IFERROR(INDEX(#REF!,MATCH(B710,#REF!,0),0),"")</f>
        <v/>
      </c>
      <c r="U710" s="5" t="str">
        <f>IFERROR(INDEX(#REF!,MATCH(B710,#REF!,0),0),"")</f>
        <v/>
      </c>
      <c r="V710" s="9">
        <f t="shared" si="43"/>
        <v>0</v>
      </c>
      <c r="W710" s="44">
        <f t="shared" si="44"/>
        <v>0</v>
      </c>
      <c r="X710" s="44" t="e">
        <f t="shared" si="42"/>
        <v>#DIV/0!</v>
      </c>
      <c r="Y710" s="44" t="str">
        <f>IFERROR(SUMPRODUCT(LARGE(G710:U710,{1;2;3;4;5})),"NA")</f>
        <v>NA</v>
      </c>
      <c r="Z710" s="45" t="str">
        <f>IFERROR(SUMPRODUCT(LARGE(G710:U710,{1;2;3;4;5;6;7;8;9;10})),"NA")</f>
        <v>NA</v>
      </c>
    </row>
    <row r="711" spans="1:26" s="25" customFormat="1" hidden="1" x14ac:dyDescent="0.25">
      <c r="A711" s="14">
        <v>708</v>
      </c>
      <c r="B711" s="2"/>
      <c r="C711" s="1"/>
      <c r="D711" s="1"/>
      <c r="E711" s="1"/>
      <c r="F711" s="2"/>
      <c r="G711" s="9" t="str">
        <f>IFERROR(INDEX(akva!#REF!,MATCH(B711,akva!#REF!,0),0),"")</f>
        <v/>
      </c>
      <c r="H711" s="10" t="str">
        <f>IFERROR(INDEX('04-07'!#REF!,MATCH(B711,'04-07'!#REF!,0),0),"")</f>
        <v/>
      </c>
      <c r="I711" s="10" t="str">
        <f>IFERROR(INDEX(#REF!,MATCH(B711,#REF!,0),0),"")</f>
        <v/>
      </c>
      <c r="J711" s="10" t="str">
        <f>IFERROR(INDEX(#REF!,MATCH(B711,#REF!,0),0),"")</f>
        <v/>
      </c>
      <c r="K711" s="10" t="str">
        <f>IFERROR(INDEX(#REF!,MATCH(B711,#REF!,0),0),"")</f>
        <v/>
      </c>
      <c r="L711" s="10" t="str">
        <f>IFERROR(INDEX(#REF!,MATCH(B711,#REF!,0),0),"")</f>
        <v/>
      </c>
      <c r="M711" s="10" t="str">
        <f>IFERROR(INDEX(#REF!,MATCH(B711,#REF!,0),0),"")</f>
        <v/>
      </c>
      <c r="N711" s="10" t="str">
        <f>IFERROR(INDEX(#REF!,MATCH(B711,#REF!,0),0),"")</f>
        <v/>
      </c>
      <c r="O711" s="10" t="str">
        <f>IFERROR(INDEX(#REF!,MATCH(B711,#REF!,0),0),"")</f>
        <v/>
      </c>
      <c r="P711" s="10" t="str">
        <f>IFERROR(INDEX(#REF!,MATCH(B711,#REF!,0),0),"")</f>
        <v/>
      </c>
      <c r="Q711" s="10" t="str">
        <f>IFERROR(INDEX(#REF!,MATCH(B711,#REF!,0),0),"")</f>
        <v/>
      </c>
      <c r="R711" s="10" t="str">
        <f>IFERROR(INDEX(#REF!,MATCH(B711,#REF!,0),0),"")</f>
        <v/>
      </c>
      <c r="S711" s="10" t="str">
        <f>IFERROR(INDEX(#REF!,MATCH(B711,#REF!,0),0),"")</f>
        <v/>
      </c>
      <c r="T711" s="10" t="str">
        <f>IFERROR(INDEX(#REF!,MATCH(B711,#REF!,0),0),"")</f>
        <v/>
      </c>
      <c r="U711" s="5" t="str">
        <f>IFERROR(INDEX(#REF!,MATCH(B711,#REF!,0),0),"")</f>
        <v/>
      </c>
      <c r="V711" s="9">
        <f t="shared" si="43"/>
        <v>0</v>
      </c>
      <c r="W711" s="44">
        <f t="shared" si="44"/>
        <v>0</v>
      </c>
      <c r="X711" s="44" t="e">
        <f t="shared" si="42"/>
        <v>#DIV/0!</v>
      </c>
      <c r="Y711" s="44" t="str">
        <f>IFERROR(SUMPRODUCT(LARGE(G711:U711,{1;2;3;4;5})),"NA")</f>
        <v>NA</v>
      </c>
      <c r="Z711" s="45" t="str">
        <f>IFERROR(SUMPRODUCT(LARGE(G711:U711,{1;2;3;4;5;6;7;8;9;10})),"NA")</f>
        <v>NA</v>
      </c>
    </row>
    <row r="712" spans="1:26" s="25" customFormat="1" hidden="1" x14ac:dyDescent="0.25">
      <c r="A712" s="14">
        <v>709</v>
      </c>
      <c r="B712" s="2"/>
      <c r="C712" s="1"/>
      <c r="D712" s="1"/>
      <c r="E712" s="1"/>
      <c r="F712" s="2"/>
      <c r="G712" s="9" t="str">
        <f>IFERROR(INDEX(akva!#REF!,MATCH(B712,akva!#REF!,0),0),"")</f>
        <v/>
      </c>
      <c r="H712" s="10" t="str">
        <f>IFERROR(INDEX('04-07'!#REF!,MATCH(B712,'04-07'!#REF!,0),0),"")</f>
        <v/>
      </c>
      <c r="I712" s="10" t="str">
        <f>IFERROR(INDEX(#REF!,MATCH(B712,#REF!,0),0),"")</f>
        <v/>
      </c>
      <c r="J712" s="10" t="str">
        <f>IFERROR(INDEX(#REF!,MATCH(B712,#REF!,0),0),"")</f>
        <v/>
      </c>
      <c r="K712" s="10" t="str">
        <f>IFERROR(INDEX(#REF!,MATCH(B712,#REF!,0),0),"")</f>
        <v/>
      </c>
      <c r="L712" s="10" t="str">
        <f>IFERROR(INDEX(#REF!,MATCH(B712,#REF!,0),0),"")</f>
        <v/>
      </c>
      <c r="M712" s="10" t="str">
        <f>IFERROR(INDEX(#REF!,MATCH(B712,#REF!,0),0),"")</f>
        <v/>
      </c>
      <c r="N712" s="10" t="str">
        <f>IFERROR(INDEX(#REF!,MATCH(B712,#REF!,0),0),"")</f>
        <v/>
      </c>
      <c r="O712" s="10" t="str">
        <f>IFERROR(INDEX(#REF!,MATCH(B712,#REF!,0),0),"")</f>
        <v/>
      </c>
      <c r="P712" s="10" t="str">
        <f>IFERROR(INDEX(#REF!,MATCH(B712,#REF!,0),0),"")</f>
        <v/>
      </c>
      <c r="Q712" s="10" t="str">
        <f>IFERROR(INDEX(#REF!,MATCH(B712,#REF!,0),0),"")</f>
        <v/>
      </c>
      <c r="R712" s="10" t="str">
        <f>IFERROR(INDEX(#REF!,MATCH(B712,#REF!,0),0),"")</f>
        <v/>
      </c>
      <c r="S712" s="10" t="str">
        <f>IFERROR(INDEX(#REF!,MATCH(B712,#REF!,0),0),"")</f>
        <v/>
      </c>
      <c r="T712" s="10" t="str">
        <f>IFERROR(INDEX(#REF!,MATCH(B712,#REF!,0),0),"")</f>
        <v/>
      </c>
      <c r="U712" s="5" t="str">
        <f>IFERROR(INDEX(#REF!,MATCH(B712,#REF!,0),0),"")</f>
        <v/>
      </c>
      <c r="V712" s="9">
        <f t="shared" si="43"/>
        <v>0</v>
      </c>
      <c r="W712" s="44">
        <f t="shared" si="44"/>
        <v>0</v>
      </c>
      <c r="X712" s="44" t="e">
        <f t="shared" si="42"/>
        <v>#DIV/0!</v>
      </c>
      <c r="Y712" s="44" t="str">
        <f>IFERROR(SUMPRODUCT(LARGE(G712:U712,{1;2;3;4;5})),"NA")</f>
        <v>NA</v>
      </c>
      <c r="Z712" s="45" t="str">
        <f>IFERROR(SUMPRODUCT(LARGE(G712:U712,{1;2;3;4;5;6;7;8;9;10})),"NA")</f>
        <v>NA</v>
      </c>
    </row>
    <row r="713" spans="1:26" s="25" customFormat="1" hidden="1" x14ac:dyDescent="0.25">
      <c r="A713" s="14">
        <v>710</v>
      </c>
      <c r="B713" s="2"/>
      <c r="C713" s="1"/>
      <c r="D713" s="1"/>
      <c r="E713" s="1"/>
      <c r="F713" s="2"/>
      <c r="G713" s="9" t="str">
        <f>IFERROR(INDEX(akva!#REF!,MATCH(B713,akva!#REF!,0),0),"")</f>
        <v/>
      </c>
      <c r="H713" s="10" t="str">
        <f>IFERROR(INDEX('04-07'!#REF!,MATCH(B713,'04-07'!#REF!,0),0),"")</f>
        <v/>
      </c>
      <c r="I713" s="10" t="str">
        <f>IFERROR(INDEX(#REF!,MATCH(B713,#REF!,0),0),"")</f>
        <v/>
      </c>
      <c r="J713" s="10" t="str">
        <f>IFERROR(INDEX(#REF!,MATCH(B713,#REF!,0),0),"")</f>
        <v/>
      </c>
      <c r="K713" s="10" t="str">
        <f>IFERROR(INDEX(#REF!,MATCH(B713,#REF!,0),0),"")</f>
        <v/>
      </c>
      <c r="L713" s="10" t="str">
        <f>IFERROR(INDEX(#REF!,MATCH(B713,#REF!,0),0),"")</f>
        <v/>
      </c>
      <c r="M713" s="10" t="str">
        <f>IFERROR(INDEX(#REF!,MATCH(B713,#REF!,0),0),"")</f>
        <v/>
      </c>
      <c r="N713" s="10" t="str">
        <f>IFERROR(INDEX(#REF!,MATCH(B713,#REF!,0),0),"")</f>
        <v/>
      </c>
      <c r="O713" s="10" t="str">
        <f>IFERROR(INDEX(#REF!,MATCH(B713,#REF!,0),0),"")</f>
        <v/>
      </c>
      <c r="P713" s="10" t="str">
        <f>IFERROR(INDEX(#REF!,MATCH(B713,#REF!,0),0),"")</f>
        <v/>
      </c>
      <c r="Q713" s="10" t="str">
        <f>IFERROR(INDEX(#REF!,MATCH(B713,#REF!,0),0),"")</f>
        <v/>
      </c>
      <c r="R713" s="10" t="str">
        <f>IFERROR(INDEX(#REF!,MATCH(B713,#REF!,0),0),"")</f>
        <v/>
      </c>
      <c r="S713" s="10" t="str">
        <f>IFERROR(INDEX(#REF!,MATCH(B713,#REF!,0),0),"")</f>
        <v/>
      </c>
      <c r="T713" s="10" t="str">
        <f>IFERROR(INDEX(#REF!,MATCH(B713,#REF!,0),0),"")</f>
        <v/>
      </c>
      <c r="U713" s="5" t="str">
        <f>IFERROR(INDEX(#REF!,MATCH(B713,#REF!,0),0),"")</f>
        <v/>
      </c>
      <c r="V713" s="9">
        <f t="shared" si="43"/>
        <v>0</v>
      </c>
      <c r="W713" s="44">
        <f t="shared" si="44"/>
        <v>0</v>
      </c>
      <c r="X713" s="44" t="e">
        <f t="shared" si="42"/>
        <v>#DIV/0!</v>
      </c>
      <c r="Y713" s="44" t="str">
        <f>IFERROR(SUMPRODUCT(LARGE(G713:U713,{1;2;3;4;5})),"NA")</f>
        <v>NA</v>
      </c>
      <c r="Z713" s="45" t="str">
        <f>IFERROR(SUMPRODUCT(LARGE(G713:U713,{1;2;3;4;5;6;7;8;9;10})),"NA")</f>
        <v>NA</v>
      </c>
    </row>
    <row r="714" spans="1:26" s="25" customFormat="1" hidden="1" x14ac:dyDescent="0.25">
      <c r="A714" s="14">
        <v>711</v>
      </c>
      <c r="B714" s="2"/>
      <c r="C714" s="1"/>
      <c r="D714" s="1"/>
      <c r="E714" s="1"/>
      <c r="F714" s="2"/>
      <c r="G714" s="9" t="str">
        <f>IFERROR(INDEX(akva!#REF!,MATCH(B714,akva!#REF!,0),0),"")</f>
        <v/>
      </c>
      <c r="H714" s="10" t="str">
        <f>IFERROR(INDEX('04-07'!#REF!,MATCH(B714,'04-07'!#REF!,0),0),"")</f>
        <v/>
      </c>
      <c r="I714" s="10" t="str">
        <f>IFERROR(INDEX(#REF!,MATCH(B714,#REF!,0),0),"")</f>
        <v/>
      </c>
      <c r="J714" s="10" t="str">
        <f>IFERROR(INDEX(#REF!,MATCH(B714,#REF!,0),0),"")</f>
        <v/>
      </c>
      <c r="K714" s="10" t="str">
        <f>IFERROR(INDEX(#REF!,MATCH(B714,#REF!,0),0),"")</f>
        <v/>
      </c>
      <c r="L714" s="10" t="str">
        <f>IFERROR(INDEX(#REF!,MATCH(B714,#REF!,0),0),"")</f>
        <v/>
      </c>
      <c r="M714" s="10" t="str">
        <f>IFERROR(INDEX(#REF!,MATCH(B714,#REF!,0),0),"")</f>
        <v/>
      </c>
      <c r="N714" s="10" t="str">
        <f>IFERROR(INDEX(#REF!,MATCH(B714,#REF!,0),0),"")</f>
        <v/>
      </c>
      <c r="O714" s="10" t="str">
        <f>IFERROR(INDEX(#REF!,MATCH(B714,#REF!,0),0),"")</f>
        <v/>
      </c>
      <c r="P714" s="10" t="str">
        <f>IFERROR(INDEX(#REF!,MATCH(B714,#REF!,0),0),"")</f>
        <v/>
      </c>
      <c r="Q714" s="10" t="str">
        <f>IFERROR(INDEX(#REF!,MATCH(B714,#REF!,0),0),"")</f>
        <v/>
      </c>
      <c r="R714" s="10" t="str">
        <f>IFERROR(INDEX(#REF!,MATCH(B714,#REF!,0),0),"")</f>
        <v/>
      </c>
      <c r="S714" s="10" t="str">
        <f>IFERROR(INDEX(#REF!,MATCH(B714,#REF!,0),0),"")</f>
        <v/>
      </c>
      <c r="T714" s="10" t="str">
        <f>IFERROR(INDEX(#REF!,MATCH(B714,#REF!,0),0),"")</f>
        <v/>
      </c>
      <c r="U714" s="5" t="str">
        <f>IFERROR(INDEX(#REF!,MATCH(B714,#REF!,0),0),"")</f>
        <v/>
      </c>
      <c r="V714" s="9">
        <f t="shared" si="43"/>
        <v>0</v>
      </c>
      <c r="W714" s="44">
        <f t="shared" si="44"/>
        <v>0</v>
      </c>
      <c r="X714" s="44" t="e">
        <f t="shared" si="42"/>
        <v>#DIV/0!</v>
      </c>
      <c r="Y714" s="44" t="str">
        <f>IFERROR(SUMPRODUCT(LARGE(G714:U714,{1;2;3;4;5})),"NA")</f>
        <v>NA</v>
      </c>
      <c r="Z714" s="45" t="str">
        <f>IFERROR(SUMPRODUCT(LARGE(G714:U714,{1;2;3;4;5;6;7;8;9;10})),"NA")</f>
        <v>NA</v>
      </c>
    </row>
    <row r="715" spans="1:26" s="25" customFormat="1" hidden="1" x14ac:dyDescent="0.25">
      <c r="A715" s="14">
        <v>712</v>
      </c>
      <c r="B715" s="2"/>
      <c r="C715" s="1"/>
      <c r="D715" s="1"/>
      <c r="E715" s="1"/>
      <c r="F715" s="2"/>
      <c r="G715" s="9" t="str">
        <f>IFERROR(INDEX(akva!#REF!,MATCH(B715,akva!#REF!,0),0),"")</f>
        <v/>
      </c>
      <c r="H715" s="10" t="str">
        <f>IFERROR(INDEX('04-07'!#REF!,MATCH(B715,'04-07'!#REF!,0),0),"")</f>
        <v/>
      </c>
      <c r="I715" s="10" t="str">
        <f>IFERROR(INDEX(#REF!,MATCH(B715,#REF!,0),0),"")</f>
        <v/>
      </c>
      <c r="J715" s="10" t="str">
        <f>IFERROR(INDEX(#REF!,MATCH(B715,#REF!,0),0),"")</f>
        <v/>
      </c>
      <c r="K715" s="10" t="str">
        <f>IFERROR(INDEX(#REF!,MATCH(B715,#REF!,0),0),"")</f>
        <v/>
      </c>
      <c r="L715" s="10" t="str">
        <f>IFERROR(INDEX(#REF!,MATCH(B715,#REF!,0),0),"")</f>
        <v/>
      </c>
      <c r="M715" s="10" t="str">
        <f>IFERROR(INDEX(#REF!,MATCH(B715,#REF!,0),0),"")</f>
        <v/>
      </c>
      <c r="N715" s="10" t="str">
        <f>IFERROR(INDEX(#REF!,MATCH(B715,#REF!,0),0),"")</f>
        <v/>
      </c>
      <c r="O715" s="10" t="str">
        <f>IFERROR(INDEX(#REF!,MATCH(B715,#REF!,0),0),"")</f>
        <v/>
      </c>
      <c r="P715" s="10" t="str">
        <f>IFERROR(INDEX(#REF!,MATCH(B715,#REF!,0),0),"")</f>
        <v/>
      </c>
      <c r="Q715" s="10" t="str">
        <f>IFERROR(INDEX(#REF!,MATCH(B715,#REF!,0),0),"")</f>
        <v/>
      </c>
      <c r="R715" s="10" t="str">
        <f>IFERROR(INDEX(#REF!,MATCH(B715,#REF!,0),0),"")</f>
        <v/>
      </c>
      <c r="S715" s="10" t="str">
        <f>IFERROR(INDEX(#REF!,MATCH(B715,#REF!,0),0),"")</f>
        <v/>
      </c>
      <c r="T715" s="10" t="str">
        <f>IFERROR(INDEX(#REF!,MATCH(B715,#REF!,0),0),"")</f>
        <v/>
      </c>
      <c r="U715" s="5" t="str">
        <f>IFERROR(INDEX(#REF!,MATCH(B715,#REF!,0),0),"")</f>
        <v/>
      </c>
      <c r="V715" s="9">
        <f t="shared" si="43"/>
        <v>0</v>
      </c>
      <c r="W715" s="44">
        <f t="shared" si="44"/>
        <v>0</v>
      </c>
      <c r="X715" s="44" t="e">
        <f t="shared" si="42"/>
        <v>#DIV/0!</v>
      </c>
      <c r="Y715" s="44" t="str">
        <f>IFERROR(SUMPRODUCT(LARGE(G715:U715,{1;2;3;4;5})),"NA")</f>
        <v>NA</v>
      </c>
      <c r="Z715" s="45" t="str">
        <f>IFERROR(SUMPRODUCT(LARGE(G715:U715,{1;2;3;4;5;6;7;8;9;10})),"NA")</f>
        <v>NA</v>
      </c>
    </row>
    <row r="716" spans="1:26" s="25" customFormat="1" hidden="1" x14ac:dyDescent="0.25">
      <c r="A716" s="14">
        <v>713</v>
      </c>
      <c r="B716" s="2"/>
      <c r="C716" s="1"/>
      <c r="D716" s="1"/>
      <c r="E716" s="1"/>
      <c r="F716" s="2"/>
      <c r="G716" s="9" t="str">
        <f>IFERROR(INDEX(akva!#REF!,MATCH(B716,akva!#REF!,0),0),"")</f>
        <v/>
      </c>
      <c r="H716" s="10" t="str">
        <f>IFERROR(INDEX('04-07'!#REF!,MATCH(B716,'04-07'!#REF!,0),0),"")</f>
        <v/>
      </c>
      <c r="I716" s="10" t="str">
        <f>IFERROR(INDEX(#REF!,MATCH(B716,#REF!,0),0),"")</f>
        <v/>
      </c>
      <c r="J716" s="10" t="str">
        <f>IFERROR(INDEX(#REF!,MATCH(B716,#REF!,0),0),"")</f>
        <v/>
      </c>
      <c r="K716" s="10" t="str">
        <f>IFERROR(INDEX(#REF!,MATCH(B716,#REF!,0),0),"")</f>
        <v/>
      </c>
      <c r="L716" s="10" t="str">
        <f>IFERROR(INDEX(#REF!,MATCH(B716,#REF!,0),0),"")</f>
        <v/>
      </c>
      <c r="M716" s="10" t="str">
        <f>IFERROR(INDEX(#REF!,MATCH(B716,#REF!,0),0),"")</f>
        <v/>
      </c>
      <c r="N716" s="10" t="str">
        <f>IFERROR(INDEX(#REF!,MATCH(B716,#REF!,0),0),"")</f>
        <v/>
      </c>
      <c r="O716" s="10" t="str">
        <f>IFERROR(INDEX(#REF!,MATCH(B716,#REF!,0),0),"")</f>
        <v/>
      </c>
      <c r="P716" s="10" t="str">
        <f>IFERROR(INDEX(#REF!,MATCH(B716,#REF!,0),0),"")</f>
        <v/>
      </c>
      <c r="Q716" s="10" t="str">
        <f>IFERROR(INDEX(#REF!,MATCH(B716,#REF!,0),0),"")</f>
        <v/>
      </c>
      <c r="R716" s="10" t="str">
        <f>IFERROR(INDEX(#REF!,MATCH(B716,#REF!,0),0),"")</f>
        <v/>
      </c>
      <c r="S716" s="10" t="str">
        <f>IFERROR(INDEX(#REF!,MATCH(B716,#REF!,0),0),"")</f>
        <v/>
      </c>
      <c r="T716" s="10" t="str">
        <f>IFERROR(INDEX(#REF!,MATCH(B716,#REF!,0),0),"")</f>
        <v/>
      </c>
      <c r="U716" s="5" t="str">
        <f>IFERROR(INDEX(#REF!,MATCH(B716,#REF!,0),0),"")</f>
        <v/>
      </c>
      <c r="V716" s="9">
        <f t="shared" si="43"/>
        <v>0</v>
      </c>
      <c r="W716" s="44">
        <f t="shared" si="44"/>
        <v>0</v>
      </c>
      <c r="X716" s="44" t="e">
        <f t="shared" si="42"/>
        <v>#DIV/0!</v>
      </c>
      <c r="Y716" s="44" t="str">
        <f>IFERROR(SUMPRODUCT(LARGE(G716:U716,{1;2;3;4;5})),"NA")</f>
        <v>NA</v>
      </c>
      <c r="Z716" s="45" t="str">
        <f>IFERROR(SUMPRODUCT(LARGE(G716:U716,{1;2;3;4;5;6;7;8;9;10})),"NA")</f>
        <v>NA</v>
      </c>
    </row>
    <row r="717" spans="1:26" s="25" customFormat="1" hidden="1" x14ac:dyDescent="0.25">
      <c r="A717" s="14">
        <v>714</v>
      </c>
      <c r="B717" s="2"/>
      <c r="C717" s="1"/>
      <c r="D717" s="1"/>
      <c r="E717" s="1"/>
      <c r="F717" s="2"/>
      <c r="G717" s="9" t="str">
        <f>IFERROR(INDEX(akva!#REF!,MATCH(B717,akva!#REF!,0),0),"")</f>
        <v/>
      </c>
      <c r="H717" s="10" t="str">
        <f>IFERROR(INDEX('04-07'!#REF!,MATCH(B717,'04-07'!#REF!,0),0),"")</f>
        <v/>
      </c>
      <c r="I717" s="10" t="str">
        <f>IFERROR(INDEX(#REF!,MATCH(B717,#REF!,0),0),"")</f>
        <v/>
      </c>
      <c r="J717" s="10" t="str">
        <f>IFERROR(INDEX(#REF!,MATCH(B717,#REF!,0),0),"")</f>
        <v/>
      </c>
      <c r="K717" s="10" t="str">
        <f>IFERROR(INDEX(#REF!,MATCH(B717,#REF!,0),0),"")</f>
        <v/>
      </c>
      <c r="L717" s="10" t="str">
        <f>IFERROR(INDEX(#REF!,MATCH(B717,#REF!,0),0),"")</f>
        <v/>
      </c>
      <c r="M717" s="10" t="str">
        <f>IFERROR(INDEX(#REF!,MATCH(B717,#REF!,0),0),"")</f>
        <v/>
      </c>
      <c r="N717" s="10" t="str">
        <f>IFERROR(INDEX(#REF!,MATCH(B717,#REF!,0),0),"")</f>
        <v/>
      </c>
      <c r="O717" s="10" t="str">
        <f>IFERROR(INDEX(#REF!,MATCH(B717,#REF!,0),0),"")</f>
        <v/>
      </c>
      <c r="P717" s="10" t="str">
        <f>IFERROR(INDEX(#REF!,MATCH(B717,#REF!,0),0),"")</f>
        <v/>
      </c>
      <c r="Q717" s="10" t="str">
        <f>IFERROR(INDEX(#REF!,MATCH(B717,#REF!,0),0),"")</f>
        <v/>
      </c>
      <c r="R717" s="10" t="str">
        <f>IFERROR(INDEX(#REF!,MATCH(B717,#REF!,0),0),"")</f>
        <v/>
      </c>
      <c r="S717" s="10" t="str">
        <f>IFERROR(INDEX(#REF!,MATCH(B717,#REF!,0),0),"")</f>
        <v/>
      </c>
      <c r="T717" s="10" t="str">
        <f>IFERROR(INDEX(#REF!,MATCH(B717,#REF!,0),0),"")</f>
        <v/>
      </c>
      <c r="U717" s="5" t="str">
        <f>IFERROR(INDEX(#REF!,MATCH(B717,#REF!,0),0),"")</f>
        <v/>
      </c>
      <c r="V717" s="9">
        <f t="shared" si="43"/>
        <v>0</v>
      </c>
      <c r="W717" s="44">
        <f t="shared" si="44"/>
        <v>0</v>
      </c>
      <c r="X717" s="44" t="e">
        <f t="shared" si="42"/>
        <v>#DIV/0!</v>
      </c>
      <c r="Y717" s="44" t="str">
        <f>IFERROR(SUMPRODUCT(LARGE(G717:U717,{1;2;3;4;5})),"NA")</f>
        <v>NA</v>
      </c>
      <c r="Z717" s="45" t="str">
        <f>IFERROR(SUMPRODUCT(LARGE(G717:U717,{1;2;3;4;5;6;7;8;9;10})),"NA")</f>
        <v>NA</v>
      </c>
    </row>
    <row r="718" spans="1:26" s="25" customFormat="1" hidden="1" x14ac:dyDescent="0.25">
      <c r="A718" s="14">
        <v>715</v>
      </c>
      <c r="B718" s="2"/>
      <c r="C718" s="1"/>
      <c r="D718" s="1"/>
      <c r="E718" s="1"/>
      <c r="F718" s="2"/>
      <c r="G718" s="9" t="str">
        <f>IFERROR(INDEX(akva!#REF!,MATCH(B718,akva!#REF!,0),0),"")</f>
        <v/>
      </c>
      <c r="H718" s="10" t="str">
        <f>IFERROR(INDEX('04-07'!#REF!,MATCH(B718,'04-07'!#REF!,0),0),"")</f>
        <v/>
      </c>
      <c r="I718" s="10" t="str">
        <f>IFERROR(INDEX(#REF!,MATCH(B718,#REF!,0),0),"")</f>
        <v/>
      </c>
      <c r="J718" s="10" t="str">
        <f>IFERROR(INDEX(#REF!,MATCH(B718,#REF!,0),0),"")</f>
        <v/>
      </c>
      <c r="K718" s="10" t="str">
        <f>IFERROR(INDEX(#REF!,MATCH(B718,#REF!,0),0),"")</f>
        <v/>
      </c>
      <c r="L718" s="10" t="str">
        <f>IFERROR(INDEX(#REF!,MATCH(B718,#REF!,0),0),"")</f>
        <v/>
      </c>
      <c r="M718" s="10" t="str">
        <f>IFERROR(INDEX(#REF!,MATCH(B718,#REF!,0),0),"")</f>
        <v/>
      </c>
      <c r="N718" s="10" t="str">
        <f>IFERROR(INDEX(#REF!,MATCH(B718,#REF!,0),0),"")</f>
        <v/>
      </c>
      <c r="O718" s="10" t="str">
        <f>IFERROR(INDEX(#REF!,MATCH(B718,#REF!,0),0),"")</f>
        <v/>
      </c>
      <c r="P718" s="10" t="str">
        <f>IFERROR(INDEX(#REF!,MATCH(B718,#REF!,0),0),"")</f>
        <v/>
      </c>
      <c r="Q718" s="10" t="str">
        <f>IFERROR(INDEX(#REF!,MATCH(B718,#REF!,0),0),"")</f>
        <v/>
      </c>
      <c r="R718" s="10" t="str">
        <f>IFERROR(INDEX(#REF!,MATCH(B718,#REF!,0),0),"")</f>
        <v/>
      </c>
      <c r="S718" s="10" t="str">
        <f>IFERROR(INDEX(#REF!,MATCH(B718,#REF!,0),0),"")</f>
        <v/>
      </c>
      <c r="T718" s="10" t="str">
        <f>IFERROR(INDEX(#REF!,MATCH(B718,#REF!,0),0),"")</f>
        <v/>
      </c>
      <c r="U718" s="5" t="str">
        <f>IFERROR(INDEX(#REF!,MATCH(B718,#REF!,0),0),"")</f>
        <v/>
      </c>
      <c r="V718" s="9">
        <f t="shared" si="43"/>
        <v>0</v>
      </c>
      <c r="W718" s="44">
        <f t="shared" si="44"/>
        <v>0</v>
      </c>
      <c r="X718" s="44" t="e">
        <f t="shared" si="42"/>
        <v>#DIV/0!</v>
      </c>
      <c r="Y718" s="44" t="str">
        <f>IFERROR(SUMPRODUCT(LARGE(G718:U718,{1;2;3;4;5})),"NA")</f>
        <v>NA</v>
      </c>
      <c r="Z718" s="45" t="str">
        <f>IFERROR(SUMPRODUCT(LARGE(G718:U718,{1;2;3;4;5;6;7;8;9;10})),"NA")</f>
        <v>NA</v>
      </c>
    </row>
    <row r="719" spans="1:26" s="25" customFormat="1" hidden="1" x14ac:dyDescent="0.25">
      <c r="A719" s="14">
        <v>716</v>
      </c>
      <c r="B719" s="2"/>
      <c r="C719" s="1"/>
      <c r="D719" s="1"/>
      <c r="E719" s="1"/>
      <c r="F719" s="2"/>
      <c r="G719" s="9" t="str">
        <f>IFERROR(INDEX(akva!#REF!,MATCH(B719,akva!#REF!,0),0),"")</f>
        <v/>
      </c>
      <c r="H719" s="10" t="str">
        <f>IFERROR(INDEX('04-07'!#REF!,MATCH(B719,'04-07'!#REF!,0),0),"")</f>
        <v/>
      </c>
      <c r="I719" s="10" t="str">
        <f>IFERROR(INDEX(#REF!,MATCH(B719,#REF!,0),0),"")</f>
        <v/>
      </c>
      <c r="J719" s="10" t="str">
        <f>IFERROR(INDEX(#REF!,MATCH(B719,#REF!,0),0),"")</f>
        <v/>
      </c>
      <c r="K719" s="10" t="str">
        <f>IFERROR(INDEX(#REF!,MATCH(B719,#REF!,0),0),"")</f>
        <v/>
      </c>
      <c r="L719" s="10" t="str">
        <f>IFERROR(INDEX(#REF!,MATCH(B719,#REF!,0),0),"")</f>
        <v/>
      </c>
      <c r="M719" s="10" t="str">
        <f>IFERROR(INDEX(#REF!,MATCH(B719,#REF!,0),0),"")</f>
        <v/>
      </c>
      <c r="N719" s="10" t="str">
        <f>IFERROR(INDEX(#REF!,MATCH(B719,#REF!,0),0),"")</f>
        <v/>
      </c>
      <c r="O719" s="10" t="str">
        <f>IFERROR(INDEX(#REF!,MATCH(B719,#REF!,0),0),"")</f>
        <v/>
      </c>
      <c r="P719" s="10" t="str">
        <f>IFERROR(INDEX(#REF!,MATCH(B719,#REF!,0),0),"")</f>
        <v/>
      </c>
      <c r="Q719" s="10" t="str">
        <f>IFERROR(INDEX(#REF!,MATCH(B719,#REF!,0),0),"")</f>
        <v/>
      </c>
      <c r="R719" s="10" t="str">
        <f>IFERROR(INDEX(#REF!,MATCH(B719,#REF!,0),0),"")</f>
        <v/>
      </c>
      <c r="S719" s="10" t="str">
        <f>IFERROR(INDEX(#REF!,MATCH(B719,#REF!,0),0),"")</f>
        <v/>
      </c>
      <c r="T719" s="10" t="str">
        <f>IFERROR(INDEX(#REF!,MATCH(B719,#REF!,0),0),"")</f>
        <v/>
      </c>
      <c r="U719" s="5" t="str">
        <f>IFERROR(INDEX(#REF!,MATCH(B719,#REF!,0),0),"")</f>
        <v/>
      </c>
      <c r="V719" s="9">
        <f t="shared" si="43"/>
        <v>0</v>
      </c>
      <c r="W719" s="44">
        <f t="shared" si="44"/>
        <v>0</v>
      </c>
      <c r="X719" s="44" t="e">
        <f t="shared" si="42"/>
        <v>#DIV/0!</v>
      </c>
      <c r="Y719" s="44" t="str">
        <f>IFERROR(SUMPRODUCT(LARGE(G719:U719,{1;2;3;4;5})),"NA")</f>
        <v>NA</v>
      </c>
      <c r="Z719" s="45" t="str">
        <f>IFERROR(SUMPRODUCT(LARGE(G719:U719,{1;2;3;4;5;6;7;8;9;10})),"NA")</f>
        <v>NA</v>
      </c>
    </row>
    <row r="720" spans="1:26" s="25" customFormat="1" hidden="1" x14ac:dyDescent="0.25">
      <c r="A720" s="14">
        <v>717</v>
      </c>
      <c r="B720" s="2"/>
      <c r="C720" s="1"/>
      <c r="D720" s="1"/>
      <c r="E720" s="1"/>
      <c r="F720" s="2"/>
      <c r="G720" s="9" t="str">
        <f>IFERROR(INDEX(akva!#REF!,MATCH(B720,akva!#REF!,0),0),"")</f>
        <v/>
      </c>
      <c r="H720" s="10" t="str">
        <f>IFERROR(INDEX('04-07'!#REF!,MATCH(B720,'04-07'!#REF!,0),0),"")</f>
        <v/>
      </c>
      <c r="I720" s="10" t="str">
        <f>IFERROR(INDEX(#REF!,MATCH(B720,#REF!,0),0),"")</f>
        <v/>
      </c>
      <c r="J720" s="10" t="str">
        <f>IFERROR(INDEX(#REF!,MATCH(B720,#REF!,0),0),"")</f>
        <v/>
      </c>
      <c r="K720" s="10" t="str">
        <f>IFERROR(INDEX(#REF!,MATCH(B720,#REF!,0),0),"")</f>
        <v/>
      </c>
      <c r="L720" s="10" t="str">
        <f>IFERROR(INDEX(#REF!,MATCH(B720,#REF!,0),0),"")</f>
        <v/>
      </c>
      <c r="M720" s="10" t="str">
        <f>IFERROR(INDEX(#REF!,MATCH(B720,#REF!,0),0),"")</f>
        <v/>
      </c>
      <c r="N720" s="10" t="str">
        <f>IFERROR(INDEX(#REF!,MATCH(B720,#REF!,0),0),"")</f>
        <v/>
      </c>
      <c r="O720" s="10" t="str">
        <f>IFERROR(INDEX(#REF!,MATCH(B720,#REF!,0),0),"")</f>
        <v/>
      </c>
      <c r="P720" s="10" t="str">
        <f>IFERROR(INDEX(#REF!,MATCH(B720,#REF!,0),0),"")</f>
        <v/>
      </c>
      <c r="Q720" s="10" t="str">
        <f>IFERROR(INDEX(#REF!,MATCH(B720,#REF!,0),0),"")</f>
        <v/>
      </c>
      <c r="R720" s="10" t="str">
        <f>IFERROR(INDEX(#REF!,MATCH(B720,#REF!,0),0),"")</f>
        <v/>
      </c>
      <c r="S720" s="10" t="str">
        <f>IFERROR(INDEX(#REF!,MATCH(B720,#REF!,0),0),"")</f>
        <v/>
      </c>
      <c r="T720" s="10" t="str">
        <f>IFERROR(INDEX(#REF!,MATCH(B720,#REF!,0),0),"")</f>
        <v/>
      </c>
      <c r="U720" s="5" t="str">
        <f>IFERROR(INDEX(#REF!,MATCH(B720,#REF!,0),0),"")</f>
        <v/>
      </c>
      <c r="V720" s="9">
        <f t="shared" si="43"/>
        <v>0</v>
      </c>
      <c r="W720" s="44">
        <f t="shared" si="44"/>
        <v>0</v>
      </c>
      <c r="X720" s="44" t="e">
        <f t="shared" si="42"/>
        <v>#DIV/0!</v>
      </c>
      <c r="Y720" s="44" t="str">
        <f>IFERROR(SUMPRODUCT(LARGE(G720:U720,{1;2;3;4;5})),"NA")</f>
        <v>NA</v>
      </c>
      <c r="Z720" s="45" t="str">
        <f>IFERROR(SUMPRODUCT(LARGE(G720:U720,{1;2;3;4;5;6;7;8;9;10})),"NA")</f>
        <v>NA</v>
      </c>
    </row>
    <row r="721" spans="1:26" s="25" customFormat="1" hidden="1" x14ac:dyDescent="0.25">
      <c r="A721" s="14">
        <v>718</v>
      </c>
      <c r="B721" s="2"/>
      <c r="C721" s="1"/>
      <c r="D721" s="1"/>
      <c r="E721" s="1"/>
      <c r="F721" s="2"/>
      <c r="G721" s="9" t="str">
        <f>IFERROR(INDEX(akva!#REF!,MATCH(B721,akva!#REF!,0),0),"")</f>
        <v/>
      </c>
      <c r="H721" s="10" t="str">
        <f>IFERROR(INDEX('04-07'!#REF!,MATCH(B721,'04-07'!#REF!,0),0),"")</f>
        <v/>
      </c>
      <c r="I721" s="10" t="str">
        <f>IFERROR(INDEX(#REF!,MATCH(B721,#REF!,0),0),"")</f>
        <v/>
      </c>
      <c r="J721" s="10" t="str">
        <f>IFERROR(INDEX(#REF!,MATCH(B721,#REF!,0),0),"")</f>
        <v/>
      </c>
      <c r="K721" s="10" t="str">
        <f>IFERROR(INDEX(#REF!,MATCH(B721,#REF!,0),0),"")</f>
        <v/>
      </c>
      <c r="L721" s="10" t="str">
        <f>IFERROR(INDEX(#REF!,MATCH(B721,#REF!,0),0),"")</f>
        <v/>
      </c>
      <c r="M721" s="10" t="str">
        <f>IFERROR(INDEX(#REF!,MATCH(B721,#REF!,0),0),"")</f>
        <v/>
      </c>
      <c r="N721" s="10" t="str">
        <f>IFERROR(INDEX(#REF!,MATCH(B721,#REF!,0),0),"")</f>
        <v/>
      </c>
      <c r="O721" s="10" t="str">
        <f>IFERROR(INDEX(#REF!,MATCH(B721,#REF!,0),0),"")</f>
        <v/>
      </c>
      <c r="P721" s="10" t="str">
        <f>IFERROR(INDEX(#REF!,MATCH(B721,#REF!,0),0),"")</f>
        <v/>
      </c>
      <c r="Q721" s="10" t="str">
        <f>IFERROR(INDEX(#REF!,MATCH(B721,#REF!,0),0),"")</f>
        <v/>
      </c>
      <c r="R721" s="10" t="str">
        <f>IFERROR(INDEX(#REF!,MATCH(B721,#REF!,0),0),"")</f>
        <v/>
      </c>
      <c r="S721" s="10" t="str">
        <f>IFERROR(INDEX(#REF!,MATCH(B721,#REF!,0),0),"")</f>
        <v/>
      </c>
      <c r="T721" s="10" t="str">
        <f>IFERROR(INDEX(#REF!,MATCH(B721,#REF!,0),0),"")</f>
        <v/>
      </c>
      <c r="U721" s="5" t="str">
        <f>IFERROR(INDEX(#REF!,MATCH(B721,#REF!,0),0),"")</f>
        <v/>
      </c>
      <c r="V721" s="9">
        <f t="shared" si="43"/>
        <v>0</v>
      </c>
      <c r="W721" s="44">
        <f t="shared" si="44"/>
        <v>0</v>
      </c>
      <c r="X721" s="44" t="e">
        <f t="shared" si="42"/>
        <v>#DIV/0!</v>
      </c>
      <c r="Y721" s="44" t="str">
        <f>IFERROR(SUMPRODUCT(LARGE(G721:U721,{1;2;3;4;5})),"NA")</f>
        <v>NA</v>
      </c>
      <c r="Z721" s="45" t="str">
        <f>IFERROR(SUMPRODUCT(LARGE(G721:U721,{1;2;3;4;5;6;7;8;9;10})),"NA")</f>
        <v>NA</v>
      </c>
    </row>
    <row r="722" spans="1:26" s="25" customFormat="1" hidden="1" x14ac:dyDescent="0.25">
      <c r="A722" s="14">
        <v>719</v>
      </c>
      <c r="B722" s="2"/>
      <c r="C722" s="1"/>
      <c r="D722" s="1"/>
      <c r="E722" s="1"/>
      <c r="F722" s="2"/>
      <c r="G722" s="9" t="str">
        <f>IFERROR(INDEX(akva!#REF!,MATCH(B722,akva!#REF!,0),0),"")</f>
        <v/>
      </c>
      <c r="H722" s="10" t="str">
        <f>IFERROR(INDEX('04-07'!#REF!,MATCH(B722,'04-07'!#REF!,0),0),"")</f>
        <v/>
      </c>
      <c r="I722" s="10" t="str">
        <f>IFERROR(INDEX(#REF!,MATCH(B722,#REF!,0),0),"")</f>
        <v/>
      </c>
      <c r="J722" s="10" t="str">
        <f>IFERROR(INDEX(#REF!,MATCH(B722,#REF!,0),0),"")</f>
        <v/>
      </c>
      <c r="K722" s="10" t="str">
        <f>IFERROR(INDEX(#REF!,MATCH(B722,#REF!,0),0),"")</f>
        <v/>
      </c>
      <c r="L722" s="10" t="str">
        <f>IFERROR(INDEX(#REF!,MATCH(B722,#REF!,0),0),"")</f>
        <v/>
      </c>
      <c r="M722" s="10" t="str">
        <f>IFERROR(INDEX(#REF!,MATCH(B722,#REF!,0),0),"")</f>
        <v/>
      </c>
      <c r="N722" s="10" t="str">
        <f>IFERROR(INDEX(#REF!,MATCH(B722,#REF!,0),0),"")</f>
        <v/>
      </c>
      <c r="O722" s="10" t="str">
        <f>IFERROR(INDEX(#REF!,MATCH(B722,#REF!,0),0),"")</f>
        <v/>
      </c>
      <c r="P722" s="10" t="str">
        <f>IFERROR(INDEX(#REF!,MATCH(B722,#REF!,0),0),"")</f>
        <v/>
      </c>
      <c r="Q722" s="10" t="str">
        <f>IFERROR(INDEX(#REF!,MATCH(B722,#REF!,0),0),"")</f>
        <v/>
      </c>
      <c r="R722" s="10" t="str">
        <f>IFERROR(INDEX(#REF!,MATCH(B722,#REF!,0),0),"")</f>
        <v/>
      </c>
      <c r="S722" s="10" t="str">
        <f>IFERROR(INDEX(#REF!,MATCH(B722,#REF!,0),0),"")</f>
        <v/>
      </c>
      <c r="T722" s="10" t="str">
        <f>IFERROR(INDEX(#REF!,MATCH(B722,#REF!,0),0),"")</f>
        <v/>
      </c>
      <c r="U722" s="5" t="str">
        <f>IFERROR(INDEX(#REF!,MATCH(B722,#REF!,0),0),"")</f>
        <v/>
      </c>
      <c r="V722" s="9">
        <f t="shared" si="43"/>
        <v>0</v>
      </c>
      <c r="W722" s="44">
        <f t="shared" si="44"/>
        <v>0</v>
      </c>
      <c r="X722" s="44" t="e">
        <f t="shared" si="42"/>
        <v>#DIV/0!</v>
      </c>
      <c r="Y722" s="44" t="str">
        <f>IFERROR(SUMPRODUCT(LARGE(G722:U722,{1;2;3;4;5})),"NA")</f>
        <v>NA</v>
      </c>
      <c r="Z722" s="45" t="str">
        <f>IFERROR(SUMPRODUCT(LARGE(G722:U722,{1;2;3;4;5;6;7;8;9;10})),"NA")</f>
        <v>NA</v>
      </c>
    </row>
    <row r="723" spans="1:26" s="25" customFormat="1" hidden="1" x14ac:dyDescent="0.25">
      <c r="A723" s="14">
        <v>720</v>
      </c>
      <c r="B723" s="2"/>
      <c r="C723" s="1"/>
      <c r="D723" s="1"/>
      <c r="E723" s="1"/>
      <c r="F723" s="2"/>
      <c r="G723" s="9" t="str">
        <f>IFERROR(INDEX(akva!#REF!,MATCH(B723,akva!#REF!,0),0),"")</f>
        <v/>
      </c>
      <c r="H723" s="10" t="str">
        <f>IFERROR(INDEX('04-07'!#REF!,MATCH(B723,'04-07'!#REF!,0),0),"")</f>
        <v/>
      </c>
      <c r="I723" s="10" t="str">
        <f>IFERROR(INDEX(#REF!,MATCH(B723,#REF!,0),0),"")</f>
        <v/>
      </c>
      <c r="J723" s="10" t="str">
        <f>IFERROR(INDEX(#REF!,MATCH(B723,#REF!,0),0),"")</f>
        <v/>
      </c>
      <c r="K723" s="10" t="str">
        <f>IFERROR(INDEX(#REF!,MATCH(B723,#REF!,0),0),"")</f>
        <v/>
      </c>
      <c r="L723" s="10" t="str">
        <f>IFERROR(INDEX(#REF!,MATCH(B723,#REF!,0),0),"")</f>
        <v/>
      </c>
      <c r="M723" s="10" t="str">
        <f>IFERROR(INDEX(#REF!,MATCH(B723,#REF!,0),0),"")</f>
        <v/>
      </c>
      <c r="N723" s="10" t="str">
        <f>IFERROR(INDEX(#REF!,MATCH(B723,#REF!,0),0),"")</f>
        <v/>
      </c>
      <c r="O723" s="10" t="str">
        <f>IFERROR(INDEX(#REF!,MATCH(B723,#REF!,0),0),"")</f>
        <v/>
      </c>
      <c r="P723" s="10" t="str">
        <f>IFERROR(INDEX(#REF!,MATCH(B723,#REF!,0),0),"")</f>
        <v/>
      </c>
      <c r="Q723" s="10" t="str">
        <f>IFERROR(INDEX(#REF!,MATCH(B723,#REF!,0),0),"")</f>
        <v/>
      </c>
      <c r="R723" s="10" t="str">
        <f>IFERROR(INDEX(#REF!,MATCH(B723,#REF!,0),0),"")</f>
        <v/>
      </c>
      <c r="S723" s="10" t="str">
        <f>IFERROR(INDEX(#REF!,MATCH(B723,#REF!,0),0),"")</f>
        <v/>
      </c>
      <c r="T723" s="10" t="str">
        <f>IFERROR(INDEX(#REF!,MATCH(B723,#REF!,0),0),"")</f>
        <v/>
      </c>
      <c r="U723" s="5" t="str">
        <f>IFERROR(INDEX(#REF!,MATCH(B723,#REF!,0),0),"")</f>
        <v/>
      </c>
      <c r="V723" s="9">
        <f t="shared" si="43"/>
        <v>0</v>
      </c>
      <c r="W723" s="44">
        <f t="shared" si="44"/>
        <v>0</v>
      </c>
      <c r="X723" s="44" t="e">
        <f t="shared" si="42"/>
        <v>#DIV/0!</v>
      </c>
      <c r="Y723" s="44" t="str">
        <f>IFERROR(SUMPRODUCT(LARGE(G723:U723,{1;2;3;4;5})),"NA")</f>
        <v>NA</v>
      </c>
      <c r="Z723" s="45" t="str">
        <f>IFERROR(SUMPRODUCT(LARGE(G723:U723,{1;2;3;4;5;6;7;8;9;10})),"NA")</f>
        <v>NA</v>
      </c>
    </row>
    <row r="724" spans="1:26" s="25" customFormat="1" hidden="1" x14ac:dyDescent="0.25">
      <c r="A724" s="14">
        <v>721</v>
      </c>
      <c r="B724" s="2"/>
      <c r="C724" s="1"/>
      <c r="D724" s="1"/>
      <c r="E724" s="1"/>
      <c r="F724" s="2"/>
      <c r="G724" s="9" t="str">
        <f>IFERROR(INDEX(akva!#REF!,MATCH(B724,akva!#REF!,0),0),"")</f>
        <v/>
      </c>
      <c r="H724" s="10" t="str">
        <f>IFERROR(INDEX('04-07'!#REF!,MATCH(B724,'04-07'!#REF!,0),0),"")</f>
        <v/>
      </c>
      <c r="I724" s="10" t="str">
        <f>IFERROR(INDEX(#REF!,MATCH(B724,#REF!,0),0),"")</f>
        <v/>
      </c>
      <c r="J724" s="10" t="str">
        <f>IFERROR(INDEX(#REF!,MATCH(B724,#REF!,0),0),"")</f>
        <v/>
      </c>
      <c r="K724" s="10" t="str">
        <f>IFERROR(INDEX(#REF!,MATCH(B724,#REF!,0),0),"")</f>
        <v/>
      </c>
      <c r="L724" s="10" t="str">
        <f>IFERROR(INDEX(#REF!,MATCH(B724,#REF!,0),0),"")</f>
        <v/>
      </c>
      <c r="M724" s="10" t="str">
        <f>IFERROR(INDEX(#REF!,MATCH(B724,#REF!,0),0),"")</f>
        <v/>
      </c>
      <c r="N724" s="10" t="str">
        <f>IFERROR(INDEX(#REF!,MATCH(B724,#REF!,0),0),"")</f>
        <v/>
      </c>
      <c r="O724" s="10" t="str">
        <f>IFERROR(INDEX(#REF!,MATCH(B724,#REF!,0),0),"")</f>
        <v/>
      </c>
      <c r="P724" s="10" t="str">
        <f>IFERROR(INDEX(#REF!,MATCH(B724,#REF!,0),0),"")</f>
        <v/>
      </c>
      <c r="Q724" s="10" t="str">
        <f>IFERROR(INDEX(#REF!,MATCH(B724,#REF!,0),0),"")</f>
        <v/>
      </c>
      <c r="R724" s="10" t="str">
        <f>IFERROR(INDEX(#REF!,MATCH(B724,#REF!,0),0),"")</f>
        <v/>
      </c>
      <c r="S724" s="10" t="str">
        <f>IFERROR(INDEX(#REF!,MATCH(B724,#REF!,0),0),"")</f>
        <v/>
      </c>
      <c r="T724" s="10" t="str">
        <f>IFERROR(INDEX(#REF!,MATCH(B724,#REF!,0),0),"")</f>
        <v/>
      </c>
      <c r="U724" s="5" t="str">
        <f>IFERROR(INDEX(#REF!,MATCH(B724,#REF!,0),0),"")</f>
        <v/>
      </c>
      <c r="V724" s="9">
        <f t="shared" si="43"/>
        <v>0</v>
      </c>
      <c r="W724" s="44">
        <f t="shared" si="44"/>
        <v>0</v>
      </c>
      <c r="X724" s="44" t="e">
        <f t="shared" si="42"/>
        <v>#DIV/0!</v>
      </c>
      <c r="Y724" s="44" t="str">
        <f>IFERROR(SUMPRODUCT(LARGE(G724:U724,{1;2;3;4;5})),"NA")</f>
        <v>NA</v>
      </c>
      <c r="Z724" s="45" t="str">
        <f>IFERROR(SUMPRODUCT(LARGE(G724:U724,{1;2;3;4;5;6;7;8;9;10})),"NA")</f>
        <v>NA</v>
      </c>
    </row>
    <row r="725" spans="1:26" s="25" customFormat="1" hidden="1" x14ac:dyDescent="0.25">
      <c r="A725" s="14">
        <v>722</v>
      </c>
      <c r="B725" s="2"/>
      <c r="C725" s="1"/>
      <c r="D725" s="1"/>
      <c r="E725" s="1"/>
      <c r="F725" s="2"/>
      <c r="G725" s="9" t="str">
        <f>IFERROR(INDEX(akva!#REF!,MATCH(B725,akva!#REF!,0),0),"")</f>
        <v/>
      </c>
      <c r="H725" s="10" t="str">
        <f>IFERROR(INDEX('04-07'!#REF!,MATCH(B725,'04-07'!#REF!,0),0),"")</f>
        <v/>
      </c>
      <c r="I725" s="10" t="str">
        <f>IFERROR(INDEX(#REF!,MATCH(B725,#REF!,0),0),"")</f>
        <v/>
      </c>
      <c r="J725" s="10" t="str">
        <f>IFERROR(INDEX(#REF!,MATCH(B725,#REF!,0),0),"")</f>
        <v/>
      </c>
      <c r="K725" s="10" t="str">
        <f>IFERROR(INDEX(#REF!,MATCH(B725,#REF!,0),0),"")</f>
        <v/>
      </c>
      <c r="L725" s="10" t="str">
        <f>IFERROR(INDEX(#REF!,MATCH(B725,#REF!,0),0),"")</f>
        <v/>
      </c>
      <c r="M725" s="10" t="str">
        <f>IFERROR(INDEX(#REF!,MATCH(B725,#REF!,0),0),"")</f>
        <v/>
      </c>
      <c r="N725" s="10" t="str">
        <f>IFERROR(INDEX(#REF!,MATCH(B725,#REF!,0),0),"")</f>
        <v/>
      </c>
      <c r="O725" s="10" t="str">
        <f>IFERROR(INDEX(#REF!,MATCH(B725,#REF!,0),0),"")</f>
        <v/>
      </c>
      <c r="P725" s="10" t="str">
        <f>IFERROR(INDEX(#REF!,MATCH(B725,#REF!,0),0),"")</f>
        <v/>
      </c>
      <c r="Q725" s="10" t="str">
        <f>IFERROR(INDEX(#REF!,MATCH(B725,#REF!,0),0),"")</f>
        <v/>
      </c>
      <c r="R725" s="10" t="str">
        <f>IFERROR(INDEX(#REF!,MATCH(B725,#REF!,0),0),"")</f>
        <v/>
      </c>
      <c r="S725" s="10" t="str">
        <f>IFERROR(INDEX(#REF!,MATCH(B725,#REF!,0),0),"")</f>
        <v/>
      </c>
      <c r="T725" s="10" t="str">
        <f>IFERROR(INDEX(#REF!,MATCH(B725,#REF!,0),0),"")</f>
        <v/>
      </c>
      <c r="U725" s="5" t="str">
        <f>IFERROR(INDEX(#REF!,MATCH(B725,#REF!,0),0),"")</f>
        <v/>
      </c>
      <c r="V725" s="9">
        <f t="shared" si="43"/>
        <v>0</v>
      </c>
      <c r="W725" s="44">
        <f t="shared" si="44"/>
        <v>0</v>
      </c>
      <c r="X725" s="44" t="e">
        <f t="shared" si="42"/>
        <v>#DIV/0!</v>
      </c>
      <c r="Y725" s="44" t="str">
        <f>IFERROR(SUMPRODUCT(LARGE(G725:U725,{1;2;3;4;5})),"NA")</f>
        <v>NA</v>
      </c>
      <c r="Z725" s="45" t="str">
        <f>IFERROR(SUMPRODUCT(LARGE(G725:U725,{1;2;3;4;5;6;7;8;9;10})),"NA")</f>
        <v>NA</v>
      </c>
    </row>
    <row r="726" spans="1:26" s="25" customFormat="1" hidden="1" x14ac:dyDescent="0.25">
      <c r="A726" s="14">
        <v>723</v>
      </c>
      <c r="B726" s="2"/>
      <c r="C726" s="1"/>
      <c r="D726" s="1"/>
      <c r="E726" s="1"/>
      <c r="F726" s="2"/>
      <c r="G726" s="9" t="str">
        <f>IFERROR(INDEX(akva!#REF!,MATCH(B726,akva!#REF!,0),0),"")</f>
        <v/>
      </c>
      <c r="H726" s="10" t="str">
        <f>IFERROR(INDEX('04-07'!#REF!,MATCH(B726,'04-07'!#REF!,0),0),"")</f>
        <v/>
      </c>
      <c r="I726" s="10" t="str">
        <f>IFERROR(INDEX(#REF!,MATCH(B726,#REF!,0),0),"")</f>
        <v/>
      </c>
      <c r="J726" s="10" t="str">
        <f>IFERROR(INDEX(#REF!,MATCH(B726,#REF!,0),0),"")</f>
        <v/>
      </c>
      <c r="K726" s="10" t="str">
        <f>IFERROR(INDEX(#REF!,MATCH(B726,#REF!,0),0),"")</f>
        <v/>
      </c>
      <c r="L726" s="10" t="str">
        <f>IFERROR(INDEX(#REF!,MATCH(B726,#REF!,0),0),"")</f>
        <v/>
      </c>
      <c r="M726" s="10" t="str">
        <f>IFERROR(INDEX(#REF!,MATCH(B726,#REF!,0),0),"")</f>
        <v/>
      </c>
      <c r="N726" s="10" t="str">
        <f>IFERROR(INDEX(#REF!,MATCH(B726,#REF!,0),0),"")</f>
        <v/>
      </c>
      <c r="O726" s="10" t="str">
        <f>IFERROR(INDEX(#REF!,MATCH(B726,#REF!,0),0),"")</f>
        <v/>
      </c>
      <c r="P726" s="10" t="str">
        <f>IFERROR(INDEX(#REF!,MATCH(B726,#REF!,0),0),"")</f>
        <v/>
      </c>
      <c r="Q726" s="10" t="str">
        <f>IFERROR(INDEX(#REF!,MATCH(B726,#REF!,0),0),"")</f>
        <v/>
      </c>
      <c r="R726" s="10" t="str">
        <f>IFERROR(INDEX(#REF!,MATCH(B726,#REF!,0),0),"")</f>
        <v/>
      </c>
      <c r="S726" s="10" t="str">
        <f>IFERROR(INDEX(#REF!,MATCH(B726,#REF!,0),0),"")</f>
        <v/>
      </c>
      <c r="T726" s="10" t="str">
        <f>IFERROR(INDEX(#REF!,MATCH(B726,#REF!,0),0),"")</f>
        <v/>
      </c>
      <c r="U726" s="5" t="str">
        <f>IFERROR(INDEX(#REF!,MATCH(B726,#REF!,0),0),"")</f>
        <v/>
      </c>
      <c r="V726" s="9">
        <f t="shared" si="43"/>
        <v>0</v>
      </c>
      <c r="W726" s="44">
        <f t="shared" si="44"/>
        <v>0</v>
      </c>
      <c r="X726" s="44" t="e">
        <f t="shared" si="42"/>
        <v>#DIV/0!</v>
      </c>
      <c r="Y726" s="44" t="str">
        <f>IFERROR(SUMPRODUCT(LARGE(G726:U726,{1;2;3;4;5})),"NA")</f>
        <v>NA</v>
      </c>
      <c r="Z726" s="45" t="str">
        <f>IFERROR(SUMPRODUCT(LARGE(G726:U726,{1;2;3;4;5;6;7;8;9;10})),"NA")</f>
        <v>NA</v>
      </c>
    </row>
    <row r="727" spans="1:26" s="25" customFormat="1" hidden="1" x14ac:dyDescent="0.25">
      <c r="A727" s="14">
        <v>724</v>
      </c>
      <c r="B727" s="2"/>
      <c r="C727" s="1"/>
      <c r="D727" s="1"/>
      <c r="E727" s="1"/>
      <c r="F727" s="2"/>
      <c r="G727" s="9" t="str">
        <f>IFERROR(INDEX(akva!#REF!,MATCH(B727,akva!#REF!,0),0),"")</f>
        <v/>
      </c>
      <c r="H727" s="10" t="str">
        <f>IFERROR(INDEX('04-07'!#REF!,MATCH(B727,'04-07'!#REF!,0),0),"")</f>
        <v/>
      </c>
      <c r="I727" s="10" t="str">
        <f>IFERROR(INDEX(#REF!,MATCH(B727,#REF!,0),0),"")</f>
        <v/>
      </c>
      <c r="J727" s="10" t="str">
        <f>IFERROR(INDEX(#REF!,MATCH(B727,#REF!,0),0),"")</f>
        <v/>
      </c>
      <c r="K727" s="10" t="str">
        <f>IFERROR(INDEX(#REF!,MATCH(B727,#REF!,0),0),"")</f>
        <v/>
      </c>
      <c r="L727" s="10" t="str">
        <f>IFERROR(INDEX(#REF!,MATCH(B727,#REF!,0),0),"")</f>
        <v/>
      </c>
      <c r="M727" s="10" t="str">
        <f>IFERROR(INDEX(#REF!,MATCH(B727,#REF!,0),0),"")</f>
        <v/>
      </c>
      <c r="N727" s="10" t="str">
        <f>IFERROR(INDEX(#REF!,MATCH(B727,#REF!,0),0),"")</f>
        <v/>
      </c>
      <c r="O727" s="10" t="str">
        <f>IFERROR(INDEX(#REF!,MATCH(B727,#REF!,0),0),"")</f>
        <v/>
      </c>
      <c r="P727" s="10" t="str">
        <f>IFERROR(INDEX(#REF!,MATCH(B727,#REF!,0),0),"")</f>
        <v/>
      </c>
      <c r="Q727" s="10" t="str">
        <f>IFERROR(INDEX(#REF!,MATCH(B727,#REF!,0),0),"")</f>
        <v/>
      </c>
      <c r="R727" s="10" t="str">
        <f>IFERROR(INDEX(#REF!,MATCH(B727,#REF!,0),0),"")</f>
        <v/>
      </c>
      <c r="S727" s="10" t="str">
        <f>IFERROR(INDEX(#REF!,MATCH(B727,#REF!,0),0),"")</f>
        <v/>
      </c>
      <c r="T727" s="10" t="str">
        <f>IFERROR(INDEX(#REF!,MATCH(B727,#REF!,0),0),"")</f>
        <v/>
      </c>
      <c r="U727" s="5" t="str">
        <f>IFERROR(INDEX(#REF!,MATCH(B727,#REF!,0),0),"")</f>
        <v/>
      </c>
      <c r="V727" s="9">
        <f t="shared" si="43"/>
        <v>0</v>
      </c>
      <c r="W727" s="44">
        <f t="shared" si="44"/>
        <v>0</v>
      </c>
      <c r="X727" s="44" t="e">
        <f t="shared" si="42"/>
        <v>#DIV/0!</v>
      </c>
      <c r="Y727" s="44" t="str">
        <f>IFERROR(SUMPRODUCT(LARGE(G727:U727,{1;2;3;4;5})),"NA")</f>
        <v>NA</v>
      </c>
      <c r="Z727" s="45" t="str">
        <f>IFERROR(SUMPRODUCT(LARGE(G727:U727,{1;2;3;4;5;6;7;8;9;10})),"NA")</f>
        <v>NA</v>
      </c>
    </row>
    <row r="728" spans="1:26" s="25" customFormat="1" hidden="1" x14ac:dyDescent="0.25">
      <c r="A728" s="14">
        <v>725</v>
      </c>
      <c r="B728" s="2"/>
      <c r="C728" s="1"/>
      <c r="D728" s="1"/>
      <c r="E728" s="1"/>
      <c r="F728" s="2"/>
      <c r="G728" s="9" t="str">
        <f>IFERROR(INDEX(akva!#REF!,MATCH(B728,akva!#REF!,0),0),"")</f>
        <v/>
      </c>
      <c r="H728" s="10" t="str">
        <f>IFERROR(INDEX('04-07'!#REF!,MATCH(B728,'04-07'!#REF!,0),0),"")</f>
        <v/>
      </c>
      <c r="I728" s="10" t="str">
        <f>IFERROR(INDEX(#REF!,MATCH(B728,#REF!,0),0),"")</f>
        <v/>
      </c>
      <c r="J728" s="10" t="str">
        <f>IFERROR(INDEX(#REF!,MATCH(B728,#REF!,0),0),"")</f>
        <v/>
      </c>
      <c r="K728" s="10" t="str">
        <f>IFERROR(INDEX(#REF!,MATCH(B728,#REF!,0),0),"")</f>
        <v/>
      </c>
      <c r="L728" s="10" t="str">
        <f>IFERROR(INDEX(#REF!,MATCH(B728,#REF!,0),0),"")</f>
        <v/>
      </c>
      <c r="M728" s="10" t="str">
        <f>IFERROR(INDEX(#REF!,MATCH(B728,#REF!,0),0),"")</f>
        <v/>
      </c>
      <c r="N728" s="10" t="str">
        <f>IFERROR(INDEX(#REF!,MATCH(B728,#REF!,0),0),"")</f>
        <v/>
      </c>
      <c r="O728" s="10" t="str">
        <f>IFERROR(INDEX(#REF!,MATCH(B728,#REF!,0),0),"")</f>
        <v/>
      </c>
      <c r="P728" s="10" t="str">
        <f>IFERROR(INDEX(#REF!,MATCH(B728,#REF!,0),0),"")</f>
        <v/>
      </c>
      <c r="Q728" s="10" t="str">
        <f>IFERROR(INDEX(#REF!,MATCH(B728,#REF!,0),0),"")</f>
        <v/>
      </c>
      <c r="R728" s="10" t="str">
        <f>IFERROR(INDEX(#REF!,MATCH(B728,#REF!,0),0),"")</f>
        <v/>
      </c>
      <c r="S728" s="10" t="str">
        <f>IFERROR(INDEX(#REF!,MATCH(B728,#REF!,0),0),"")</f>
        <v/>
      </c>
      <c r="T728" s="10" t="str">
        <f>IFERROR(INDEX(#REF!,MATCH(B728,#REF!,0),0),"")</f>
        <v/>
      </c>
      <c r="U728" s="5" t="str">
        <f>IFERROR(INDEX(#REF!,MATCH(B728,#REF!,0),0),"")</f>
        <v/>
      </c>
      <c r="V728" s="9">
        <f t="shared" si="43"/>
        <v>0</v>
      </c>
      <c r="W728" s="44">
        <f t="shared" si="44"/>
        <v>0</v>
      </c>
      <c r="X728" s="44" t="e">
        <f t="shared" si="42"/>
        <v>#DIV/0!</v>
      </c>
      <c r="Y728" s="44" t="str">
        <f>IFERROR(SUMPRODUCT(LARGE(G728:U728,{1;2;3;4;5})),"NA")</f>
        <v>NA</v>
      </c>
      <c r="Z728" s="45" t="str">
        <f>IFERROR(SUMPRODUCT(LARGE(G728:U728,{1;2;3;4;5;6;7;8;9;10})),"NA")</f>
        <v>NA</v>
      </c>
    </row>
    <row r="729" spans="1:26" s="25" customFormat="1" hidden="1" x14ac:dyDescent="0.25">
      <c r="A729" s="14">
        <v>726</v>
      </c>
      <c r="B729" s="2"/>
      <c r="C729" s="1"/>
      <c r="D729" s="1"/>
      <c r="E729" s="1"/>
      <c r="F729" s="2"/>
      <c r="G729" s="9" t="str">
        <f>IFERROR(INDEX(akva!#REF!,MATCH(B729,akva!#REF!,0),0),"")</f>
        <v/>
      </c>
      <c r="H729" s="10" t="str">
        <f>IFERROR(INDEX('04-07'!#REF!,MATCH(B729,'04-07'!#REF!,0),0),"")</f>
        <v/>
      </c>
      <c r="I729" s="10" t="str">
        <f>IFERROR(INDEX(#REF!,MATCH(B729,#REF!,0),0),"")</f>
        <v/>
      </c>
      <c r="J729" s="10" t="str">
        <f>IFERROR(INDEX(#REF!,MATCH(B729,#REF!,0),0),"")</f>
        <v/>
      </c>
      <c r="K729" s="10" t="str">
        <f>IFERROR(INDEX(#REF!,MATCH(B729,#REF!,0),0),"")</f>
        <v/>
      </c>
      <c r="L729" s="10" t="str">
        <f>IFERROR(INDEX(#REF!,MATCH(B729,#REF!,0),0),"")</f>
        <v/>
      </c>
      <c r="M729" s="10" t="str">
        <f>IFERROR(INDEX(#REF!,MATCH(B729,#REF!,0),0),"")</f>
        <v/>
      </c>
      <c r="N729" s="10" t="str">
        <f>IFERROR(INDEX(#REF!,MATCH(B729,#REF!,0),0),"")</f>
        <v/>
      </c>
      <c r="O729" s="10" t="str">
        <f>IFERROR(INDEX(#REF!,MATCH(B729,#REF!,0),0),"")</f>
        <v/>
      </c>
      <c r="P729" s="10" t="str">
        <f>IFERROR(INDEX(#REF!,MATCH(B729,#REF!,0),0),"")</f>
        <v/>
      </c>
      <c r="Q729" s="10" t="str">
        <f>IFERROR(INDEX(#REF!,MATCH(B729,#REF!,0),0),"")</f>
        <v/>
      </c>
      <c r="R729" s="10" t="str">
        <f>IFERROR(INDEX(#REF!,MATCH(B729,#REF!,0),0),"")</f>
        <v/>
      </c>
      <c r="S729" s="10" t="str">
        <f>IFERROR(INDEX(#REF!,MATCH(B729,#REF!,0),0),"")</f>
        <v/>
      </c>
      <c r="T729" s="10" t="str">
        <f>IFERROR(INDEX(#REF!,MATCH(B729,#REF!,0),0),"")</f>
        <v/>
      </c>
      <c r="U729" s="5" t="str">
        <f>IFERROR(INDEX(#REF!,MATCH(B729,#REF!,0),0),"")</f>
        <v/>
      </c>
      <c r="V729" s="9">
        <f t="shared" si="43"/>
        <v>0</v>
      </c>
      <c r="W729" s="44">
        <f t="shared" si="44"/>
        <v>0</v>
      </c>
      <c r="X729" s="44" t="e">
        <f t="shared" si="42"/>
        <v>#DIV/0!</v>
      </c>
      <c r="Y729" s="44" t="str">
        <f>IFERROR(SUMPRODUCT(LARGE(G729:U729,{1;2;3;4;5})),"NA")</f>
        <v>NA</v>
      </c>
      <c r="Z729" s="45" t="str">
        <f>IFERROR(SUMPRODUCT(LARGE(G729:U729,{1;2;3;4;5;6;7;8;9;10})),"NA")</f>
        <v>NA</v>
      </c>
    </row>
    <row r="730" spans="1:26" s="25" customFormat="1" hidden="1" x14ac:dyDescent="0.25">
      <c r="A730" s="14">
        <v>727</v>
      </c>
      <c r="B730" s="2"/>
      <c r="C730" s="1"/>
      <c r="D730" s="1"/>
      <c r="E730" s="1"/>
      <c r="F730" s="2"/>
      <c r="G730" s="9" t="str">
        <f>IFERROR(INDEX(akva!#REF!,MATCH(B730,akva!#REF!,0),0),"")</f>
        <v/>
      </c>
      <c r="H730" s="10" t="str">
        <f>IFERROR(INDEX('04-07'!#REF!,MATCH(B730,'04-07'!#REF!,0),0),"")</f>
        <v/>
      </c>
      <c r="I730" s="10" t="str">
        <f>IFERROR(INDEX(#REF!,MATCH(B730,#REF!,0),0),"")</f>
        <v/>
      </c>
      <c r="J730" s="10" t="str">
        <f>IFERROR(INDEX(#REF!,MATCH(B730,#REF!,0),0),"")</f>
        <v/>
      </c>
      <c r="K730" s="10" t="str">
        <f>IFERROR(INDEX(#REF!,MATCH(B730,#REF!,0),0),"")</f>
        <v/>
      </c>
      <c r="L730" s="10" t="str">
        <f>IFERROR(INDEX(#REF!,MATCH(B730,#REF!,0),0),"")</f>
        <v/>
      </c>
      <c r="M730" s="10" t="str">
        <f>IFERROR(INDEX(#REF!,MATCH(B730,#REF!,0),0),"")</f>
        <v/>
      </c>
      <c r="N730" s="10" t="str">
        <f>IFERROR(INDEX(#REF!,MATCH(B730,#REF!,0),0),"")</f>
        <v/>
      </c>
      <c r="O730" s="10" t="str">
        <f>IFERROR(INDEX(#REF!,MATCH(B730,#REF!,0),0),"")</f>
        <v/>
      </c>
      <c r="P730" s="10" t="str">
        <f>IFERROR(INDEX(#REF!,MATCH(B730,#REF!,0),0),"")</f>
        <v/>
      </c>
      <c r="Q730" s="10" t="str">
        <f>IFERROR(INDEX(#REF!,MATCH(B730,#REF!,0),0),"")</f>
        <v/>
      </c>
      <c r="R730" s="10" t="str">
        <f>IFERROR(INDEX(#REF!,MATCH(B730,#REF!,0),0),"")</f>
        <v/>
      </c>
      <c r="S730" s="10" t="str">
        <f>IFERROR(INDEX(#REF!,MATCH(B730,#REF!,0),0),"")</f>
        <v/>
      </c>
      <c r="T730" s="10" t="str">
        <f>IFERROR(INDEX(#REF!,MATCH(B730,#REF!,0),0),"")</f>
        <v/>
      </c>
      <c r="U730" s="5" t="str">
        <f>IFERROR(INDEX(#REF!,MATCH(B730,#REF!,0),0),"")</f>
        <v/>
      </c>
      <c r="V730" s="9">
        <f t="shared" si="43"/>
        <v>0</v>
      </c>
      <c r="W730" s="44">
        <f t="shared" si="44"/>
        <v>0</v>
      </c>
      <c r="X730" s="44" t="e">
        <f t="shared" si="42"/>
        <v>#DIV/0!</v>
      </c>
      <c r="Y730" s="44" t="str">
        <f>IFERROR(SUMPRODUCT(LARGE(G730:U730,{1;2;3;4;5})),"NA")</f>
        <v>NA</v>
      </c>
      <c r="Z730" s="45" t="str">
        <f>IFERROR(SUMPRODUCT(LARGE(G730:U730,{1;2;3;4;5;6;7;8;9;10})),"NA")</f>
        <v>NA</v>
      </c>
    </row>
    <row r="731" spans="1:26" s="25" customFormat="1" hidden="1" x14ac:dyDescent="0.25">
      <c r="A731" s="14">
        <v>728</v>
      </c>
      <c r="B731" s="2"/>
      <c r="C731" s="1"/>
      <c r="D731" s="1"/>
      <c r="E731" s="1"/>
      <c r="F731" s="2"/>
      <c r="G731" s="9" t="str">
        <f>IFERROR(INDEX(akva!#REF!,MATCH(B731,akva!#REF!,0),0),"")</f>
        <v/>
      </c>
      <c r="H731" s="10" t="str">
        <f>IFERROR(INDEX('04-07'!#REF!,MATCH(B731,'04-07'!#REF!,0),0),"")</f>
        <v/>
      </c>
      <c r="I731" s="10" t="str">
        <f>IFERROR(INDEX(#REF!,MATCH(B731,#REF!,0),0),"")</f>
        <v/>
      </c>
      <c r="J731" s="10" t="str">
        <f>IFERROR(INDEX(#REF!,MATCH(B731,#REF!,0),0),"")</f>
        <v/>
      </c>
      <c r="K731" s="10" t="str">
        <f>IFERROR(INDEX(#REF!,MATCH(B731,#REF!,0),0),"")</f>
        <v/>
      </c>
      <c r="L731" s="10" t="str">
        <f>IFERROR(INDEX(#REF!,MATCH(B731,#REF!,0),0),"")</f>
        <v/>
      </c>
      <c r="M731" s="10" t="str">
        <f>IFERROR(INDEX(#REF!,MATCH(B731,#REF!,0),0),"")</f>
        <v/>
      </c>
      <c r="N731" s="10" t="str">
        <f>IFERROR(INDEX(#REF!,MATCH(B731,#REF!,0),0),"")</f>
        <v/>
      </c>
      <c r="O731" s="10" t="str">
        <f>IFERROR(INDEX(#REF!,MATCH(B731,#REF!,0),0),"")</f>
        <v/>
      </c>
      <c r="P731" s="10" t="str">
        <f>IFERROR(INDEX(#REF!,MATCH(B731,#REF!,0),0),"")</f>
        <v/>
      </c>
      <c r="Q731" s="10" t="str">
        <f>IFERROR(INDEX(#REF!,MATCH(B731,#REF!,0),0),"")</f>
        <v/>
      </c>
      <c r="R731" s="10" t="str">
        <f>IFERROR(INDEX(#REF!,MATCH(B731,#REF!,0),0),"")</f>
        <v/>
      </c>
      <c r="S731" s="10" t="str">
        <f>IFERROR(INDEX(#REF!,MATCH(B731,#REF!,0),0),"")</f>
        <v/>
      </c>
      <c r="T731" s="10" t="str">
        <f>IFERROR(INDEX(#REF!,MATCH(B731,#REF!,0),0),"")</f>
        <v/>
      </c>
      <c r="U731" s="5" t="str">
        <f>IFERROR(INDEX(#REF!,MATCH(B731,#REF!,0),0),"")</f>
        <v/>
      </c>
      <c r="V731" s="9">
        <f t="shared" si="43"/>
        <v>0</v>
      </c>
      <c r="W731" s="44">
        <f t="shared" si="44"/>
        <v>0</v>
      </c>
      <c r="X731" s="44" t="e">
        <f t="shared" si="42"/>
        <v>#DIV/0!</v>
      </c>
      <c r="Y731" s="44" t="str">
        <f>IFERROR(SUMPRODUCT(LARGE(G731:U731,{1;2;3;4;5})),"NA")</f>
        <v>NA</v>
      </c>
      <c r="Z731" s="45" t="str">
        <f>IFERROR(SUMPRODUCT(LARGE(G731:U731,{1;2;3;4;5;6;7;8;9;10})),"NA")</f>
        <v>NA</v>
      </c>
    </row>
    <row r="732" spans="1:26" s="25" customFormat="1" hidden="1" x14ac:dyDescent="0.25">
      <c r="A732" s="14">
        <v>729</v>
      </c>
      <c r="B732" s="2"/>
      <c r="C732" s="1"/>
      <c r="D732" s="1"/>
      <c r="E732" s="1"/>
      <c r="F732" s="2"/>
      <c r="G732" s="9" t="str">
        <f>IFERROR(INDEX(akva!#REF!,MATCH(B732,akva!#REF!,0),0),"")</f>
        <v/>
      </c>
      <c r="H732" s="10" t="str">
        <f>IFERROR(INDEX('04-07'!#REF!,MATCH(B732,'04-07'!#REF!,0),0),"")</f>
        <v/>
      </c>
      <c r="I732" s="10" t="str">
        <f>IFERROR(INDEX(#REF!,MATCH(B732,#REF!,0),0),"")</f>
        <v/>
      </c>
      <c r="J732" s="10" t="str">
        <f>IFERROR(INDEX(#REF!,MATCH(B732,#REF!,0),0),"")</f>
        <v/>
      </c>
      <c r="K732" s="10" t="str">
        <f>IFERROR(INDEX(#REF!,MATCH(B732,#REF!,0),0),"")</f>
        <v/>
      </c>
      <c r="L732" s="10" t="str">
        <f>IFERROR(INDEX(#REF!,MATCH(B732,#REF!,0),0),"")</f>
        <v/>
      </c>
      <c r="M732" s="10" t="str">
        <f>IFERROR(INDEX(#REF!,MATCH(B732,#REF!,0),0),"")</f>
        <v/>
      </c>
      <c r="N732" s="10" t="str">
        <f>IFERROR(INDEX(#REF!,MATCH(B732,#REF!,0),0),"")</f>
        <v/>
      </c>
      <c r="O732" s="10" t="str">
        <f>IFERROR(INDEX(#REF!,MATCH(B732,#REF!,0),0),"")</f>
        <v/>
      </c>
      <c r="P732" s="10" t="str">
        <f>IFERROR(INDEX(#REF!,MATCH(B732,#REF!,0),0),"")</f>
        <v/>
      </c>
      <c r="Q732" s="10" t="str">
        <f>IFERROR(INDEX(#REF!,MATCH(B732,#REF!,0),0),"")</f>
        <v/>
      </c>
      <c r="R732" s="10" t="str">
        <f>IFERROR(INDEX(#REF!,MATCH(B732,#REF!,0),0),"")</f>
        <v/>
      </c>
      <c r="S732" s="10" t="str">
        <f>IFERROR(INDEX(#REF!,MATCH(B732,#REF!,0),0),"")</f>
        <v/>
      </c>
      <c r="T732" s="10" t="str">
        <f>IFERROR(INDEX(#REF!,MATCH(B732,#REF!,0),0),"")</f>
        <v/>
      </c>
      <c r="U732" s="5" t="str">
        <f>IFERROR(INDEX(#REF!,MATCH(B732,#REF!,0),0),"")</f>
        <v/>
      </c>
      <c r="V732" s="9">
        <f t="shared" si="43"/>
        <v>0</v>
      </c>
      <c r="W732" s="44">
        <f t="shared" si="44"/>
        <v>0</v>
      </c>
      <c r="X732" s="44" t="e">
        <f t="shared" si="42"/>
        <v>#DIV/0!</v>
      </c>
      <c r="Y732" s="44" t="str">
        <f>IFERROR(SUMPRODUCT(LARGE(G732:U732,{1;2;3;4;5})),"NA")</f>
        <v>NA</v>
      </c>
      <c r="Z732" s="45" t="str">
        <f>IFERROR(SUMPRODUCT(LARGE(G732:U732,{1;2;3;4;5;6;7;8;9;10})),"NA")</f>
        <v>NA</v>
      </c>
    </row>
    <row r="733" spans="1:26" s="25" customFormat="1" hidden="1" x14ac:dyDescent="0.25">
      <c r="A733" s="14">
        <v>730</v>
      </c>
      <c r="B733" s="2"/>
      <c r="C733" s="1"/>
      <c r="D733" s="1"/>
      <c r="E733" s="1"/>
      <c r="F733" s="2"/>
      <c r="G733" s="9" t="str">
        <f>IFERROR(INDEX(akva!#REF!,MATCH(B733,akva!#REF!,0),0),"")</f>
        <v/>
      </c>
      <c r="H733" s="10" t="str">
        <f>IFERROR(INDEX('04-07'!#REF!,MATCH(B733,'04-07'!#REF!,0),0),"")</f>
        <v/>
      </c>
      <c r="I733" s="10" t="str">
        <f>IFERROR(INDEX(#REF!,MATCH(B733,#REF!,0),0),"")</f>
        <v/>
      </c>
      <c r="J733" s="10" t="str">
        <f>IFERROR(INDEX(#REF!,MATCH(B733,#REF!,0),0),"")</f>
        <v/>
      </c>
      <c r="K733" s="10" t="str">
        <f>IFERROR(INDEX(#REF!,MATCH(B733,#REF!,0),0),"")</f>
        <v/>
      </c>
      <c r="L733" s="10" t="str">
        <f>IFERROR(INDEX(#REF!,MATCH(B733,#REF!,0),0),"")</f>
        <v/>
      </c>
      <c r="M733" s="10" t="str">
        <f>IFERROR(INDEX(#REF!,MATCH(B733,#REF!,0),0),"")</f>
        <v/>
      </c>
      <c r="N733" s="10" t="str">
        <f>IFERROR(INDEX(#REF!,MATCH(B733,#REF!,0),0),"")</f>
        <v/>
      </c>
      <c r="O733" s="10" t="str">
        <f>IFERROR(INDEX(#REF!,MATCH(B733,#REF!,0),0),"")</f>
        <v/>
      </c>
      <c r="P733" s="10" t="str">
        <f>IFERROR(INDEX(#REF!,MATCH(B733,#REF!,0),0),"")</f>
        <v/>
      </c>
      <c r="Q733" s="10" t="str">
        <f>IFERROR(INDEX(#REF!,MATCH(B733,#REF!,0),0),"")</f>
        <v/>
      </c>
      <c r="R733" s="10" t="str">
        <f>IFERROR(INDEX(#REF!,MATCH(B733,#REF!,0),0),"")</f>
        <v/>
      </c>
      <c r="S733" s="10" t="str">
        <f>IFERROR(INDEX(#REF!,MATCH(B733,#REF!,0),0),"")</f>
        <v/>
      </c>
      <c r="T733" s="10" t="str">
        <f>IFERROR(INDEX(#REF!,MATCH(B733,#REF!,0),0),"")</f>
        <v/>
      </c>
      <c r="U733" s="5" t="str">
        <f>IFERROR(INDEX(#REF!,MATCH(B733,#REF!,0),0),"")</f>
        <v/>
      </c>
      <c r="V733" s="9">
        <f t="shared" si="43"/>
        <v>0</v>
      </c>
      <c r="W733" s="44">
        <f t="shared" si="44"/>
        <v>0</v>
      </c>
      <c r="X733" s="44" t="e">
        <f t="shared" si="42"/>
        <v>#DIV/0!</v>
      </c>
      <c r="Y733" s="44" t="str">
        <f>IFERROR(SUMPRODUCT(LARGE(G733:U733,{1;2;3;4;5})),"NA")</f>
        <v>NA</v>
      </c>
      <c r="Z733" s="45" t="str">
        <f>IFERROR(SUMPRODUCT(LARGE(G733:U733,{1;2;3;4;5;6;7;8;9;10})),"NA")</f>
        <v>NA</v>
      </c>
    </row>
    <row r="734" spans="1:26" s="25" customFormat="1" hidden="1" x14ac:dyDescent="0.25">
      <c r="A734" s="14">
        <v>731</v>
      </c>
      <c r="B734" s="2"/>
      <c r="C734" s="1"/>
      <c r="D734" s="1"/>
      <c r="E734" s="1"/>
      <c r="F734" s="2"/>
      <c r="G734" s="9" t="str">
        <f>IFERROR(INDEX(akva!#REF!,MATCH(B734,akva!#REF!,0),0),"")</f>
        <v/>
      </c>
      <c r="H734" s="10" t="str">
        <f>IFERROR(INDEX('04-07'!#REF!,MATCH(B734,'04-07'!#REF!,0),0),"")</f>
        <v/>
      </c>
      <c r="I734" s="10" t="str">
        <f>IFERROR(INDEX(#REF!,MATCH(B734,#REF!,0),0),"")</f>
        <v/>
      </c>
      <c r="J734" s="10" t="str">
        <f>IFERROR(INDEX(#REF!,MATCH(B734,#REF!,0),0),"")</f>
        <v/>
      </c>
      <c r="K734" s="10" t="str">
        <f>IFERROR(INDEX(#REF!,MATCH(B734,#REF!,0),0),"")</f>
        <v/>
      </c>
      <c r="L734" s="10" t="str">
        <f>IFERROR(INDEX(#REF!,MATCH(B734,#REF!,0),0),"")</f>
        <v/>
      </c>
      <c r="M734" s="10" t="str">
        <f>IFERROR(INDEX(#REF!,MATCH(B734,#REF!,0),0),"")</f>
        <v/>
      </c>
      <c r="N734" s="10" t="str">
        <f>IFERROR(INDEX(#REF!,MATCH(B734,#REF!,0),0),"")</f>
        <v/>
      </c>
      <c r="O734" s="10" t="str">
        <f>IFERROR(INDEX(#REF!,MATCH(B734,#REF!,0),0),"")</f>
        <v/>
      </c>
      <c r="P734" s="10" t="str">
        <f>IFERROR(INDEX(#REF!,MATCH(B734,#REF!,0),0),"")</f>
        <v/>
      </c>
      <c r="Q734" s="10" t="str">
        <f>IFERROR(INDEX(#REF!,MATCH(B734,#REF!,0),0),"")</f>
        <v/>
      </c>
      <c r="R734" s="10" t="str">
        <f>IFERROR(INDEX(#REF!,MATCH(B734,#REF!,0),0),"")</f>
        <v/>
      </c>
      <c r="S734" s="10" t="str">
        <f>IFERROR(INDEX(#REF!,MATCH(B734,#REF!,0),0),"")</f>
        <v/>
      </c>
      <c r="T734" s="10" t="str">
        <f>IFERROR(INDEX(#REF!,MATCH(B734,#REF!,0),0),"")</f>
        <v/>
      </c>
      <c r="U734" s="5" t="str">
        <f>IFERROR(INDEX(#REF!,MATCH(B734,#REF!,0),0),"")</f>
        <v/>
      </c>
      <c r="V734" s="9">
        <f t="shared" si="43"/>
        <v>0</v>
      </c>
      <c r="W734" s="44">
        <f t="shared" si="44"/>
        <v>0</v>
      </c>
      <c r="X734" s="44" t="e">
        <f t="shared" si="42"/>
        <v>#DIV/0!</v>
      </c>
      <c r="Y734" s="44" t="str">
        <f>IFERROR(SUMPRODUCT(LARGE(G734:U734,{1;2;3;4;5})),"NA")</f>
        <v>NA</v>
      </c>
      <c r="Z734" s="45" t="str">
        <f>IFERROR(SUMPRODUCT(LARGE(G734:U734,{1;2;3;4;5;6;7;8;9;10})),"NA")</f>
        <v>NA</v>
      </c>
    </row>
    <row r="735" spans="1:26" s="25" customFormat="1" hidden="1" x14ac:dyDescent="0.25">
      <c r="A735" s="14">
        <v>732</v>
      </c>
      <c r="B735" s="2"/>
      <c r="C735" s="1"/>
      <c r="D735" s="1"/>
      <c r="E735" s="1"/>
      <c r="F735" s="2"/>
      <c r="G735" s="9" t="str">
        <f>IFERROR(INDEX(akva!#REF!,MATCH(B735,akva!#REF!,0),0),"")</f>
        <v/>
      </c>
      <c r="H735" s="10" t="str">
        <f>IFERROR(INDEX('04-07'!#REF!,MATCH(B735,'04-07'!#REF!,0),0),"")</f>
        <v/>
      </c>
      <c r="I735" s="10" t="str">
        <f>IFERROR(INDEX(#REF!,MATCH(B735,#REF!,0),0),"")</f>
        <v/>
      </c>
      <c r="J735" s="10" t="str">
        <f>IFERROR(INDEX(#REF!,MATCH(B735,#REF!,0),0),"")</f>
        <v/>
      </c>
      <c r="K735" s="10" t="str">
        <f>IFERROR(INDEX(#REF!,MATCH(B735,#REF!,0),0),"")</f>
        <v/>
      </c>
      <c r="L735" s="10" t="str">
        <f>IFERROR(INDEX(#REF!,MATCH(B735,#REF!,0),0),"")</f>
        <v/>
      </c>
      <c r="M735" s="10" t="str">
        <f>IFERROR(INDEX(#REF!,MATCH(B735,#REF!,0),0),"")</f>
        <v/>
      </c>
      <c r="N735" s="10" t="str">
        <f>IFERROR(INDEX(#REF!,MATCH(B735,#REF!,0),0),"")</f>
        <v/>
      </c>
      <c r="O735" s="10" t="str">
        <f>IFERROR(INDEX(#REF!,MATCH(B735,#REF!,0),0),"")</f>
        <v/>
      </c>
      <c r="P735" s="10" t="str">
        <f>IFERROR(INDEX(#REF!,MATCH(B735,#REF!,0),0),"")</f>
        <v/>
      </c>
      <c r="Q735" s="10" t="str">
        <f>IFERROR(INDEX(#REF!,MATCH(B735,#REF!,0),0),"")</f>
        <v/>
      </c>
      <c r="R735" s="10" t="str">
        <f>IFERROR(INDEX(#REF!,MATCH(B735,#REF!,0),0),"")</f>
        <v/>
      </c>
      <c r="S735" s="10" t="str">
        <f>IFERROR(INDEX(#REF!,MATCH(B735,#REF!,0),0),"")</f>
        <v/>
      </c>
      <c r="T735" s="10" t="str">
        <f>IFERROR(INDEX(#REF!,MATCH(B735,#REF!,0),0),"")</f>
        <v/>
      </c>
      <c r="U735" s="5" t="str">
        <f>IFERROR(INDEX(#REF!,MATCH(B735,#REF!,0),0),"")</f>
        <v/>
      </c>
      <c r="V735" s="9">
        <f t="shared" si="43"/>
        <v>0</v>
      </c>
      <c r="W735" s="44">
        <f t="shared" si="44"/>
        <v>0</v>
      </c>
      <c r="X735" s="44" t="e">
        <f t="shared" si="42"/>
        <v>#DIV/0!</v>
      </c>
      <c r="Y735" s="44" t="str">
        <f>IFERROR(SUMPRODUCT(LARGE(G735:U735,{1;2;3;4;5})),"NA")</f>
        <v>NA</v>
      </c>
      <c r="Z735" s="45" t="str">
        <f>IFERROR(SUMPRODUCT(LARGE(G735:U735,{1;2;3;4;5;6;7;8;9;10})),"NA")</f>
        <v>NA</v>
      </c>
    </row>
    <row r="736" spans="1:26" s="25" customFormat="1" hidden="1" x14ac:dyDescent="0.25">
      <c r="A736" s="14">
        <v>733</v>
      </c>
      <c r="B736" s="2"/>
      <c r="C736" s="1"/>
      <c r="D736" s="1"/>
      <c r="E736" s="1"/>
      <c r="F736" s="2"/>
      <c r="G736" s="9" t="str">
        <f>IFERROR(INDEX(akva!#REF!,MATCH(B736,akva!#REF!,0),0),"")</f>
        <v/>
      </c>
      <c r="H736" s="10" t="str">
        <f>IFERROR(INDEX('04-07'!#REF!,MATCH(B736,'04-07'!#REF!,0),0),"")</f>
        <v/>
      </c>
      <c r="I736" s="10" t="str">
        <f>IFERROR(INDEX(#REF!,MATCH(B736,#REF!,0),0),"")</f>
        <v/>
      </c>
      <c r="J736" s="10" t="str">
        <f>IFERROR(INDEX(#REF!,MATCH(B736,#REF!,0),0),"")</f>
        <v/>
      </c>
      <c r="K736" s="10" t="str">
        <f>IFERROR(INDEX(#REF!,MATCH(B736,#REF!,0),0),"")</f>
        <v/>
      </c>
      <c r="L736" s="10" t="str">
        <f>IFERROR(INDEX(#REF!,MATCH(B736,#REF!,0),0),"")</f>
        <v/>
      </c>
      <c r="M736" s="10" t="str">
        <f>IFERROR(INDEX(#REF!,MATCH(B736,#REF!,0),0),"")</f>
        <v/>
      </c>
      <c r="N736" s="10" t="str">
        <f>IFERROR(INDEX(#REF!,MATCH(B736,#REF!,0),0),"")</f>
        <v/>
      </c>
      <c r="O736" s="10" t="str">
        <f>IFERROR(INDEX(#REF!,MATCH(B736,#REF!,0),0),"")</f>
        <v/>
      </c>
      <c r="P736" s="10" t="str">
        <f>IFERROR(INDEX(#REF!,MATCH(B736,#REF!,0),0),"")</f>
        <v/>
      </c>
      <c r="Q736" s="10" t="str">
        <f>IFERROR(INDEX(#REF!,MATCH(B736,#REF!,0),0),"")</f>
        <v/>
      </c>
      <c r="R736" s="10" t="str">
        <f>IFERROR(INDEX(#REF!,MATCH(B736,#REF!,0),0),"")</f>
        <v/>
      </c>
      <c r="S736" s="10" t="str">
        <f>IFERROR(INDEX(#REF!,MATCH(B736,#REF!,0),0),"")</f>
        <v/>
      </c>
      <c r="T736" s="10" t="str">
        <f>IFERROR(INDEX(#REF!,MATCH(B736,#REF!,0),0),"")</f>
        <v/>
      </c>
      <c r="U736" s="5" t="str">
        <f>IFERROR(INDEX(#REF!,MATCH(B736,#REF!,0),0),"")</f>
        <v/>
      </c>
      <c r="V736" s="9">
        <f t="shared" si="43"/>
        <v>0</v>
      </c>
      <c r="W736" s="44">
        <f t="shared" si="44"/>
        <v>0</v>
      </c>
      <c r="X736" s="44" t="e">
        <f t="shared" si="42"/>
        <v>#DIV/0!</v>
      </c>
      <c r="Y736" s="44" t="str">
        <f>IFERROR(SUMPRODUCT(LARGE(G736:U736,{1;2;3;4;5})),"NA")</f>
        <v>NA</v>
      </c>
      <c r="Z736" s="45" t="str">
        <f>IFERROR(SUMPRODUCT(LARGE(G736:U736,{1;2;3;4;5;6;7;8;9;10})),"NA")</f>
        <v>NA</v>
      </c>
    </row>
    <row r="737" spans="1:26" s="25" customFormat="1" hidden="1" x14ac:dyDescent="0.25">
      <c r="A737" s="14">
        <v>734</v>
      </c>
      <c r="B737" s="2"/>
      <c r="C737" s="1"/>
      <c r="D737" s="1"/>
      <c r="E737" s="1"/>
      <c r="F737" s="2"/>
      <c r="G737" s="9" t="str">
        <f>IFERROR(INDEX(akva!#REF!,MATCH(B737,akva!#REF!,0),0),"")</f>
        <v/>
      </c>
      <c r="H737" s="10" t="str">
        <f>IFERROR(INDEX('04-07'!#REF!,MATCH(B737,'04-07'!#REF!,0),0),"")</f>
        <v/>
      </c>
      <c r="I737" s="10" t="str">
        <f>IFERROR(INDEX(#REF!,MATCH(B737,#REF!,0),0),"")</f>
        <v/>
      </c>
      <c r="J737" s="10" t="str">
        <f>IFERROR(INDEX(#REF!,MATCH(B737,#REF!,0),0),"")</f>
        <v/>
      </c>
      <c r="K737" s="10" t="str">
        <f>IFERROR(INDEX(#REF!,MATCH(B737,#REF!,0),0),"")</f>
        <v/>
      </c>
      <c r="L737" s="10" t="str">
        <f>IFERROR(INDEX(#REF!,MATCH(B737,#REF!,0),0),"")</f>
        <v/>
      </c>
      <c r="M737" s="10" t="str">
        <f>IFERROR(INDEX(#REF!,MATCH(B737,#REF!,0),0),"")</f>
        <v/>
      </c>
      <c r="N737" s="10" t="str">
        <f>IFERROR(INDEX(#REF!,MATCH(B737,#REF!,0),0),"")</f>
        <v/>
      </c>
      <c r="O737" s="10" t="str">
        <f>IFERROR(INDEX(#REF!,MATCH(B737,#REF!,0),0),"")</f>
        <v/>
      </c>
      <c r="P737" s="10" t="str">
        <f>IFERROR(INDEX(#REF!,MATCH(B737,#REF!,0),0),"")</f>
        <v/>
      </c>
      <c r="Q737" s="10" t="str">
        <f>IFERROR(INDEX(#REF!,MATCH(B737,#REF!,0),0),"")</f>
        <v/>
      </c>
      <c r="R737" s="10" t="str">
        <f>IFERROR(INDEX(#REF!,MATCH(B737,#REF!,0),0),"")</f>
        <v/>
      </c>
      <c r="S737" s="10" t="str">
        <f>IFERROR(INDEX(#REF!,MATCH(B737,#REF!,0),0),"")</f>
        <v/>
      </c>
      <c r="T737" s="10" t="str">
        <f>IFERROR(INDEX(#REF!,MATCH(B737,#REF!,0),0),"")</f>
        <v/>
      </c>
      <c r="U737" s="5" t="str">
        <f>IFERROR(INDEX(#REF!,MATCH(B737,#REF!,0),0),"")</f>
        <v/>
      </c>
      <c r="V737" s="9">
        <f t="shared" si="43"/>
        <v>0</v>
      </c>
      <c r="W737" s="44">
        <f t="shared" si="44"/>
        <v>0</v>
      </c>
      <c r="X737" s="44" t="e">
        <f t="shared" si="42"/>
        <v>#DIV/0!</v>
      </c>
      <c r="Y737" s="44" t="str">
        <f>IFERROR(SUMPRODUCT(LARGE(G737:U737,{1;2;3;4;5})),"NA")</f>
        <v>NA</v>
      </c>
      <c r="Z737" s="45" t="str">
        <f>IFERROR(SUMPRODUCT(LARGE(G737:U737,{1;2;3;4;5;6;7;8;9;10})),"NA")</f>
        <v>NA</v>
      </c>
    </row>
    <row r="738" spans="1:26" s="25" customFormat="1" hidden="1" x14ac:dyDescent="0.25">
      <c r="A738" s="14">
        <v>735</v>
      </c>
      <c r="B738" s="2"/>
      <c r="C738" s="1"/>
      <c r="D738" s="1"/>
      <c r="E738" s="1"/>
      <c r="F738" s="2"/>
      <c r="G738" s="9" t="str">
        <f>IFERROR(INDEX(akva!#REF!,MATCH(B738,akva!#REF!,0),0),"")</f>
        <v/>
      </c>
      <c r="H738" s="10" t="str">
        <f>IFERROR(INDEX('04-07'!#REF!,MATCH(B738,'04-07'!#REF!,0),0),"")</f>
        <v/>
      </c>
      <c r="I738" s="10" t="str">
        <f>IFERROR(INDEX(#REF!,MATCH(B738,#REF!,0),0),"")</f>
        <v/>
      </c>
      <c r="J738" s="10" t="str">
        <f>IFERROR(INDEX(#REF!,MATCH(B738,#REF!,0),0),"")</f>
        <v/>
      </c>
      <c r="K738" s="10" t="str">
        <f>IFERROR(INDEX(#REF!,MATCH(B738,#REF!,0),0),"")</f>
        <v/>
      </c>
      <c r="L738" s="10" t="str">
        <f>IFERROR(INDEX(#REF!,MATCH(B738,#REF!,0),0),"")</f>
        <v/>
      </c>
      <c r="M738" s="10" t="str">
        <f>IFERROR(INDEX(#REF!,MATCH(B738,#REF!,0),0),"")</f>
        <v/>
      </c>
      <c r="N738" s="10" t="str">
        <f>IFERROR(INDEX(#REF!,MATCH(B738,#REF!,0),0),"")</f>
        <v/>
      </c>
      <c r="O738" s="10" t="str">
        <f>IFERROR(INDEX(#REF!,MATCH(B738,#REF!,0),0),"")</f>
        <v/>
      </c>
      <c r="P738" s="10" t="str">
        <f>IFERROR(INDEX(#REF!,MATCH(B738,#REF!,0),0),"")</f>
        <v/>
      </c>
      <c r="Q738" s="10" t="str">
        <f>IFERROR(INDEX(#REF!,MATCH(B738,#REF!,0),0),"")</f>
        <v/>
      </c>
      <c r="R738" s="10" t="str">
        <f>IFERROR(INDEX(#REF!,MATCH(B738,#REF!,0),0),"")</f>
        <v/>
      </c>
      <c r="S738" s="10" t="str">
        <f>IFERROR(INDEX(#REF!,MATCH(B738,#REF!,0),0),"")</f>
        <v/>
      </c>
      <c r="T738" s="10" t="str">
        <f>IFERROR(INDEX(#REF!,MATCH(B738,#REF!,0),0),"")</f>
        <v/>
      </c>
      <c r="U738" s="5" t="str">
        <f>IFERROR(INDEX(#REF!,MATCH(B738,#REF!,0),0),"")</f>
        <v/>
      </c>
      <c r="V738" s="9">
        <f t="shared" ref="V738:V769" si="45">COUNTIF(G738:U738,"&gt;0")</f>
        <v>0</v>
      </c>
      <c r="W738" s="44">
        <f t="shared" ref="W738:W769" si="46">SUM(G738:U738)</f>
        <v>0</v>
      </c>
      <c r="X738" s="44" t="e">
        <f t="shared" ref="X738:X769" si="47">W738/V738</f>
        <v>#DIV/0!</v>
      </c>
      <c r="Y738" s="44" t="str">
        <f>IFERROR(SUMPRODUCT(LARGE(G738:U738,{1;2;3;4;5})),"NA")</f>
        <v>NA</v>
      </c>
      <c r="Z738" s="45" t="str">
        <f>IFERROR(SUMPRODUCT(LARGE(G738:U738,{1;2;3;4;5;6;7;8;9;10})),"NA")</f>
        <v>NA</v>
      </c>
    </row>
    <row r="739" spans="1:26" s="25" customFormat="1" hidden="1" x14ac:dyDescent="0.25">
      <c r="A739" s="14">
        <v>736</v>
      </c>
      <c r="B739" s="2"/>
      <c r="C739" s="1"/>
      <c r="D739" s="1"/>
      <c r="E739" s="1"/>
      <c r="F739" s="2"/>
      <c r="G739" s="9" t="str">
        <f>IFERROR(INDEX(akva!#REF!,MATCH(B739,akva!#REF!,0),0),"")</f>
        <v/>
      </c>
      <c r="H739" s="10" t="str">
        <f>IFERROR(INDEX('04-07'!#REF!,MATCH(B739,'04-07'!#REF!,0),0),"")</f>
        <v/>
      </c>
      <c r="I739" s="10" t="str">
        <f>IFERROR(INDEX(#REF!,MATCH(B739,#REF!,0),0),"")</f>
        <v/>
      </c>
      <c r="J739" s="10" t="str">
        <f>IFERROR(INDEX(#REF!,MATCH(B739,#REF!,0),0),"")</f>
        <v/>
      </c>
      <c r="K739" s="10" t="str">
        <f>IFERROR(INDEX(#REF!,MATCH(B739,#REF!,0),0),"")</f>
        <v/>
      </c>
      <c r="L739" s="10" t="str">
        <f>IFERROR(INDEX(#REF!,MATCH(B739,#REF!,0),0),"")</f>
        <v/>
      </c>
      <c r="M739" s="10" t="str">
        <f>IFERROR(INDEX(#REF!,MATCH(B739,#REF!,0),0),"")</f>
        <v/>
      </c>
      <c r="N739" s="10" t="str">
        <f>IFERROR(INDEX(#REF!,MATCH(B739,#REF!,0),0),"")</f>
        <v/>
      </c>
      <c r="O739" s="10" t="str">
        <f>IFERROR(INDEX(#REF!,MATCH(B739,#REF!,0),0),"")</f>
        <v/>
      </c>
      <c r="P739" s="10" t="str">
        <f>IFERROR(INDEX(#REF!,MATCH(B739,#REF!,0),0),"")</f>
        <v/>
      </c>
      <c r="Q739" s="10" t="str">
        <f>IFERROR(INDEX(#REF!,MATCH(B739,#REF!,0),0),"")</f>
        <v/>
      </c>
      <c r="R739" s="10" t="str">
        <f>IFERROR(INDEX(#REF!,MATCH(B739,#REF!,0),0),"")</f>
        <v/>
      </c>
      <c r="S739" s="10" t="str">
        <f>IFERROR(INDEX(#REF!,MATCH(B739,#REF!,0),0),"")</f>
        <v/>
      </c>
      <c r="T739" s="10" t="str">
        <f>IFERROR(INDEX(#REF!,MATCH(B739,#REF!,0),0),"")</f>
        <v/>
      </c>
      <c r="U739" s="5" t="str">
        <f>IFERROR(INDEX(#REF!,MATCH(B739,#REF!,0),0),"")</f>
        <v/>
      </c>
      <c r="V739" s="9">
        <f t="shared" si="45"/>
        <v>0</v>
      </c>
      <c r="W739" s="44">
        <f t="shared" si="46"/>
        <v>0</v>
      </c>
      <c r="X739" s="44" t="e">
        <f t="shared" si="47"/>
        <v>#DIV/0!</v>
      </c>
      <c r="Y739" s="44" t="str">
        <f>IFERROR(SUMPRODUCT(LARGE(G739:U739,{1;2;3;4;5})),"NA")</f>
        <v>NA</v>
      </c>
      <c r="Z739" s="45" t="str">
        <f>IFERROR(SUMPRODUCT(LARGE(G739:U739,{1;2;3;4;5;6;7;8;9;10})),"NA")</f>
        <v>NA</v>
      </c>
    </row>
    <row r="740" spans="1:26" s="25" customFormat="1" hidden="1" x14ac:dyDescent="0.25">
      <c r="A740" s="14">
        <v>737</v>
      </c>
      <c r="B740" s="2"/>
      <c r="C740" s="1"/>
      <c r="D740" s="1"/>
      <c r="E740" s="1"/>
      <c r="F740" s="2"/>
      <c r="G740" s="9" t="str">
        <f>IFERROR(INDEX(akva!#REF!,MATCH(B740,akva!#REF!,0),0),"")</f>
        <v/>
      </c>
      <c r="H740" s="10" t="str">
        <f>IFERROR(INDEX('04-07'!#REF!,MATCH(B740,'04-07'!#REF!,0),0),"")</f>
        <v/>
      </c>
      <c r="I740" s="10" t="str">
        <f>IFERROR(INDEX(#REF!,MATCH(B740,#REF!,0),0),"")</f>
        <v/>
      </c>
      <c r="J740" s="10" t="str">
        <f>IFERROR(INDEX(#REF!,MATCH(B740,#REF!,0),0),"")</f>
        <v/>
      </c>
      <c r="K740" s="10" t="str">
        <f>IFERROR(INDEX(#REF!,MATCH(B740,#REF!,0),0),"")</f>
        <v/>
      </c>
      <c r="L740" s="10" t="str">
        <f>IFERROR(INDEX(#REF!,MATCH(B740,#REF!,0),0),"")</f>
        <v/>
      </c>
      <c r="M740" s="10" t="str">
        <f>IFERROR(INDEX(#REF!,MATCH(B740,#REF!,0),0),"")</f>
        <v/>
      </c>
      <c r="N740" s="10" t="str">
        <f>IFERROR(INDEX(#REF!,MATCH(B740,#REF!,0),0),"")</f>
        <v/>
      </c>
      <c r="O740" s="10" t="str">
        <f>IFERROR(INDEX(#REF!,MATCH(B740,#REF!,0),0),"")</f>
        <v/>
      </c>
      <c r="P740" s="10" t="str">
        <f>IFERROR(INDEX(#REF!,MATCH(B740,#REF!,0),0),"")</f>
        <v/>
      </c>
      <c r="Q740" s="10" t="str">
        <f>IFERROR(INDEX(#REF!,MATCH(B740,#REF!,0),0),"")</f>
        <v/>
      </c>
      <c r="R740" s="10" t="str">
        <f>IFERROR(INDEX(#REF!,MATCH(B740,#REF!,0),0),"")</f>
        <v/>
      </c>
      <c r="S740" s="10" t="str">
        <f>IFERROR(INDEX(#REF!,MATCH(B740,#REF!,0),0),"")</f>
        <v/>
      </c>
      <c r="T740" s="10" t="str">
        <f>IFERROR(INDEX(#REF!,MATCH(B740,#REF!,0),0),"")</f>
        <v/>
      </c>
      <c r="U740" s="5" t="str">
        <f>IFERROR(INDEX(#REF!,MATCH(B740,#REF!,0),0),"")</f>
        <v/>
      </c>
      <c r="V740" s="9">
        <f t="shared" si="45"/>
        <v>0</v>
      </c>
      <c r="W740" s="44">
        <f t="shared" si="46"/>
        <v>0</v>
      </c>
      <c r="X740" s="44" t="e">
        <f t="shared" si="47"/>
        <v>#DIV/0!</v>
      </c>
      <c r="Y740" s="44" t="str">
        <f>IFERROR(SUMPRODUCT(LARGE(G740:U740,{1;2;3;4;5})),"NA")</f>
        <v>NA</v>
      </c>
      <c r="Z740" s="45" t="str">
        <f>IFERROR(SUMPRODUCT(LARGE(G740:U740,{1;2;3;4;5;6;7;8;9;10})),"NA")</f>
        <v>NA</v>
      </c>
    </row>
    <row r="741" spans="1:26" s="25" customFormat="1" hidden="1" x14ac:dyDescent="0.25">
      <c r="A741" s="14">
        <v>738</v>
      </c>
      <c r="B741" s="2"/>
      <c r="C741" s="1"/>
      <c r="D741" s="1"/>
      <c r="E741" s="1"/>
      <c r="F741" s="2"/>
      <c r="G741" s="9" t="str">
        <f>IFERROR(INDEX(akva!#REF!,MATCH(B741,akva!#REF!,0),0),"")</f>
        <v/>
      </c>
      <c r="H741" s="10" t="str">
        <f>IFERROR(INDEX('04-07'!#REF!,MATCH(B741,'04-07'!#REF!,0),0),"")</f>
        <v/>
      </c>
      <c r="I741" s="10" t="str">
        <f>IFERROR(INDEX(#REF!,MATCH(B741,#REF!,0),0),"")</f>
        <v/>
      </c>
      <c r="J741" s="10" t="str">
        <f>IFERROR(INDEX(#REF!,MATCH(B741,#REF!,0),0),"")</f>
        <v/>
      </c>
      <c r="K741" s="10" t="str">
        <f>IFERROR(INDEX(#REF!,MATCH(B741,#REF!,0),0),"")</f>
        <v/>
      </c>
      <c r="L741" s="10" t="str">
        <f>IFERROR(INDEX(#REF!,MATCH(B741,#REF!,0),0),"")</f>
        <v/>
      </c>
      <c r="M741" s="10" t="str">
        <f>IFERROR(INDEX(#REF!,MATCH(B741,#REF!,0),0),"")</f>
        <v/>
      </c>
      <c r="N741" s="10" t="str">
        <f>IFERROR(INDEX(#REF!,MATCH(B741,#REF!,0),0),"")</f>
        <v/>
      </c>
      <c r="O741" s="10" t="str">
        <f>IFERROR(INDEX(#REF!,MATCH(B741,#REF!,0),0),"")</f>
        <v/>
      </c>
      <c r="P741" s="10" t="str">
        <f>IFERROR(INDEX(#REF!,MATCH(B741,#REF!,0),0),"")</f>
        <v/>
      </c>
      <c r="Q741" s="10" t="str">
        <f>IFERROR(INDEX(#REF!,MATCH(B741,#REF!,0),0),"")</f>
        <v/>
      </c>
      <c r="R741" s="10" t="str">
        <f>IFERROR(INDEX(#REF!,MATCH(B741,#REF!,0),0),"")</f>
        <v/>
      </c>
      <c r="S741" s="10" t="str">
        <f>IFERROR(INDEX(#REF!,MATCH(B741,#REF!,0),0),"")</f>
        <v/>
      </c>
      <c r="T741" s="10" t="str">
        <f>IFERROR(INDEX(#REF!,MATCH(B741,#REF!,0),0),"")</f>
        <v/>
      </c>
      <c r="U741" s="5" t="str">
        <f>IFERROR(INDEX(#REF!,MATCH(B741,#REF!,0),0),"")</f>
        <v/>
      </c>
      <c r="V741" s="9">
        <f t="shared" si="45"/>
        <v>0</v>
      </c>
      <c r="W741" s="44">
        <f t="shared" si="46"/>
        <v>0</v>
      </c>
      <c r="X741" s="44" t="e">
        <f t="shared" si="47"/>
        <v>#DIV/0!</v>
      </c>
      <c r="Y741" s="44" t="str">
        <f>IFERROR(SUMPRODUCT(LARGE(G741:U741,{1;2;3;4;5})),"NA")</f>
        <v>NA</v>
      </c>
      <c r="Z741" s="45" t="str">
        <f>IFERROR(SUMPRODUCT(LARGE(G741:U741,{1;2;3;4;5;6;7;8;9;10})),"NA")</f>
        <v>NA</v>
      </c>
    </row>
    <row r="742" spans="1:26" s="25" customFormat="1" hidden="1" x14ac:dyDescent="0.25">
      <c r="A742" s="14">
        <v>739</v>
      </c>
      <c r="B742" s="2"/>
      <c r="C742" s="1"/>
      <c r="D742" s="1"/>
      <c r="E742" s="1"/>
      <c r="F742" s="2"/>
      <c r="G742" s="9" t="str">
        <f>IFERROR(INDEX(akva!#REF!,MATCH(B742,akva!#REF!,0),0),"")</f>
        <v/>
      </c>
      <c r="H742" s="10" t="str">
        <f>IFERROR(INDEX('04-07'!#REF!,MATCH(B742,'04-07'!#REF!,0),0),"")</f>
        <v/>
      </c>
      <c r="I742" s="10" t="str">
        <f>IFERROR(INDEX(#REF!,MATCH(B742,#REF!,0),0),"")</f>
        <v/>
      </c>
      <c r="J742" s="10" t="str">
        <f>IFERROR(INDEX(#REF!,MATCH(B742,#REF!,0),0),"")</f>
        <v/>
      </c>
      <c r="K742" s="10" t="str">
        <f>IFERROR(INDEX(#REF!,MATCH(B742,#REF!,0),0),"")</f>
        <v/>
      </c>
      <c r="L742" s="10" t="str">
        <f>IFERROR(INDEX(#REF!,MATCH(B742,#REF!,0),0),"")</f>
        <v/>
      </c>
      <c r="M742" s="10" t="str">
        <f>IFERROR(INDEX(#REF!,MATCH(B742,#REF!,0),0),"")</f>
        <v/>
      </c>
      <c r="N742" s="10" t="str">
        <f>IFERROR(INDEX(#REF!,MATCH(B742,#REF!,0),0),"")</f>
        <v/>
      </c>
      <c r="O742" s="10" t="str">
        <f>IFERROR(INDEX(#REF!,MATCH(B742,#REF!,0),0),"")</f>
        <v/>
      </c>
      <c r="P742" s="10" t="str">
        <f>IFERROR(INDEX(#REF!,MATCH(B742,#REF!,0),0),"")</f>
        <v/>
      </c>
      <c r="Q742" s="10" t="str">
        <f>IFERROR(INDEX(#REF!,MATCH(B742,#REF!,0),0),"")</f>
        <v/>
      </c>
      <c r="R742" s="10" t="str">
        <f>IFERROR(INDEX(#REF!,MATCH(B742,#REF!,0),0),"")</f>
        <v/>
      </c>
      <c r="S742" s="10" t="str">
        <f>IFERROR(INDEX(#REF!,MATCH(B742,#REF!,0),0),"")</f>
        <v/>
      </c>
      <c r="T742" s="10" t="str">
        <f>IFERROR(INDEX(#REF!,MATCH(B742,#REF!,0),0),"")</f>
        <v/>
      </c>
      <c r="U742" s="5" t="str">
        <f>IFERROR(INDEX(#REF!,MATCH(B742,#REF!,0),0),"")</f>
        <v/>
      </c>
      <c r="V742" s="9">
        <f t="shared" si="45"/>
        <v>0</v>
      </c>
      <c r="W742" s="44">
        <f t="shared" si="46"/>
        <v>0</v>
      </c>
      <c r="X742" s="44" t="e">
        <f t="shared" si="47"/>
        <v>#DIV/0!</v>
      </c>
      <c r="Y742" s="44" t="str">
        <f>IFERROR(SUMPRODUCT(LARGE(G742:U742,{1;2;3;4;5})),"NA")</f>
        <v>NA</v>
      </c>
      <c r="Z742" s="45" t="str">
        <f>IFERROR(SUMPRODUCT(LARGE(G742:U742,{1;2;3;4;5;6;7;8;9;10})),"NA")</f>
        <v>NA</v>
      </c>
    </row>
    <row r="743" spans="1:26" s="25" customFormat="1" hidden="1" x14ac:dyDescent="0.25">
      <c r="A743" s="14">
        <v>740</v>
      </c>
      <c r="B743" s="2"/>
      <c r="C743" s="1"/>
      <c r="D743" s="1"/>
      <c r="E743" s="1"/>
      <c r="F743" s="2"/>
      <c r="G743" s="9" t="str">
        <f>IFERROR(INDEX(akva!#REF!,MATCH(B743,akva!#REF!,0),0),"")</f>
        <v/>
      </c>
      <c r="H743" s="10" t="str">
        <f>IFERROR(INDEX('04-07'!#REF!,MATCH(B743,'04-07'!#REF!,0),0),"")</f>
        <v/>
      </c>
      <c r="I743" s="10" t="str">
        <f>IFERROR(INDEX(#REF!,MATCH(B743,#REF!,0),0),"")</f>
        <v/>
      </c>
      <c r="J743" s="10" t="str">
        <f>IFERROR(INDEX(#REF!,MATCH(B743,#REF!,0),0),"")</f>
        <v/>
      </c>
      <c r="K743" s="10" t="str">
        <f>IFERROR(INDEX(#REF!,MATCH(B743,#REF!,0),0),"")</f>
        <v/>
      </c>
      <c r="L743" s="10" t="str">
        <f>IFERROR(INDEX(#REF!,MATCH(B743,#REF!,0),0),"")</f>
        <v/>
      </c>
      <c r="M743" s="10" t="str">
        <f>IFERROR(INDEX(#REF!,MATCH(B743,#REF!,0),0),"")</f>
        <v/>
      </c>
      <c r="N743" s="10" t="str">
        <f>IFERROR(INDEX(#REF!,MATCH(B743,#REF!,0),0),"")</f>
        <v/>
      </c>
      <c r="O743" s="10" t="str">
        <f>IFERROR(INDEX(#REF!,MATCH(B743,#REF!,0),0),"")</f>
        <v/>
      </c>
      <c r="P743" s="10" t="str">
        <f>IFERROR(INDEX(#REF!,MATCH(B743,#REF!,0),0),"")</f>
        <v/>
      </c>
      <c r="Q743" s="10" t="str">
        <f>IFERROR(INDEX(#REF!,MATCH(B743,#REF!,0),0),"")</f>
        <v/>
      </c>
      <c r="R743" s="10" t="str">
        <f>IFERROR(INDEX(#REF!,MATCH(B743,#REF!,0),0),"")</f>
        <v/>
      </c>
      <c r="S743" s="10" t="str">
        <f>IFERROR(INDEX(#REF!,MATCH(B743,#REF!,0),0),"")</f>
        <v/>
      </c>
      <c r="T743" s="10" t="str">
        <f>IFERROR(INDEX(#REF!,MATCH(B743,#REF!,0),0),"")</f>
        <v/>
      </c>
      <c r="U743" s="5" t="str">
        <f>IFERROR(INDEX(#REF!,MATCH(B743,#REF!,0),0),"")</f>
        <v/>
      </c>
      <c r="V743" s="9">
        <f t="shared" si="45"/>
        <v>0</v>
      </c>
      <c r="W743" s="44">
        <f t="shared" si="46"/>
        <v>0</v>
      </c>
      <c r="X743" s="44" t="e">
        <f t="shared" si="47"/>
        <v>#DIV/0!</v>
      </c>
      <c r="Y743" s="44" t="str">
        <f>IFERROR(SUMPRODUCT(LARGE(G743:U743,{1;2;3;4;5})),"NA")</f>
        <v>NA</v>
      </c>
      <c r="Z743" s="45" t="str">
        <f>IFERROR(SUMPRODUCT(LARGE(G743:U743,{1;2;3;4;5;6;7;8;9;10})),"NA")</f>
        <v>NA</v>
      </c>
    </row>
    <row r="744" spans="1:26" s="25" customFormat="1" hidden="1" x14ac:dyDescent="0.25">
      <c r="A744" s="14">
        <v>741</v>
      </c>
      <c r="B744" s="2"/>
      <c r="C744" s="1"/>
      <c r="D744" s="1"/>
      <c r="E744" s="1"/>
      <c r="F744" s="2"/>
      <c r="G744" s="9" t="str">
        <f>IFERROR(INDEX(akva!#REF!,MATCH(B744,akva!#REF!,0),0),"")</f>
        <v/>
      </c>
      <c r="H744" s="10" t="str">
        <f>IFERROR(INDEX('04-07'!#REF!,MATCH(B744,'04-07'!#REF!,0),0),"")</f>
        <v/>
      </c>
      <c r="I744" s="10" t="str">
        <f>IFERROR(INDEX(#REF!,MATCH(B744,#REF!,0),0),"")</f>
        <v/>
      </c>
      <c r="J744" s="10" t="str">
        <f>IFERROR(INDEX(#REF!,MATCH(B744,#REF!,0),0),"")</f>
        <v/>
      </c>
      <c r="K744" s="10" t="str">
        <f>IFERROR(INDEX(#REF!,MATCH(B744,#REF!,0),0),"")</f>
        <v/>
      </c>
      <c r="L744" s="10" t="str">
        <f>IFERROR(INDEX(#REF!,MATCH(B744,#REF!,0),0),"")</f>
        <v/>
      </c>
      <c r="M744" s="10" t="str">
        <f>IFERROR(INDEX(#REF!,MATCH(B744,#REF!,0),0),"")</f>
        <v/>
      </c>
      <c r="N744" s="10" t="str">
        <f>IFERROR(INDEX(#REF!,MATCH(B744,#REF!,0),0),"")</f>
        <v/>
      </c>
      <c r="O744" s="10" t="str">
        <f>IFERROR(INDEX(#REF!,MATCH(B744,#REF!,0),0),"")</f>
        <v/>
      </c>
      <c r="P744" s="10" t="str">
        <f>IFERROR(INDEX(#REF!,MATCH(B744,#REF!,0),0),"")</f>
        <v/>
      </c>
      <c r="Q744" s="10" t="str">
        <f>IFERROR(INDEX(#REF!,MATCH(B744,#REF!,0),0),"")</f>
        <v/>
      </c>
      <c r="R744" s="10" t="str">
        <f>IFERROR(INDEX(#REF!,MATCH(B744,#REF!,0),0),"")</f>
        <v/>
      </c>
      <c r="S744" s="10" t="str">
        <f>IFERROR(INDEX(#REF!,MATCH(B744,#REF!,0),0),"")</f>
        <v/>
      </c>
      <c r="T744" s="10" t="str">
        <f>IFERROR(INDEX(#REF!,MATCH(B744,#REF!,0),0),"")</f>
        <v/>
      </c>
      <c r="U744" s="5" t="str">
        <f>IFERROR(INDEX(#REF!,MATCH(B744,#REF!,0),0),"")</f>
        <v/>
      </c>
      <c r="V744" s="9">
        <f t="shared" si="45"/>
        <v>0</v>
      </c>
      <c r="W744" s="44">
        <f t="shared" si="46"/>
        <v>0</v>
      </c>
      <c r="X744" s="44" t="e">
        <f t="shared" si="47"/>
        <v>#DIV/0!</v>
      </c>
      <c r="Y744" s="44" t="str">
        <f>IFERROR(SUMPRODUCT(LARGE(G744:U744,{1;2;3;4;5})),"NA")</f>
        <v>NA</v>
      </c>
      <c r="Z744" s="45" t="str">
        <f>IFERROR(SUMPRODUCT(LARGE(G744:U744,{1;2;3;4;5;6;7;8;9;10})),"NA")</f>
        <v>NA</v>
      </c>
    </row>
    <row r="745" spans="1:26" s="25" customFormat="1" hidden="1" x14ac:dyDescent="0.25">
      <c r="A745" s="14">
        <v>742</v>
      </c>
      <c r="B745" s="2"/>
      <c r="C745" s="1"/>
      <c r="D745" s="1"/>
      <c r="E745" s="1"/>
      <c r="F745" s="2"/>
      <c r="G745" s="9" t="str">
        <f>IFERROR(INDEX(akva!#REF!,MATCH(B745,akva!#REF!,0),0),"")</f>
        <v/>
      </c>
      <c r="H745" s="10" t="str">
        <f>IFERROR(INDEX('04-07'!#REF!,MATCH(B745,'04-07'!#REF!,0),0),"")</f>
        <v/>
      </c>
      <c r="I745" s="10" t="str">
        <f>IFERROR(INDEX(#REF!,MATCH(B745,#REF!,0),0),"")</f>
        <v/>
      </c>
      <c r="J745" s="10" t="str">
        <f>IFERROR(INDEX(#REF!,MATCH(B745,#REF!,0),0),"")</f>
        <v/>
      </c>
      <c r="K745" s="10" t="str">
        <f>IFERROR(INDEX(#REF!,MATCH(B745,#REF!,0),0),"")</f>
        <v/>
      </c>
      <c r="L745" s="10" t="str">
        <f>IFERROR(INDEX(#REF!,MATCH(B745,#REF!,0),0),"")</f>
        <v/>
      </c>
      <c r="M745" s="10" t="str">
        <f>IFERROR(INDEX(#REF!,MATCH(B745,#REF!,0),0),"")</f>
        <v/>
      </c>
      <c r="N745" s="10" t="str">
        <f>IFERROR(INDEX(#REF!,MATCH(B745,#REF!,0),0),"")</f>
        <v/>
      </c>
      <c r="O745" s="10" t="str">
        <f>IFERROR(INDEX(#REF!,MATCH(B745,#REF!,0),0),"")</f>
        <v/>
      </c>
      <c r="P745" s="10" t="str">
        <f>IFERROR(INDEX(#REF!,MATCH(B745,#REF!,0),0),"")</f>
        <v/>
      </c>
      <c r="Q745" s="10" t="str">
        <f>IFERROR(INDEX(#REF!,MATCH(B745,#REF!,0),0),"")</f>
        <v/>
      </c>
      <c r="R745" s="10" t="str">
        <f>IFERROR(INDEX(#REF!,MATCH(B745,#REF!,0),0),"")</f>
        <v/>
      </c>
      <c r="S745" s="10" t="str">
        <f>IFERROR(INDEX(#REF!,MATCH(B745,#REF!,0),0),"")</f>
        <v/>
      </c>
      <c r="T745" s="10" t="str">
        <f>IFERROR(INDEX(#REF!,MATCH(B745,#REF!,0),0),"")</f>
        <v/>
      </c>
      <c r="U745" s="5" t="str">
        <f>IFERROR(INDEX(#REF!,MATCH(B745,#REF!,0),0),"")</f>
        <v/>
      </c>
      <c r="V745" s="9">
        <f t="shared" si="45"/>
        <v>0</v>
      </c>
      <c r="W745" s="44">
        <f t="shared" si="46"/>
        <v>0</v>
      </c>
      <c r="X745" s="44" t="e">
        <f t="shared" si="47"/>
        <v>#DIV/0!</v>
      </c>
      <c r="Y745" s="44" t="str">
        <f>IFERROR(SUMPRODUCT(LARGE(G745:U745,{1;2;3;4;5})),"NA")</f>
        <v>NA</v>
      </c>
      <c r="Z745" s="45" t="str">
        <f>IFERROR(SUMPRODUCT(LARGE(G745:U745,{1;2;3;4;5;6;7;8;9;10})),"NA")</f>
        <v>NA</v>
      </c>
    </row>
    <row r="746" spans="1:26" s="25" customFormat="1" hidden="1" x14ac:dyDescent="0.25">
      <c r="A746" s="14">
        <v>743</v>
      </c>
      <c r="B746" s="2"/>
      <c r="C746" s="1"/>
      <c r="D746" s="1"/>
      <c r="E746" s="1"/>
      <c r="F746" s="2"/>
      <c r="G746" s="9" t="str">
        <f>IFERROR(INDEX(akva!#REF!,MATCH(B746,akva!#REF!,0),0),"")</f>
        <v/>
      </c>
      <c r="H746" s="10" t="str">
        <f>IFERROR(INDEX('04-07'!#REF!,MATCH(B746,'04-07'!#REF!,0),0),"")</f>
        <v/>
      </c>
      <c r="I746" s="10" t="str">
        <f>IFERROR(INDEX(#REF!,MATCH(B746,#REF!,0),0),"")</f>
        <v/>
      </c>
      <c r="J746" s="10" t="str">
        <f>IFERROR(INDEX(#REF!,MATCH(B746,#REF!,0),0),"")</f>
        <v/>
      </c>
      <c r="K746" s="10" t="str">
        <f>IFERROR(INDEX(#REF!,MATCH(B746,#REF!,0),0),"")</f>
        <v/>
      </c>
      <c r="L746" s="10" t="str">
        <f>IFERROR(INDEX(#REF!,MATCH(B746,#REF!,0),0),"")</f>
        <v/>
      </c>
      <c r="M746" s="10" t="str">
        <f>IFERROR(INDEX(#REF!,MATCH(B746,#REF!,0),0),"")</f>
        <v/>
      </c>
      <c r="N746" s="10" t="str">
        <f>IFERROR(INDEX(#REF!,MATCH(B746,#REF!,0),0),"")</f>
        <v/>
      </c>
      <c r="O746" s="10" t="str">
        <f>IFERROR(INDEX(#REF!,MATCH(B746,#REF!,0),0),"")</f>
        <v/>
      </c>
      <c r="P746" s="10" t="str">
        <f>IFERROR(INDEX(#REF!,MATCH(B746,#REF!,0),0),"")</f>
        <v/>
      </c>
      <c r="Q746" s="10" t="str">
        <f>IFERROR(INDEX(#REF!,MATCH(B746,#REF!,0),0),"")</f>
        <v/>
      </c>
      <c r="R746" s="10" t="str">
        <f>IFERROR(INDEX(#REF!,MATCH(B746,#REF!,0),0),"")</f>
        <v/>
      </c>
      <c r="S746" s="10" t="str">
        <f>IFERROR(INDEX(#REF!,MATCH(B746,#REF!,0),0),"")</f>
        <v/>
      </c>
      <c r="T746" s="10" t="str">
        <f>IFERROR(INDEX(#REF!,MATCH(B746,#REF!,0),0),"")</f>
        <v/>
      </c>
      <c r="U746" s="5" t="str">
        <f>IFERROR(INDEX(#REF!,MATCH(B746,#REF!,0),0),"")</f>
        <v/>
      </c>
      <c r="V746" s="9">
        <f t="shared" si="45"/>
        <v>0</v>
      </c>
      <c r="W746" s="44">
        <f t="shared" si="46"/>
        <v>0</v>
      </c>
      <c r="X746" s="44" t="e">
        <f t="shared" si="47"/>
        <v>#DIV/0!</v>
      </c>
      <c r="Y746" s="44" t="str">
        <f>IFERROR(SUMPRODUCT(LARGE(G746:U746,{1;2;3;4;5})),"NA")</f>
        <v>NA</v>
      </c>
      <c r="Z746" s="45" t="str">
        <f>IFERROR(SUMPRODUCT(LARGE(G746:U746,{1;2;3;4;5;6;7;8;9;10})),"NA")</f>
        <v>NA</v>
      </c>
    </row>
    <row r="747" spans="1:26" s="25" customFormat="1" hidden="1" x14ac:dyDescent="0.25">
      <c r="A747" s="14">
        <v>744</v>
      </c>
      <c r="B747" s="2"/>
      <c r="C747" s="1"/>
      <c r="D747" s="1"/>
      <c r="E747" s="1"/>
      <c r="F747" s="2"/>
      <c r="G747" s="9" t="str">
        <f>IFERROR(INDEX(akva!#REF!,MATCH(B747,akva!#REF!,0),0),"")</f>
        <v/>
      </c>
      <c r="H747" s="10" t="str">
        <f>IFERROR(INDEX('04-07'!#REF!,MATCH(B747,'04-07'!#REF!,0),0),"")</f>
        <v/>
      </c>
      <c r="I747" s="10" t="str">
        <f>IFERROR(INDEX(#REF!,MATCH(B747,#REF!,0),0),"")</f>
        <v/>
      </c>
      <c r="J747" s="10" t="str">
        <f>IFERROR(INDEX(#REF!,MATCH(B747,#REF!,0),0),"")</f>
        <v/>
      </c>
      <c r="K747" s="10" t="str">
        <f>IFERROR(INDEX(#REF!,MATCH(B747,#REF!,0),0),"")</f>
        <v/>
      </c>
      <c r="L747" s="10" t="str">
        <f>IFERROR(INDEX(#REF!,MATCH(B747,#REF!,0),0),"")</f>
        <v/>
      </c>
      <c r="M747" s="10" t="str">
        <f>IFERROR(INDEX(#REF!,MATCH(B747,#REF!,0),0),"")</f>
        <v/>
      </c>
      <c r="N747" s="10" t="str">
        <f>IFERROR(INDEX(#REF!,MATCH(B747,#REF!,0),0),"")</f>
        <v/>
      </c>
      <c r="O747" s="10" t="str">
        <f>IFERROR(INDEX(#REF!,MATCH(B747,#REF!,0),0),"")</f>
        <v/>
      </c>
      <c r="P747" s="10" t="str">
        <f>IFERROR(INDEX(#REF!,MATCH(B747,#REF!,0),0),"")</f>
        <v/>
      </c>
      <c r="Q747" s="10" t="str">
        <f>IFERROR(INDEX(#REF!,MATCH(B747,#REF!,0),0),"")</f>
        <v/>
      </c>
      <c r="R747" s="10" t="str">
        <f>IFERROR(INDEX(#REF!,MATCH(B747,#REF!,0),0),"")</f>
        <v/>
      </c>
      <c r="S747" s="10" t="str">
        <f>IFERROR(INDEX(#REF!,MATCH(B747,#REF!,0),0),"")</f>
        <v/>
      </c>
      <c r="T747" s="10" t="str">
        <f>IFERROR(INDEX(#REF!,MATCH(B747,#REF!,0),0),"")</f>
        <v/>
      </c>
      <c r="U747" s="5" t="str">
        <f>IFERROR(INDEX(#REF!,MATCH(B747,#REF!,0),0),"")</f>
        <v/>
      </c>
      <c r="V747" s="9">
        <f t="shared" si="45"/>
        <v>0</v>
      </c>
      <c r="W747" s="44">
        <f t="shared" si="46"/>
        <v>0</v>
      </c>
      <c r="X747" s="44" t="e">
        <f t="shared" si="47"/>
        <v>#DIV/0!</v>
      </c>
      <c r="Y747" s="44" t="str">
        <f>IFERROR(SUMPRODUCT(LARGE(G747:U747,{1;2;3;4;5})),"NA")</f>
        <v>NA</v>
      </c>
      <c r="Z747" s="45" t="str">
        <f>IFERROR(SUMPRODUCT(LARGE(G747:U747,{1;2;3;4;5;6;7;8;9;10})),"NA")</f>
        <v>NA</v>
      </c>
    </row>
    <row r="748" spans="1:26" s="25" customFormat="1" hidden="1" x14ac:dyDescent="0.25">
      <c r="A748" s="14">
        <v>745</v>
      </c>
      <c r="B748" s="2"/>
      <c r="C748" s="1"/>
      <c r="D748" s="1"/>
      <c r="E748" s="1"/>
      <c r="F748" s="2"/>
      <c r="G748" s="9" t="str">
        <f>IFERROR(INDEX(akva!#REF!,MATCH(B748,akva!#REF!,0),0),"")</f>
        <v/>
      </c>
      <c r="H748" s="10" t="str">
        <f>IFERROR(INDEX('04-07'!#REF!,MATCH(B748,'04-07'!#REF!,0),0),"")</f>
        <v/>
      </c>
      <c r="I748" s="10" t="str">
        <f>IFERROR(INDEX(#REF!,MATCH(B748,#REF!,0),0),"")</f>
        <v/>
      </c>
      <c r="J748" s="10" t="str">
        <f>IFERROR(INDEX(#REF!,MATCH(B748,#REF!,0),0),"")</f>
        <v/>
      </c>
      <c r="K748" s="10" t="str">
        <f>IFERROR(INDEX(#REF!,MATCH(B748,#REF!,0),0),"")</f>
        <v/>
      </c>
      <c r="L748" s="10" t="str">
        <f>IFERROR(INDEX(#REF!,MATCH(B748,#REF!,0),0),"")</f>
        <v/>
      </c>
      <c r="M748" s="10" t="str">
        <f>IFERROR(INDEX(#REF!,MATCH(B748,#REF!,0),0),"")</f>
        <v/>
      </c>
      <c r="N748" s="10" t="str">
        <f>IFERROR(INDEX(#REF!,MATCH(B748,#REF!,0),0),"")</f>
        <v/>
      </c>
      <c r="O748" s="10" t="str">
        <f>IFERROR(INDEX(#REF!,MATCH(B748,#REF!,0),0),"")</f>
        <v/>
      </c>
      <c r="P748" s="10" t="str">
        <f>IFERROR(INDEX(#REF!,MATCH(B748,#REF!,0),0),"")</f>
        <v/>
      </c>
      <c r="Q748" s="10" t="str">
        <f>IFERROR(INDEX(#REF!,MATCH(B748,#REF!,0),0),"")</f>
        <v/>
      </c>
      <c r="R748" s="10" t="str">
        <f>IFERROR(INDEX(#REF!,MATCH(B748,#REF!,0),0),"")</f>
        <v/>
      </c>
      <c r="S748" s="10" t="str">
        <f>IFERROR(INDEX(#REF!,MATCH(B748,#REF!,0),0),"")</f>
        <v/>
      </c>
      <c r="T748" s="10" t="str">
        <f>IFERROR(INDEX(#REF!,MATCH(B748,#REF!,0),0),"")</f>
        <v/>
      </c>
      <c r="U748" s="5" t="str">
        <f>IFERROR(INDEX(#REF!,MATCH(B748,#REF!,0),0),"")</f>
        <v/>
      </c>
      <c r="V748" s="9">
        <f t="shared" si="45"/>
        <v>0</v>
      </c>
      <c r="W748" s="44">
        <f t="shared" si="46"/>
        <v>0</v>
      </c>
      <c r="X748" s="44" t="e">
        <f t="shared" si="47"/>
        <v>#DIV/0!</v>
      </c>
      <c r="Y748" s="44" t="str">
        <f>IFERROR(SUMPRODUCT(LARGE(G748:U748,{1;2;3;4;5})),"NA")</f>
        <v>NA</v>
      </c>
      <c r="Z748" s="45" t="str">
        <f>IFERROR(SUMPRODUCT(LARGE(G748:U748,{1;2;3;4;5;6;7;8;9;10})),"NA")</f>
        <v>NA</v>
      </c>
    </row>
    <row r="749" spans="1:26" s="25" customFormat="1" hidden="1" x14ac:dyDescent="0.25">
      <c r="A749" s="14">
        <v>746</v>
      </c>
      <c r="B749" s="2"/>
      <c r="C749" s="1"/>
      <c r="D749" s="1"/>
      <c r="E749" s="1"/>
      <c r="F749" s="2"/>
      <c r="G749" s="9" t="str">
        <f>IFERROR(INDEX(akva!#REF!,MATCH(B749,akva!#REF!,0),0),"")</f>
        <v/>
      </c>
      <c r="H749" s="10" t="str">
        <f>IFERROR(INDEX('04-07'!#REF!,MATCH(B749,'04-07'!#REF!,0),0),"")</f>
        <v/>
      </c>
      <c r="I749" s="10" t="str">
        <f>IFERROR(INDEX(#REF!,MATCH(B749,#REF!,0),0),"")</f>
        <v/>
      </c>
      <c r="J749" s="10" t="str">
        <f>IFERROR(INDEX(#REF!,MATCH(B749,#REF!,0),0),"")</f>
        <v/>
      </c>
      <c r="K749" s="10" t="str">
        <f>IFERROR(INDEX(#REF!,MATCH(B749,#REF!,0),0),"")</f>
        <v/>
      </c>
      <c r="L749" s="10" t="str">
        <f>IFERROR(INDEX(#REF!,MATCH(B749,#REF!,0),0),"")</f>
        <v/>
      </c>
      <c r="M749" s="10" t="str">
        <f>IFERROR(INDEX(#REF!,MATCH(B749,#REF!,0),0),"")</f>
        <v/>
      </c>
      <c r="N749" s="10" t="str">
        <f>IFERROR(INDEX(#REF!,MATCH(B749,#REF!,0),0),"")</f>
        <v/>
      </c>
      <c r="O749" s="10" t="str">
        <f>IFERROR(INDEX(#REF!,MATCH(B749,#REF!,0),0),"")</f>
        <v/>
      </c>
      <c r="P749" s="10" t="str">
        <f>IFERROR(INDEX(#REF!,MATCH(B749,#REF!,0),0),"")</f>
        <v/>
      </c>
      <c r="Q749" s="10" t="str">
        <f>IFERROR(INDEX(#REF!,MATCH(B749,#REF!,0),0),"")</f>
        <v/>
      </c>
      <c r="R749" s="10" t="str">
        <f>IFERROR(INDEX(#REF!,MATCH(B749,#REF!,0),0),"")</f>
        <v/>
      </c>
      <c r="S749" s="10" t="str">
        <f>IFERROR(INDEX(#REF!,MATCH(B749,#REF!,0),0),"")</f>
        <v/>
      </c>
      <c r="T749" s="10" t="str">
        <f>IFERROR(INDEX(#REF!,MATCH(B749,#REF!,0),0),"")</f>
        <v/>
      </c>
      <c r="U749" s="5" t="str">
        <f>IFERROR(INDEX(#REF!,MATCH(B749,#REF!,0),0),"")</f>
        <v/>
      </c>
      <c r="V749" s="9">
        <f t="shared" si="45"/>
        <v>0</v>
      </c>
      <c r="W749" s="44">
        <f t="shared" si="46"/>
        <v>0</v>
      </c>
      <c r="X749" s="44" t="e">
        <f t="shared" si="47"/>
        <v>#DIV/0!</v>
      </c>
      <c r="Y749" s="44" t="str">
        <f>IFERROR(SUMPRODUCT(LARGE(G749:U749,{1;2;3;4;5})),"NA")</f>
        <v>NA</v>
      </c>
      <c r="Z749" s="45" t="str">
        <f>IFERROR(SUMPRODUCT(LARGE(G749:U749,{1;2;3;4;5;6;7;8;9;10})),"NA")</f>
        <v>NA</v>
      </c>
    </row>
    <row r="750" spans="1:26" s="25" customFormat="1" hidden="1" x14ac:dyDescent="0.25">
      <c r="A750" s="14">
        <v>747</v>
      </c>
      <c r="B750" s="2"/>
      <c r="C750" s="1"/>
      <c r="D750" s="1"/>
      <c r="E750" s="1"/>
      <c r="F750" s="2"/>
      <c r="G750" s="9" t="str">
        <f>IFERROR(INDEX(akva!#REF!,MATCH(B750,akva!#REF!,0),0),"")</f>
        <v/>
      </c>
      <c r="H750" s="10" t="str">
        <f>IFERROR(INDEX('04-07'!#REF!,MATCH(B750,'04-07'!#REF!,0),0),"")</f>
        <v/>
      </c>
      <c r="I750" s="10" t="str">
        <f>IFERROR(INDEX(#REF!,MATCH(B750,#REF!,0),0),"")</f>
        <v/>
      </c>
      <c r="J750" s="10" t="str">
        <f>IFERROR(INDEX(#REF!,MATCH(B750,#REF!,0),0),"")</f>
        <v/>
      </c>
      <c r="K750" s="10" t="str">
        <f>IFERROR(INDEX(#REF!,MATCH(B750,#REF!,0),0),"")</f>
        <v/>
      </c>
      <c r="L750" s="10" t="str">
        <f>IFERROR(INDEX(#REF!,MATCH(B750,#REF!,0),0),"")</f>
        <v/>
      </c>
      <c r="M750" s="10" t="str">
        <f>IFERROR(INDEX(#REF!,MATCH(B750,#REF!,0),0),"")</f>
        <v/>
      </c>
      <c r="N750" s="10" t="str">
        <f>IFERROR(INDEX(#REF!,MATCH(B750,#REF!,0),0),"")</f>
        <v/>
      </c>
      <c r="O750" s="10" t="str">
        <f>IFERROR(INDEX(#REF!,MATCH(B750,#REF!,0),0),"")</f>
        <v/>
      </c>
      <c r="P750" s="10" t="str">
        <f>IFERROR(INDEX(#REF!,MATCH(B750,#REF!,0),0),"")</f>
        <v/>
      </c>
      <c r="Q750" s="10" t="str">
        <f>IFERROR(INDEX(#REF!,MATCH(B750,#REF!,0),0),"")</f>
        <v/>
      </c>
      <c r="R750" s="10" t="str">
        <f>IFERROR(INDEX(#REF!,MATCH(B750,#REF!,0),0),"")</f>
        <v/>
      </c>
      <c r="S750" s="10" t="str">
        <f>IFERROR(INDEX(#REF!,MATCH(B750,#REF!,0),0),"")</f>
        <v/>
      </c>
      <c r="T750" s="10" t="str">
        <f>IFERROR(INDEX(#REF!,MATCH(B750,#REF!,0),0),"")</f>
        <v/>
      </c>
      <c r="U750" s="5" t="str">
        <f>IFERROR(INDEX(#REF!,MATCH(B750,#REF!,0),0),"")</f>
        <v/>
      </c>
      <c r="V750" s="9">
        <f t="shared" si="45"/>
        <v>0</v>
      </c>
      <c r="W750" s="44">
        <f t="shared" si="46"/>
        <v>0</v>
      </c>
      <c r="X750" s="44" t="e">
        <f t="shared" si="47"/>
        <v>#DIV/0!</v>
      </c>
      <c r="Y750" s="44" t="str">
        <f>IFERROR(SUMPRODUCT(LARGE(G750:U750,{1;2;3;4;5})),"NA")</f>
        <v>NA</v>
      </c>
      <c r="Z750" s="45" t="str">
        <f>IFERROR(SUMPRODUCT(LARGE(G750:U750,{1;2;3;4;5;6;7;8;9;10})),"NA")</f>
        <v>NA</v>
      </c>
    </row>
    <row r="751" spans="1:26" s="25" customFormat="1" hidden="1" x14ac:dyDescent="0.25">
      <c r="A751" s="14">
        <v>748</v>
      </c>
      <c r="B751" s="2"/>
      <c r="C751" s="1"/>
      <c r="D751" s="1"/>
      <c r="E751" s="1"/>
      <c r="F751" s="2"/>
      <c r="G751" s="9" t="str">
        <f>IFERROR(INDEX(akva!#REF!,MATCH(B751,akva!#REF!,0),0),"")</f>
        <v/>
      </c>
      <c r="H751" s="10" t="str">
        <f>IFERROR(INDEX('04-07'!#REF!,MATCH(B751,'04-07'!#REF!,0),0),"")</f>
        <v/>
      </c>
      <c r="I751" s="10" t="str">
        <f>IFERROR(INDEX(#REF!,MATCH(B751,#REF!,0),0),"")</f>
        <v/>
      </c>
      <c r="J751" s="10" t="str">
        <f>IFERROR(INDEX(#REF!,MATCH(B751,#REF!,0),0),"")</f>
        <v/>
      </c>
      <c r="K751" s="10" t="str">
        <f>IFERROR(INDEX(#REF!,MATCH(B751,#REF!,0),0),"")</f>
        <v/>
      </c>
      <c r="L751" s="10" t="str">
        <f>IFERROR(INDEX(#REF!,MATCH(B751,#REF!,0),0),"")</f>
        <v/>
      </c>
      <c r="M751" s="10" t="str">
        <f>IFERROR(INDEX(#REF!,MATCH(B751,#REF!,0),0),"")</f>
        <v/>
      </c>
      <c r="N751" s="10" t="str">
        <f>IFERROR(INDEX(#REF!,MATCH(B751,#REF!,0),0),"")</f>
        <v/>
      </c>
      <c r="O751" s="10" t="str">
        <f>IFERROR(INDEX(#REF!,MATCH(B751,#REF!,0),0),"")</f>
        <v/>
      </c>
      <c r="P751" s="10" t="str">
        <f>IFERROR(INDEX(#REF!,MATCH(B751,#REF!,0),0),"")</f>
        <v/>
      </c>
      <c r="Q751" s="10" t="str">
        <f>IFERROR(INDEX(#REF!,MATCH(B751,#REF!,0),0),"")</f>
        <v/>
      </c>
      <c r="R751" s="10" t="str">
        <f>IFERROR(INDEX(#REF!,MATCH(B751,#REF!,0),0),"")</f>
        <v/>
      </c>
      <c r="S751" s="10" t="str">
        <f>IFERROR(INDEX(#REF!,MATCH(B751,#REF!,0),0),"")</f>
        <v/>
      </c>
      <c r="T751" s="10" t="str">
        <f>IFERROR(INDEX(#REF!,MATCH(B751,#REF!,0),0),"")</f>
        <v/>
      </c>
      <c r="U751" s="5" t="str">
        <f>IFERROR(INDEX(#REF!,MATCH(B751,#REF!,0),0),"")</f>
        <v/>
      </c>
      <c r="V751" s="9">
        <f t="shared" si="45"/>
        <v>0</v>
      </c>
      <c r="W751" s="44">
        <f t="shared" si="46"/>
        <v>0</v>
      </c>
      <c r="X751" s="44" t="e">
        <f t="shared" si="47"/>
        <v>#DIV/0!</v>
      </c>
      <c r="Y751" s="44" t="str">
        <f>IFERROR(SUMPRODUCT(LARGE(G751:U751,{1;2;3;4;5})),"NA")</f>
        <v>NA</v>
      </c>
      <c r="Z751" s="45" t="str">
        <f>IFERROR(SUMPRODUCT(LARGE(G751:U751,{1;2;3;4;5;6;7;8;9;10})),"NA")</f>
        <v>NA</v>
      </c>
    </row>
    <row r="752" spans="1:26" s="25" customFormat="1" hidden="1" x14ac:dyDescent="0.25">
      <c r="A752" s="14">
        <v>749</v>
      </c>
      <c r="B752" s="2"/>
      <c r="C752" s="1"/>
      <c r="D752" s="1"/>
      <c r="E752" s="1"/>
      <c r="F752" s="2"/>
      <c r="G752" s="9" t="str">
        <f>IFERROR(INDEX(akva!#REF!,MATCH(B752,akva!#REF!,0),0),"")</f>
        <v/>
      </c>
      <c r="H752" s="10" t="str">
        <f>IFERROR(INDEX('04-07'!#REF!,MATCH(B752,'04-07'!#REF!,0),0),"")</f>
        <v/>
      </c>
      <c r="I752" s="10" t="str">
        <f>IFERROR(INDEX(#REF!,MATCH(B752,#REF!,0),0),"")</f>
        <v/>
      </c>
      <c r="J752" s="10" t="str">
        <f>IFERROR(INDEX(#REF!,MATCH(B752,#REF!,0),0),"")</f>
        <v/>
      </c>
      <c r="K752" s="10" t="str">
        <f>IFERROR(INDEX(#REF!,MATCH(B752,#REF!,0),0),"")</f>
        <v/>
      </c>
      <c r="L752" s="10" t="str">
        <f>IFERROR(INDEX(#REF!,MATCH(B752,#REF!,0),0),"")</f>
        <v/>
      </c>
      <c r="M752" s="10" t="str">
        <f>IFERROR(INDEX(#REF!,MATCH(B752,#REF!,0),0),"")</f>
        <v/>
      </c>
      <c r="N752" s="10" t="str">
        <f>IFERROR(INDEX(#REF!,MATCH(B752,#REF!,0),0),"")</f>
        <v/>
      </c>
      <c r="O752" s="10" t="str">
        <f>IFERROR(INDEX(#REF!,MATCH(B752,#REF!,0),0),"")</f>
        <v/>
      </c>
      <c r="P752" s="10" t="str">
        <f>IFERROR(INDEX(#REF!,MATCH(B752,#REF!,0),0),"")</f>
        <v/>
      </c>
      <c r="Q752" s="10" t="str">
        <f>IFERROR(INDEX(#REF!,MATCH(B752,#REF!,0),0),"")</f>
        <v/>
      </c>
      <c r="R752" s="10" t="str">
        <f>IFERROR(INDEX(#REF!,MATCH(B752,#REF!,0),0),"")</f>
        <v/>
      </c>
      <c r="S752" s="10" t="str">
        <f>IFERROR(INDEX(#REF!,MATCH(B752,#REF!,0),0),"")</f>
        <v/>
      </c>
      <c r="T752" s="10" t="str">
        <f>IFERROR(INDEX(#REF!,MATCH(B752,#REF!,0),0),"")</f>
        <v/>
      </c>
      <c r="U752" s="5" t="str">
        <f>IFERROR(INDEX(#REF!,MATCH(B752,#REF!,0),0),"")</f>
        <v/>
      </c>
      <c r="V752" s="9">
        <f t="shared" si="45"/>
        <v>0</v>
      </c>
      <c r="W752" s="44">
        <f t="shared" si="46"/>
        <v>0</v>
      </c>
      <c r="X752" s="44" t="e">
        <f t="shared" si="47"/>
        <v>#DIV/0!</v>
      </c>
      <c r="Y752" s="44" t="str">
        <f>IFERROR(SUMPRODUCT(LARGE(G752:U752,{1;2;3;4;5})),"NA")</f>
        <v>NA</v>
      </c>
      <c r="Z752" s="45" t="str">
        <f>IFERROR(SUMPRODUCT(LARGE(G752:U752,{1;2;3;4;5;6;7;8;9;10})),"NA")</f>
        <v>NA</v>
      </c>
    </row>
    <row r="753" spans="1:26" s="25" customFormat="1" hidden="1" x14ac:dyDescent="0.25">
      <c r="A753" s="14">
        <v>750</v>
      </c>
      <c r="B753" s="2"/>
      <c r="C753" s="1"/>
      <c r="D753" s="1"/>
      <c r="E753" s="1"/>
      <c r="F753" s="2"/>
      <c r="G753" s="9" t="str">
        <f>IFERROR(INDEX(akva!#REF!,MATCH(B753,akva!#REF!,0),0),"")</f>
        <v/>
      </c>
      <c r="H753" s="10" t="str">
        <f>IFERROR(INDEX('04-07'!#REF!,MATCH(B753,'04-07'!#REF!,0),0),"")</f>
        <v/>
      </c>
      <c r="I753" s="10" t="str">
        <f>IFERROR(INDEX(#REF!,MATCH(B753,#REF!,0),0),"")</f>
        <v/>
      </c>
      <c r="J753" s="10" t="str">
        <f>IFERROR(INDEX(#REF!,MATCH(B753,#REF!,0),0),"")</f>
        <v/>
      </c>
      <c r="K753" s="10" t="str">
        <f>IFERROR(INDEX(#REF!,MATCH(B753,#REF!,0),0),"")</f>
        <v/>
      </c>
      <c r="L753" s="10" t="str">
        <f>IFERROR(INDEX(#REF!,MATCH(B753,#REF!,0),0),"")</f>
        <v/>
      </c>
      <c r="M753" s="10" t="str">
        <f>IFERROR(INDEX(#REF!,MATCH(B753,#REF!,0),0),"")</f>
        <v/>
      </c>
      <c r="N753" s="10" t="str">
        <f>IFERROR(INDEX(#REF!,MATCH(B753,#REF!,0),0),"")</f>
        <v/>
      </c>
      <c r="O753" s="10" t="str">
        <f>IFERROR(INDEX(#REF!,MATCH(B753,#REF!,0),0),"")</f>
        <v/>
      </c>
      <c r="P753" s="10" t="str">
        <f>IFERROR(INDEX(#REF!,MATCH(B753,#REF!,0),0),"")</f>
        <v/>
      </c>
      <c r="Q753" s="10" t="str">
        <f>IFERROR(INDEX(#REF!,MATCH(B753,#REF!,0),0),"")</f>
        <v/>
      </c>
      <c r="R753" s="10" t="str">
        <f>IFERROR(INDEX(#REF!,MATCH(B753,#REF!,0),0),"")</f>
        <v/>
      </c>
      <c r="S753" s="10" t="str">
        <f>IFERROR(INDEX(#REF!,MATCH(B753,#REF!,0),0),"")</f>
        <v/>
      </c>
      <c r="T753" s="10" t="str">
        <f>IFERROR(INDEX(#REF!,MATCH(B753,#REF!,0),0),"")</f>
        <v/>
      </c>
      <c r="U753" s="5" t="str">
        <f>IFERROR(INDEX(#REF!,MATCH(B753,#REF!,0),0),"")</f>
        <v/>
      </c>
      <c r="V753" s="9">
        <f t="shared" si="45"/>
        <v>0</v>
      </c>
      <c r="W753" s="44">
        <f t="shared" si="46"/>
        <v>0</v>
      </c>
      <c r="X753" s="44" t="e">
        <f t="shared" si="47"/>
        <v>#DIV/0!</v>
      </c>
      <c r="Y753" s="44" t="str">
        <f>IFERROR(SUMPRODUCT(LARGE(G753:U753,{1;2;3;4;5})),"NA")</f>
        <v>NA</v>
      </c>
      <c r="Z753" s="45" t="str">
        <f>IFERROR(SUMPRODUCT(LARGE(G753:U753,{1;2;3;4;5;6;7;8;9;10})),"NA")</f>
        <v>NA</v>
      </c>
    </row>
    <row r="754" spans="1:26" s="25" customFormat="1" hidden="1" x14ac:dyDescent="0.25">
      <c r="A754" s="14">
        <v>751</v>
      </c>
      <c r="B754" s="2"/>
      <c r="C754" s="1"/>
      <c r="D754" s="1"/>
      <c r="E754" s="1"/>
      <c r="F754" s="2"/>
      <c r="G754" s="9" t="str">
        <f>IFERROR(INDEX(akva!#REF!,MATCH(B754,akva!#REF!,0),0),"")</f>
        <v/>
      </c>
      <c r="H754" s="10" t="str">
        <f>IFERROR(INDEX('04-07'!#REF!,MATCH(B754,'04-07'!#REF!,0),0),"")</f>
        <v/>
      </c>
      <c r="I754" s="10" t="str">
        <f>IFERROR(INDEX(#REF!,MATCH(B754,#REF!,0),0),"")</f>
        <v/>
      </c>
      <c r="J754" s="10" t="str">
        <f>IFERROR(INDEX(#REF!,MATCH(B754,#REF!,0),0),"")</f>
        <v/>
      </c>
      <c r="K754" s="10" t="str">
        <f>IFERROR(INDEX(#REF!,MATCH(B754,#REF!,0),0),"")</f>
        <v/>
      </c>
      <c r="L754" s="10" t="str">
        <f>IFERROR(INDEX(#REF!,MATCH(B754,#REF!,0),0),"")</f>
        <v/>
      </c>
      <c r="M754" s="10" t="str">
        <f>IFERROR(INDEX(#REF!,MATCH(B754,#REF!,0),0),"")</f>
        <v/>
      </c>
      <c r="N754" s="10" t="str">
        <f>IFERROR(INDEX(#REF!,MATCH(B754,#REF!,0),0),"")</f>
        <v/>
      </c>
      <c r="O754" s="10" t="str">
        <f>IFERROR(INDEX(#REF!,MATCH(B754,#REF!,0),0),"")</f>
        <v/>
      </c>
      <c r="P754" s="10" t="str">
        <f>IFERROR(INDEX(#REF!,MATCH(B754,#REF!,0),0),"")</f>
        <v/>
      </c>
      <c r="Q754" s="10" t="str">
        <f>IFERROR(INDEX(#REF!,MATCH(B754,#REF!,0),0),"")</f>
        <v/>
      </c>
      <c r="R754" s="10" t="str">
        <f>IFERROR(INDEX(#REF!,MATCH(B754,#REF!,0),0),"")</f>
        <v/>
      </c>
      <c r="S754" s="10" t="str">
        <f>IFERROR(INDEX(#REF!,MATCH(B754,#REF!,0),0),"")</f>
        <v/>
      </c>
      <c r="T754" s="10" t="str">
        <f>IFERROR(INDEX(#REF!,MATCH(B754,#REF!,0),0),"")</f>
        <v/>
      </c>
      <c r="U754" s="5" t="str">
        <f>IFERROR(INDEX(#REF!,MATCH(B754,#REF!,0),0),"")</f>
        <v/>
      </c>
      <c r="V754" s="9">
        <f t="shared" si="45"/>
        <v>0</v>
      </c>
      <c r="W754" s="44">
        <f t="shared" si="46"/>
        <v>0</v>
      </c>
      <c r="X754" s="44" t="e">
        <f t="shared" si="47"/>
        <v>#DIV/0!</v>
      </c>
      <c r="Y754" s="44" t="str">
        <f>IFERROR(SUMPRODUCT(LARGE(G754:U754,{1;2;3;4;5})),"NA")</f>
        <v>NA</v>
      </c>
      <c r="Z754" s="45" t="str">
        <f>IFERROR(SUMPRODUCT(LARGE(G754:U754,{1;2;3;4;5;6;7;8;9;10})),"NA")</f>
        <v>NA</v>
      </c>
    </row>
    <row r="755" spans="1:26" s="25" customFormat="1" hidden="1" x14ac:dyDescent="0.25">
      <c r="A755" s="14">
        <v>752</v>
      </c>
      <c r="B755" s="2"/>
      <c r="C755" s="1"/>
      <c r="D755" s="1"/>
      <c r="E755" s="1"/>
      <c r="F755" s="2"/>
      <c r="G755" s="9" t="str">
        <f>IFERROR(INDEX(akva!#REF!,MATCH(B755,akva!#REF!,0),0),"")</f>
        <v/>
      </c>
      <c r="H755" s="10" t="str">
        <f>IFERROR(INDEX('04-07'!#REF!,MATCH(B755,'04-07'!#REF!,0),0),"")</f>
        <v/>
      </c>
      <c r="I755" s="10" t="str">
        <f>IFERROR(INDEX(#REF!,MATCH(B755,#REF!,0),0),"")</f>
        <v/>
      </c>
      <c r="J755" s="10" t="str">
        <f>IFERROR(INDEX(#REF!,MATCH(B755,#REF!,0),0),"")</f>
        <v/>
      </c>
      <c r="K755" s="10" t="str">
        <f>IFERROR(INDEX(#REF!,MATCH(B755,#REF!,0),0),"")</f>
        <v/>
      </c>
      <c r="L755" s="10" t="str">
        <f>IFERROR(INDEX(#REF!,MATCH(B755,#REF!,0),0),"")</f>
        <v/>
      </c>
      <c r="M755" s="10" t="str">
        <f>IFERROR(INDEX(#REF!,MATCH(B755,#REF!,0),0),"")</f>
        <v/>
      </c>
      <c r="N755" s="10" t="str">
        <f>IFERROR(INDEX(#REF!,MATCH(B755,#REF!,0),0),"")</f>
        <v/>
      </c>
      <c r="O755" s="10" t="str">
        <f>IFERROR(INDEX(#REF!,MATCH(B755,#REF!,0),0),"")</f>
        <v/>
      </c>
      <c r="P755" s="10" t="str">
        <f>IFERROR(INDEX(#REF!,MATCH(B755,#REF!,0),0),"")</f>
        <v/>
      </c>
      <c r="Q755" s="10" t="str">
        <f>IFERROR(INDEX(#REF!,MATCH(B755,#REF!,0),0),"")</f>
        <v/>
      </c>
      <c r="R755" s="10" t="str">
        <f>IFERROR(INDEX(#REF!,MATCH(B755,#REF!,0),0),"")</f>
        <v/>
      </c>
      <c r="S755" s="10" t="str">
        <f>IFERROR(INDEX(#REF!,MATCH(B755,#REF!,0),0),"")</f>
        <v/>
      </c>
      <c r="T755" s="10" t="str">
        <f>IFERROR(INDEX(#REF!,MATCH(B755,#REF!,0),0),"")</f>
        <v/>
      </c>
      <c r="U755" s="5" t="str">
        <f>IFERROR(INDEX(#REF!,MATCH(B755,#REF!,0),0),"")</f>
        <v/>
      </c>
      <c r="V755" s="9">
        <f t="shared" si="45"/>
        <v>0</v>
      </c>
      <c r="W755" s="44">
        <f t="shared" si="46"/>
        <v>0</v>
      </c>
      <c r="X755" s="44" t="e">
        <f t="shared" si="47"/>
        <v>#DIV/0!</v>
      </c>
      <c r="Y755" s="44" t="str">
        <f>IFERROR(SUMPRODUCT(LARGE(G755:U755,{1;2;3;4;5})),"NA")</f>
        <v>NA</v>
      </c>
      <c r="Z755" s="45" t="str">
        <f>IFERROR(SUMPRODUCT(LARGE(G755:U755,{1;2;3;4;5;6;7;8;9;10})),"NA")</f>
        <v>NA</v>
      </c>
    </row>
    <row r="756" spans="1:26" s="25" customFormat="1" hidden="1" x14ac:dyDescent="0.25">
      <c r="A756" s="14">
        <v>753</v>
      </c>
      <c r="B756" s="2"/>
      <c r="C756" s="1"/>
      <c r="D756" s="1"/>
      <c r="E756" s="1"/>
      <c r="F756" s="2"/>
      <c r="G756" s="9" t="str">
        <f>IFERROR(INDEX(akva!#REF!,MATCH(B756,akva!#REF!,0),0),"")</f>
        <v/>
      </c>
      <c r="H756" s="10" t="str">
        <f>IFERROR(INDEX('04-07'!#REF!,MATCH(B756,'04-07'!#REF!,0),0),"")</f>
        <v/>
      </c>
      <c r="I756" s="10" t="str">
        <f>IFERROR(INDEX(#REF!,MATCH(B756,#REF!,0),0),"")</f>
        <v/>
      </c>
      <c r="J756" s="10" t="str">
        <f>IFERROR(INDEX(#REF!,MATCH(B756,#REF!,0),0),"")</f>
        <v/>
      </c>
      <c r="K756" s="10" t="str">
        <f>IFERROR(INDEX(#REF!,MATCH(B756,#REF!,0),0),"")</f>
        <v/>
      </c>
      <c r="L756" s="10" t="str">
        <f>IFERROR(INDEX(#REF!,MATCH(B756,#REF!,0),0),"")</f>
        <v/>
      </c>
      <c r="M756" s="10" t="str">
        <f>IFERROR(INDEX(#REF!,MATCH(B756,#REF!,0),0),"")</f>
        <v/>
      </c>
      <c r="N756" s="10" t="str">
        <f>IFERROR(INDEX(#REF!,MATCH(B756,#REF!,0),0),"")</f>
        <v/>
      </c>
      <c r="O756" s="10" t="str">
        <f>IFERROR(INDEX(#REF!,MATCH(B756,#REF!,0),0),"")</f>
        <v/>
      </c>
      <c r="P756" s="10" t="str">
        <f>IFERROR(INDEX(#REF!,MATCH(B756,#REF!,0),0),"")</f>
        <v/>
      </c>
      <c r="Q756" s="10" t="str">
        <f>IFERROR(INDEX(#REF!,MATCH(B756,#REF!,0),0),"")</f>
        <v/>
      </c>
      <c r="R756" s="10" t="str">
        <f>IFERROR(INDEX(#REF!,MATCH(B756,#REF!,0),0),"")</f>
        <v/>
      </c>
      <c r="S756" s="10" t="str">
        <f>IFERROR(INDEX(#REF!,MATCH(B756,#REF!,0),0),"")</f>
        <v/>
      </c>
      <c r="T756" s="10" t="str">
        <f>IFERROR(INDEX(#REF!,MATCH(B756,#REF!,0),0),"")</f>
        <v/>
      </c>
      <c r="U756" s="5" t="str">
        <f>IFERROR(INDEX(#REF!,MATCH(B756,#REF!,0),0),"")</f>
        <v/>
      </c>
      <c r="V756" s="9">
        <f t="shared" si="45"/>
        <v>0</v>
      </c>
      <c r="W756" s="44">
        <f t="shared" si="46"/>
        <v>0</v>
      </c>
      <c r="X756" s="44" t="e">
        <f t="shared" si="47"/>
        <v>#DIV/0!</v>
      </c>
      <c r="Y756" s="44" t="str">
        <f>IFERROR(SUMPRODUCT(LARGE(G756:U756,{1;2;3;4;5})),"NA")</f>
        <v>NA</v>
      </c>
      <c r="Z756" s="45" t="str">
        <f>IFERROR(SUMPRODUCT(LARGE(G756:U756,{1;2;3;4;5;6;7;8;9;10})),"NA")</f>
        <v>NA</v>
      </c>
    </row>
    <row r="757" spans="1:26" s="25" customFormat="1" hidden="1" x14ac:dyDescent="0.25">
      <c r="A757" s="14">
        <v>754</v>
      </c>
      <c r="B757" s="2"/>
      <c r="C757" s="1"/>
      <c r="D757" s="1"/>
      <c r="E757" s="1"/>
      <c r="F757" s="2"/>
      <c r="G757" s="9" t="str">
        <f>IFERROR(INDEX(akva!#REF!,MATCH(B757,akva!#REF!,0),0),"")</f>
        <v/>
      </c>
      <c r="H757" s="10" t="str">
        <f>IFERROR(INDEX('04-07'!#REF!,MATCH(B757,'04-07'!#REF!,0),0),"")</f>
        <v/>
      </c>
      <c r="I757" s="10" t="str">
        <f>IFERROR(INDEX(#REF!,MATCH(B757,#REF!,0),0),"")</f>
        <v/>
      </c>
      <c r="J757" s="10" t="str">
        <f>IFERROR(INDEX(#REF!,MATCH(B757,#REF!,0),0),"")</f>
        <v/>
      </c>
      <c r="K757" s="10" t="str">
        <f>IFERROR(INDEX(#REF!,MATCH(B757,#REF!,0),0),"")</f>
        <v/>
      </c>
      <c r="L757" s="10" t="str">
        <f>IFERROR(INDEX(#REF!,MATCH(B757,#REF!,0),0),"")</f>
        <v/>
      </c>
      <c r="M757" s="10" t="str">
        <f>IFERROR(INDEX(#REF!,MATCH(B757,#REF!,0),0),"")</f>
        <v/>
      </c>
      <c r="N757" s="10" t="str">
        <f>IFERROR(INDEX(#REF!,MATCH(B757,#REF!,0),0),"")</f>
        <v/>
      </c>
      <c r="O757" s="10" t="str">
        <f>IFERROR(INDEX(#REF!,MATCH(B757,#REF!,0),0),"")</f>
        <v/>
      </c>
      <c r="P757" s="10" t="str">
        <f>IFERROR(INDEX(#REF!,MATCH(B757,#REF!,0),0),"")</f>
        <v/>
      </c>
      <c r="Q757" s="10" t="str">
        <f>IFERROR(INDEX(#REF!,MATCH(B757,#REF!,0),0),"")</f>
        <v/>
      </c>
      <c r="R757" s="10" t="str">
        <f>IFERROR(INDEX(#REF!,MATCH(B757,#REF!,0),0),"")</f>
        <v/>
      </c>
      <c r="S757" s="10" t="str">
        <f>IFERROR(INDEX(#REF!,MATCH(B757,#REF!,0),0),"")</f>
        <v/>
      </c>
      <c r="T757" s="10" t="str">
        <f>IFERROR(INDEX(#REF!,MATCH(B757,#REF!,0),0),"")</f>
        <v/>
      </c>
      <c r="U757" s="5" t="str">
        <f>IFERROR(INDEX(#REF!,MATCH(B757,#REF!,0),0),"")</f>
        <v/>
      </c>
      <c r="V757" s="9">
        <f t="shared" si="45"/>
        <v>0</v>
      </c>
      <c r="W757" s="44">
        <f t="shared" si="46"/>
        <v>0</v>
      </c>
      <c r="X757" s="44" t="e">
        <f t="shared" si="47"/>
        <v>#DIV/0!</v>
      </c>
      <c r="Y757" s="44" t="str">
        <f>IFERROR(SUMPRODUCT(LARGE(G757:U757,{1;2;3;4;5})),"NA")</f>
        <v>NA</v>
      </c>
      <c r="Z757" s="45" t="str">
        <f>IFERROR(SUMPRODUCT(LARGE(G757:U757,{1;2;3;4;5;6;7;8;9;10})),"NA")</f>
        <v>NA</v>
      </c>
    </row>
    <row r="758" spans="1:26" s="25" customFormat="1" hidden="1" x14ac:dyDescent="0.25">
      <c r="A758" s="14">
        <v>755</v>
      </c>
      <c r="B758" s="2"/>
      <c r="C758" s="1"/>
      <c r="D758" s="1"/>
      <c r="E758" s="1"/>
      <c r="F758" s="2"/>
      <c r="G758" s="9" t="str">
        <f>IFERROR(INDEX(akva!#REF!,MATCH(B758,akva!#REF!,0),0),"")</f>
        <v/>
      </c>
      <c r="H758" s="10" t="str">
        <f>IFERROR(INDEX('04-07'!#REF!,MATCH(B758,'04-07'!#REF!,0),0),"")</f>
        <v/>
      </c>
      <c r="I758" s="10" t="str">
        <f>IFERROR(INDEX(#REF!,MATCH(B758,#REF!,0),0),"")</f>
        <v/>
      </c>
      <c r="J758" s="10" t="str">
        <f>IFERROR(INDEX(#REF!,MATCH(B758,#REF!,0),0),"")</f>
        <v/>
      </c>
      <c r="K758" s="10" t="str">
        <f>IFERROR(INDEX(#REF!,MATCH(B758,#REF!,0),0),"")</f>
        <v/>
      </c>
      <c r="L758" s="10" t="str">
        <f>IFERROR(INDEX(#REF!,MATCH(B758,#REF!,0),0),"")</f>
        <v/>
      </c>
      <c r="M758" s="10" t="str">
        <f>IFERROR(INDEX(#REF!,MATCH(B758,#REF!,0),0),"")</f>
        <v/>
      </c>
      <c r="N758" s="10" t="str">
        <f>IFERROR(INDEX(#REF!,MATCH(B758,#REF!,0),0),"")</f>
        <v/>
      </c>
      <c r="O758" s="10" t="str">
        <f>IFERROR(INDEX(#REF!,MATCH(B758,#REF!,0),0),"")</f>
        <v/>
      </c>
      <c r="P758" s="10" t="str">
        <f>IFERROR(INDEX(#REF!,MATCH(B758,#REF!,0),0),"")</f>
        <v/>
      </c>
      <c r="Q758" s="10" t="str">
        <f>IFERROR(INDEX(#REF!,MATCH(B758,#REF!,0),0),"")</f>
        <v/>
      </c>
      <c r="R758" s="10" t="str">
        <f>IFERROR(INDEX(#REF!,MATCH(B758,#REF!,0),0),"")</f>
        <v/>
      </c>
      <c r="S758" s="10" t="str">
        <f>IFERROR(INDEX(#REF!,MATCH(B758,#REF!,0),0),"")</f>
        <v/>
      </c>
      <c r="T758" s="10" t="str">
        <f>IFERROR(INDEX(#REF!,MATCH(B758,#REF!,0),0),"")</f>
        <v/>
      </c>
      <c r="U758" s="5" t="str">
        <f>IFERROR(INDEX(#REF!,MATCH(B758,#REF!,0),0),"")</f>
        <v/>
      </c>
      <c r="V758" s="9">
        <f t="shared" si="45"/>
        <v>0</v>
      </c>
      <c r="W758" s="44">
        <f t="shared" si="46"/>
        <v>0</v>
      </c>
      <c r="X758" s="44" t="e">
        <f t="shared" si="47"/>
        <v>#DIV/0!</v>
      </c>
      <c r="Y758" s="44" t="str">
        <f>IFERROR(SUMPRODUCT(LARGE(G758:U758,{1;2;3;4;5})),"NA")</f>
        <v>NA</v>
      </c>
      <c r="Z758" s="45" t="str">
        <f>IFERROR(SUMPRODUCT(LARGE(G758:U758,{1;2;3;4;5;6;7;8;9;10})),"NA")</f>
        <v>NA</v>
      </c>
    </row>
    <row r="759" spans="1:26" s="25" customFormat="1" hidden="1" x14ac:dyDescent="0.25">
      <c r="A759" s="14">
        <v>756</v>
      </c>
      <c r="B759" s="2"/>
      <c r="C759" s="1"/>
      <c r="D759" s="1"/>
      <c r="E759" s="1"/>
      <c r="F759" s="2"/>
      <c r="G759" s="9" t="str">
        <f>IFERROR(INDEX(akva!#REF!,MATCH(B759,akva!#REF!,0),0),"")</f>
        <v/>
      </c>
      <c r="H759" s="10" t="str">
        <f>IFERROR(INDEX('04-07'!#REF!,MATCH(B759,'04-07'!#REF!,0),0),"")</f>
        <v/>
      </c>
      <c r="I759" s="10" t="str">
        <f>IFERROR(INDEX(#REF!,MATCH(B759,#REF!,0),0),"")</f>
        <v/>
      </c>
      <c r="J759" s="10" t="str">
        <f>IFERROR(INDEX(#REF!,MATCH(B759,#REF!,0),0),"")</f>
        <v/>
      </c>
      <c r="K759" s="10" t="str">
        <f>IFERROR(INDEX(#REF!,MATCH(B759,#REF!,0),0),"")</f>
        <v/>
      </c>
      <c r="L759" s="10" t="str">
        <f>IFERROR(INDEX(#REF!,MATCH(B759,#REF!,0),0),"")</f>
        <v/>
      </c>
      <c r="M759" s="10" t="str">
        <f>IFERROR(INDEX(#REF!,MATCH(B759,#REF!,0),0),"")</f>
        <v/>
      </c>
      <c r="N759" s="10" t="str">
        <f>IFERROR(INDEX(#REF!,MATCH(B759,#REF!,0),0),"")</f>
        <v/>
      </c>
      <c r="O759" s="10" t="str">
        <f>IFERROR(INDEX(#REF!,MATCH(B759,#REF!,0),0),"")</f>
        <v/>
      </c>
      <c r="P759" s="10" t="str">
        <f>IFERROR(INDEX(#REF!,MATCH(B759,#REF!,0),0),"")</f>
        <v/>
      </c>
      <c r="Q759" s="10" t="str">
        <f>IFERROR(INDEX(#REF!,MATCH(B759,#REF!,0),0),"")</f>
        <v/>
      </c>
      <c r="R759" s="10" t="str">
        <f>IFERROR(INDEX(#REF!,MATCH(B759,#REF!,0),0),"")</f>
        <v/>
      </c>
      <c r="S759" s="10" t="str">
        <f>IFERROR(INDEX(#REF!,MATCH(B759,#REF!,0),0),"")</f>
        <v/>
      </c>
      <c r="T759" s="10" t="str">
        <f>IFERROR(INDEX(#REF!,MATCH(B759,#REF!,0),0),"")</f>
        <v/>
      </c>
      <c r="U759" s="5" t="str">
        <f>IFERROR(INDEX(#REF!,MATCH(B759,#REF!,0),0),"")</f>
        <v/>
      </c>
      <c r="V759" s="9">
        <f t="shared" si="45"/>
        <v>0</v>
      </c>
      <c r="W759" s="44">
        <f t="shared" si="46"/>
        <v>0</v>
      </c>
      <c r="X759" s="44" t="e">
        <f t="shared" si="47"/>
        <v>#DIV/0!</v>
      </c>
      <c r="Y759" s="44" t="str">
        <f>IFERROR(SUMPRODUCT(LARGE(G759:U759,{1;2;3;4;5})),"NA")</f>
        <v>NA</v>
      </c>
      <c r="Z759" s="45" t="str">
        <f>IFERROR(SUMPRODUCT(LARGE(G759:U759,{1;2;3;4;5;6;7;8;9;10})),"NA")</f>
        <v>NA</v>
      </c>
    </row>
    <row r="760" spans="1:26" s="25" customFormat="1" hidden="1" x14ac:dyDescent="0.25">
      <c r="A760" s="14">
        <v>757</v>
      </c>
      <c r="B760" s="2"/>
      <c r="C760" s="1"/>
      <c r="D760" s="1"/>
      <c r="E760" s="1"/>
      <c r="F760" s="2"/>
      <c r="G760" s="9" t="str">
        <f>IFERROR(INDEX(akva!#REF!,MATCH(B760,akva!#REF!,0),0),"")</f>
        <v/>
      </c>
      <c r="H760" s="10" t="str">
        <f>IFERROR(INDEX('04-07'!#REF!,MATCH(B760,'04-07'!#REF!,0),0),"")</f>
        <v/>
      </c>
      <c r="I760" s="10" t="str">
        <f>IFERROR(INDEX(#REF!,MATCH(B760,#REF!,0),0),"")</f>
        <v/>
      </c>
      <c r="J760" s="10" t="str">
        <f>IFERROR(INDEX(#REF!,MATCH(B760,#REF!,0),0),"")</f>
        <v/>
      </c>
      <c r="K760" s="10" t="str">
        <f>IFERROR(INDEX(#REF!,MATCH(B760,#REF!,0),0),"")</f>
        <v/>
      </c>
      <c r="L760" s="10" t="str">
        <f>IFERROR(INDEX(#REF!,MATCH(B760,#REF!,0),0),"")</f>
        <v/>
      </c>
      <c r="M760" s="10" t="str">
        <f>IFERROR(INDEX(#REF!,MATCH(B760,#REF!,0),0),"")</f>
        <v/>
      </c>
      <c r="N760" s="10" t="str">
        <f>IFERROR(INDEX(#REF!,MATCH(B760,#REF!,0),0),"")</f>
        <v/>
      </c>
      <c r="O760" s="10" t="str">
        <f>IFERROR(INDEX(#REF!,MATCH(B760,#REF!,0),0),"")</f>
        <v/>
      </c>
      <c r="P760" s="10" t="str">
        <f>IFERROR(INDEX(#REF!,MATCH(B760,#REF!,0),0),"")</f>
        <v/>
      </c>
      <c r="Q760" s="10" t="str">
        <f>IFERROR(INDEX(#REF!,MATCH(B760,#REF!,0),0),"")</f>
        <v/>
      </c>
      <c r="R760" s="10" t="str">
        <f>IFERROR(INDEX(#REF!,MATCH(B760,#REF!,0),0),"")</f>
        <v/>
      </c>
      <c r="S760" s="10" t="str">
        <f>IFERROR(INDEX(#REF!,MATCH(B760,#REF!,0),0),"")</f>
        <v/>
      </c>
      <c r="T760" s="10" t="str">
        <f>IFERROR(INDEX(#REF!,MATCH(B760,#REF!,0),0),"")</f>
        <v/>
      </c>
      <c r="U760" s="5" t="str">
        <f>IFERROR(INDEX(#REF!,MATCH(B760,#REF!,0),0),"")</f>
        <v/>
      </c>
      <c r="V760" s="9">
        <f t="shared" si="45"/>
        <v>0</v>
      </c>
      <c r="W760" s="44">
        <f t="shared" si="46"/>
        <v>0</v>
      </c>
      <c r="X760" s="44" t="e">
        <f t="shared" si="47"/>
        <v>#DIV/0!</v>
      </c>
      <c r="Y760" s="44" t="str">
        <f>IFERROR(SUMPRODUCT(LARGE(G760:U760,{1;2;3;4;5})),"NA")</f>
        <v>NA</v>
      </c>
      <c r="Z760" s="45" t="str">
        <f>IFERROR(SUMPRODUCT(LARGE(G760:U760,{1;2;3;4;5;6;7;8;9;10})),"NA")</f>
        <v>NA</v>
      </c>
    </row>
    <row r="761" spans="1:26" s="25" customFormat="1" hidden="1" x14ac:dyDescent="0.25">
      <c r="A761" s="14">
        <v>758</v>
      </c>
      <c r="B761" s="2"/>
      <c r="C761" s="1"/>
      <c r="D761" s="1"/>
      <c r="E761" s="1"/>
      <c r="F761" s="2"/>
      <c r="G761" s="9" t="str">
        <f>IFERROR(INDEX(akva!#REF!,MATCH(B761,akva!#REF!,0),0),"")</f>
        <v/>
      </c>
      <c r="H761" s="10" t="str">
        <f>IFERROR(INDEX('04-07'!#REF!,MATCH(B761,'04-07'!#REF!,0),0),"")</f>
        <v/>
      </c>
      <c r="I761" s="10" t="str">
        <f>IFERROR(INDEX(#REF!,MATCH(B761,#REF!,0),0),"")</f>
        <v/>
      </c>
      <c r="J761" s="10" t="str">
        <f>IFERROR(INDEX(#REF!,MATCH(B761,#REF!,0),0),"")</f>
        <v/>
      </c>
      <c r="K761" s="10" t="str">
        <f>IFERROR(INDEX(#REF!,MATCH(B761,#REF!,0),0),"")</f>
        <v/>
      </c>
      <c r="L761" s="10" t="str">
        <f>IFERROR(INDEX(#REF!,MATCH(B761,#REF!,0),0),"")</f>
        <v/>
      </c>
      <c r="M761" s="10" t="str">
        <f>IFERROR(INDEX(#REF!,MATCH(B761,#REF!,0),0),"")</f>
        <v/>
      </c>
      <c r="N761" s="10" t="str">
        <f>IFERROR(INDEX(#REF!,MATCH(B761,#REF!,0),0),"")</f>
        <v/>
      </c>
      <c r="O761" s="10" t="str">
        <f>IFERROR(INDEX(#REF!,MATCH(B761,#REF!,0),0),"")</f>
        <v/>
      </c>
      <c r="P761" s="10" t="str">
        <f>IFERROR(INDEX(#REF!,MATCH(B761,#REF!,0),0),"")</f>
        <v/>
      </c>
      <c r="Q761" s="10" t="str">
        <f>IFERROR(INDEX(#REF!,MATCH(B761,#REF!,0),0),"")</f>
        <v/>
      </c>
      <c r="R761" s="10" t="str">
        <f>IFERROR(INDEX(#REF!,MATCH(B761,#REF!,0),0),"")</f>
        <v/>
      </c>
      <c r="S761" s="10" t="str">
        <f>IFERROR(INDEX(#REF!,MATCH(B761,#REF!,0),0),"")</f>
        <v/>
      </c>
      <c r="T761" s="10" t="str">
        <f>IFERROR(INDEX(#REF!,MATCH(B761,#REF!,0),0),"")</f>
        <v/>
      </c>
      <c r="U761" s="5" t="str">
        <f>IFERROR(INDEX(#REF!,MATCH(B761,#REF!,0),0),"")</f>
        <v/>
      </c>
      <c r="V761" s="9">
        <f t="shared" si="45"/>
        <v>0</v>
      </c>
      <c r="W761" s="44">
        <f t="shared" si="46"/>
        <v>0</v>
      </c>
      <c r="X761" s="44" t="e">
        <f t="shared" si="47"/>
        <v>#DIV/0!</v>
      </c>
      <c r="Y761" s="44" t="str">
        <f>IFERROR(SUMPRODUCT(LARGE(G761:U761,{1;2;3;4;5})),"NA")</f>
        <v>NA</v>
      </c>
      <c r="Z761" s="45" t="str">
        <f>IFERROR(SUMPRODUCT(LARGE(G761:U761,{1;2;3;4;5;6;7;8;9;10})),"NA")</f>
        <v>NA</v>
      </c>
    </row>
    <row r="762" spans="1:26" s="25" customFormat="1" hidden="1" x14ac:dyDescent="0.25">
      <c r="A762" s="14">
        <v>759</v>
      </c>
      <c r="B762" s="2"/>
      <c r="C762" s="1"/>
      <c r="D762" s="1"/>
      <c r="E762" s="1"/>
      <c r="F762" s="2"/>
      <c r="G762" s="9" t="str">
        <f>IFERROR(INDEX(akva!#REF!,MATCH(B762,akva!#REF!,0),0),"")</f>
        <v/>
      </c>
      <c r="H762" s="10" t="str">
        <f>IFERROR(INDEX('04-07'!#REF!,MATCH(B762,'04-07'!#REF!,0),0),"")</f>
        <v/>
      </c>
      <c r="I762" s="10" t="str">
        <f>IFERROR(INDEX(#REF!,MATCH(B762,#REF!,0),0),"")</f>
        <v/>
      </c>
      <c r="J762" s="10" t="str">
        <f>IFERROR(INDEX(#REF!,MATCH(B762,#REF!,0),0),"")</f>
        <v/>
      </c>
      <c r="K762" s="10" t="str">
        <f>IFERROR(INDEX(#REF!,MATCH(B762,#REF!,0),0),"")</f>
        <v/>
      </c>
      <c r="L762" s="10" t="str">
        <f>IFERROR(INDEX(#REF!,MATCH(B762,#REF!,0),0),"")</f>
        <v/>
      </c>
      <c r="M762" s="10" t="str">
        <f>IFERROR(INDEX(#REF!,MATCH(B762,#REF!,0),0),"")</f>
        <v/>
      </c>
      <c r="N762" s="10" t="str">
        <f>IFERROR(INDEX(#REF!,MATCH(B762,#REF!,0),0),"")</f>
        <v/>
      </c>
      <c r="O762" s="10" t="str">
        <f>IFERROR(INDEX(#REF!,MATCH(B762,#REF!,0),0),"")</f>
        <v/>
      </c>
      <c r="P762" s="10" t="str">
        <f>IFERROR(INDEX(#REF!,MATCH(B762,#REF!,0),0),"")</f>
        <v/>
      </c>
      <c r="Q762" s="10" t="str">
        <f>IFERROR(INDEX(#REF!,MATCH(B762,#REF!,0),0),"")</f>
        <v/>
      </c>
      <c r="R762" s="10" t="str">
        <f>IFERROR(INDEX(#REF!,MATCH(B762,#REF!,0),0),"")</f>
        <v/>
      </c>
      <c r="S762" s="10" t="str">
        <f>IFERROR(INDEX(#REF!,MATCH(B762,#REF!,0),0),"")</f>
        <v/>
      </c>
      <c r="T762" s="10" t="str">
        <f>IFERROR(INDEX(#REF!,MATCH(B762,#REF!,0),0),"")</f>
        <v/>
      </c>
      <c r="U762" s="5" t="str">
        <f>IFERROR(INDEX(#REF!,MATCH(B762,#REF!,0),0),"")</f>
        <v/>
      </c>
      <c r="V762" s="9">
        <f t="shared" si="45"/>
        <v>0</v>
      </c>
      <c r="W762" s="44">
        <f t="shared" si="46"/>
        <v>0</v>
      </c>
      <c r="X762" s="44" t="e">
        <f t="shared" si="47"/>
        <v>#DIV/0!</v>
      </c>
      <c r="Y762" s="44" t="str">
        <f>IFERROR(SUMPRODUCT(LARGE(G762:U762,{1;2;3;4;5})),"NA")</f>
        <v>NA</v>
      </c>
      <c r="Z762" s="45" t="str">
        <f>IFERROR(SUMPRODUCT(LARGE(G762:U762,{1;2;3;4;5;6;7;8;9;10})),"NA")</f>
        <v>NA</v>
      </c>
    </row>
    <row r="763" spans="1:26" s="25" customFormat="1" hidden="1" x14ac:dyDescent="0.25">
      <c r="A763" s="14">
        <v>760</v>
      </c>
      <c r="B763" s="2"/>
      <c r="C763" s="1"/>
      <c r="D763" s="1"/>
      <c r="E763" s="1"/>
      <c r="F763" s="2"/>
      <c r="G763" s="9" t="str">
        <f>IFERROR(INDEX(akva!#REF!,MATCH(B763,akva!#REF!,0),0),"")</f>
        <v/>
      </c>
      <c r="H763" s="10" t="str">
        <f>IFERROR(INDEX('04-07'!#REF!,MATCH(B763,'04-07'!#REF!,0),0),"")</f>
        <v/>
      </c>
      <c r="I763" s="10" t="str">
        <f>IFERROR(INDEX(#REF!,MATCH(B763,#REF!,0),0),"")</f>
        <v/>
      </c>
      <c r="J763" s="10" t="str">
        <f>IFERROR(INDEX(#REF!,MATCH(B763,#REF!,0),0),"")</f>
        <v/>
      </c>
      <c r="K763" s="10" t="str">
        <f>IFERROR(INDEX(#REF!,MATCH(B763,#REF!,0),0),"")</f>
        <v/>
      </c>
      <c r="L763" s="10" t="str">
        <f>IFERROR(INDEX(#REF!,MATCH(B763,#REF!,0),0),"")</f>
        <v/>
      </c>
      <c r="M763" s="10" t="str">
        <f>IFERROR(INDEX(#REF!,MATCH(B763,#REF!,0),0),"")</f>
        <v/>
      </c>
      <c r="N763" s="10" t="str">
        <f>IFERROR(INDEX(#REF!,MATCH(B763,#REF!,0),0),"")</f>
        <v/>
      </c>
      <c r="O763" s="10" t="str">
        <f>IFERROR(INDEX(#REF!,MATCH(B763,#REF!,0),0),"")</f>
        <v/>
      </c>
      <c r="P763" s="10" t="str">
        <f>IFERROR(INDEX(#REF!,MATCH(B763,#REF!,0),0),"")</f>
        <v/>
      </c>
      <c r="Q763" s="10" t="str">
        <f>IFERROR(INDEX(#REF!,MATCH(B763,#REF!,0),0),"")</f>
        <v/>
      </c>
      <c r="R763" s="10" t="str">
        <f>IFERROR(INDEX(#REF!,MATCH(B763,#REF!,0),0),"")</f>
        <v/>
      </c>
      <c r="S763" s="10" t="str">
        <f>IFERROR(INDEX(#REF!,MATCH(B763,#REF!,0),0),"")</f>
        <v/>
      </c>
      <c r="T763" s="10" t="str">
        <f>IFERROR(INDEX(#REF!,MATCH(B763,#REF!,0),0),"")</f>
        <v/>
      </c>
      <c r="U763" s="5" t="str">
        <f>IFERROR(INDEX(#REF!,MATCH(B763,#REF!,0),0),"")</f>
        <v/>
      </c>
      <c r="V763" s="9">
        <f t="shared" si="45"/>
        <v>0</v>
      </c>
      <c r="W763" s="44">
        <f t="shared" si="46"/>
        <v>0</v>
      </c>
      <c r="X763" s="44" t="e">
        <f t="shared" si="47"/>
        <v>#DIV/0!</v>
      </c>
      <c r="Y763" s="44" t="str">
        <f>IFERROR(SUMPRODUCT(LARGE(G763:U763,{1;2;3;4;5})),"NA")</f>
        <v>NA</v>
      </c>
      <c r="Z763" s="45" t="str">
        <f>IFERROR(SUMPRODUCT(LARGE(G763:U763,{1;2;3;4;5;6;7;8;9;10})),"NA")</f>
        <v>NA</v>
      </c>
    </row>
    <row r="764" spans="1:26" s="25" customFormat="1" hidden="1" x14ac:dyDescent="0.25">
      <c r="A764" s="14">
        <v>761</v>
      </c>
      <c r="B764" s="2"/>
      <c r="C764" s="1"/>
      <c r="D764" s="1"/>
      <c r="E764" s="1"/>
      <c r="F764" s="2"/>
      <c r="G764" s="9" t="str">
        <f>IFERROR(INDEX(akva!#REF!,MATCH(B764,akva!#REF!,0),0),"")</f>
        <v/>
      </c>
      <c r="H764" s="10" t="str">
        <f>IFERROR(INDEX('04-07'!#REF!,MATCH(B764,'04-07'!#REF!,0),0),"")</f>
        <v/>
      </c>
      <c r="I764" s="10" t="str">
        <f>IFERROR(INDEX(#REF!,MATCH(B764,#REF!,0),0),"")</f>
        <v/>
      </c>
      <c r="J764" s="10" t="str">
        <f>IFERROR(INDEX(#REF!,MATCH(B764,#REF!,0),0),"")</f>
        <v/>
      </c>
      <c r="K764" s="10" t="str">
        <f>IFERROR(INDEX(#REF!,MATCH(B764,#REF!,0),0),"")</f>
        <v/>
      </c>
      <c r="L764" s="10" t="str">
        <f>IFERROR(INDEX(#REF!,MATCH(B764,#REF!,0),0),"")</f>
        <v/>
      </c>
      <c r="M764" s="10" t="str">
        <f>IFERROR(INDEX(#REF!,MATCH(B764,#REF!,0),0),"")</f>
        <v/>
      </c>
      <c r="N764" s="10" t="str">
        <f>IFERROR(INDEX(#REF!,MATCH(B764,#REF!,0),0),"")</f>
        <v/>
      </c>
      <c r="O764" s="10" t="str">
        <f>IFERROR(INDEX(#REF!,MATCH(B764,#REF!,0),0),"")</f>
        <v/>
      </c>
      <c r="P764" s="10" t="str">
        <f>IFERROR(INDEX(#REF!,MATCH(B764,#REF!,0),0),"")</f>
        <v/>
      </c>
      <c r="Q764" s="10" t="str">
        <f>IFERROR(INDEX(#REF!,MATCH(B764,#REF!,0),0),"")</f>
        <v/>
      </c>
      <c r="R764" s="10" t="str">
        <f>IFERROR(INDEX(#REF!,MATCH(B764,#REF!,0),0),"")</f>
        <v/>
      </c>
      <c r="S764" s="10" t="str">
        <f>IFERROR(INDEX(#REF!,MATCH(B764,#REF!,0),0),"")</f>
        <v/>
      </c>
      <c r="T764" s="10" t="str">
        <f>IFERROR(INDEX(#REF!,MATCH(B764,#REF!,0),0),"")</f>
        <v/>
      </c>
      <c r="U764" s="5" t="str">
        <f>IFERROR(INDEX(#REF!,MATCH(B764,#REF!,0),0),"")</f>
        <v/>
      </c>
      <c r="V764" s="9">
        <f t="shared" si="45"/>
        <v>0</v>
      </c>
      <c r="W764" s="44">
        <f t="shared" si="46"/>
        <v>0</v>
      </c>
      <c r="X764" s="44" t="e">
        <f t="shared" si="47"/>
        <v>#DIV/0!</v>
      </c>
      <c r="Y764" s="44" t="str">
        <f>IFERROR(SUMPRODUCT(LARGE(G764:U764,{1;2;3;4;5})),"NA")</f>
        <v>NA</v>
      </c>
      <c r="Z764" s="45" t="str">
        <f>IFERROR(SUMPRODUCT(LARGE(G764:U764,{1;2;3;4;5;6;7;8;9;10})),"NA")</f>
        <v>NA</v>
      </c>
    </row>
    <row r="765" spans="1:26" s="25" customFormat="1" hidden="1" x14ac:dyDescent="0.25">
      <c r="A765" s="14">
        <v>762</v>
      </c>
      <c r="B765" s="2"/>
      <c r="C765" s="1"/>
      <c r="D765" s="1"/>
      <c r="E765" s="1"/>
      <c r="F765" s="2"/>
      <c r="G765" s="9" t="str">
        <f>IFERROR(INDEX(akva!#REF!,MATCH(B765,akva!#REF!,0),0),"")</f>
        <v/>
      </c>
      <c r="H765" s="10" t="str">
        <f>IFERROR(INDEX('04-07'!#REF!,MATCH(B765,'04-07'!#REF!,0),0),"")</f>
        <v/>
      </c>
      <c r="I765" s="10" t="str">
        <f>IFERROR(INDEX(#REF!,MATCH(B765,#REF!,0),0),"")</f>
        <v/>
      </c>
      <c r="J765" s="10" t="str">
        <f>IFERROR(INDEX(#REF!,MATCH(B765,#REF!,0),0),"")</f>
        <v/>
      </c>
      <c r="K765" s="10" t="str">
        <f>IFERROR(INDEX(#REF!,MATCH(B765,#REF!,0),0),"")</f>
        <v/>
      </c>
      <c r="L765" s="10" t="str">
        <f>IFERROR(INDEX(#REF!,MATCH(B765,#REF!,0),0),"")</f>
        <v/>
      </c>
      <c r="M765" s="10" t="str">
        <f>IFERROR(INDEX(#REF!,MATCH(B765,#REF!,0),0),"")</f>
        <v/>
      </c>
      <c r="N765" s="10" t="str">
        <f>IFERROR(INDEX(#REF!,MATCH(B765,#REF!,0),0),"")</f>
        <v/>
      </c>
      <c r="O765" s="10" t="str">
        <f>IFERROR(INDEX(#REF!,MATCH(B765,#REF!,0),0),"")</f>
        <v/>
      </c>
      <c r="P765" s="10" t="str">
        <f>IFERROR(INDEX(#REF!,MATCH(B765,#REF!,0),0),"")</f>
        <v/>
      </c>
      <c r="Q765" s="10" t="str">
        <f>IFERROR(INDEX(#REF!,MATCH(B765,#REF!,0),0),"")</f>
        <v/>
      </c>
      <c r="R765" s="10" t="str">
        <f>IFERROR(INDEX(#REF!,MATCH(B765,#REF!,0),0),"")</f>
        <v/>
      </c>
      <c r="S765" s="10" t="str">
        <f>IFERROR(INDEX(#REF!,MATCH(B765,#REF!,0),0),"")</f>
        <v/>
      </c>
      <c r="T765" s="10" t="str">
        <f>IFERROR(INDEX(#REF!,MATCH(B765,#REF!,0),0),"")</f>
        <v/>
      </c>
      <c r="U765" s="5" t="str">
        <f>IFERROR(INDEX(#REF!,MATCH(B765,#REF!,0),0),"")</f>
        <v/>
      </c>
      <c r="V765" s="9">
        <f t="shared" si="45"/>
        <v>0</v>
      </c>
      <c r="W765" s="44">
        <f t="shared" si="46"/>
        <v>0</v>
      </c>
      <c r="X765" s="44" t="e">
        <f t="shared" si="47"/>
        <v>#DIV/0!</v>
      </c>
      <c r="Y765" s="44" t="str">
        <f>IFERROR(SUMPRODUCT(LARGE(G765:U765,{1;2;3;4;5})),"NA")</f>
        <v>NA</v>
      </c>
      <c r="Z765" s="45" t="str">
        <f>IFERROR(SUMPRODUCT(LARGE(G765:U765,{1;2;3;4;5;6;7;8;9;10})),"NA")</f>
        <v>NA</v>
      </c>
    </row>
    <row r="766" spans="1:26" s="25" customFormat="1" hidden="1" x14ac:dyDescent="0.25">
      <c r="A766" s="14">
        <v>763</v>
      </c>
      <c r="B766" s="2"/>
      <c r="C766" s="1"/>
      <c r="D766" s="1"/>
      <c r="E766" s="1"/>
      <c r="F766" s="2"/>
      <c r="G766" s="9" t="str">
        <f>IFERROR(INDEX(akva!#REF!,MATCH(B766,akva!#REF!,0),0),"")</f>
        <v/>
      </c>
      <c r="H766" s="10" t="str">
        <f>IFERROR(INDEX('04-07'!#REF!,MATCH(B766,'04-07'!#REF!,0),0),"")</f>
        <v/>
      </c>
      <c r="I766" s="10" t="str">
        <f>IFERROR(INDEX(#REF!,MATCH(B766,#REF!,0),0),"")</f>
        <v/>
      </c>
      <c r="J766" s="10" t="str">
        <f>IFERROR(INDEX(#REF!,MATCH(B766,#REF!,0),0),"")</f>
        <v/>
      </c>
      <c r="K766" s="10" t="str">
        <f>IFERROR(INDEX(#REF!,MATCH(B766,#REF!,0),0),"")</f>
        <v/>
      </c>
      <c r="L766" s="10" t="str">
        <f>IFERROR(INDEX(#REF!,MATCH(B766,#REF!,0),0),"")</f>
        <v/>
      </c>
      <c r="M766" s="10" t="str">
        <f>IFERROR(INDEX(#REF!,MATCH(B766,#REF!,0),0),"")</f>
        <v/>
      </c>
      <c r="N766" s="10" t="str">
        <f>IFERROR(INDEX(#REF!,MATCH(B766,#REF!,0),0),"")</f>
        <v/>
      </c>
      <c r="O766" s="10" t="str">
        <f>IFERROR(INDEX(#REF!,MATCH(B766,#REF!,0),0),"")</f>
        <v/>
      </c>
      <c r="P766" s="10" t="str">
        <f>IFERROR(INDEX(#REF!,MATCH(B766,#REF!,0),0),"")</f>
        <v/>
      </c>
      <c r="Q766" s="10" t="str">
        <f>IFERROR(INDEX(#REF!,MATCH(B766,#REF!,0),0),"")</f>
        <v/>
      </c>
      <c r="R766" s="10" t="str">
        <f>IFERROR(INDEX(#REF!,MATCH(B766,#REF!,0),0),"")</f>
        <v/>
      </c>
      <c r="S766" s="10" t="str">
        <f>IFERROR(INDEX(#REF!,MATCH(B766,#REF!,0),0),"")</f>
        <v/>
      </c>
      <c r="T766" s="10" t="str">
        <f>IFERROR(INDEX(#REF!,MATCH(B766,#REF!,0),0),"")</f>
        <v/>
      </c>
      <c r="U766" s="5" t="str">
        <f>IFERROR(INDEX(#REF!,MATCH(B766,#REF!,0),0),"")</f>
        <v/>
      </c>
      <c r="V766" s="9">
        <f t="shared" si="45"/>
        <v>0</v>
      </c>
      <c r="W766" s="44">
        <f t="shared" si="46"/>
        <v>0</v>
      </c>
      <c r="X766" s="44" t="e">
        <f t="shared" si="47"/>
        <v>#DIV/0!</v>
      </c>
      <c r="Y766" s="44" t="str">
        <f>IFERROR(SUMPRODUCT(LARGE(G766:U766,{1;2;3;4;5})),"NA")</f>
        <v>NA</v>
      </c>
      <c r="Z766" s="45" t="str">
        <f>IFERROR(SUMPRODUCT(LARGE(G766:U766,{1;2;3;4;5;6;7;8;9;10})),"NA")</f>
        <v>NA</v>
      </c>
    </row>
    <row r="767" spans="1:26" s="25" customFormat="1" hidden="1" x14ac:dyDescent="0.25">
      <c r="A767" s="14">
        <v>764</v>
      </c>
      <c r="B767" s="2"/>
      <c r="C767" s="1"/>
      <c r="D767" s="1"/>
      <c r="E767" s="1"/>
      <c r="F767" s="2"/>
      <c r="G767" s="9" t="str">
        <f>IFERROR(INDEX(akva!#REF!,MATCH(B767,akva!#REF!,0),0),"")</f>
        <v/>
      </c>
      <c r="H767" s="10" t="str">
        <f>IFERROR(INDEX('04-07'!#REF!,MATCH(B767,'04-07'!#REF!,0),0),"")</f>
        <v/>
      </c>
      <c r="I767" s="10" t="str">
        <f>IFERROR(INDEX(#REF!,MATCH(B767,#REF!,0),0),"")</f>
        <v/>
      </c>
      <c r="J767" s="10" t="str">
        <f>IFERROR(INDEX(#REF!,MATCH(B767,#REF!,0),0),"")</f>
        <v/>
      </c>
      <c r="K767" s="10" t="str">
        <f>IFERROR(INDEX(#REF!,MATCH(B767,#REF!,0),0),"")</f>
        <v/>
      </c>
      <c r="L767" s="10" t="str">
        <f>IFERROR(INDEX(#REF!,MATCH(B767,#REF!,0),0),"")</f>
        <v/>
      </c>
      <c r="M767" s="10" t="str">
        <f>IFERROR(INDEX(#REF!,MATCH(B767,#REF!,0),0),"")</f>
        <v/>
      </c>
      <c r="N767" s="10" t="str">
        <f>IFERROR(INDEX(#REF!,MATCH(B767,#REF!,0),0),"")</f>
        <v/>
      </c>
      <c r="O767" s="10" t="str">
        <f>IFERROR(INDEX(#REF!,MATCH(B767,#REF!,0),0),"")</f>
        <v/>
      </c>
      <c r="P767" s="10" t="str">
        <f>IFERROR(INDEX(#REF!,MATCH(B767,#REF!,0),0),"")</f>
        <v/>
      </c>
      <c r="Q767" s="10" t="str">
        <f>IFERROR(INDEX(#REF!,MATCH(B767,#REF!,0),0),"")</f>
        <v/>
      </c>
      <c r="R767" s="10" t="str">
        <f>IFERROR(INDEX(#REF!,MATCH(B767,#REF!,0),0),"")</f>
        <v/>
      </c>
      <c r="S767" s="10" t="str">
        <f>IFERROR(INDEX(#REF!,MATCH(B767,#REF!,0),0),"")</f>
        <v/>
      </c>
      <c r="T767" s="10" t="str">
        <f>IFERROR(INDEX(#REF!,MATCH(B767,#REF!,0),0),"")</f>
        <v/>
      </c>
      <c r="U767" s="5" t="str">
        <f>IFERROR(INDEX(#REF!,MATCH(B767,#REF!,0),0),"")</f>
        <v/>
      </c>
      <c r="V767" s="9">
        <f t="shared" si="45"/>
        <v>0</v>
      </c>
      <c r="W767" s="44">
        <f t="shared" si="46"/>
        <v>0</v>
      </c>
      <c r="X767" s="44" t="e">
        <f t="shared" si="47"/>
        <v>#DIV/0!</v>
      </c>
      <c r="Y767" s="44" t="str">
        <f>IFERROR(SUMPRODUCT(LARGE(G767:U767,{1;2;3;4;5})),"NA")</f>
        <v>NA</v>
      </c>
      <c r="Z767" s="45" t="str">
        <f>IFERROR(SUMPRODUCT(LARGE(G767:U767,{1;2;3;4;5;6;7;8;9;10})),"NA")</f>
        <v>NA</v>
      </c>
    </row>
    <row r="768" spans="1:26" s="25" customFormat="1" hidden="1" x14ac:dyDescent="0.25">
      <c r="A768" s="14">
        <v>765</v>
      </c>
      <c r="B768" s="2"/>
      <c r="C768" s="1"/>
      <c r="D768" s="1"/>
      <c r="E768" s="1"/>
      <c r="F768" s="2"/>
      <c r="G768" s="9" t="str">
        <f>IFERROR(INDEX(akva!#REF!,MATCH(B768,akva!#REF!,0),0),"")</f>
        <v/>
      </c>
      <c r="H768" s="10" t="str">
        <f>IFERROR(INDEX('04-07'!#REF!,MATCH(B768,'04-07'!#REF!,0),0),"")</f>
        <v/>
      </c>
      <c r="I768" s="10" t="str">
        <f>IFERROR(INDEX(#REF!,MATCH(B768,#REF!,0),0),"")</f>
        <v/>
      </c>
      <c r="J768" s="10" t="str">
        <f>IFERROR(INDEX(#REF!,MATCH(B768,#REF!,0),0),"")</f>
        <v/>
      </c>
      <c r="K768" s="10" t="str">
        <f>IFERROR(INDEX(#REF!,MATCH(B768,#REF!,0),0),"")</f>
        <v/>
      </c>
      <c r="L768" s="10" t="str">
        <f>IFERROR(INDEX(#REF!,MATCH(B768,#REF!,0),0),"")</f>
        <v/>
      </c>
      <c r="M768" s="10" t="str">
        <f>IFERROR(INDEX(#REF!,MATCH(B768,#REF!,0),0),"")</f>
        <v/>
      </c>
      <c r="N768" s="10" t="str">
        <f>IFERROR(INDEX(#REF!,MATCH(B768,#REF!,0),0),"")</f>
        <v/>
      </c>
      <c r="O768" s="10" t="str">
        <f>IFERROR(INDEX(#REF!,MATCH(B768,#REF!,0),0),"")</f>
        <v/>
      </c>
      <c r="P768" s="10" t="str">
        <f>IFERROR(INDEX(#REF!,MATCH(B768,#REF!,0),0),"")</f>
        <v/>
      </c>
      <c r="Q768" s="10" t="str">
        <f>IFERROR(INDEX(#REF!,MATCH(B768,#REF!,0),0),"")</f>
        <v/>
      </c>
      <c r="R768" s="10" t="str">
        <f>IFERROR(INDEX(#REF!,MATCH(B768,#REF!,0),0),"")</f>
        <v/>
      </c>
      <c r="S768" s="10" t="str">
        <f>IFERROR(INDEX(#REF!,MATCH(B768,#REF!,0),0),"")</f>
        <v/>
      </c>
      <c r="T768" s="10" t="str">
        <f>IFERROR(INDEX(#REF!,MATCH(B768,#REF!,0),0),"")</f>
        <v/>
      </c>
      <c r="U768" s="5" t="str">
        <f>IFERROR(INDEX(#REF!,MATCH(B768,#REF!,0),0),"")</f>
        <v/>
      </c>
      <c r="V768" s="9">
        <f t="shared" si="45"/>
        <v>0</v>
      </c>
      <c r="W768" s="44">
        <f t="shared" si="46"/>
        <v>0</v>
      </c>
      <c r="X768" s="44" t="e">
        <f t="shared" si="47"/>
        <v>#DIV/0!</v>
      </c>
      <c r="Y768" s="44" t="str">
        <f>IFERROR(SUMPRODUCT(LARGE(G768:U768,{1;2;3;4;5})),"NA")</f>
        <v>NA</v>
      </c>
      <c r="Z768" s="45" t="str">
        <f>IFERROR(SUMPRODUCT(LARGE(G768:U768,{1;2;3;4;5;6;7;8;9;10})),"NA")</f>
        <v>NA</v>
      </c>
    </row>
    <row r="769" spans="1:26" s="25" customFormat="1" hidden="1" x14ac:dyDescent="0.25">
      <c r="A769" s="14">
        <v>766</v>
      </c>
      <c r="B769" s="2"/>
      <c r="C769" s="1"/>
      <c r="D769" s="1"/>
      <c r="E769" s="1"/>
      <c r="F769" s="2"/>
      <c r="G769" s="9" t="str">
        <f>IFERROR(INDEX(akva!#REF!,MATCH(B769,akva!#REF!,0),0),"")</f>
        <v/>
      </c>
      <c r="H769" s="10" t="str">
        <f>IFERROR(INDEX('04-07'!#REF!,MATCH(B769,'04-07'!#REF!,0),0),"")</f>
        <v/>
      </c>
      <c r="I769" s="10" t="str">
        <f>IFERROR(INDEX(#REF!,MATCH(B769,#REF!,0),0),"")</f>
        <v/>
      </c>
      <c r="J769" s="10" t="str">
        <f>IFERROR(INDEX(#REF!,MATCH(B769,#REF!,0),0),"")</f>
        <v/>
      </c>
      <c r="K769" s="10" t="str">
        <f>IFERROR(INDEX(#REF!,MATCH(B769,#REF!,0),0),"")</f>
        <v/>
      </c>
      <c r="L769" s="10" t="str">
        <f>IFERROR(INDEX(#REF!,MATCH(B769,#REF!,0),0),"")</f>
        <v/>
      </c>
      <c r="M769" s="10" t="str">
        <f>IFERROR(INDEX(#REF!,MATCH(B769,#REF!,0),0),"")</f>
        <v/>
      </c>
      <c r="N769" s="10" t="str">
        <f>IFERROR(INDEX(#REF!,MATCH(B769,#REF!,0),0),"")</f>
        <v/>
      </c>
      <c r="O769" s="10" t="str">
        <f>IFERROR(INDEX(#REF!,MATCH(B769,#REF!,0),0),"")</f>
        <v/>
      </c>
      <c r="P769" s="10" t="str">
        <f>IFERROR(INDEX(#REF!,MATCH(B769,#REF!,0),0),"")</f>
        <v/>
      </c>
      <c r="Q769" s="10" t="str">
        <f>IFERROR(INDEX(#REF!,MATCH(B769,#REF!,0),0),"")</f>
        <v/>
      </c>
      <c r="R769" s="10" t="str">
        <f>IFERROR(INDEX(#REF!,MATCH(B769,#REF!,0),0),"")</f>
        <v/>
      </c>
      <c r="S769" s="10" t="str">
        <f>IFERROR(INDEX(#REF!,MATCH(B769,#REF!,0),0),"")</f>
        <v/>
      </c>
      <c r="T769" s="10" t="str">
        <f>IFERROR(INDEX(#REF!,MATCH(B769,#REF!,0),0),"")</f>
        <v/>
      </c>
      <c r="U769" s="5" t="str">
        <f>IFERROR(INDEX(#REF!,MATCH(B769,#REF!,0),0),"")</f>
        <v/>
      </c>
      <c r="V769" s="9">
        <f t="shared" si="45"/>
        <v>0</v>
      </c>
      <c r="W769" s="44">
        <f t="shared" si="46"/>
        <v>0</v>
      </c>
      <c r="X769" s="44" t="e">
        <f t="shared" si="47"/>
        <v>#DIV/0!</v>
      </c>
      <c r="Y769" s="44" t="str">
        <f>IFERROR(SUMPRODUCT(LARGE(G769:U769,{1;2;3;4;5})),"NA")</f>
        <v>NA</v>
      </c>
      <c r="Z769" s="45" t="str">
        <f>IFERROR(SUMPRODUCT(LARGE(G769:U769,{1;2;3;4;5;6;7;8;9;10})),"NA")</f>
        <v>NA</v>
      </c>
    </row>
    <row r="770" spans="1:26" s="25" customFormat="1" hidden="1" x14ac:dyDescent="0.25">
      <c r="A770" s="14">
        <v>767</v>
      </c>
      <c r="B770" s="2"/>
      <c r="C770" s="1"/>
      <c r="D770" s="1"/>
      <c r="E770" s="1"/>
      <c r="F770" s="2"/>
      <c r="G770" s="9" t="str">
        <f>IFERROR(INDEX(akva!#REF!,MATCH(B770,akva!#REF!,0),0),"")</f>
        <v/>
      </c>
      <c r="H770" s="10" t="str">
        <f>IFERROR(INDEX('04-07'!#REF!,MATCH(B770,'04-07'!#REF!,0),0),"")</f>
        <v/>
      </c>
      <c r="I770" s="10" t="str">
        <f>IFERROR(INDEX(#REF!,MATCH(B770,#REF!,0),0),"")</f>
        <v/>
      </c>
      <c r="J770" s="10" t="str">
        <f>IFERROR(INDEX(#REF!,MATCH(B770,#REF!,0),0),"")</f>
        <v/>
      </c>
      <c r="K770" s="10" t="str">
        <f>IFERROR(INDEX(#REF!,MATCH(B770,#REF!,0),0),"")</f>
        <v/>
      </c>
      <c r="L770" s="10" t="str">
        <f>IFERROR(INDEX(#REF!,MATCH(B770,#REF!,0),0),"")</f>
        <v/>
      </c>
      <c r="M770" s="10" t="str">
        <f>IFERROR(INDEX(#REF!,MATCH(B770,#REF!,0),0),"")</f>
        <v/>
      </c>
      <c r="N770" s="10" t="str">
        <f>IFERROR(INDEX(#REF!,MATCH(B770,#REF!,0),0),"")</f>
        <v/>
      </c>
      <c r="O770" s="10" t="str">
        <f>IFERROR(INDEX(#REF!,MATCH(B770,#REF!,0),0),"")</f>
        <v/>
      </c>
      <c r="P770" s="10" t="str">
        <f>IFERROR(INDEX(#REF!,MATCH(B770,#REF!,0),0),"")</f>
        <v/>
      </c>
      <c r="Q770" s="10" t="str">
        <f>IFERROR(INDEX(#REF!,MATCH(B770,#REF!,0),0),"")</f>
        <v/>
      </c>
      <c r="R770" s="10" t="str">
        <f>IFERROR(INDEX(#REF!,MATCH(B770,#REF!,0),0),"")</f>
        <v/>
      </c>
      <c r="S770" s="10" t="str">
        <f>IFERROR(INDEX(#REF!,MATCH(B770,#REF!,0),0),"")</f>
        <v/>
      </c>
      <c r="T770" s="10" t="str">
        <f>IFERROR(INDEX(#REF!,MATCH(B770,#REF!,0),0),"")</f>
        <v/>
      </c>
      <c r="U770" s="5" t="str">
        <f>IFERROR(INDEX(#REF!,MATCH(B770,#REF!,0),0),"")</f>
        <v/>
      </c>
      <c r="V770" s="9">
        <f t="shared" ref="V770:V819" si="48">COUNTIF(G770:U770,"&gt;0")</f>
        <v>0</v>
      </c>
      <c r="W770" s="44">
        <f t="shared" ref="W770:W819" si="49">SUM(G770:U770)</f>
        <v>0</v>
      </c>
      <c r="X770" s="44" t="e">
        <f t="shared" ref="X770:X819" si="50">W770/V770</f>
        <v>#DIV/0!</v>
      </c>
      <c r="Y770" s="44" t="str">
        <f>IFERROR(SUMPRODUCT(LARGE(G770:U770,{1;2;3;4;5})),"NA")</f>
        <v>NA</v>
      </c>
      <c r="Z770" s="45" t="str">
        <f>IFERROR(SUMPRODUCT(LARGE(G770:U770,{1;2;3;4;5;6;7;8;9;10})),"NA")</f>
        <v>NA</v>
      </c>
    </row>
    <row r="771" spans="1:26" s="25" customFormat="1" hidden="1" x14ac:dyDescent="0.25">
      <c r="A771" s="14">
        <v>768</v>
      </c>
      <c r="B771" s="2"/>
      <c r="C771" s="1"/>
      <c r="D771" s="1"/>
      <c r="E771" s="1"/>
      <c r="F771" s="2"/>
      <c r="G771" s="9" t="str">
        <f>IFERROR(INDEX(akva!#REF!,MATCH(B771,akva!#REF!,0),0),"")</f>
        <v/>
      </c>
      <c r="H771" s="10" t="str">
        <f>IFERROR(INDEX('04-07'!#REF!,MATCH(B771,'04-07'!#REF!,0),0),"")</f>
        <v/>
      </c>
      <c r="I771" s="10" t="str">
        <f>IFERROR(INDEX(#REF!,MATCH(B771,#REF!,0),0),"")</f>
        <v/>
      </c>
      <c r="J771" s="10" t="str">
        <f>IFERROR(INDEX(#REF!,MATCH(B771,#REF!,0),0),"")</f>
        <v/>
      </c>
      <c r="K771" s="10" t="str">
        <f>IFERROR(INDEX(#REF!,MATCH(B771,#REF!,0),0),"")</f>
        <v/>
      </c>
      <c r="L771" s="10" t="str">
        <f>IFERROR(INDEX(#REF!,MATCH(B771,#REF!,0),0),"")</f>
        <v/>
      </c>
      <c r="M771" s="10" t="str">
        <f>IFERROR(INDEX(#REF!,MATCH(B771,#REF!,0),0),"")</f>
        <v/>
      </c>
      <c r="N771" s="10" t="str">
        <f>IFERROR(INDEX(#REF!,MATCH(B771,#REF!,0),0),"")</f>
        <v/>
      </c>
      <c r="O771" s="10" t="str">
        <f>IFERROR(INDEX(#REF!,MATCH(B771,#REF!,0),0),"")</f>
        <v/>
      </c>
      <c r="P771" s="10" t="str">
        <f>IFERROR(INDEX(#REF!,MATCH(B771,#REF!,0),0),"")</f>
        <v/>
      </c>
      <c r="Q771" s="10" t="str">
        <f>IFERROR(INDEX(#REF!,MATCH(B771,#REF!,0),0),"")</f>
        <v/>
      </c>
      <c r="R771" s="10" t="str">
        <f>IFERROR(INDEX(#REF!,MATCH(B771,#REF!,0),0),"")</f>
        <v/>
      </c>
      <c r="S771" s="10" t="str">
        <f>IFERROR(INDEX(#REF!,MATCH(B771,#REF!,0),0),"")</f>
        <v/>
      </c>
      <c r="T771" s="10" t="str">
        <f>IFERROR(INDEX(#REF!,MATCH(B771,#REF!,0),0),"")</f>
        <v/>
      </c>
      <c r="U771" s="5" t="str">
        <f>IFERROR(INDEX(#REF!,MATCH(B771,#REF!,0),0),"")</f>
        <v/>
      </c>
      <c r="V771" s="9">
        <f t="shared" si="48"/>
        <v>0</v>
      </c>
      <c r="W771" s="44">
        <f t="shared" si="49"/>
        <v>0</v>
      </c>
      <c r="X771" s="44" t="e">
        <f t="shared" si="50"/>
        <v>#DIV/0!</v>
      </c>
      <c r="Y771" s="44" t="str">
        <f>IFERROR(SUMPRODUCT(LARGE(G771:U771,{1;2;3;4;5})),"NA")</f>
        <v>NA</v>
      </c>
      <c r="Z771" s="45" t="str">
        <f>IFERROR(SUMPRODUCT(LARGE(G771:U771,{1;2;3;4;5;6;7;8;9;10})),"NA")</f>
        <v>NA</v>
      </c>
    </row>
    <row r="772" spans="1:26" s="25" customFormat="1" hidden="1" x14ac:dyDescent="0.25">
      <c r="A772" s="14">
        <v>769</v>
      </c>
      <c r="B772" s="2"/>
      <c r="C772" s="1"/>
      <c r="D772" s="1"/>
      <c r="E772" s="1"/>
      <c r="F772" s="2"/>
      <c r="G772" s="9" t="str">
        <f>IFERROR(INDEX(akva!#REF!,MATCH(B772,akva!#REF!,0),0),"")</f>
        <v/>
      </c>
      <c r="H772" s="10" t="str">
        <f>IFERROR(INDEX('04-07'!#REF!,MATCH(B772,'04-07'!#REF!,0),0),"")</f>
        <v/>
      </c>
      <c r="I772" s="10" t="str">
        <f>IFERROR(INDEX(#REF!,MATCH(B772,#REF!,0),0),"")</f>
        <v/>
      </c>
      <c r="J772" s="10" t="str">
        <f>IFERROR(INDEX(#REF!,MATCH(B772,#REF!,0),0),"")</f>
        <v/>
      </c>
      <c r="K772" s="10" t="str">
        <f>IFERROR(INDEX(#REF!,MATCH(B772,#REF!,0),0),"")</f>
        <v/>
      </c>
      <c r="L772" s="10" t="str">
        <f>IFERROR(INDEX(#REF!,MATCH(B772,#REF!,0),0),"")</f>
        <v/>
      </c>
      <c r="M772" s="10" t="str">
        <f>IFERROR(INDEX(#REF!,MATCH(B772,#REF!,0),0),"")</f>
        <v/>
      </c>
      <c r="N772" s="10" t="str">
        <f>IFERROR(INDEX(#REF!,MATCH(B772,#REF!,0),0),"")</f>
        <v/>
      </c>
      <c r="O772" s="10" t="str">
        <f>IFERROR(INDEX(#REF!,MATCH(B772,#REF!,0),0),"")</f>
        <v/>
      </c>
      <c r="P772" s="10" t="str">
        <f>IFERROR(INDEX(#REF!,MATCH(B772,#REF!,0),0),"")</f>
        <v/>
      </c>
      <c r="Q772" s="10" t="str">
        <f>IFERROR(INDEX(#REF!,MATCH(B772,#REF!,0),0),"")</f>
        <v/>
      </c>
      <c r="R772" s="10" t="str">
        <f>IFERROR(INDEX(#REF!,MATCH(B772,#REF!,0),0),"")</f>
        <v/>
      </c>
      <c r="S772" s="10" t="str">
        <f>IFERROR(INDEX(#REF!,MATCH(B772,#REF!,0),0),"")</f>
        <v/>
      </c>
      <c r="T772" s="10" t="str">
        <f>IFERROR(INDEX(#REF!,MATCH(B772,#REF!,0),0),"")</f>
        <v/>
      </c>
      <c r="U772" s="5" t="str">
        <f>IFERROR(INDEX(#REF!,MATCH(B772,#REF!,0),0),"")</f>
        <v/>
      </c>
      <c r="V772" s="9">
        <f t="shared" si="48"/>
        <v>0</v>
      </c>
      <c r="W772" s="44">
        <f t="shared" si="49"/>
        <v>0</v>
      </c>
      <c r="X772" s="44" t="e">
        <f t="shared" si="50"/>
        <v>#DIV/0!</v>
      </c>
      <c r="Y772" s="44" t="str">
        <f>IFERROR(SUMPRODUCT(LARGE(G772:U772,{1;2;3;4;5})),"NA")</f>
        <v>NA</v>
      </c>
      <c r="Z772" s="45" t="str">
        <f>IFERROR(SUMPRODUCT(LARGE(G772:U772,{1;2;3;4;5;6;7;8;9;10})),"NA")</f>
        <v>NA</v>
      </c>
    </row>
    <row r="773" spans="1:26" s="25" customFormat="1" hidden="1" x14ac:dyDescent="0.25">
      <c r="A773" s="14">
        <v>770</v>
      </c>
      <c r="B773" s="2"/>
      <c r="C773" s="1"/>
      <c r="D773" s="1"/>
      <c r="E773" s="1"/>
      <c r="F773" s="2"/>
      <c r="G773" s="9" t="str">
        <f>IFERROR(INDEX(akva!#REF!,MATCH(B773,akva!#REF!,0),0),"")</f>
        <v/>
      </c>
      <c r="H773" s="10" t="str">
        <f>IFERROR(INDEX('04-07'!#REF!,MATCH(B773,'04-07'!#REF!,0),0),"")</f>
        <v/>
      </c>
      <c r="I773" s="10" t="str">
        <f>IFERROR(INDEX(#REF!,MATCH(B773,#REF!,0),0),"")</f>
        <v/>
      </c>
      <c r="J773" s="10" t="str">
        <f>IFERROR(INDEX(#REF!,MATCH(B773,#REF!,0),0),"")</f>
        <v/>
      </c>
      <c r="K773" s="10" t="str">
        <f>IFERROR(INDEX(#REF!,MATCH(B773,#REF!,0),0),"")</f>
        <v/>
      </c>
      <c r="L773" s="10" t="str">
        <f>IFERROR(INDEX(#REF!,MATCH(B773,#REF!,0),0),"")</f>
        <v/>
      </c>
      <c r="M773" s="10" t="str">
        <f>IFERROR(INDEX(#REF!,MATCH(B773,#REF!,0),0),"")</f>
        <v/>
      </c>
      <c r="N773" s="10" t="str">
        <f>IFERROR(INDEX(#REF!,MATCH(B773,#REF!,0),0),"")</f>
        <v/>
      </c>
      <c r="O773" s="10" t="str">
        <f>IFERROR(INDEX(#REF!,MATCH(B773,#REF!,0),0),"")</f>
        <v/>
      </c>
      <c r="P773" s="10" t="str">
        <f>IFERROR(INDEX(#REF!,MATCH(B773,#REF!,0),0),"")</f>
        <v/>
      </c>
      <c r="Q773" s="10" t="str">
        <f>IFERROR(INDEX(#REF!,MATCH(B773,#REF!,0),0),"")</f>
        <v/>
      </c>
      <c r="R773" s="10" t="str">
        <f>IFERROR(INDEX(#REF!,MATCH(B773,#REF!,0),0),"")</f>
        <v/>
      </c>
      <c r="S773" s="10" t="str">
        <f>IFERROR(INDEX(#REF!,MATCH(B773,#REF!,0),0),"")</f>
        <v/>
      </c>
      <c r="T773" s="10" t="str">
        <f>IFERROR(INDEX(#REF!,MATCH(B773,#REF!,0),0),"")</f>
        <v/>
      </c>
      <c r="U773" s="5" t="str">
        <f>IFERROR(INDEX(#REF!,MATCH(B773,#REF!,0),0),"")</f>
        <v/>
      </c>
      <c r="V773" s="9">
        <f t="shared" si="48"/>
        <v>0</v>
      </c>
      <c r="W773" s="44">
        <f t="shared" si="49"/>
        <v>0</v>
      </c>
      <c r="X773" s="44" t="e">
        <f t="shared" si="50"/>
        <v>#DIV/0!</v>
      </c>
      <c r="Y773" s="44" t="str">
        <f>IFERROR(SUMPRODUCT(LARGE(G773:U773,{1;2;3;4;5})),"NA")</f>
        <v>NA</v>
      </c>
      <c r="Z773" s="45" t="str">
        <f>IFERROR(SUMPRODUCT(LARGE(G773:U773,{1;2;3;4;5;6;7;8;9;10})),"NA")</f>
        <v>NA</v>
      </c>
    </row>
    <row r="774" spans="1:26" s="25" customFormat="1" hidden="1" x14ac:dyDescent="0.25">
      <c r="A774" s="14">
        <v>771</v>
      </c>
      <c r="B774" s="2"/>
      <c r="C774" s="1"/>
      <c r="D774" s="1"/>
      <c r="E774" s="1"/>
      <c r="F774" s="2"/>
      <c r="G774" s="9" t="str">
        <f>IFERROR(INDEX(akva!#REF!,MATCH(B774,akva!#REF!,0),0),"")</f>
        <v/>
      </c>
      <c r="H774" s="10" t="str">
        <f>IFERROR(INDEX('04-07'!#REF!,MATCH(B774,'04-07'!#REF!,0),0),"")</f>
        <v/>
      </c>
      <c r="I774" s="10" t="str">
        <f>IFERROR(INDEX(#REF!,MATCH(B774,#REF!,0),0),"")</f>
        <v/>
      </c>
      <c r="J774" s="10" t="str">
        <f>IFERROR(INDEX(#REF!,MATCH(B774,#REF!,0),0),"")</f>
        <v/>
      </c>
      <c r="K774" s="10" t="str">
        <f>IFERROR(INDEX(#REF!,MATCH(B774,#REF!,0),0),"")</f>
        <v/>
      </c>
      <c r="L774" s="10" t="str">
        <f>IFERROR(INDEX(#REF!,MATCH(B774,#REF!,0),0),"")</f>
        <v/>
      </c>
      <c r="M774" s="10" t="str">
        <f>IFERROR(INDEX(#REF!,MATCH(B774,#REF!,0),0),"")</f>
        <v/>
      </c>
      <c r="N774" s="10" t="str">
        <f>IFERROR(INDEX(#REF!,MATCH(B774,#REF!,0),0),"")</f>
        <v/>
      </c>
      <c r="O774" s="10" t="str">
        <f>IFERROR(INDEX(#REF!,MATCH(B774,#REF!,0),0),"")</f>
        <v/>
      </c>
      <c r="P774" s="10" t="str">
        <f>IFERROR(INDEX(#REF!,MATCH(B774,#REF!,0),0),"")</f>
        <v/>
      </c>
      <c r="Q774" s="10" t="str">
        <f>IFERROR(INDEX(#REF!,MATCH(B774,#REF!,0),0),"")</f>
        <v/>
      </c>
      <c r="R774" s="10" t="str">
        <f>IFERROR(INDEX(#REF!,MATCH(B774,#REF!,0),0),"")</f>
        <v/>
      </c>
      <c r="S774" s="10" t="str">
        <f>IFERROR(INDEX(#REF!,MATCH(B774,#REF!,0),0),"")</f>
        <v/>
      </c>
      <c r="T774" s="10" t="str">
        <f>IFERROR(INDEX(#REF!,MATCH(B774,#REF!,0),0),"")</f>
        <v/>
      </c>
      <c r="U774" s="5" t="str">
        <f>IFERROR(INDEX(#REF!,MATCH(B774,#REF!,0),0),"")</f>
        <v/>
      </c>
      <c r="V774" s="9">
        <f t="shared" si="48"/>
        <v>0</v>
      </c>
      <c r="W774" s="44">
        <f t="shared" si="49"/>
        <v>0</v>
      </c>
      <c r="X774" s="44" t="e">
        <f t="shared" si="50"/>
        <v>#DIV/0!</v>
      </c>
      <c r="Y774" s="44" t="str">
        <f>IFERROR(SUMPRODUCT(LARGE(G774:U774,{1;2;3;4;5})),"NA")</f>
        <v>NA</v>
      </c>
      <c r="Z774" s="45" t="str">
        <f>IFERROR(SUMPRODUCT(LARGE(G774:U774,{1;2;3;4;5;6;7;8;9;10})),"NA")</f>
        <v>NA</v>
      </c>
    </row>
    <row r="775" spans="1:26" s="25" customFormat="1" hidden="1" x14ac:dyDescent="0.25">
      <c r="A775" s="14">
        <v>772</v>
      </c>
      <c r="B775" s="2"/>
      <c r="C775" s="1"/>
      <c r="D775" s="1"/>
      <c r="E775" s="1"/>
      <c r="F775" s="2"/>
      <c r="G775" s="9" t="str">
        <f>IFERROR(INDEX(akva!#REF!,MATCH(B775,akva!#REF!,0),0),"")</f>
        <v/>
      </c>
      <c r="H775" s="10" t="str">
        <f>IFERROR(INDEX('04-07'!#REF!,MATCH(B775,'04-07'!#REF!,0),0),"")</f>
        <v/>
      </c>
      <c r="I775" s="10" t="str">
        <f>IFERROR(INDEX(#REF!,MATCH(B775,#REF!,0),0),"")</f>
        <v/>
      </c>
      <c r="J775" s="10" t="str">
        <f>IFERROR(INDEX(#REF!,MATCH(B775,#REF!,0),0),"")</f>
        <v/>
      </c>
      <c r="K775" s="10" t="str">
        <f>IFERROR(INDEX(#REF!,MATCH(B775,#REF!,0),0),"")</f>
        <v/>
      </c>
      <c r="L775" s="10" t="str">
        <f>IFERROR(INDEX(#REF!,MATCH(B775,#REF!,0),0),"")</f>
        <v/>
      </c>
      <c r="M775" s="10" t="str">
        <f>IFERROR(INDEX(#REF!,MATCH(B775,#REF!,0),0),"")</f>
        <v/>
      </c>
      <c r="N775" s="10" t="str">
        <f>IFERROR(INDEX(#REF!,MATCH(B775,#REF!,0),0),"")</f>
        <v/>
      </c>
      <c r="O775" s="10" t="str">
        <f>IFERROR(INDEX(#REF!,MATCH(B775,#REF!,0),0),"")</f>
        <v/>
      </c>
      <c r="P775" s="10" t="str">
        <f>IFERROR(INDEX(#REF!,MATCH(B775,#REF!,0),0),"")</f>
        <v/>
      </c>
      <c r="Q775" s="10" t="str">
        <f>IFERROR(INDEX(#REF!,MATCH(B775,#REF!,0),0),"")</f>
        <v/>
      </c>
      <c r="R775" s="10" t="str">
        <f>IFERROR(INDEX(#REF!,MATCH(B775,#REF!,0),0),"")</f>
        <v/>
      </c>
      <c r="S775" s="10" t="str">
        <f>IFERROR(INDEX(#REF!,MATCH(B775,#REF!,0),0),"")</f>
        <v/>
      </c>
      <c r="T775" s="10" t="str">
        <f>IFERROR(INDEX(#REF!,MATCH(B775,#REF!,0),0),"")</f>
        <v/>
      </c>
      <c r="U775" s="5" t="str">
        <f>IFERROR(INDEX(#REF!,MATCH(B775,#REF!,0),0),"")</f>
        <v/>
      </c>
      <c r="V775" s="9">
        <f t="shared" si="48"/>
        <v>0</v>
      </c>
      <c r="W775" s="44">
        <f t="shared" si="49"/>
        <v>0</v>
      </c>
      <c r="X775" s="44" t="e">
        <f t="shared" si="50"/>
        <v>#DIV/0!</v>
      </c>
      <c r="Y775" s="44" t="str">
        <f>IFERROR(SUMPRODUCT(LARGE(G775:U775,{1;2;3;4;5})),"NA")</f>
        <v>NA</v>
      </c>
      <c r="Z775" s="45" t="str">
        <f>IFERROR(SUMPRODUCT(LARGE(G775:U775,{1;2;3;4;5;6;7;8;9;10})),"NA")</f>
        <v>NA</v>
      </c>
    </row>
    <row r="776" spans="1:26" s="25" customFormat="1" hidden="1" x14ac:dyDescent="0.25">
      <c r="A776" s="14">
        <v>773</v>
      </c>
      <c r="B776" s="2"/>
      <c r="C776" s="1"/>
      <c r="D776" s="1"/>
      <c r="E776" s="1"/>
      <c r="F776" s="2"/>
      <c r="G776" s="9" t="str">
        <f>IFERROR(INDEX(akva!#REF!,MATCH(B776,akva!#REF!,0),0),"")</f>
        <v/>
      </c>
      <c r="H776" s="10" t="str">
        <f>IFERROR(INDEX('04-07'!#REF!,MATCH(B776,'04-07'!#REF!,0),0),"")</f>
        <v/>
      </c>
      <c r="I776" s="10" t="str">
        <f>IFERROR(INDEX(#REF!,MATCH(B776,#REF!,0),0),"")</f>
        <v/>
      </c>
      <c r="J776" s="10" t="str">
        <f>IFERROR(INDEX(#REF!,MATCH(B776,#REF!,0),0),"")</f>
        <v/>
      </c>
      <c r="K776" s="10" t="str">
        <f>IFERROR(INDEX(#REF!,MATCH(B776,#REF!,0),0),"")</f>
        <v/>
      </c>
      <c r="L776" s="10" t="str">
        <f>IFERROR(INDEX(#REF!,MATCH(B776,#REF!,0),0),"")</f>
        <v/>
      </c>
      <c r="M776" s="10" t="str">
        <f>IFERROR(INDEX(#REF!,MATCH(B776,#REF!,0),0),"")</f>
        <v/>
      </c>
      <c r="N776" s="10" t="str">
        <f>IFERROR(INDEX(#REF!,MATCH(B776,#REF!,0),0),"")</f>
        <v/>
      </c>
      <c r="O776" s="10" t="str">
        <f>IFERROR(INDEX(#REF!,MATCH(B776,#REF!,0),0),"")</f>
        <v/>
      </c>
      <c r="P776" s="10" t="str">
        <f>IFERROR(INDEX(#REF!,MATCH(B776,#REF!,0),0),"")</f>
        <v/>
      </c>
      <c r="Q776" s="10" t="str">
        <f>IFERROR(INDEX(#REF!,MATCH(B776,#REF!,0),0),"")</f>
        <v/>
      </c>
      <c r="R776" s="10" t="str">
        <f>IFERROR(INDEX(#REF!,MATCH(B776,#REF!,0),0),"")</f>
        <v/>
      </c>
      <c r="S776" s="10" t="str">
        <f>IFERROR(INDEX(#REF!,MATCH(B776,#REF!,0),0),"")</f>
        <v/>
      </c>
      <c r="T776" s="10" t="str">
        <f>IFERROR(INDEX(#REF!,MATCH(B776,#REF!,0),0),"")</f>
        <v/>
      </c>
      <c r="U776" s="5" t="str">
        <f>IFERROR(INDEX(#REF!,MATCH(B776,#REF!,0),0),"")</f>
        <v/>
      </c>
      <c r="V776" s="9">
        <f t="shared" si="48"/>
        <v>0</v>
      </c>
      <c r="W776" s="44">
        <f t="shared" si="49"/>
        <v>0</v>
      </c>
      <c r="X776" s="44" t="e">
        <f t="shared" si="50"/>
        <v>#DIV/0!</v>
      </c>
      <c r="Y776" s="44" t="str">
        <f>IFERROR(SUMPRODUCT(LARGE(G776:U776,{1;2;3;4;5})),"NA")</f>
        <v>NA</v>
      </c>
      <c r="Z776" s="45" t="str">
        <f>IFERROR(SUMPRODUCT(LARGE(G776:U776,{1;2;3;4;5;6;7;8;9;10})),"NA")</f>
        <v>NA</v>
      </c>
    </row>
    <row r="777" spans="1:26" s="25" customFormat="1" hidden="1" x14ac:dyDescent="0.25">
      <c r="A777" s="14">
        <v>774</v>
      </c>
      <c r="B777" s="2"/>
      <c r="C777" s="1"/>
      <c r="D777" s="1"/>
      <c r="E777" s="1"/>
      <c r="F777" s="2"/>
      <c r="G777" s="9" t="str">
        <f>IFERROR(INDEX(akva!#REF!,MATCH(B777,akva!#REF!,0),0),"")</f>
        <v/>
      </c>
      <c r="H777" s="10" t="str">
        <f>IFERROR(INDEX('04-07'!#REF!,MATCH(B777,'04-07'!#REF!,0),0),"")</f>
        <v/>
      </c>
      <c r="I777" s="10" t="str">
        <f>IFERROR(INDEX(#REF!,MATCH(B777,#REF!,0),0),"")</f>
        <v/>
      </c>
      <c r="J777" s="10" t="str">
        <f>IFERROR(INDEX(#REF!,MATCH(B777,#REF!,0),0),"")</f>
        <v/>
      </c>
      <c r="K777" s="10" t="str">
        <f>IFERROR(INDEX(#REF!,MATCH(B777,#REF!,0),0),"")</f>
        <v/>
      </c>
      <c r="L777" s="10" t="str">
        <f>IFERROR(INDEX(#REF!,MATCH(B777,#REF!,0),0),"")</f>
        <v/>
      </c>
      <c r="M777" s="10" t="str">
        <f>IFERROR(INDEX(#REF!,MATCH(B777,#REF!,0),0),"")</f>
        <v/>
      </c>
      <c r="N777" s="10" t="str">
        <f>IFERROR(INDEX(#REF!,MATCH(B777,#REF!,0),0),"")</f>
        <v/>
      </c>
      <c r="O777" s="10" t="str">
        <f>IFERROR(INDEX(#REF!,MATCH(B777,#REF!,0),0),"")</f>
        <v/>
      </c>
      <c r="P777" s="10" t="str">
        <f>IFERROR(INDEX(#REF!,MATCH(B777,#REF!,0),0),"")</f>
        <v/>
      </c>
      <c r="Q777" s="10" t="str">
        <f>IFERROR(INDEX(#REF!,MATCH(B777,#REF!,0),0),"")</f>
        <v/>
      </c>
      <c r="R777" s="10" t="str">
        <f>IFERROR(INDEX(#REF!,MATCH(B777,#REF!,0),0),"")</f>
        <v/>
      </c>
      <c r="S777" s="10" t="str">
        <f>IFERROR(INDEX(#REF!,MATCH(B777,#REF!,0),0),"")</f>
        <v/>
      </c>
      <c r="T777" s="10" t="str">
        <f>IFERROR(INDEX(#REF!,MATCH(B777,#REF!,0),0),"")</f>
        <v/>
      </c>
      <c r="U777" s="5" t="str">
        <f>IFERROR(INDEX(#REF!,MATCH(B777,#REF!,0),0),"")</f>
        <v/>
      </c>
      <c r="V777" s="9">
        <f t="shared" si="48"/>
        <v>0</v>
      </c>
      <c r="W777" s="44">
        <f t="shared" si="49"/>
        <v>0</v>
      </c>
      <c r="X777" s="44" t="e">
        <f t="shared" si="50"/>
        <v>#DIV/0!</v>
      </c>
      <c r="Y777" s="44" t="str">
        <f>IFERROR(SUMPRODUCT(LARGE(G777:U777,{1;2;3;4;5})),"NA")</f>
        <v>NA</v>
      </c>
      <c r="Z777" s="45" t="str">
        <f>IFERROR(SUMPRODUCT(LARGE(G777:U777,{1;2;3;4;5;6;7;8;9;10})),"NA")</f>
        <v>NA</v>
      </c>
    </row>
    <row r="778" spans="1:26" s="25" customFormat="1" hidden="1" x14ac:dyDescent="0.25">
      <c r="A778" s="14">
        <v>775</v>
      </c>
      <c r="B778" s="2"/>
      <c r="C778" s="1"/>
      <c r="D778" s="1"/>
      <c r="E778" s="1"/>
      <c r="F778" s="2"/>
      <c r="G778" s="9" t="str">
        <f>IFERROR(INDEX(akva!#REF!,MATCH(B778,akva!#REF!,0),0),"")</f>
        <v/>
      </c>
      <c r="H778" s="10" t="str">
        <f>IFERROR(INDEX('04-07'!#REF!,MATCH(B778,'04-07'!#REF!,0),0),"")</f>
        <v/>
      </c>
      <c r="I778" s="10" t="str">
        <f>IFERROR(INDEX(#REF!,MATCH(B778,#REF!,0),0),"")</f>
        <v/>
      </c>
      <c r="J778" s="10" t="str">
        <f>IFERROR(INDEX(#REF!,MATCH(B778,#REF!,0),0),"")</f>
        <v/>
      </c>
      <c r="K778" s="10" t="str">
        <f>IFERROR(INDEX(#REF!,MATCH(B778,#REF!,0),0),"")</f>
        <v/>
      </c>
      <c r="L778" s="10" t="str">
        <f>IFERROR(INDEX(#REF!,MATCH(B778,#REF!,0),0),"")</f>
        <v/>
      </c>
      <c r="M778" s="10" t="str">
        <f>IFERROR(INDEX(#REF!,MATCH(B778,#REF!,0),0),"")</f>
        <v/>
      </c>
      <c r="N778" s="10" t="str">
        <f>IFERROR(INDEX(#REF!,MATCH(B778,#REF!,0),0),"")</f>
        <v/>
      </c>
      <c r="O778" s="10" t="str">
        <f>IFERROR(INDEX(#REF!,MATCH(B778,#REF!,0),0),"")</f>
        <v/>
      </c>
      <c r="P778" s="10" t="str">
        <f>IFERROR(INDEX(#REF!,MATCH(B778,#REF!,0),0),"")</f>
        <v/>
      </c>
      <c r="Q778" s="10" t="str">
        <f>IFERROR(INDEX(#REF!,MATCH(B778,#REF!,0),0),"")</f>
        <v/>
      </c>
      <c r="R778" s="10" t="str">
        <f>IFERROR(INDEX(#REF!,MATCH(B778,#REF!,0),0),"")</f>
        <v/>
      </c>
      <c r="S778" s="10" t="str">
        <f>IFERROR(INDEX(#REF!,MATCH(B778,#REF!,0),0),"")</f>
        <v/>
      </c>
      <c r="T778" s="10" t="str">
        <f>IFERROR(INDEX(#REF!,MATCH(B778,#REF!,0),0),"")</f>
        <v/>
      </c>
      <c r="U778" s="5" t="str">
        <f>IFERROR(INDEX(#REF!,MATCH(B778,#REF!,0),0),"")</f>
        <v/>
      </c>
      <c r="V778" s="9">
        <f t="shared" si="48"/>
        <v>0</v>
      </c>
      <c r="W778" s="44">
        <f t="shared" si="49"/>
        <v>0</v>
      </c>
      <c r="X778" s="44" t="e">
        <f t="shared" si="50"/>
        <v>#DIV/0!</v>
      </c>
      <c r="Y778" s="44" t="str">
        <f>IFERROR(SUMPRODUCT(LARGE(G778:U778,{1;2;3;4;5})),"NA")</f>
        <v>NA</v>
      </c>
      <c r="Z778" s="45" t="str">
        <f>IFERROR(SUMPRODUCT(LARGE(G778:U778,{1;2;3;4;5;6;7;8;9;10})),"NA")</f>
        <v>NA</v>
      </c>
    </row>
    <row r="779" spans="1:26" s="25" customFormat="1" hidden="1" x14ac:dyDescent="0.25">
      <c r="A779" s="14">
        <v>776</v>
      </c>
      <c r="B779" s="2"/>
      <c r="C779" s="1"/>
      <c r="D779" s="1"/>
      <c r="E779" s="1"/>
      <c r="F779" s="2"/>
      <c r="G779" s="9" t="str">
        <f>IFERROR(INDEX(akva!#REF!,MATCH(B779,akva!#REF!,0),0),"")</f>
        <v/>
      </c>
      <c r="H779" s="10" t="str">
        <f>IFERROR(INDEX('04-07'!#REF!,MATCH(B779,'04-07'!#REF!,0),0),"")</f>
        <v/>
      </c>
      <c r="I779" s="10" t="str">
        <f>IFERROR(INDEX(#REF!,MATCH(B779,#REF!,0),0),"")</f>
        <v/>
      </c>
      <c r="J779" s="10" t="str">
        <f>IFERROR(INDEX(#REF!,MATCH(B779,#REF!,0),0),"")</f>
        <v/>
      </c>
      <c r="K779" s="10" t="str">
        <f>IFERROR(INDEX(#REF!,MATCH(B779,#REF!,0),0),"")</f>
        <v/>
      </c>
      <c r="L779" s="10" t="str">
        <f>IFERROR(INDEX(#REF!,MATCH(B779,#REF!,0),0),"")</f>
        <v/>
      </c>
      <c r="M779" s="10" t="str">
        <f>IFERROR(INDEX(#REF!,MATCH(B779,#REF!,0),0),"")</f>
        <v/>
      </c>
      <c r="N779" s="10" t="str">
        <f>IFERROR(INDEX(#REF!,MATCH(B779,#REF!,0),0),"")</f>
        <v/>
      </c>
      <c r="O779" s="10" t="str">
        <f>IFERROR(INDEX(#REF!,MATCH(B779,#REF!,0),0),"")</f>
        <v/>
      </c>
      <c r="P779" s="10" t="str">
        <f>IFERROR(INDEX(#REF!,MATCH(B779,#REF!,0),0),"")</f>
        <v/>
      </c>
      <c r="Q779" s="10" t="str">
        <f>IFERROR(INDEX(#REF!,MATCH(B779,#REF!,0),0),"")</f>
        <v/>
      </c>
      <c r="R779" s="10" t="str">
        <f>IFERROR(INDEX(#REF!,MATCH(B779,#REF!,0),0),"")</f>
        <v/>
      </c>
      <c r="S779" s="10" t="str">
        <f>IFERROR(INDEX(#REF!,MATCH(B779,#REF!,0),0),"")</f>
        <v/>
      </c>
      <c r="T779" s="10" t="str">
        <f>IFERROR(INDEX(#REF!,MATCH(B779,#REF!,0),0),"")</f>
        <v/>
      </c>
      <c r="U779" s="5" t="str">
        <f>IFERROR(INDEX(#REF!,MATCH(B779,#REF!,0),0),"")</f>
        <v/>
      </c>
      <c r="V779" s="9">
        <f t="shared" si="48"/>
        <v>0</v>
      </c>
      <c r="W779" s="44">
        <f t="shared" si="49"/>
        <v>0</v>
      </c>
      <c r="X779" s="44" t="e">
        <f t="shared" si="50"/>
        <v>#DIV/0!</v>
      </c>
      <c r="Y779" s="44" t="str">
        <f>IFERROR(SUMPRODUCT(LARGE(G779:U779,{1;2;3;4;5})),"NA")</f>
        <v>NA</v>
      </c>
      <c r="Z779" s="45" t="str">
        <f>IFERROR(SUMPRODUCT(LARGE(G779:U779,{1;2;3;4;5;6;7;8;9;10})),"NA")</f>
        <v>NA</v>
      </c>
    </row>
    <row r="780" spans="1:26" s="25" customFormat="1" hidden="1" x14ac:dyDescent="0.25">
      <c r="A780" s="14">
        <v>777</v>
      </c>
      <c r="B780" s="2"/>
      <c r="C780" s="1"/>
      <c r="D780" s="1"/>
      <c r="E780" s="1"/>
      <c r="F780" s="2"/>
      <c r="G780" s="9" t="str">
        <f>IFERROR(INDEX(akva!#REF!,MATCH(B780,akva!#REF!,0),0),"")</f>
        <v/>
      </c>
      <c r="H780" s="10" t="str">
        <f>IFERROR(INDEX('04-07'!#REF!,MATCH(B780,'04-07'!#REF!,0),0),"")</f>
        <v/>
      </c>
      <c r="I780" s="10" t="str">
        <f>IFERROR(INDEX(#REF!,MATCH(B780,#REF!,0),0),"")</f>
        <v/>
      </c>
      <c r="J780" s="10" t="str">
        <f>IFERROR(INDEX(#REF!,MATCH(B780,#REF!,0),0),"")</f>
        <v/>
      </c>
      <c r="K780" s="10" t="str">
        <f>IFERROR(INDEX(#REF!,MATCH(B780,#REF!,0),0),"")</f>
        <v/>
      </c>
      <c r="L780" s="10" t="str">
        <f>IFERROR(INDEX(#REF!,MATCH(B780,#REF!,0),0),"")</f>
        <v/>
      </c>
      <c r="M780" s="10" t="str">
        <f>IFERROR(INDEX(#REF!,MATCH(B780,#REF!,0),0),"")</f>
        <v/>
      </c>
      <c r="N780" s="10" t="str">
        <f>IFERROR(INDEX(#REF!,MATCH(B780,#REF!,0),0),"")</f>
        <v/>
      </c>
      <c r="O780" s="10" t="str">
        <f>IFERROR(INDEX(#REF!,MATCH(B780,#REF!,0),0),"")</f>
        <v/>
      </c>
      <c r="P780" s="10" t="str">
        <f>IFERROR(INDEX(#REF!,MATCH(B780,#REF!,0),0),"")</f>
        <v/>
      </c>
      <c r="Q780" s="10" t="str">
        <f>IFERROR(INDEX(#REF!,MATCH(B780,#REF!,0),0),"")</f>
        <v/>
      </c>
      <c r="R780" s="10" t="str">
        <f>IFERROR(INDEX(#REF!,MATCH(B780,#REF!,0),0),"")</f>
        <v/>
      </c>
      <c r="S780" s="10" t="str">
        <f>IFERROR(INDEX(#REF!,MATCH(B780,#REF!,0),0),"")</f>
        <v/>
      </c>
      <c r="T780" s="10" t="str">
        <f>IFERROR(INDEX(#REF!,MATCH(B780,#REF!,0),0),"")</f>
        <v/>
      </c>
      <c r="U780" s="5" t="str">
        <f>IFERROR(INDEX(#REF!,MATCH(B780,#REF!,0),0),"")</f>
        <v/>
      </c>
      <c r="V780" s="9">
        <f t="shared" si="48"/>
        <v>0</v>
      </c>
      <c r="W780" s="44">
        <f t="shared" si="49"/>
        <v>0</v>
      </c>
      <c r="X780" s="44" t="e">
        <f t="shared" si="50"/>
        <v>#DIV/0!</v>
      </c>
      <c r="Y780" s="44" t="str">
        <f>IFERROR(SUMPRODUCT(LARGE(G780:U780,{1;2;3;4;5})),"NA")</f>
        <v>NA</v>
      </c>
      <c r="Z780" s="45" t="str">
        <f>IFERROR(SUMPRODUCT(LARGE(G780:U780,{1;2;3;4;5;6;7;8;9;10})),"NA")</f>
        <v>NA</v>
      </c>
    </row>
    <row r="781" spans="1:26" s="25" customFormat="1" hidden="1" x14ac:dyDescent="0.25">
      <c r="A781" s="14">
        <v>778</v>
      </c>
      <c r="B781" s="2"/>
      <c r="C781" s="1"/>
      <c r="D781" s="1"/>
      <c r="E781" s="1"/>
      <c r="F781" s="2"/>
      <c r="G781" s="9" t="str">
        <f>IFERROR(INDEX(akva!#REF!,MATCH(B781,akva!#REF!,0),0),"")</f>
        <v/>
      </c>
      <c r="H781" s="10" t="str">
        <f>IFERROR(INDEX('04-07'!#REF!,MATCH(B781,'04-07'!#REF!,0),0),"")</f>
        <v/>
      </c>
      <c r="I781" s="10" t="str">
        <f>IFERROR(INDEX(#REF!,MATCH(B781,#REF!,0),0),"")</f>
        <v/>
      </c>
      <c r="J781" s="10" t="str">
        <f>IFERROR(INDEX(#REF!,MATCH(B781,#REF!,0),0),"")</f>
        <v/>
      </c>
      <c r="K781" s="10" t="str">
        <f>IFERROR(INDEX(#REF!,MATCH(B781,#REF!,0),0),"")</f>
        <v/>
      </c>
      <c r="L781" s="10" t="str">
        <f>IFERROR(INDEX(#REF!,MATCH(B781,#REF!,0),0),"")</f>
        <v/>
      </c>
      <c r="M781" s="10" t="str">
        <f>IFERROR(INDEX(#REF!,MATCH(B781,#REF!,0),0),"")</f>
        <v/>
      </c>
      <c r="N781" s="10" t="str">
        <f>IFERROR(INDEX(#REF!,MATCH(B781,#REF!,0),0),"")</f>
        <v/>
      </c>
      <c r="O781" s="10" t="str">
        <f>IFERROR(INDEX(#REF!,MATCH(B781,#REF!,0),0),"")</f>
        <v/>
      </c>
      <c r="P781" s="10" t="str">
        <f>IFERROR(INDEX(#REF!,MATCH(B781,#REF!,0),0),"")</f>
        <v/>
      </c>
      <c r="Q781" s="10" t="str">
        <f>IFERROR(INDEX(#REF!,MATCH(B781,#REF!,0),0),"")</f>
        <v/>
      </c>
      <c r="R781" s="10" t="str">
        <f>IFERROR(INDEX(#REF!,MATCH(B781,#REF!,0),0),"")</f>
        <v/>
      </c>
      <c r="S781" s="10" t="str">
        <f>IFERROR(INDEX(#REF!,MATCH(B781,#REF!,0),0),"")</f>
        <v/>
      </c>
      <c r="T781" s="10" t="str">
        <f>IFERROR(INDEX(#REF!,MATCH(B781,#REF!,0),0),"")</f>
        <v/>
      </c>
      <c r="U781" s="5" t="str">
        <f>IFERROR(INDEX(#REF!,MATCH(B781,#REF!,0),0),"")</f>
        <v/>
      </c>
      <c r="V781" s="9">
        <f t="shared" si="48"/>
        <v>0</v>
      </c>
      <c r="W781" s="44">
        <f t="shared" si="49"/>
        <v>0</v>
      </c>
      <c r="X781" s="44" t="e">
        <f t="shared" si="50"/>
        <v>#DIV/0!</v>
      </c>
      <c r="Y781" s="44" t="str">
        <f>IFERROR(SUMPRODUCT(LARGE(G781:U781,{1;2;3;4;5})),"NA")</f>
        <v>NA</v>
      </c>
      <c r="Z781" s="45" t="str">
        <f>IFERROR(SUMPRODUCT(LARGE(G781:U781,{1;2;3;4;5;6;7;8;9;10})),"NA")</f>
        <v>NA</v>
      </c>
    </row>
    <row r="782" spans="1:26" s="25" customFormat="1" hidden="1" x14ac:dyDescent="0.25">
      <c r="A782" s="14">
        <v>779</v>
      </c>
      <c r="B782" s="2"/>
      <c r="C782" s="1"/>
      <c r="D782" s="1"/>
      <c r="E782" s="1"/>
      <c r="F782" s="2"/>
      <c r="G782" s="9" t="str">
        <f>IFERROR(INDEX(akva!#REF!,MATCH(B782,akva!#REF!,0),0),"")</f>
        <v/>
      </c>
      <c r="H782" s="10" t="str">
        <f>IFERROR(INDEX('04-07'!#REF!,MATCH(B782,'04-07'!#REF!,0),0),"")</f>
        <v/>
      </c>
      <c r="I782" s="10" t="str">
        <f>IFERROR(INDEX(#REF!,MATCH(B782,#REF!,0),0),"")</f>
        <v/>
      </c>
      <c r="J782" s="10" t="str">
        <f>IFERROR(INDEX(#REF!,MATCH(B782,#REF!,0),0),"")</f>
        <v/>
      </c>
      <c r="K782" s="10" t="str">
        <f>IFERROR(INDEX(#REF!,MATCH(B782,#REF!,0),0),"")</f>
        <v/>
      </c>
      <c r="L782" s="10" t="str">
        <f>IFERROR(INDEX(#REF!,MATCH(B782,#REF!,0),0),"")</f>
        <v/>
      </c>
      <c r="M782" s="10" t="str">
        <f>IFERROR(INDEX(#REF!,MATCH(B782,#REF!,0),0),"")</f>
        <v/>
      </c>
      <c r="N782" s="10" t="str">
        <f>IFERROR(INDEX(#REF!,MATCH(B782,#REF!,0),0),"")</f>
        <v/>
      </c>
      <c r="O782" s="10" t="str">
        <f>IFERROR(INDEX(#REF!,MATCH(B782,#REF!,0),0),"")</f>
        <v/>
      </c>
      <c r="P782" s="10" t="str">
        <f>IFERROR(INDEX(#REF!,MATCH(B782,#REF!,0),0),"")</f>
        <v/>
      </c>
      <c r="Q782" s="10" t="str">
        <f>IFERROR(INDEX(#REF!,MATCH(B782,#REF!,0),0),"")</f>
        <v/>
      </c>
      <c r="R782" s="10" t="str">
        <f>IFERROR(INDEX(#REF!,MATCH(B782,#REF!,0),0),"")</f>
        <v/>
      </c>
      <c r="S782" s="10" t="str">
        <f>IFERROR(INDEX(#REF!,MATCH(B782,#REF!,0),0),"")</f>
        <v/>
      </c>
      <c r="T782" s="10" t="str">
        <f>IFERROR(INDEX(#REF!,MATCH(B782,#REF!,0),0),"")</f>
        <v/>
      </c>
      <c r="U782" s="5" t="str">
        <f>IFERROR(INDEX(#REF!,MATCH(B782,#REF!,0),0),"")</f>
        <v/>
      </c>
      <c r="V782" s="9">
        <f t="shared" si="48"/>
        <v>0</v>
      </c>
      <c r="W782" s="44">
        <f t="shared" si="49"/>
        <v>0</v>
      </c>
      <c r="X782" s="44" t="e">
        <f t="shared" si="50"/>
        <v>#DIV/0!</v>
      </c>
      <c r="Y782" s="44" t="str">
        <f>IFERROR(SUMPRODUCT(LARGE(G782:U782,{1;2;3;4;5})),"NA")</f>
        <v>NA</v>
      </c>
      <c r="Z782" s="45" t="str">
        <f>IFERROR(SUMPRODUCT(LARGE(G782:U782,{1;2;3;4;5;6;7;8;9;10})),"NA")</f>
        <v>NA</v>
      </c>
    </row>
    <row r="783" spans="1:26" s="25" customFormat="1" hidden="1" x14ac:dyDescent="0.25">
      <c r="A783" s="14">
        <v>780</v>
      </c>
      <c r="B783" s="2"/>
      <c r="C783" s="1"/>
      <c r="D783" s="1"/>
      <c r="E783" s="1"/>
      <c r="F783" s="2"/>
      <c r="G783" s="9" t="str">
        <f>IFERROR(INDEX(akva!#REF!,MATCH(B783,akva!#REF!,0),0),"")</f>
        <v/>
      </c>
      <c r="H783" s="10" t="str">
        <f>IFERROR(INDEX('04-07'!#REF!,MATCH(B783,'04-07'!#REF!,0),0),"")</f>
        <v/>
      </c>
      <c r="I783" s="10" t="str">
        <f>IFERROR(INDEX(#REF!,MATCH(B783,#REF!,0),0),"")</f>
        <v/>
      </c>
      <c r="J783" s="10" t="str">
        <f>IFERROR(INDEX(#REF!,MATCH(B783,#REF!,0),0),"")</f>
        <v/>
      </c>
      <c r="K783" s="10" t="str">
        <f>IFERROR(INDEX(#REF!,MATCH(B783,#REF!,0),0),"")</f>
        <v/>
      </c>
      <c r="L783" s="10" t="str">
        <f>IFERROR(INDEX(#REF!,MATCH(B783,#REF!,0),0),"")</f>
        <v/>
      </c>
      <c r="M783" s="10" t="str">
        <f>IFERROR(INDEX(#REF!,MATCH(B783,#REF!,0),0),"")</f>
        <v/>
      </c>
      <c r="N783" s="10" t="str">
        <f>IFERROR(INDEX(#REF!,MATCH(B783,#REF!,0),0),"")</f>
        <v/>
      </c>
      <c r="O783" s="10" t="str">
        <f>IFERROR(INDEX(#REF!,MATCH(B783,#REF!,0),0),"")</f>
        <v/>
      </c>
      <c r="P783" s="10" t="str">
        <f>IFERROR(INDEX(#REF!,MATCH(B783,#REF!,0),0),"")</f>
        <v/>
      </c>
      <c r="Q783" s="10" t="str">
        <f>IFERROR(INDEX(#REF!,MATCH(B783,#REF!,0),0),"")</f>
        <v/>
      </c>
      <c r="R783" s="10" t="str">
        <f>IFERROR(INDEX(#REF!,MATCH(B783,#REF!,0),0),"")</f>
        <v/>
      </c>
      <c r="S783" s="10" t="str">
        <f>IFERROR(INDEX(#REF!,MATCH(B783,#REF!,0),0),"")</f>
        <v/>
      </c>
      <c r="T783" s="10" t="str">
        <f>IFERROR(INDEX(#REF!,MATCH(B783,#REF!,0),0),"")</f>
        <v/>
      </c>
      <c r="U783" s="5" t="str">
        <f>IFERROR(INDEX(#REF!,MATCH(B783,#REF!,0),0),"")</f>
        <v/>
      </c>
      <c r="V783" s="9">
        <f t="shared" si="48"/>
        <v>0</v>
      </c>
      <c r="W783" s="44">
        <f t="shared" si="49"/>
        <v>0</v>
      </c>
      <c r="X783" s="44" t="e">
        <f t="shared" si="50"/>
        <v>#DIV/0!</v>
      </c>
      <c r="Y783" s="44" t="str">
        <f>IFERROR(SUMPRODUCT(LARGE(G783:U783,{1;2;3;4;5})),"NA")</f>
        <v>NA</v>
      </c>
      <c r="Z783" s="45" t="str">
        <f>IFERROR(SUMPRODUCT(LARGE(G783:U783,{1;2;3;4;5;6;7;8;9;10})),"NA")</f>
        <v>NA</v>
      </c>
    </row>
    <row r="784" spans="1:26" s="25" customFormat="1" hidden="1" x14ac:dyDescent="0.25">
      <c r="A784" s="14">
        <v>781</v>
      </c>
      <c r="B784" s="2"/>
      <c r="C784" s="1"/>
      <c r="D784" s="1"/>
      <c r="E784" s="1"/>
      <c r="F784" s="2"/>
      <c r="G784" s="9" t="str">
        <f>IFERROR(INDEX(akva!#REF!,MATCH(B784,akva!#REF!,0),0),"")</f>
        <v/>
      </c>
      <c r="H784" s="10" t="str">
        <f>IFERROR(INDEX('04-07'!#REF!,MATCH(B784,'04-07'!#REF!,0),0),"")</f>
        <v/>
      </c>
      <c r="I784" s="10" t="str">
        <f>IFERROR(INDEX(#REF!,MATCH(B784,#REF!,0),0),"")</f>
        <v/>
      </c>
      <c r="J784" s="10" t="str">
        <f>IFERROR(INDEX(#REF!,MATCH(B784,#REF!,0),0),"")</f>
        <v/>
      </c>
      <c r="K784" s="10" t="str">
        <f>IFERROR(INDEX(#REF!,MATCH(B784,#REF!,0),0),"")</f>
        <v/>
      </c>
      <c r="L784" s="10" t="str">
        <f>IFERROR(INDEX(#REF!,MATCH(B784,#REF!,0),0),"")</f>
        <v/>
      </c>
      <c r="M784" s="10" t="str">
        <f>IFERROR(INDEX(#REF!,MATCH(B784,#REF!,0),0),"")</f>
        <v/>
      </c>
      <c r="N784" s="10" t="str">
        <f>IFERROR(INDEX(#REF!,MATCH(B784,#REF!,0),0),"")</f>
        <v/>
      </c>
      <c r="O784" s="10" t="str">
        <f>IFERROR(INDEX(#REF!,MATCH(B784,#REF!,0),0),"")</f>
        <v/>
      </c>
      <c r="P784" s="10" t="str">
        <f>IFERROR(INDEX(#REF!,MATCH(B784,#REF!,0),0),"")</f>
        <v/>
      </c>
      <c r="Q784" s="10" t="str">
        <f>IFERROR(INDEX(#REF!,MATCH(B784,#REF!,0),0),"")</f>
        <v/>
      </c>
      <c r="R784" s="10" t="str">
        <f>IFERROR(INDEX(#REF!,MATCH(B784,#REF!,0),0),"")</f>
        <v/>
      </c>
      <c r="S784" s="10" t="str">
        <f>IFERROR(INDEX(#REF!,MATCH(B784,#REF!,0),0),"")</f>
        <v/>
      </c>
      <c r="T784" s="10" t="str">
        <f>IFERROR(INDEX(#REF!,MATCH(B784,#REF!,0),0),"")</f>
        <v/>
      </c>
      <c r="U784" s="5" t="str">
        <f>IFERROR(INDEX(#REF!,MATCH(B784,#REF!,0),0),"")</f>
        <v/>
      </c>
      <c r="V784" s="9">
        <f t="shared" si="48"/>
        <v>0</v>
      </c>
      <c r="W784" s="44">
        <f t="shared" si="49"/>
        <v>0</v>
      </c>
      <c r="X784" s="44" t="e">
        <f t="shared" si="50"/>
        <v>#DIV/0!</v>
      </c>
      <c r="Y784" s="44" t="str">
        <f>IFERROR(SUMPRODUCT(LARGE(G784:U784,{1;2;3;4;5})),"NA")</f>
        <v>NA</v>
      </c>
      <c r="Z784" s="45" t="str">
        <f>IFERROR(SUMPRODUCT(LARGE(G784:U784,{1;2;3;4;5;6;7;8;9;10})),"NA")</f>
        <v>NA</v>
      </c>
    </row>
    <row r="785" spans="1:26" s="25" customFormat="1" hidden="1" x14ac:dyDescent="0.25">
      <c r="A785" s="14">
        <v>782</v>
      </c>
      <c r="B785" s="2"/>
      <c r="C785" s="1"/>
      <c r="D785" s="1"/>
      <c r="E785" s="1"/>
      <c r="F785" s="2"/>
      <c r="G785" s="9" t="str">
        <f>IFERROR(INDEX(akva!#REF!,MATCH(B785,akva!#REF!,0),0),"")</f>
        <v/>
      </c>
      <c r="H785" s="10" t="str">
        <f>IFERROR(INDEX('04-07'!#REF!,MATCH(B785,'04-07'!#REF!,0),0),"")</f>
        <v/>
      </c>
      <c r="I785" s="10" t="str">
        <f>IFERROR(INDEX(#REF!,MATCH(B785,#REF!,0),0),"")</f>
        <v/>
      </c>
      <c r="J785" s="10" t="str">
        <f>IFERROR(INDEX(#REF!,MATCH(B785,#REF!,0),0),"")</f>
        <v/>
      </c>
      <c r="K785" s="10" t="str">
        <f>IFERROR(INDEX(#REF!,MATCH(B785,#REF!,0),0),"")</f>
        <v/>
      </c>
      <c r="L785" s="10" t="str">
        <f>IFERROR(INDEX(#REF!,MATCH(B785,#REF!,0),0),"")</f>
        <v/>
      </c>
      <c r="M785" s="10" t="str">
        <f>IFERROR(INDEX(#REF!,MATCH(B785,#REF!,0),0),"")</f>
        <v/>
      </c>
      <c r="N785" s="10" t="str">
        <f>IFERROR(INDEX(#REF!,MATCH(B785,#REF!,0),0),"")</f>
        <v/>
      </c>
      <c r="O785" s="10" t="str">
        <f>IFERROR(INDEX(#REF!,MATCH(B785,#REF!,0),0),"")</f>
        <v/>
      </c>
      <c r="P785" s="10" t="str">
        <f>IFERROR(INDEX(#REF!,MATCH(B785,#REF!,0),0),"")</f>
        <v/>
      </c>
      <c r="Q785" s="10" t="str">
        <f>IFERROR(INDEX(#REF!,MATCH(B785,#REF!,0),0),"")</f>
        <v/>
      </c>
      <c r="R785" s="10" t="str">
        <f>IFERROR(INDEX(#REF!,MATCH(B785,#REF!,0),0),"")</f>
        <v/>
      </c>
      <c r="S785" s="10" t="str">
        <f>IFERROR(INDEX(#REF!,MATCH(B785,#REF!,0),0),"")</f>
        <v/>
      </c>
      <c r="T785" s="10" t="str">
        <f>IFERROR(INDEX(#REF!,MATCH(B785,#REF!,0),0),"")</f>
        <v/>
      </c>
      <c r="U785" s="5" t="str">
        <f>IFERROR(INDEX(#REF!,MATCH(B785,#REF!,0),0),"")</f>
        <v/>
      </c>
      <c r="V785" s="9">
        <f t="shared" si="48"/>
        <v>0</v>
      </c>
      <c r="W785" s="44">
        <f t="shared" si="49"/>
        <v>0</v>
      </c>
      <c r="X785" s="44" t="e">
        <f t="shared" si="50"/>
        <v>#DIV/0!</v>
      </c>
      <c r="Y785" s="44" t="str">
        <f>IFERROR(SUMPRODUCT(LARGE(G785:U785,{1;2;3;4;5})),"NA")</f>
        <v>NA</v>
      </c>
      <c r="Z785" s="45" t="str">
        <f>IFERROR(SUMPRODUCT(LARGE(G785:U785,{1;2;3;4;5;6;7;8;9;10})),"NA")</f>
        <v>NA</v>
      </c>
    </row>
    <row r="786" spans="1:26" s="25" customFormat="1" hidden="1" x14ac:dyDescent="0.25">
      <c r="A786" s="14">
        <v>783</v>
      </c>
      <c r="B786" s="2"/>
      <c r="C786" s="1"/>
      <c r="D786" s="1"/>
      <c r="E786" s="1"/>
      <c r="F786" s="2"/>
      <c r="G786" s="9" t="str">
        <f>IFERROR(INDEX(akva!#REF!,MATCH(B786,akva!#REF!,0),0),"")</f>
        <v/>
      </c>
      <c r="H786" s="10" t="str">
        <f>IFERROR(INDEX('04-07'!#REF!,MATCH(B786,'04-07'!#REF!,0),0),"")</f>
        <v/>
      </c>
      <c r="I786" s="10" t="str">
        <f>IFERROR(INDEX(#REF!,MATCH(B786,#REF!,0),0),"")</f>
        <v/>
      </c>
      <c r="J786" s="10" t="str">
        <f>IFERROR(INDEX(#REF!,MATCH(B786,#REF!,0),0),"")</f>
        <v/>
      </c>
      <c r="K786" s="10" t="str">
        <f>IFERROR(INDEX(#REF!,MATCH(B786,#REF!,0),0),"")</f>
        <v/>
      </c>
      <c r="L786" s="10" t="str">
        <f>IFERROR(INDEX(#REF!,MATCH(B786,#REF!,0),0),"")</f>
        <v/>
      </c>
      <c r="M786" s="10" t="str">
        <f>IFERROR(INDEX(#REF!,MATCH(B786,#REF!,0),0),"")</f>
        <v/>
      </c>
      <c r="N786" s="10" t="str">
        <f>IFERROR(INDEX(#REF!,MATCH(B786,#REF!,0),0),"")</f>
        <v/>
      </c>
      <c r="O786" s="10" t="str">
        <f>IFERROR(INDEX(#REF!,MATCH(B786,#REF!,0),0),"")</f>
        <v/>
      </c>
      <c r="P786" s="10" t="str">
        <f>IFERROR(INDEX(#REF!,MATCH(B786,#REF!,0),0),"")</f>
        <v/>
      </c>
      <c r="Q786" s="10" t="str">
        <f>IFERROR(INDEX(#REF!,MATCH(B786,#REF!,0),0),"")</f>
        <v/>
      </c>
      <c r="R786" s="10" t="str">
        <f>IFERROR(INDEX(#REF!,MATCH(B786,#REF!,0),0),"")</f>
        <v/>
      </c>
      <c r="S786" s="10" t="str">
        <f>IFERROR(INDEX(#REF!,MATCH(B786,#REF!,0),0),"")</f>
        <v/>
      </c>
      <c r="T786" s="10" t="str">
        <f>IFERROR(INDEX(#REF!,MATCH(B786,#REF!,0),0),"")</f>
        <v/>
      </c>
      <c r="U786" s="5" t="str">
        <f>IFERROR(INDEX(#REF!,MATCH(B786,#REF!,0),0),"")</f>
        <v/>
      </c>
      <c r="V786" s="9">
        <f t="shared" si="48"/>
        <v>0</v>
      </c>
      <c r="W786" s="44">
        <f t="shared" si="49"/>
        <v>0</v>
      </c>
      <c r="X786" s="44" t="e">
        <f t="shared" si="50"/>
        <v>#DIV/0!</v>
      </c>
      <c r="Y786" s="44" t="str">
        <f>IFERROR(SUMPRODUCT(LARGE(G786:U786,{1;2;3;4;5})),"NA")</f>
        <v>NA</v>
      </c>
      <c r="Z786" s="45" t="str">
        <f>IFERROR(SUMPRODUCT(LARGE(G786:U786,{1;2;3;4;5;6;7;8;9;10})),"NA")</f>
        <v>NA</v>
      </c>
    </row>
    <row r="787" spans="1:26" s="25" customFormat="1" hidden="1" x14ac:dyDescent="0.25">
      <c r="A787" s="14">
        <v>784</v>
      </c>
      <c r="B787" s="2"/>
      <c r="C787" s="1"/>
      <c r="D787" s="1"/>
      <c r="E787" s="1"/>
      <c r="F787" s="2"/>
      <c r="G787" s="9" t="str">
        <f>IFERROR(INDEX(akva!#REF!,MATCH(B787,akva!#REF!,0),0),"")</f>
        <v/>
      </c>
      <c r="H787" s="10" t="str">
        <f>IFERROR(INDEX('04-07'!#REF!,MATCH(B787,'04-07'!#REF!,0),0),"")</f>
        <v/>
      </c>
      <c r="I787" s="10" t="str">
        <f>IFERROR(INDEX(#REF!,MATCH(B787,#REF!,0),0),"")</f>
        <v/>
      </c>
      <c r="J787" s="10" t="str">
        <f>IFERROR(INDEX(#REF!,MATCH(B787,#REF!,0),0),"")</f>
        <v/>
      </c>
      <c r="K787" s="10" t="str">
        <f>IFERROR(INDEX(#REF!,MATCH(B787,#REF!,0),0),"")</f>
        <v/>
      </c>
      <c r="L787" s="10" t="str">
        <f>IFERROR(INDEX(#REF!,MATCH(B787,#REF!,0),0),"")</f>
        <v/>
      </c>
      <c r="M787" s="10" t="str">
        <f>IFERROR(INDEX(#REF!,MATCH(B787,#REF!,0),0),"")</f>
        <v/>
      </c>
      <c r="N787" s="10" t="str">
        <f>IFERROR(INDEX(#REF!,MATCH(B787,#REF!,0),0),"")</f>
        <v/>
      </c>
      <c r="O787" s="10" t="str">
        <f>IFERROR(INDEX(#REF!,MATCH(B787,#REF!,0),0),"")</f>
        <v/>
      </c>
      <c r="P787" s="10" t="str">
        <f>IFERROR(INDEX(#REF!,MATCH(B787,#REF!,0),0),"")</f>
        <v/>
      </c>
      <c r="Q787" s="10" t="str">
        <f>IFERROR(INDEX(#REF!,MATCH(B787,#REF!,0),0),"")</f>
        <v/>
      </c>
      <c r="R787" s="10" t="str">
        <f>IFERROR(INDEX(#REF!,MATCH(B787,#REF!,0),0),"")</f>
        <v/>
      </c>
      <c r="S787" s="10" t="str">
        <f>IFERROR(INDEX(#REF!,MATCH(B787,#REF!,0),0),"")</f>
        <v/>
      </c>
      <c r="T787" s="10" t="str">
        <f>IFERROR(INDEX(#REF!,MATCH(B787,#REF!,0),0),"")</f>
        <v/>
      </c>
      <c r="U787" s="5" t="str">
        <f>IFERROR(INDEX(#REF!,MATCH(B787,#REF!,0),0),"")</f>
        <v/>
      </c>
      <c r="V787" s="9">
        <f t="shared" si="48"/>
        <v>0</v>
      </c>
      <c r="W787" s="44">
        <f t="shared" si="49"/>
        <v>0</v>
      </c>
      <c r="X787" s="44" t="e">
        <f t="shared" si="50"/>
        <v>#DIV/0!</v>
      </c>
      <c r="Y787" s="44" t="str">
        <f>IFERROR(SUMPRODUCT(LARGE(G787:U787,{1;2;3;4;5})),"NA")</f>
        <v>NA</v>
      </c>
      <c r="Z787" s="45" t="str">
        <f>IFERROR(SUMPRODUCT(LARGE(G787:U787,{1;2;3;4;5;6;7;8;9;10})),"NA")</f>
        <v>NA</v>
      </c>
    </row>
    <row r="788" spans="1:26" s="25" customFormat="1" hidden="1" x14ac:dyDescent="0.25">
      <c r="A788" s="14">
        <v>785</v>
      </c>
      <c r="B788" s="2"/>
      <c r="C788" s="1"/>
      <c r="D788" s="1"/>
      <c r="E788" s="1"/>
      <c r="F788" s="2"/>
      <c r="G788" s="9" t="str">
        <f>IFERROR(INDEX(akva!#REF!,MATCH(B788,akva!#REF!,0),0),"")</f>
        <v/>
      </c>
      <c r="H788" s="10" t="str">
        <f>IFERROR(INDEX('04-07'!#REF!,MATCH(B788,'04-07'!#REF!,0),0),"")</f>
        <v/>
      </c>
      <c r="I788" s="10" t="str">
        <f>IFERROR(INDEX(#REF!,MATCH(B788,#REF!,0),0),"")</f>
        <v/>
      </c>
      <c r="J788" s="10" t="str">
        <f>IFERROR(INDEX(#REF!,MATCH(B788,#REF!,0),0),"")</f>
        <v/>
      </c>
      <c r="K788" s="10" t="str">
        <f>IFERROR(INDEX(#REF!,MATCH(B788,#REF!,0),0),"")</f>
        <v/>
      </c>
      <c r="L788" s="10" t="str">
        <f>IFERROR(INDEX(#REF!,MATCH(B788,#REF!,0),0),"")</f>
        <v/>
      </c>
      <c r="M788" s="10" t="str">
        <f>IFERROR(INDEX(#REF!,MATCH(B788,#REF!,0),0),"")</f>
        <v/>
      </c>
      <c r="N788" s="10" t="str">
        <f>IFERROR(INDEX(#REF!,MATCH(B788,#REF!,0),0),"")</f>
        <v/>
      </c>
      <c r="O788" s="10" t="str">
        <f>IFERROR(INDEX(#REF!,MATCH(B788,#REF!,0),0),"")</f>
        <v/>
      </c>
      <c r="P788" s="10" t="str">
        <f>IFERROR(INDEX(#REF!,MATCH(B788,#REF!,0),0),"")</f>
        <v/>
      </c>
      <c r="Q788" s="10" t="str">
        <f>IFERROR(INDEX(#REF!,MATCH(B788,#REF!,0),0),"")</f>
        <v/>
      </c>
      <c r="R788" s="10" t="str">
        <f>IFERROR(INDEX(#REF!,MATCH(B788,#REF!,0),0),"")</f>
        <v/>
      </c>
      <c r="S788" s="10" t="str">
        <f>IFERROR(INDEX(#REF!,MATCH(B788,#REF!,0),0),"")</f>
        <v/>
      </c>
      <c r="T788" s="10" t="str">
        <f>IFERROR(INDEX(#REF!,MATCH(B788,#REF!,0),0),"")</f>
        <v/>
      </c>
      <c r="U788" s="5" t="str">
        <f>IFERROR(INDEX(#REF!,MATCH(B788,#REF!,0),0),"")</f>
        <v/>
      </c>
      <c r="V788" s="9">
        <f t="shared" si="48"/>
        <v>0</v>
      </c>
      <c r="W788" s="44">
        <f t="shared" si="49"/>
        <v>0</v>
      </c>
      <c r="X788" s="44" t="e">
        <f t="shared" si="50"/>
        <v>#DIV/0!</v>
      </c>
      <c r="Y788" s="44" t="str">
        <f>IFERROR(SUMPRODUCT(LARGE(G788:U788,{1;2;3;4;5})),"NA")</f>
        <v>NA</v>
      </c>
      <c r="Z788" s="45" t="str">
        <f>IFERROR(SUMPRODUCT(LARGE(G788:U788,{1;2;3;4;5;6;7;8;9;10})),"NA")</f>
        <v>NA</v>
      </c>
    </row>
    <row r="789" spans="1:26" s="25" customFormat="1" hidden="1" x14ac:dyDescent="0.25">
      <c r="A789" s="14">
        <v>786</v>
      </c>
      <c r="B789" s="2"/>
      <c r="C789" s="1"/>
      <c r="D789" s="1"/>
      <c r="E789" s="1"/>
      <c r="F789" s="2"/>
      <c r="G789" s="9" t="str">
        <f>IFERROR(INDEX(akva!#REF!,MATCH(B789,akva!#REF!,0),0),"")</f>
        <v/>
      </c>
      <c r="H789" s="10" t="str">
        <f>IFERROR(INDEX('04-07'!#REF!,MATCH(B789,'04-07'!#REF!,0),0),"")</f>
        <v/>
      </c>
      <c r="I789" s="10" t="str">
        <f>IFERROR(INDEX(#REF!,MATCH(B789,#REF!,0),0),"")</f>
        <v/>
      </c>
      <c r="J789" s="10" t="str">
        <f>IFERROR(INDEX(#REF!,MATCH(B789,#REF!,0),0),"")</f>
        <v/>
      </c>
      <c r="K789" s="10" t="str">
        <f>IFERROR(INDEX(#REF!,MATCH(B789,#REF!,0),0),"")</f>
        <v/>
      </c>
      <c r="L789" s="10" t="str">
        <f>IFERROR(INDEX(#REF!,MATCH(B789,#REF!,0),0),"")</f>
        <v/>
      </c>
      <c r="M789" s="10" t="str">
        <f>IFERROR(INDEX(#REF!,MATCH(B789,#REF!,0),0),"")</f>
        <v/>
      </c>
      <c r="N789" s="10" t="str">
        <f>IFERROR(INDEX(#REF!,MATCH(B789,#REF!,0),0),"")</f>
        <v/>
      </c>
      <c r="O789" s="10" t="str">
        <f>IFERROR(INDEX(#REF!,MATCH(B789,#REF!,0),0),"")</f>
        <v/>
      </c>
      <c r="P789" s="10" t="str">
        <f>IFERROR(INDEX(#REF!,MATCH(B789,#REF!,0),0),"")</f>
        <v/>
      </c>
      <c r="Q789" s="10" t="str">
        <f>IFERROR(INDEX(#REF!,MATCH(B789,#REF!,0),0),"")</f>
        <v/>
      </c>
      <c r="R789" s="10" t="str">
        <f>IFERROR(INDEX(#REF!,MATCH(B789,#REF!,0),0),"")</f>
        <v/>
      </c>
      <c r="S789" s="10" t="str">
        <f>IFERROR(INDEX(#REF!,MATCH(B789,#REF!,0),0),"")</f>
        <v/>
      </c>
      <c r="T789" s="10" t="str">
        <f>IFERROR(INDEX(#REF!,MATCH(B789,#REF!,0),0),"")</f>
        <v/>
      </c>
      <c r="U789" s="5" t="str">
        <f>IFERROR(INDEX(#REF!,MATCH(B789,#REF!,0),0),"")</f>
        <v/>
      </c>
      <c r="V789" s="9">
        <f t="shared" si="48"/>
        <v>0</v>
      </c>
      <c r="W789" s="44">
        <f t="shared" si="49"/>
        <v>0</v>
      </c>
      <c r="X789" s="44" t="e">
        <f t="shared" si="50"/>
        <v>#DIV/0!</v>
      </c>
      <c r="Y789" s="44" t="str">
        <f>IFERROR(SUMPRODUCT(LARGE(G789:U789,{1;2;3;4;5})),"NA")</f>
        <v>NA</v>
      </c>
      <c r="Z789" s="45" t="str">
        <f>IFERROR(SUMPRODUCT(LARGE(G789:U789,{1;2;3;4;5;6;7;8;9;10})),"NA")</f>
        <v>NA</v>
      </c>
    </row>
    <row r="790" spans="1:26" s="25" customFormat="1" hidden="1" x14ac:dyDescent="0.25">
      <c r="A790" s="14">
        <v>787</v>
      </c>
      <c r="B790" s="2"/>
      <c r="C790" s="1"/>
      <c r="D790" s="1"/>
      <c r="E790" s="1"/>
      <c r="F790" s="2"/>
      <c r="G790" s="9" t="str">
        <f>IFERROR(INDEX(akva!#REF!,MATCH(B790,akva!#REF!,0),0),"")</f>
        <v/>
      </c>
      <c r="H790" s="10" t="str">
        <f>IFERROR(INDEX('04-07'!#REF!,MATCH(B790,'04-07'!#REF!,0),0),"")</f>
        <v/>
      </c>
      <c r="I790" s="10" t="str">
        <f>IFERROR(INDEX(#REF!,MATCH(B790,#REF!,0),0),"")</f>
        <v/>
      </c>
      <c r="J790" s="10" t="str">
        <f>IFERROR(INDEX(#REF!,MATCH(B790,#REF!,0),0),"")</f>
        <v/>
      </c>
      <c r="K790" s="10" t="str">
        <f>IFERROR(INDEX(#REF!,MATCH(B790,#REF!,0),0),"")</f>
        <v/>
      </c>
      <c r="L790" s="10" t="str">
        <f>IFERROR(INDEX(#REF!,MATCH(B790,#REF!,0),0),"")</f>
        <v/>
      </c>
      <c r="M790" s="10" t="str">
        <f>IFERROR(INDEX(#REF!,MATCH(B790,#REF!,0),0),"")</f>
        <v/>
      </c>
      <c r="N790" s="10" t="str">
        <f>IFERROR(INDEX(#REF!,MATCH(B790,#REF!,0),0),"")</f>
        <v/>
      </c>
      <c r="O790" s="10" t="str">
        <f>IFERROR(INDEX(#REF!,MATCH(B790,#REF!,0),0),"")</f>
        <v/>
      </c>
      <c r="P790" s="10" t="str">
        <f>IFERROR(INDEX(#REF!,MATCH(B790,#REF!,0),0),"")</f>
        <v/>
      </c>
      <c r="Q790" s="10" t="str">
        <f>IFERROR(INDEX(#REF!,MATCH(B790,#REF!,0),0),"")</f>
        <v/>
      </c>
      <c r="R790" s="10" t="str">
        <f>IFERROR(INDEX(#REF!,MATCH(B790,#REF!,0),0),"")</f>
        <v/>
      </c>
      <c r="S790" s="10" t="str">
        <f>IFERROR(INDEX(#REF!,MATCH(B790,#REF!,0),0),"")</f>
        <v/>
      </c>
      <c r="T790" s="10" t="str">
        <f>IFERROR(INDEX(#REF!,MATCH(B790,#REF!,0),0),"")</f>
        <v/>
      </c>
      <c r="U790" s="5" t="str">
        <f>IFERROR(INDEX(#REF!,MATCH(B790,#REF!,0),0),"")</f>
        <v/>
      </c>
      <c r="V790" s="9">
        <f t="shared" si="48"/>
        <v>0</v>
      </c>
      <c r="W790" s="44">
        <f t="shared" si="49"/>
        <v>0</v>
      </c>
      <c r="X790" s="44" t="e">
        <f t="shared" si="50"/>
        <v>#DIV/0!</v>
      </c>
      <c r="Y790" s="44" t="str">
        <f>IFERROR(SUMPRODUCT(LARGE(G790:U790,{1;2;3;4;5})),"NA")</f>
        <v>NA</v>
      </c>
      <c r="Z790" s="45" t="str">
        <f>IFERROR(SUMPRODUCT(LARGE(G790:U790,{1;2;3;4;5;6;7;8;9;10})),"NA")</f>
        <v>NA</v>
      </c>
    </row>
    <row r="791" spans="1:26" s="25" customFormat="1" hidden="1" x14ac:dyDescent="0.25">
      <c r="A791" s="14">
        <v>788</v>
      </c>
      <c r="B791" s="2"/>
      <c r="C791" s="1"/>
      <c r="D791" s="1"/>
      <c r="E791" s="1"/>
      <c r="F791" s="2"/>
      <c r="G791" s="9" t="str">
        <f>IFERROR(INDEX(akva!#REF!,MATCH(B791,akva!#REF!,0),0),"")</f>
        <v/>
      </c>
      <c r="H791" s="10" t="str">
        <f>IFERROR(INDEX('04-07'!#REF!,MATCH(B791,'04-07'!#REF!,0),0),"")</f>
        <v/>
      </c>
      <c r="I791" s="10" t="str">
        <f>IFERROR(INDEX(#REF!,MATCH(B791,#REF!,0),0),"")</f>
        <v/>
      </c>
      <c r="J791" s="10" t="str">
        <f>IFERROR(INDEX(#REF!,MATCH(B791,#REF!,0),0),"")</f>
        <v/>
      </c>
      <c r="K791" s="10" t="str">
        <f>IFERROR(INDEX(#REF!,MATCH(B791,#REF!,0),0),"")</f>
        <v/>
      </c>
      <c r="L791" s="10" t="str">
        <f>IFERROR(INDEX(#REF!,MATCH(B791,#REF!,0),0),"")</f>
        <v/>
      </c>
      <c r="M791" s="10" t="str">
        <f>IFERROR(INDEX(#REF!,MATCH(B791,#REF!,0),0),"")</f>
        <v/>
      </c>
      <c r="N791" s="10" t="str">
        <f>IFERROR(INDEX(#REF!,MATCH(B791,#REF!,0),0),"")</f>
        <v/>
      </c>
      <c r="O791" s="10" t="str">
        <f>IFERROR(INDEX(#REF!,MATCH(B791,#REF!,0),0),"")</f>
        <v/>
      </c>
      <c r="P791" s="10" t="str">
        <f>IFERROR(INDEX(#REF!,MATCH(B791,#REF!,0),0),"")</f>
        <v/>
      </c>
      <c r="Q791" s="10" t="str">
        <f>IFERROR(INDEX(#REF!,MATCH(B791,#REF!,0),0),"")</f>
        <v/>
      </c>
      <c r="R791" s="10" t="str">
        <f>IFERROR(INDEX(#REF!,MATCH(B791,#REF!,0),0),"")</f>
        <v/>
      </c>
      <c r="S791" s="10" t="str">
        <f>IFERROR(INDEX(#REF!,MATCH(B791,#REF!,0),0),"")</f>
        <v/>
      </c>
      <c r="T791" s="10" t="str">
        <f>IFERROR(INDEX(#REF!,MATCH(B791,#REF!,0),0),"")</f>
        <v/>
      </c>
      <c r="U791" s="5" t="str">
        <f>IFERROR(INDEX(#REF!,MATCH(B791,#REF!,0),0),"")</f>
        <v/>
      </c>
      <c r="V791" s="9">
        <f t="shared" si="48"/>
        <v>0</v>
      </c>
      <c r="W791" s="44">
        <f t="shared" si="49"/>
        <v>0</v>
      </c>
      <c r="X791" s="44" t="e">
        <f t="shared" si="50"/>
        <v>#DIV/0!</v>
      </c>
      <c r="Y791" s="44" t="str">
        <f>IFERROR(SUMPRODUCT(LARGE(G791:U791,{1;2;3;4;5})),"NA")</f>
        <v>NA</v>
      </c>
      <c r="Z791" s="45" t="str">
        <f>IFERROR(SUMPRODUCT(LARGE(G791:U791,{1;2;3;4;5;6;7;8;9;10})),"NA")</f>
        <v>NA</v>
      </c>
    </row>
    <row r="792" spans="1:26" s="25" customFormat="1" hidden="1" x14ac:dyDescent="0.25">
      <c r="A792" s="14">
        <v>789</v>
      </c>
      <c r="B792" s="2"/>
      <c r="C792" s="1"/>
      <c r="D792" s="1"/>
      <c r="E792" s="1"/>
      <c r="F792" s="2"/>
      <c r="G792" s="9" t="str">
        <f>IFERROR(INDEX(akva!#REF!,MATCH(B792,akva!#REF!,0),0),"")</f>
        <v/>
      </c>
      <c r="H792" s="10" t="str">
        <f>IFERROR(INDEX('04-07'!#REF!,MATCH(B792,'04-07'!#REF!,0),0),"")</f>
        <v/>
      </c>
      <c r="I792" s="10" t="str">
        <f>IFERROR(INDEX(#REF!,MATCH(B792,#REF!,0),0),"")</f>
        <v/>
      </c>
      <c r="J792" s="10" t="str">
        <f>IFERROR(INDEX(#REF!,MATCH(B792,#REF!,0),0),"")</f>
        <v/>
      </c>
      <c r="K792" s="10" t="str">
        <f>IFERROR(INDEX(#REF!,MATCH(B792,#REF!,0),0),"")</f>
        <v/>
      </c>
      <c r="L792" s="10" t="str">
        <f>IFERROR(INDEX(#REF!,MATCH(B792,#REF!,0),0),"")</f>
        <v/>
      </c>
      <c r="M792" s="10" t="str">
        <f>IFERROR(INDEX(#REF!,MATCH(B792,#REF!,0),0),"")</f>
        <v/>
      </c>
      <c r="N792" s="10" t="str">
        <f>IFERROR(INDEX(#REF!,MATCH(B792,#REF!,0),0),"")</f>
        <v/>
      </c>
      <c r="O792" s="10" t="str">
        <f>IFERROR(INDEX(#REF!,MATCH(B792,#REF!,0),0),"")</f>
        <v/>
      </c>
      <c r="P792" s="10" t="str">
        <f>IFERROR(INDEX(#REF!,MATCH(B792,#REF!,0),0),"")</f>
        <v/>
      </c>
      <c r="Q792" s="10" t="str">
        <f>IFERROR(INDEX(#REF!,MATCH(B792,#REF!,0),0),"")</f>
        <v/>
      </c>
      <c r="R792" s="10" t="str">
        <f>IFERROR(INDEX(#REF!,MATCH(B792,#REF!,0),0),"")</f>
        <v/>
      </c>
      <c r="S792" s="10" t="str">
        <f>IFERROR(INDEX(#REF!,MATCH(B792,#REF!,0),0),"")</f>
        <v/>
      </c>
      <c r="T792" s="10" t="str">
        <f>IFERROR(INDEX(#REF!,MATCH(B792,#REF!,0),0),"")</f>
        <v/>
      </c>
      <c r="U792" s="5" t="str">
        <f>IFERROR(INDEX(#REF!,MATCH(B792,#REF!,0),0),"")</f>
        <v/>
      </c>
      <c r="V792" s="9">
        <f t="shared" si="48"/>
        <v>0</v>
      </c>
      <c r="W792" s="44">
        <f t="shared" si="49"/>
        <v>0</v>
      </c>
      <c r="X792" s="44" t="e">
        <f t="shared" si="50"/>
        <v>#DIV/0!</v>
      </c>
      <c r="Y792" s="44" t="str">
        <f>IFERROR(SUMPRODUCT(LARGE(G792:U792,{1;2;3;4;5})),"NA")</f>
        <v>NA</v>
      </c>
      <c r="Z792" s="45" t="str">
        <f>IFERROR(SUMPRODUCT(LARGE(G792:U792,{1;2;3;4;5;6;7;8;9;10})),"NA")</f>
        <v>NA</v>
      </c>
    </row>
    <row r="793" spans="1:26" s="25" customFormat="1" hidden="1" x14ac:dyDescent="0.25">
      <c r="A793" s="14">
        <v>790</v>
      </c>
      <c r="B793" s="2"/>
      <c r="C793" s="1"/>
      <c r="D793" s="1"/>
      <c r="E793" s="1"/>
      <c r="F793" s="2"/>
      <c r="G793" s="9" t="str">
        <f>IFERROR(INDEX(akva!#REF!,MATCH(B793,akva!#REF!,0),0),"")</f>
        <v/>
      </c>
      <c r="H793" s="10" t="str">
        <f>IFERROR(INDEX('04-07'!#REF!,MATCH(B793,'04-07'!#REF!,0),0),"")</f>
        <v/>
      </c>
      <c r="I793" s="10" t="str">
        <f>IFERROR(INDEX(#REF!,MATCH(B793,#REF!,0),0),"")</f>
        <v/>
      </c>
      <c r="J793" s="10" t="str">
        <f>IFERROR(INDEX(#REF!,MATCH(B793,#REF!,0),0),"")</f>
        <v/>
      </c>
      <c r="K793" s="10" t="str">
        <f>IFERROR(INDEX(#REF!,MATCH(B793,#REF!,0),0),"")</f>
        <v/>
      </c>
      <c r="L793" s="10" t="str">
        <f>IFERROR(INDEX(#REF!,MATCH(B793,#REF!,0),0),"")</f>
        <v/>
      </c>
      <c r="M793" s="10" t="str">
        <f>IFERROR(INDEX(#REF!,MATCH(B793,#REF!,0),0),"")</f>
        <v/>
      </c>
      <c r="N793" s="10" t="str">
        <f>IFERROR(INDEX(#REF!,MATCH(B793,#REF!,0),0),"")</f>
        <v/>
      </c>
      <c r="O793" s="10" t="str">
        <f>IFERROR(INDEX(#REF!,MATCH(B793,#REF!,0),0),"")</f>
        <v/>
      </c>
      <c r="P793" s="10" t="str">
        <f>IFERROR(INDEX(#REF!,MATCH(B793,#REF!,0),0),"")</f>
        <v/>
      </c>
      <c r="Q793" s="10" t="str">
        <f>IFERROR(INDEX(#REF!,MATCH(B793,#REF!,0),0),"")</f>
        <v/>
      </c>
      <c r="R793" s="10" t="str">
        <f>IFERROR(INDEX(#REF!,MATCH(B793,#REF!,0),0),"")</f>
        <v/>
      </c>
      <c r="S793" s="10" t="str">
        <f>IFERROR(INDEX(#REF!,MATCH(B793,#REF!,0),0),"")</f>
        <v/>
      </c>
      <c r="T793" s="10" t="str">
        <f>IFERROR(INDEX(#REF!,MATCH(B793,#REF!,0),0),"")</f>
        <v/>
      </c>
      <c r="U793" s="5" t="str">
        <f>IFERROR(INDEX(#REF!,MATCH(B793,#REF!,0),0),"")</f>
        <v/>
      </c>
      <c r="V793" s="9">
        <f t="shared" si="48"/>
        <v>0</v>
      </c>
      <c r="W793" s="44">
        <f t="shared" si="49"/>
        <v>0</v>
      </c>
      <c r="X793" s="44" t="e">
        <f t="shared" si="50"/>
        <v>#DIV/0!</v>
      </c>
      <c r="Y793" s="44" t="str">
        <f>IFERROR(SUMPRODUCT(LARGE(G793:U793,{1;2;3;4;5})),"NA")</f>
        <v>NA</v>
      </c>
      <c r="Z793" s="45" t="str">
        <f>IFERROR(SUMPRODUCT(LARGE(G793:U793,{1;2;3;4;5;6;7;8;9;10})),"NA")</f>
        <v>NA</v>
      </c>
    </row>
    <row r="794" spans="1:26" s="25" customFormat="1" hidden="1" x14ac:dyDescent="0.25">
      <c r="A794" s="14">
        <v>791</v>
      </c>
      <c r="B794" s="2"/>
      <c r="C794" s="1"/>
      <c r="D794" s="1"/>
      <c r="E794" s="1"/>
      <c r="F794" s="2"/>
      <c r="G794" s="9" t="str">
        <f>IFERROR(INDEX(akva!#REF!,MATCH(B794,akva!#REF!,0),0),"")</f>
        <v/>
      </c>
      <c r="H794" s="10" t="str">
        <f>IFERROR(INDEX('04-07'!#REF!,MATCH(B794,'04-07'!#REF!,0),0),"")</f>
        <v/>
      </c>
      <c r="I794" s="10" t="str">
        <f>IFERROR(INDEX(#REF!,MATCH(B794,#REF!,0),0),"")</f>
        <v/>
      </c>
      <c r="J794" s="10" t="str">
        <f>IFERROR(INDEX(#REF!,MATCH(B794,#REF!,0),0),"")</f>
        <v/>
      </c>
      <c r="K794" s="10" t="str">
        <f>IFERROR(INDEX(#REF!,MATCH(B794,#REF!,0),0),"")</f>
        <v/>
      </c>
      <c r="L794" s="10" t="str">
        <f>IFERROR(INDEX(#REF!,MATCH(B794,#REF!,0),0),"")</f>
        <v/>
      </c>
      <c r="M794" s="10" t="str">
        <f>IFERROR(INDEX(#REF!,MATCH(B794,#REF!,0),0),"")</f>
        <v/>
      </c>
      <c r="N794" s="10" t="str">
        <f>IFERROR(INDEX(#REF!,MATCH(B794,#REF!,0),0),"")</f>
        <v/>
      </c>
      <c r="O794" s="10" t="str">
        <f>IFERROR(INDEX(#REF!,MATCH(B794,#REF!,0),0),"")</f>
        <v/>
      </c>
      <c r="P794" s="10" t="str">
        <f>IFERROR(INDEX(#REF!,MATCH(B794,#REF!,0),0),"")</f>
        <v/>
      </c>
      <c r="Q794" s="10" t="str">
        <f>IFERROR(INDEX(#REF!,MATCH(B794,#REF!,0),0),"")</f>
        <v/>
      </c>
      <c r="R794" s="10" t="str">
        <f>IFERROR(INDEX(#REF!,MATCH(B794,#REF!,0),0),"")</f>
        <v/>
      </c>
      <c r="S794" s="10" t="str">
        <f>IFERROR(INDEX(#REF!,MATCH(B794,#REF!,0),0),"")</f>
        <v/>
      </c>
      <c r="T794" s="10" t="str">
        <f>IFERROR(INDEX(#REF!,MATCH(B794,#REF!,0),0),"")</f>
        <v/>
      </c>
      <c r="U794" s="5" t="str">
        <f>IFERROR(INDEX(#REF!,MATCH(B794,#REF!,0),0),"")</f>
        <v/>
      </c>
      <c r="V794" s="9">
        <f t="shared" si="48"/>
        <v>0</v>
      </c>
      <c r="W794" s="44">
        <f t="shared" si="49"/>
        <v>0</v>
      </c>
      <c r="X794" s="44" t="e">
        <f t="shared" si="50"/>
        <v>#DIV/0!</v>
      </c>
      <c r="Y794" s="44" t="str">
        <f>IFERROR(SUMPRODUCT(LARGE(G794:U794,{1;2;3;4;5})),"NA")</f>
        <v>NA</v>
      </c>
      <c r="Z794" s="45" t="str">
        <f>IFERROR(SUMPRODUCT(LARGE(G794:U794,{1;2;3;4;5;6;7;8;9;10})),"NA")</f>
        <v>NA</v>
      </c>
    </row>
    <row r="795" spans="1:26" s="25" customFormat="1" hidden="1" x14ac:dyDescent="0.25">
      <c r="A795" s="14">
        <v>792</v>
      </c>
      <c r="B795" s="2"/>
      <c r="C795" s="1"/>
      <c r="D795" s="1"/>
      <c r="E795" s="1"/>
      <c r="F795" s="2"/>
      <c r="G795" s="9" t="str">
        <f>IFERROR(INDEX(akva!#REF!,MATCH(B795,akva!#REF!,0),0),"")</f>
        <v/>
      </c>
      <c r="H795" s="10" t="str">
        <f>IFERROR(INDEX('04-07'!#REF!,MATCH(B795,'04-07'!#REF!,0),0),"")</f>
        <v/>
      </c>
      <c r="I795" s="10" t="str">
        <f>IFERROR(INDEX(#REF!,MATCH(B795,#REF!,0),0),"")</f>
        <v/>
      </c>
      <c r="J795" s="10" t="str">
        <f>IFERROR(INDEX(#REF!,MATCH(B795,#REF!,0),0),"")</f>
        <v/>
      </c>
      <c r="K795" s="10" t="str">
        <f>IFERROR(INDEX(#REF!,MATCH(B795,#REF!,0),0),"")</f>
        <v/>
      </c>
      <c r="L795" s="10" t="str">
        <f>IFERROR(INDEX(#REF!,MATCH(B795,#REF!,0),0),"")</f>
        <v/>
      </c>
      <c r="M795" s="10" t="str">
        <f>IFERROR(INDEX(#REF!,MATCH(B795,#REF!,0),0),"")</f>
        <v/>
      </c>
      <c r="N795" s="10" t="str">
        <f>IFERROR(INDEX(#REF!,MATCH(B795,#REF!,0),0),"")</f>
        <v/>
      </c>
      <c r="O795" s="10" t="str">
        <f>IFERROR(INDEX(#REF!,MATCH(B795,#REF!,0),0),"")</f>
        <v/>
      </c>
      <c r="P795" s="10" t="str">
        <f>IFERROR(INDEX(#REF!,MATCH(B795,#REF!,0),0),"")</f>
        <v/>
      </c>
      <c r="Q795" s="10" t="str">
        <f>IFERROR(INDEX(#REF!,MATCH(B795,#REF!,0),0),"")</f>
        <v/>
      </c>
      <c r="R795" s="10" t="str">
        <f>IFERROR(INDEX(#REF!,MATCH(B795,#REF!,0),0),"")</f>
        <v/>
      </c>
      <c r="S795" s="10" t="str">
        <f>IFERROR(INDEX(#REF!,MATCH(B795,#REF!,0),0),"")</f>
        <v/>
      </c>
      <c r="T795" s="10" t="str">
        <f>IFERROR(INDEX(#REF!,MATCH(B795,#REF!,0),0),"")</f>
        <v/>
      </c>
      <c r="U795" s="5" t="str">
        <f>IFERROR(INDEX(#REF!,MATCH(B795,#REF!,0),0),"")</f>
        <v/>
      </c>
      <c r="V795" s="9">
        <f t="shared" si="48"/>
        <v>0</v>
      </c>
      <c r="W795" s="44">
        <f t="shared" si="49"/>
        <v>0</v>
      </c>
      <c r="X795" s="44" t="e">
        <f t="shared" si="50"/>
        <v>#DIV/0!</v>
      </c>
      <c r="Y795" s="44" t="str">
        <f>IFERROR(SUMPRODUCT(LARGE(G795:U795,{1;2;3;4;5})),"NA")</f>
        <v>NA</v>
      </c>
      <c r="Z795" s="45" t="str">
        <f>IFERROR(SUMPRODUCT(LARGE(G795:U795,{1;2;3;4;5;6;7;8;9;10})),"NA")</f>
        <v>NA</v>
      </c>
    </row>
    <row r="796" spans="1:26" s="25" customFormat="1" hidden="1" x14ac:dyDescent="0.25">
      <c r="A796" s="14">
        <v>793</v>
      </c>
      <c r="B796" s="2"/>
      <c r="C796" s="1"/>
      <c r="D796" s="1"/>
      <c r="E796" s="1"/>
      <c r="F796" s="2"/>
      <c r="G796" s="9" t="str">
        <f>IFERROR(INDEX(akva!#REF!,MATCH(B796,akva!#REF!,0),0),"")</f>
        <v/>
      </c>
      <c r="H796" s="10" t="str">
        <f>IFERROR(INDEX('04-07'!#REF!,MATCH(B796,'04-07'!#REF!,0),0),"")</f>
        <v/>
      </c>
      <c r="I796" s="10" t="str">
        <f>IFERROR(INDEX(#REF!,MATCH(B796,#REF!,0),0),"")</f>
        <v/>
      </c>
      <c r="J796" s="10" t="str">
        <f>IFERROR(INDEX(#REF!,MATCH(B796,#REF!,0),0),"")</f>
        <v/>
      </c>
      <c r="K796" s="10" t="str">
        <f>IFERROR(INDEX(#REF!,MATCH(B796,#REF!,0),0),"")</f>
        <v/>
      </c>
      <c r="L796" s="10" t="str">
        <f>IFERROR(INDEX(#REF!,MATCH(B796,#REF!,0),0),"")</f>
        <v/>
      </c>
      <c r="M796" s="10" t="str">
        <f>IFERROR(INDEX(#REF!,MATCH(B796,#REF!,0),0),"")</f>
        <v/>
      </c>
      <c r="N796" s="10" t="str">
        <f>IFERROR(INDEX(#REF!,MATCH(B796,#REF!,0),0),"")</f>
        <v/>
      </c>
      <c r="O796" s="10" t="str">
        <f>IFERROR(INDEX(#REF!,MATCH(B796,#REF!,0),0),"")</f>
        <v/>
      </c>
      <c r="P796" s="10" t="str">
        <f>IFERROR(INDEX(#REF!,MATCH(B796,#REF!,0),0),"")</f>
        <v/>
      </c>
      <c r="Q796" s="10" t="str">
        <f>IFERROR(INDEX(#REF!,MATCH(B796,#REF!,0),0),"")</f>
        <v/>
      </c>
      <c r="R796" s="10" t="str">
        <f>IFERROR(INDEX(#REF!,MATCH(B796,#REF!,0),0),"")</f>
        <v/>
      </c>
      <c r="S796" s="10" t="str">
        <f>IFERROR(INDEX(#REF!,MATCH(B796,#REF!,0),0),"")</f>
        <v/>
      </c>
      <c r="T796" s="10" t="str">
        <f>IFERROR(INDEX(#REF!,MATCH(B796,#REF!,0),0),"")</f>
        <v/>
      </c>
      <c r="U796" s="5" t="str">
        <f>IFERROR(INDEX(#REF!,MATCH(B796,#REF!,0),0),"")</f>
        <v/>
      </c>
      <c r="V796" s="9">
        <f t="shared" si="48"/>
        <v>0</v>
      </c>
      <c r="W796" s="44">
        <f t="shared" si="49"/>
        <v>0</v>
      </c>
      <c r="X796" s="44" t="e">
        <f t="shared" si="50"/>
        <v>#DIV/0!</v>
      </c>
      <c r="Y796" s="44" t="str">
        <f>IFERROR(SUMPRODUCT(LARGE(G796:U796,{1;2;3;4;5})),"NA")</f>
        <v>NA</v>
      </c>
      <c r="Z796" s="45" t="str">
        <f>IFERROR(SUMPRODUCT(LARGE(G796:U796,{1;2;3;4;5;6;7;8;9;10})),"NA")</f>
        <v>NA</v>
      </c>
    </row>
    <row r="797" spans="1:26" s="25" customFormat="1" hidden="1" x14ac:dyDescent="0.25">
      <c r="A797" s="14">
        <v>794</v>
      </c>
      <c r="B797" s="2"/>
      <c r="C797" s="1"/>
      <c r="D797" s="1"/>
      <c r="E797" s="1"/>
      <c r="F797" s="2"/>
      <c r="G797" s="9" t="str">
        <f>IFERROR(INDEX(akva!#REF!,MATCH(B797,akva!#REF!,0),0),"")</f>
        <v/>
      </c>
      <c r="H797" s="10" t="str">
        <f>IFERROR(INDEX('04-07'!#REF!,MATCH(B797,'04-07'!#REF!,0),0),"")</f>
        <v/>
      </c>
      <c r="I797" s="10" t="str">
        <f>IFERROR(INDEX(#REF!,MATCH(B797,#REF!,0),0),"")</f>
        <v/>
      </c>
      <c r="J797" s="10" t="str">
        <f>IFERROR(INDEX(#REF!,MATCH(B797,#REF!,0),0),"")</f>
        <v/>
      </c>
      <c r="K797" s="10" t="str">
        <f>IFERROR(INDEX(#REF!,MATCH(B797,#REF!,0),0),"")</f>
        <v/>
      </c>
      <c r="L797" s="10" t="str">
        <f>IFERROR(INDEX(#REF!,MATCH(B797,#REF!,0),0),"")</f>
        <v/>
      </c>
      <c r="M797" s="10" t="str">
        <f>IFERROR(INDEX(#REF!,MATCH(B797,#REF!,0),0),"")</f>
        <v/>
      </c>
      <c r="N797" s="10" t="str">
        <f>IFERROR(INDEX(#REF!,MATCH(B797,#REF!,0),0),"")</f>
        <v/>
      </c>
      <c r="O797" s="10" t="str">
        <f>IFERROR(INDEX(#REF!,MATCH(B797,#REF!,0),0),"")</f>
        <v/>
      </c>
      <c r="P797" s="10" t="str">
        <f>IFERROR(INDEX(#REF!,MATCH(B797,#REF!,0),0),"")</f>
        <v/>
      </c>
      <c r="Q797" s="10" t="str">
        <f>IFERROR(INDEX(#REF!,MATCH(B797,#REF!,0),0),"")</f>
        <v/>
      </c>
      <c r="R797" s="10" t="str">
        <f>IFERROR(INDEX(#REF!,MATCH(B797,#REF!,0),0),"")</f>
        <v/>
      </c>
      <c r="S797" s="10" t="str">
        <f>IFERROR(INDEX(#REF!,MATCH(B797,#REF!,0),0),"")</f>
        <v/>
      </c>
      <c r="T797" s="10" t="str">
        <f>IFERROR(INDEX(#REF!,MATCH(B797,#REF!,0),0),"")</f>
        <v/>
      </c>
      <c r="U797" s="5" t="str">
        <f>IFERROR(INDEX(#REF!,MATCH(B797,#REF!,0),0),"")</f>
        <v/>
      </c>
      <c r="V797" s="9">
        <f t="shared" si="48"/>
        <v>0</v>
      </c>
      <c r="W797" s="44">
        <f t="shared" si="49"/>
        <v>0</v>
      </c>
      <c r="X797" s="44" t="e">
        <f t="shared" si="50"/>
        <v>#DIV/0!</v>
      </c>
      <c r="Y797" s="44" t="str">
        <f>IFERROR(SUMPRODUCT(LARGE(G797:U797,{1;2;3;4;5})),"NA")</f>
        <v>NA</v>
      </c>
      <c r="Z797" s="45" t="str">
        <f>IFERROR(SUMPRODUCT(LARGE(G797:U797,{1;2;3;4;5;6;7;8;9;10})),"NA")</f>
        <v>NA</v>
      </c>
    </row>
    <row r="798" spans="1:26" s="25" customFormat="1" hidden="1" x14ac:dyDescent="0.25">
      <c r="A798" s="14">
        <v>795</v>
      </c>
      <c r="B798" s="2"/>
      <c r="C798" s="1"/>
      <c r="D798" s="1"/>
      <c r="E798" s="1"/>
      <c r="F798" s="2"/>
      <c r="G798" s="9" t="str">
        <f>IFERROR(INDEX(akva!#REF!,MATCH(B798,akva!#REF!,0),0),"")</f>
        <v/>
      </c>
      <c r="H798" s="10" t="str">
        <f>IFERROR(INDEX('04-07'!#REF!,MATCH(B798,'04-07'!#REF!,0),0),"")</f>
        <v/>
      </c>
      <c r="I798" s="10" t="str">
        <f>IFERROR(INDEX(#REF!,MATCH(B798,#REF!,0),0),"")</f>
        <v/>
      </c>
      <c r="J798" s="10" t="str">
        <f>IFERROR(INDEX(#REF!,MATCH(B798,#REF!,0),0),"")</f>
        <v/>
      </c>
      <c r="K798" s="10" t="str">
        <f>IFERROR(INDEX(#REF!,MATCH(B798,#REF!,0),0),"")</f>
        <v/>
      </c>
      <c r="L798" s="10" t="str">
        <f>IFERROR(INDEX(#REF!,MATCH(B798,#REF!,0),0),"")</f>
        <v/>
      </c>
      <c r="M798" s="10" t="str">
        <f>IFERROR(INDEX(#REF!,MATCH(B798,#REF!,0),0),"")</f>
        <v/>
      </c>
      <c r="N798" s="10" t="str">
        <f>IFERROR(INDEX(#REF!,MATCH(B798,#REF!,0),0),"")</f>
        <v/>
      </c>
      <c r="O798" s="10" t="str">
        <f>IFERROR(INDEX(#REF!,MATCH(B798,#REF!,0),0),"")</f>
        <v/>
      </c>
      <c r="P798" s="10" t="str">
        <f>IFERROR(INDEX(#REF!,MATCH(B798,#REF!,0),0),"")</f>
        <v/>
      </c>
      <c r="Q798" s="10" t="str">
        <f>IFERROR(INDEX(#REF!,MATCH(B798,#REF!,0),0),"")</f>
        <v/>
      </c>
      <c r="R798" s="10" t="str">
        <f>IFERROR(INDEX(#REF!,MATCH(B798,#REF!,0),0),"")</f>
        <v/>
      </c>
      <c r="S798" s="10" t="str">
        <f>IFERROR(INDEX(#REF!,MATCH(B798,#REF!,0),0),"")</f>
        <v/>
      </c>
      <c r="T798" s="10" t="str">
        <f>IFERROR(INDEX(#REF!,MATCH(B798,#REF!,0),0),"")</f>
        <v/>
      </c>
      <c r="U798" s="5" t="str">
        <f>IFERROR(INDEX(#REF!,MATCH(B798,#REF!,0),0),"")</f>
        <v/>
      </c>
      <c r="V798" s="9">
        <f t="shared" si="48"/>
        <v>0</v>
      </c>
      <c r="W798" s="44">
        <f t="shared" si="49"/>
        <v>0</v>
      </c>
      <c r="X798" s="44" t="e">
        <f t="shared" si="50"/>
        <v>#DIV/0!</v>
      </c>
      <c r="Y798" s="44" t="str">
        <f>IFERROR(SUMPRODUCT(LARGE(G798:U798,{1;2;3;4;5})),"NA")</f>
        <v>NA</v>
      </c>
      <c r="Z798" s="45" t="str">
        <f>IFERROR(SUMPRODUCT(LARGE(G798:U798,{1;2;3;4;5;6;7;8;9;10})),"NA")</f>
        <v>NA</v>
      </c>
    </row>
    <row r="799" spans="1:26" s="25" customFormat="1" hidden="1" x14ac:dyDescent="0.25">
      <c r="A799" s="14">
        <v>796</v>
      </c>
      <c r="B799" s="2"/>
      <c r="C799" s="1"/>
      <c r="D799" s="1"/>
      <c r="E799" s="1"/>
      <c r="F799" s="2"/>
      <c r="G799" s="9" t="str">
        <f>IFERROR(INDEX(akva!#REF!,MATCH(B799,akva!#REF!,0),0),"")</f>
        <v/>
      </c>
      <c r="H799" s="10" t="str">
        <f>IFERROR(INDEX('04-07'!#REF!,MATCH(B799,'04-07'!#REF!,0),0),"")</f>
        <v/>
      </c>
      <c r="I799" s="10" t="str">
        <f>IFERROR(INDEX(#REF!,MATCH(B799,#REF!,0),0),"")</f>
        <v/>
      </c>
      <c r="J799" s="10" t="str">
        <f>IFERROR(INDEX(#REF!,MATCH(B799,#REF!,0),0),"")</f>
        <v/>
      </c>
      <c r="K799" s="10" t="str">
        <f>IFERROR(INDEX(#REF!,MATCH(B799,#REF!,0),0),"")</f>
        <v/>
      </c>
      <c r="L799" s="10" t="str">
        <f>IFERROR(INDEX(#REF!,MATCH(B799,#REF!,0),0),"")</f>
        <v/>
      </c>
      <c r="M799" s="10" t="str">
        <f>IFERROR(INDEX(#REF!,MATCH(B799,#REF!,0),0),"")</f>
        <v/>
      </c>
      <c r="N799" s="10" t="str">
        <f>IFERROR(INDEX(#REF!,MATCH(B799,#REF!,0),0),"")</f>
        <v/>
      </c>
      <c r="O799" s="10" t="str">
        <f>IFERROR(INDEX(#REF!,MATCH(B799,#REF!,0),0),"")</f>
        <v/>
      </c>
      <c r="P799" s="10" t="str">
        <f>IFERROR(INDEX(#REF!,MATCH(B799,#REF!,0),0),"")</f>
        <v/>
      </c>
      <c r="Q799" s="10" t="str">
        <f>IFERROR(INDEX(#REF!,MATCH(B799,#REF!,0),0),"")</f>
        <v/>
      </c>
      <c r="R799" s="10" t="str">
        <f>IFERROR(INDEX(#REF!,MATCH(B799,#REF!,0),0),"")</f>
        <v/>
      </c>
      <c r="S799" s="10" t="str">
        <f>IFERROR(INDEX(#REF!,MATCH(B799,#REF!,0),0),"")</f>
        <v/>
      </c>
      <c r="T799" s="10" t="str">
        <f>IFERROR(INDEX(#REF!,MATCH(B799,#REF!,0),0),"")</f>
        <v/>
      </c>
      <c r="U799" s="5" t="str">
        <f>IFERROR(INDEX(#REF!,MATCH(B799,#REF!,0),0),"")</f>
        <v/>
      </c>
      <c r="V799" s="9">
        <f t="shared" si="48"/>
        <v>0</v>
      </c>
      <c r="W799" s="44">
        <f t="shared" si="49"/>
        <v>0</v>
      </c>
      <c r="X799" s="44" t="e">
        <f t="shared" si="50"/>
        <v>#DIV/0!</v>
      </c>
      <c r="Y799" s="44" t="str">
        <f>IFERROR(SUMPRODUCT(LARGE(G799:U799,{1;2;3;4;5})),"NA")</f>
        <v>NA</v>
      </c>
      <c r="Z799" s="45" t="str">
        <f>IFERROR(SUMPRODUCT(LARGE(G799:U799,{1;2;3;4;5;6;7;8;9;10})),"NA")</f>
        <v>NA</v>
      </c>
    </row>
    <row r="800" spans="1:26" s="25" customFormat="1" hidden="1" x14ac:dyDescent="0.25">
      <c r="A800" s="14">
        <v>797</v>
      </c>
      <c r="B800" s="2"/>
      <c r="C800" s="1"/>
      <c r="D800" s="1"/>
      <c r="E800" s="1"/>
      <c r="F800" s="2"/>
      <c r="G800" s="9" t="str">
        <f>IFERROR(INDEX(akva!#REF!,MATCH(B800,akva!#REF!,0),0),"")</f>
        <v/>
      </c>
      <c r="H800" s="10" t="str">
        <f>IFERROR(INDEX('04-07'!#REF!,MATCH(B800,'04-07'!#REF!,0),0),"")</f>
        <v/>
      </c>
      <c r="I800" s="10" t="str">
        <f>IFERROR(INDEX(#REF!,MATCH(B800,#REF!,0),0),"")</f>
        <v/>
      </c>
      <c r="J800" s="10" t="str">
        <f>IFERROR(INDEX(#REF!,MATCH(B800,#REF!,0),0),"")</f>
        <v/>
      </c>
      <c r="K800" s="10" t="str">
        <f>IFERROR(INDEX(#REF!,MATCH(B800,#REF!,0),0),"")</f>
        <v/>
      </c>
      <c r="L800" s="10" t="str">
        <f>IFERROR(INDEX(#REF!,MATCH(B800,#REF!,0),0),"")</f>
        <v/>
      </c>
      <c r="M800" s="10" t="str">
        <f>IFERROR(INDEX(#REF!,MATCH(B800,#REF!,0),0),"")</f>
        <v/>
      </c>
      <c r="N800" s="10" t="str">
        <f>IFERROR(INDEX(#REF!,MATCH(B800,#REF!,0),0),"")</f>
        <v/>
      </c>
      <c r="O800" s="10" t="str">
        <f>IFERROR(INDEX(#REF!,MATCH(B800,#REF!,0),0),"")</f>
        <v/>
      </c>
      <c r="P800" s="10" t="str">
        <f>IFERROR(INDEX(#REF!,MATCH(B800,#REF!,0),0),"")</f>
        <v/>
      </c>
      <c r="Q800" s="10" t="str">
        <f>IFERROR(INDEX(#REF!,MATCH(B800,#REF!,0),0),"")</f>
        <v/>
      </c>
      <c r="R800" s="10" t="str">
        <f>IFERROR(INDEX(#REF!,MATCH(B800,#REF!,0),0),"")</f>
        <v/>
      </c>
      <c r="S800" s="10" t="str">
        <f>IFERROR(INDEX(#REF!,MATCH(B800,#REF!,0),0),"")</f>
        <v/>
      </c>
      <c r="T800" s="10" t="str">
        <f>IFERROR(INDEX(#REF!,MATCH(B800,#REF!,0),0),"")</f>
        <v/>
      </c>
      <c r="U800" s="5" t="str">
        <f>IFERROR(INDEX(#REF!,MATCH(B800,#REF!,0),0),"")</f>
        <v/>
      </c>
      <c r="V800" s="9">
        <f t="shared" si="48"/>
        <v>0</v>
      </c>
      <c r="W800" s="44">
        <f t="shared" si="49"/>
        <v>0</v>
      </c>
      <c r="X800" s="44" t="e">
        <f t="shared" si="50"/>
        <v>#DIV/0!</v>
      </c>
      <c r="Y800" s="44" t="str">
        <f>IFERROR(SUMPRODUCT(LARGE(G800:U800,{1;2;3;4;5})),"NA")</f>
        <v>NA</v>
      </c>
      <c r="Z800" s="45" t="str">
        <f>IFERROR(SUMPRODUCT(LARGE(G800:U800,{1;2;3;4;5;6;7;8;9;10})),"NA")</f>
        <v>NA</v>
      </c>
    </row>
    <row r="801" spans="1:26" s="25" customFormat="1" hidden="1" x14ac:dyDescent="0.25">
      <c r="A801" s="14">
        <v>798</v>
      </c>
      <c r="B801" s="2"/>
      <c r="C801" s="1"/>
      <c r="D801" s="1"/>
      <c r="E801" s="1"/>
      <c r="F801" s="2"/>
      <c r="G801" s="9" t="str">
        <f>IFERROR(INDEX(akva!#REF!,MATCH(B801,akva!#REF!,0),0),"")</f>
        <v/>
      </c>
      <c r="H801" s="10" t="str">
        <f>IFERROR(INDEX('04-07'!#REF!,MATCH(B801,'04-07'!#REF!,0),0),"")</f>
        <v/>
      </c>
      <c r="I801" s="10" t="str">
        <f>IFERROR(INDEX(#REF!,MATCH(B801,#REF!,0),0),"")</f>
        <v/>
      </c>
      <c r="J801" s="10" t="str">
        <f>IFERROR(INDEX(#REF!,MATCH(B801,#REF!,0),0),"")</f>
        <v/>
      </c>
      <c r="K801" s="10" t="str">
        <f>IFERROR(INDEX(#REF!,MATCH(B801,#REF!,0),0),"")</f>
        <v/>
      </c>
      <c r="L801" s="10" t="str">
        <f>IFERROR(INDEX(#REF!,MATCH(B801,#REF!,0),0),"")</f>
        <v/>
      </c>
      <c r="M801" s="10" t="str">
        <f>IFERROR(INDEX(#REF!,MATCH(B801,#REF!,0),0),"")</f>
        <v/>
      </c>
      <c r="N801" s="10" t="str">
        <f>IFERROR(INDEX(#REF!,MATCH(B801,#REF!,0),0),"")</f>
        <v/>
      </c>
      <c r="O801" s="10" t="str">
        <f>IFERROR(INDEX(#REF!,MATCH(B801,#REF!,0),0),"")</f>
        <v/>
      </c>
      <c r="P801" s="10" t="str">
        <f>IFERROR(INDEX(#REF!,MATCH(B801,#REF!,0),0),"")</f>
        <v/>
      </c>
      <c r="Q801" s="10" t="str">
        <f>IFERROR(INDEX(#REF!,MATCH(B801,#REF!,0),0),"")</f>
        <v/>
      </c>
      <c r="R801" s="10" t="str">
        <f>IFERROR(INDEX(#REF!,MATCH(B801,#REF!,0),0),"")</f>
        <v/>
      </c>
      <c r="S801" s="10" t="str">
        <f>IFERROR(INDEX(#REF!,MATCH(B801,#REF!,0),0),"")</f>
        <v/>
      </c>
      <c r="T801" s="10" t="str">
        <f>IFERROR(INDEX(#REF!,MATCH(B801,#REF!,0),0),"")</f>
        <v/>
      </c>
      <c r="U801" s="5" t="str">
        <f>IFERROR(INDEX(#REF!,MATCH(B801,#REF!,0),0),"")</f>
        <v/>
      </c>
      <c r="V801" s="9">
        <f t="shared" si="48"/>
        <v>0</v>
      </c>
      <c r="W801" s="44">
        <f t="shared" si="49"/>
        <v>0</v>
      </c>
      <c r="X801" s="44" t="e">
        <f t="shared" si="50"/>
        <v>#DIV/0!</v>
      </c>
      <c r="Y801" s="44" t="str">
        <f>IFERROR(SUMPRODUCT(LARGE(G801:U801,{1;2;3;4;5})),"NA")</f>
        <v>NA</v>
      </c>
      <c r="Z801" s="45" t="str">
        <f>IFERROR(SUMPRODUCT(LARGE(G801:U801,{1;2;3;4;5;6;7;8;9;10})),"NA")</f>
        <v>NA</v>
      </c>
    </row>
    <row r="802" spans="1:26" s="25" customFormat="1" hidden="1" x14ac:dyDescent="0.25">
      <c r="A802" s="14">
        <v>799</v>
      </c>
      <c r="B802" s="2"/>
      <c r="C802" s="1"/>
      <c r="D802" s="1"/>
      <c r="E802" s="1"/>
      <c r="F802" s="2"/>
      <c r="G802" s="9" t="str">
        <f>IFERROR(INDEX(akva!#REF!,MATCH(B802,akva!#REF!,0),0),"")</f>
        <v/>
      </c>
      <c r="H802" s="10" t="str">
        <f>IFERROR(INDEX('04-07'!#REF!,MATCH(B802,'04-07'!#REF!,0),0),"")</f>
        <v/>
      </c>
      <c r="I802" s="10" t="str">
        <f>IFERROR(INDEX(#REF!,MATCH(B802,#REF!,0),0),"")</f>
        <v/>
      </c>
      <c r="J802" s="10" t="str">
        <f>IFERROR(INDEX(#REF!,MATCH(B802,#REF!,0),0),"")</f>
        <v/>
      </c>
      <c r="K802" s="10" t="str">
        <f>IFERROR(INDEX(#REF!,MATCH(B802,#REF!,0),0),"")</f>
        <v/>
      </c>
      <c r="L802" s="10" t="str">
        <f>IFERROR(INDEX(#REF!,MATCH(B802,#REF!,0),0),"")</f>
        <v/>
      </c>
      <c r="M802" s="10" t="str">
        <f>IFERROR(INDEX(#REF!,MATCH(B802,#REF!,0),0),"")</f>
        <v/>
      </c>
      <c r="N802" s="10" t="str">
        <f>IFERROR(INDEX(#REF!,MATCH(B802,#REF!,0),0),"")</f>
        <v/>
      </c>
      <c r="O802" s="10" t="str">
        <f>IFERROR(INDEX(#REF!,MATCH(B802,#REF!,0),0),"")</f>
        <v/>
      </c>
      <c r="P802" s="10" t="str">
        <f>IFERROR(INDEX(#REF!,MATCH(B802,#REF!,0),0),"")</f>
        <v/>
      </c>
      <c r="Q802" s="10" t="str">
        <f>IFERROR(INDEX(#REF!,MATCH(B802,#REF!,0),0),"")</f>
        <v/>
      </c>
      <c r="R802" s="10" t="str">
        <f>IFERROR(INDEX(#REF!,MATCH(B802,#REF!,0),0),"")</f>
        <v/>
      </c>
      <c r="S802" s="10" t="str">
        <f>IFERROR(INDEX(#REF!,MATCH(B802,#REF!,0),0),"")</f>
        <v/>
      </c>
      <c r="T802" s="10" t="str">
        <f>IFERROR(INDEX(#REF!,MATCH(B802,#REF!,0),0),"")</f>
        <v/>
      </c>
      <c r="U802" s="5" t="str">
        <f>IFERROR(INDEX(#REF!,MATCH(B802,#REF!,0),0),"")</f>
        <v/>
      </c>
      <c r="V802" s="9">
        <f t="shared" si="48"/>
        <v>0</v>
      </c>
      <c r="W802" s="44">
        <f t="shared" si="49"/>
        <v>0</v>
      </c>
      <c r="X802" s="44" t="e">
        <f t="shared" si="50"/>
        <v>#DIV/0!</v>
      </c>
      <c r="Y802" s="44" t="str">
        <f>IFERROR(SUMPRODUCT(LARGE(G802:U802,{1;2;3;4;5})),"NA")</f>
        <v>NA</v>
      </c>
      <c r="Z802" s="45" t="str">
        <f>IFERROR(SUMPRODUCT(LARGE(G802:U802,{1;2;3;4;5;6;7;8;9;10})),"NA")</f>
        <v>NA</v>
      </c>
    </row>
    <row r="803" spans="1:26" s="25" customFormat="1" hidden="1" x14ac:dyDescent="0.25">
      <c r="A803" s="14">
        <v>800</v>
      </c>
      <c r="B803" s="2"/>
      <c r="C803" s="1"/>
      <c r="D803" s="1"/>
      <c r="E803" s="1"/>
      <c r="F803" s="2"/>
      <c r="G803" s="9" t="str">
        <f>IFERROR(INDEX(akva!#REF!,MATCH(B803,akva!#REF!,0),0),"")</f>
        <v/>
      </c>
      <c r="H803" s="10" t="str">
        <f>IFERROR(INDEX('04-07'!#REF!,MATCH(B803,'04-07'!#REF!,0),0),"")</f>
        <v/>
      </c>
      <c r="I803" s="10" t="str">
        <f>IFERROR(INDEX(#REF!,MATCH(B803,#REF!,0),0),"")</f>
        <v/>
      </c>
      <c r="J803" s="10" t="str">
        <f>IFERROR(INDEX(#REF!,MATCH(B803,#REF!,0),0),"")</f>
        <v/>
      </c>
      <c r="K803" s="10" t="str">
        <f>IFERROR(INDEX(#REF!,MATCH(B803,#REF!,0),0),"")</f>
        <v/>
      </c>
      <c r="L803" s="10" t="str">
        <f>IFERROR(INDEX(#REF!,MATCH(B803,#REF!,0),0),"")</f>
        <v/>
      </c>
      <c r="M803" s="10" t="str">
        <f>IFERROR(INDEX(#REF!,MATCH(B803,#REF!,0),0),"")</f>
        <v/>
      </c>
      <c r="N803" s="10" t="str">
        <f>IFERROR(INDEX(#REF!,MATCH(B803,#REF!,0),0),"")</f>
        <v/>
      </c>
      <c r="O803" s="10" t="str">
        <f>IFERROR(INDEX(#REF!,MATCH(B803,#REF!,0),0),"")</f>
        <v/>
      </c>
      <c r="P803" s="10" t="str">
        <f>IFERROR(INDEX(#REF!,MATCH(B803,#REF!,0),0),"")</f>
        <v/>
      </c>
      <c r="Q803" s="10" t="str">
        <f>IFERROR(INDEX(#REF!,MATCH(B803,#REF!,0),0),"")</f>
        <v/>
      </c>
      <c r="R803" s="10" t="str">
        <f>IFERROR(INDEX(#REF!,MATCH(B803,#REF!,0),0),"")</f>
        <v/>
      </c>
      <c r="S803" s="10" t="str">
        <f>IFERROR(INDEX(#REF!,MATCH(B803,#REF!,0),0),"")</f>
        <v/>
      </c>
      <c r="T803" s="10" t="str">
        <f>IFERROR(INDEX(#REF!,MATCH(B803,#REF!,0),0),"")</f>
        <v/>
      </c>
      <c r="U803" s="5" t="str">
        <f>IFERROR(INDEX(#REF!,MATCH(B803,#REF!,0),0),"")</f>
        <v/>
      </c>
      <c r="V803" s="9">
        <f t="shared" si="48"/>
        <v>0</v>
      </c>
      <c r="W803" s="44">
        <f t="shared" si="49"/>
        <v>0</v>
      </c>
      <c r="X803" s="44" t="e">
        <f t="shared" si="50"/>
        <v>#DIV/0!</v>
      </c>
      <c r="Y803" s="44" t="str">
        <f>IFERROR(SUMPRODUCT(LARGE(G803:U803,{1;2;3;4;5})),"NA")</f>
        <v>NA</v>
      </c>
      <c r="Z803" s="45" t="str">
        <f>IFERROR(SUMPRODUCT(LARGE(G803:U803,{1;2;3;4;5;6;7;8;9;10})),"NA")</f>
        <v>NA</v>
      </c>
    </row>
    <row r="804" spans="1:26" s="25" customFormat="1" hidden="1" x14ac:dyDescent="0.25">
      <c r="A804" s="14">
        <v>801</v>
      </c>
      <c r="B804" s="2"/>
      <c r="C804" s="1"/>
      <c r="D804" s="1"/>
      <c r="E804" s="1"/>
      <c r="F804" s="2"/>
      <c r="G804" s="9" t="str">
        <f>IFERROR(INDEX(akva!#REF!,MATCH(B804,akva!#REF!,0),0),"")</f>
        <v/>
      </c>
      <c r="H804" s="10" t="str">
        <f>IFERROR(INDEX('04-07'!#REF!,MATCH(B804,'04-07'!#REF!,0),0),"")</f>
        <v/>
      </c>
      <c r="I804" s="10" t="str">
        <f>IFERROR(INDEX(#REF!,MATCH(B804,#REF!,0),0),"")</f>
        <v/>
      </c>
      <c r="J804" s="10" t="str">
        <f>IFERROR(INDEX(#REF!,MATCH(B804,#REF!,0),0),"")</f>
        <v/>
      </c>
      <c r="K804" s="10" t="str">
        <f>IFERROR(INDEX(#REF!,MATCH(B804,#REF!,0),0),"")</f>
        <v/>
      </c>
      <c r="L804" s="10" t="str">
        <f>IFERROR(INDEX(#REF!,MATCH(B804,#REF!,0),0),"")</f>
        <v/>
      </c>
      <c r="M804" s="10" t="str">
        <f>IFERROR(INDEX(#REF!,MATCH(B804,#REF!,0),0),"")</f>
        <v/>
      </c>
      <c r="N804" s="10" t="str">
        <f>IFERROR(INDEX(#REF!,MATCH(B804,#REF!,0),0),"")</f>
        <v/>
      </c>
      <c r="O804" s="10" t="str">
        <f>IFERROR(INDEX(#REF!,MATCH(B804,#REF!,0),0),"")</f>
        <v/>
      </c>
      <c r="P804" s="10" t="str">
        <f>IFERROR(INDEX(#REF!,MATCH(B804,#REF!,0),0),"")</f>
        <v/>
      </c>
      <c r="Q804" s="10" t="str">
        <f>IFERROR(INDEX(#REF!,MATCH(B804,#REF!,0),0),"")</f>
        <v/>
      </c>
      <c r="R804" s="10" t="str">
        <f>IFERROR(INDEX(#REF!,MATCH(B804,#REF!,0),0),"")</f>
        <v/>
      </c>
      <c r="S804" s="10" t="str">
        <f>IFERROR(INDEX(#REF!,MATCH(B804,#REF!,0),0),"")</f>
        <v/>
      </c>
      <c r="T804" s="10" t="str">
        <f>IFERROR(INDEX(#REF!,MATCH(B804,#REF!,0),0),"")</f>
        <v/>
      </c>
      <c r="U804" s="5" t="str">
        <f>IFERROR(INDEX(#REF!,MATCH(B804,#REF!,0),0),"")</f>
        <v/>
      </c>
      <c r="V804" s="9">
        <f t="shared" si="48"/>
        <v>0</v>
      </c>
      <c r="W804" s="44">
        <f t="shared" si="49"/>
        <v>0</v>
      </c>
      <c r="X804" s="44" t="e">
        <f t="shared" si="50"/>
        <v>#DIV/0!</v>
      </c>
      <c r="Y804" s="44" t="str">
        <f>IFERROR(SUMPRODUCT(LARGE(G804:U804,{1;2;3;4;5})),"NA")</f>
        <v>NA</v>
      </c>
      <c r="Z804" s="45" t="str">
        <f>IFERROR(SUMPRODUCT(LARGE(G804:U804,{1;2;3;4;5;6;7;8;9;10})),"NA")</f>
        <v>NA</v>
      </c>
    </row>
    <row r="805" spans="1:26" s="25" customFormat="1" hidden="1" x14ac:dyDescent="0.25">
      <c r="A805" s="14">
        <v>802</v>
      </c>
      <c r="B805" s="2"/>
      <c r="C805" s="1"/>
      <c r="D805" s="1"/>
      <c r="E805" s="1"/>
      <c r="F805" s="2"/>
      <c r="G805" s="9" t="str">
        <f>IFERROR(INDEX(akva!#REF!,MATCH(B805,akva!#REF!,0),0),"")</f>
        <v/>
      </c>
      <c r="H805" s="10" t="str">
        <f>IFERROR(INDEX('04-07'!#REF!,MATCH(B805,'04-07'!#REF!,0),0),"")</f>
        <v/>
      </c>
      <c r="I805" s="10" t="str">
        <f>IFERROR(INDEX(#REF!,MATCH(B805,#REF!,0),0),"")</f>
        <v/>
      </c>
      <c r="J805" s="10" t="str">
        <f>IFERROR(INDEX(#REF!,MATCH(B805,#REF!,0),0),"")</f>
        <v/>
      </c>
      <c r="K805" s="10" t="str">
        <f>IFERROR(INDEX(#REF!,MATCH(B805,#REF!,0),0),"")</f>
        <v/>
      </c>
      <c r="L805" s="10" t="str">
        <f>IFERROR(INDEX(#REF!,MATCH(B805,#REF!,0),0),"")</f>
        <v/>
      </c>
      <c r="M805" s="10" t="str">
        <f>IFERROR(INDEX(#REF!,MATCH(B805,#REF!,0),0),"")</f>
        <v/>
      </c>
      <c r="N805" s="10" t="str">
        <f>IFERROR(INDEX(#REF!,MATCH(B805,#REF!,0),0),"")</f>
        <v/>
      </c>
      <c r="O805" s="10" t="str">
        <f>IFERROR(INDEX(#REF!,MATCH(B805,#REF!,0),0),"")</f>
        <v/>
      </c>
      <c r="P805" s="10" t="str">
        <f>IFERROR(INDEX(#REF!,MATCH(B805,#REF!,0),0),"")</f>
        <v/>
      </c>
      <c r="Q805" s="10" t="str">
        <f>IFERROR(INDEX(#REF!,MATCH(B805,#REF!,0),0),"")</f>
        <v/>
      </c>
      <c r="R805" s="10" t="str">
        <f>IFERROR(INDEX(#REF!,MATCH(B805,#REF!,0),0),"")</f>
        <v/>
      </c>
      <c r="S805" s="10" t="str">
        <f>IFERROR(INDEX(#REF!,MATCH(B805,#REF!,0),0),"")</f>
        <v/>
      </c>
      <c r="T805" s="10" t="str">
        <f>IFERROR(INDEX(#REF!,MATCH(B805,#REF!,0),0),"")</f>
        <v/>
      </c>
      <c r="U805" s="5" t="str">
        <f>IFERROR(INDEX(#REF!,MATCH(B805,#REF!,0),0),"")</f>
        <v/>
      </c>
      <c r="V805" s="9">
        <f t="shared" si="48"/>
        <v>0</v>
      </c>
      <c r="W805" s="44">
        <f t="shared" si="49"/>
        <v>0</v>
      </c>
      <c r="X805" s="44" t="e">
        <f t="shared" si="50"/>
        <v>#DIV/0!</v>
      </c>
      <c r="Y805" s="44" t="str">
        <f>IFERROR(SUMPRODUCT(LARGE(G805:U805,{1;2;3;4;5})),"NA")</f>
        <v>NA</v>
      </c>
      <c r="Z805" s="45" t="str">
        <f>IFERROR(SUMPRODUCT(LARGE(G805:U805,{1;2;3;4;5;6;7;8;9;10})),"NA")</f>
        <v>NA</v>
      </c>
    </row>
    <row r="806" spans="1:26" s="25" customFormat="1" hidden="1" x14ac:dyDescent="0.25">
      <c r="A806" s="14">
        <v>803</v>
      </c>
      <c r="B806" s="2"/>
      <c r="C806" s="1"/>
      <c r="D806" s="1"/>
      <c r="E806" s="1"/>
      <c r="F806" s="2"/>
      <c r="G806" s="9" t="str">
        <f>IFERROR(INDEX(akva!#REF!,MATCH(B806,akva!#REF!,0),0),"")</f>
        <v/>
      </c>
      <c r="H806" s="10" t="str">
        <f>IFERROR(INDEX('04-07'!#REF!,MATCH(B806,'04-07'!#REF!,0),0),"")</f>
        <v/>
      </c>
      <c r="I806" s="10" t="str">
        <f>IFERROR(INDEX(#REF!,MATCH(B806,#REF!,0),0),"")</f>
        <v/>
      </c>
      <c r="J806" s="10" t="str">
        <f>IFERROR(INDEX(#REF!,MATCH(B806,#REF!,0),0),"")</f>
        <v/>
      </c>
      <c r="K806" s="10" t="str">
        <f>IFERROR(INDEX(#REF!,MATCH(B806,#REF!,0),0),"")</f>
        <v/>
      </c>
      <c r="L806" s="10" t="str">
        <f>IFERROR(INDEX(#REF!,MATCH(B806,#REF!,0),0),"")</f>
        <v/>
      </c>
      <c r="M806" s="10" t="str">
        <f>IFERROR(INDEX(#REF!,MATCH(B806,#REF!,0),0),"")</f>
        <v/>
      </c>
      <c r="N806" s="10" t="str">
        <f>IFERROR(INDEX(#REF!,MATCH(B806,#REF!,0),0),"")</f>
        <v/>
      </c>
      <c r="O806" s="10" t="str">
        <f>IFERROR(INDEX(#REF!,MATCH(B806,#REF!,0),0),"")</f>
        <v/>
      </c>
      <c r="P806" s="10" t="str">
        <f>IFERROR(INDEX(#REF!,MATCH(B806,#REF!,0),0),"")</f>
        <v/>
      </c>
      <c r="Q806" s="10" t="str">
        <f>IFERROR(INDEX(#REF!,MATCH(B806,#REF!,0),0),"")</f>
        <v/>
      </c>
      <c r="R806" s="10" t="str">
        <f>IFERROR(INDEX(#REF!,MATCH(B806,#REF!,0),0),"")</f>
        <v/>
      </c>
      <c r="S806" s="10" t="str">
        <f>IFERROR(INDEX(#REF!,MATCH(B806,#REF!,0),0),"")</f>
        <v/>
      </c>
      <c r="T806" s="10" t="str">
        <f>IFERROR(INDEX(#REF!,MATCH(B806,#REF!,0),0),"")</f>
        <v/>
      </c>
      <c r="U806" s="5" t="str">
        <f>IFERROR(INDEX(#REF!,MATCH(B806,#REF!,0),0),"")</f>
        <v/>
      </c>
      <c r="V806" s="9">
        <f t="shared" si="48"/>
        <v>0</v>
      </c>
      <c r="W806" s="44">
        <f t="shared" si="49"/>
        <v>0</v>
      </c>
      <c r="X806" s="44" t="e">
        <f t="shared" si="50"/>
        <v>#DIV/0!</v>
      </c>
      <c r="Y806" s="44" t="str">
        <f>IFERROR(SUMPRODUCT(LARGE(G806:U806,{1;2;3;4;5})),"NA")</f>
        <v>NA</v>
      </c>
      <c r="Z806" s="45" t="str">
        <f>IFERROR(SUMPRODUCT(LARGE(G806:U806,{1;2;3;4;5;6;7;8;9;10})),"NA")</f>
        <v>NA</v>
      </c>
    </row>
    <row r="807" spans="1:26" s="25" customFormat="1" hidden="1" x14ac:dyDescent="0.25">
      <c r="A807" s="14">
        <v>804</v>
      </c>
      <c r="B807" s="2"/>
      <c r="C807" s="1"/>
      <c r="D807" s="1"/>
      <c r="E807" s="1"/>
      <c r="F807" s="2"/>
      <c r="G807" s="9" t="str">
        <f>IFERROR(INDEX(akva!#REF!,MATCH(B807,akva!#REF!,0),0),"")</f>
        <v/>
      </c>
      <c r="H807" s="10" t="str">
        <f>IFERROR(INDEX('04-07'!#REF!,MATCH(B807,'04-07'!#REF!,0),0),"")</f>
        <v/>
      </c>
      <c r="I807" s="10" t="str">
        <f>IFERROR(INDEX(#REF!,MATCH(B807,#REF!,0),0),"")</f>
        <v/>
      </c>
      <c r="J807" s="10" t="str">
        <f>IFERROR(INDEX(#REF!,MATCH(B807,#REF!,0),0),"")</f>
        <v/>
      </c>
      <c r="K807" s="10" t="str">
        <f>IFERROR(INDEX(#REF!,MATCH(B807,#REF!,0),0),"")</f>
        <v/>
      </c>
      <c r="L807" s="10" t="str">
        <f>IFERROR(INDEX(#REF!,MATCH(B807,#REF!,0),0),"")</f>
        <v/>
      </c>
      <c r="M807" s="10" t="str">
        <f>IFERROR(INDEX(#REF!,MATCH(B807,#REF!,0),0),"")</f>
        <v/>
      </c>
      <c r="N807" s="10" t="str">
        <f>IFERROR(INDEX(#REF!,MATCH(B807,#REF!,0),0),"")</f>
        <v/>
      </c>
      <c r="O807" s="10" t="str">
        <f>IFERROR(INDEX(#REF!,MATCH(B807,#REF!,0),0),"")</f>
        <v/>
      </c>
      <c r="P807" s="10" t="str">
        <f>IFERROR(INDEX(#REF!,MATCH(B807,#REF!,0),0),"")</f>
        <v/>
      </c>
      <c r="Q807" s="10" t="str">
        <f>IFERROR(INDEX(#REF!,MATCH(B807,#REF!,0),0),"")</f>
        <v/>
      </c>
      <c r="R807" s="10" t="str">
        <f>IFERROR(INDEX(#REF!,MATCH(B807,#REF!,0),0),"")</f>
        <v/>
      </c>
      <c r="S807" s="10" t="str">
        <f>IFERROR(INDEX(#REF!,MATCH(B807,#REF!,0),0),"")</f>
        <v/>
      </c>
      <c r="T807" s="10" t="str">
        <f>IFERROR(INDEX(#REF!,MATCH(B807,#REF!,0),0),"")</f>
        <v/>
      </c>
      <c r="U807" s="5" t="str">
        <f>IFERROR(INDEX(#REF!,MATCH(B807,#REF!,0),0),"")</f>
        <v/>
      </c>
      <c r="V807" s="9">
        <f t="shared" si="48"/>
        <v>0</v>
      </c>
      <c r="W807" s="44">
        <f t="shared" si="49"/>
        <v>0</v>
      </c>
      <c r="X807" s="44" t="e">
        <f t="shared" si="50"/>
        <v>#DIV/0!</v>
      </c>
      <c r="Y807" s="44" t="str">
        <f>IFERROR(SUMPRODUCT(LARGE(G807:U807,{1;2;3;4;5})),"NA")</f>
        <v>NA</v>
      </c>
      <c r="Z807" s="45" t="str">
        <f>IFERROR(SUMPRODUCT(LARGE(G807:U807,{1;2;3;4;5;6;7;8;9;10})),"NA")</f>
        <v>NA</v>
      </c>
    </row>
    <row r="808" spans="1:26" s="25" customFormat="1" hidden="1" x14ac:dyDescent="0.25">
      <c r="A808" s="14">
        <v>805</v>
      </c>
      <c r="B808" s="2"/>
      <c r="C808" s="1"/>
      <c r="D808" s="1"/>
      <c r="E808" s="1"/>
      <c r="F808" s="2"/>
      <c r="G808" s="9" t="str">
        <f>IFERROR(INDEX(akva!#REF!,MATCH(B808,akva!#REF!,0),0),"")</f>
        <v/>
      </c>
      <c r="H808" s="10" t="str">
        <f>IFERROR(INDEX('04-07'!#REF!,MATCH(B808,'04-07'!#REF!,0),0),"")</f>
        <v/>
      </c>
      <c r="I808" s="10" t="str">
        <f>IFERROR(INDEX(#REF!,MATCH(B808,#REF!,0),0),"")</f>
        <v/>
      </c>
      <c r="J808" s="10" t="str">
        <f>IFERROR(INDEX(#REF!,MATCH(B808,#REF!,0),0),"")</f>
        <v/>
      </c>
      <c r="K808" s="10" t="str">
        <f>IFERROR(INDEX(#REF!,MATCH(B808,#REF!,0),0),"")</f>
        <v/>
      </c>
      <c r="L808" s="10" t="str">
        <f>IFERROR(INDEX(#REF!,MATCH(B808,#REF!,0),0),"")</f>
        <v/>
      </c>
      <c r="M808" s="10" t="str">
        <f>IFERROR(INDEX(#REF!,MATCH(B808,#REF!,0),0),"")</f>
        <v/>
      </c>
      <c r="N808" s="10" t="str">
        <f>IFERROR(INDEX(#REF!,MATCH(B808,#REF!,0),0),"")</f>
        <v/>
      </c>
      <c r="O808" s="10" t="str">
        <f>IFERROR(INDEX(#REF!,MATCH(B808,#REF!,0),0),"")</f>
        <v/>
      </c>
      <c r="P808" s="10" t="str">
        <f>IFERROR(INDEX(#REF!,MATCH(B808,#REF!,0),0),"")</f>
        <v/>
      </c>
      <c r="Q808" s="10" t="str">
        <f>IFERROR(INDEX(#REF!,MATCH(B808,#REF!,0),0),"")</f>
        <v/>
      </c>
      <c r="R808" s="10" t="str">
        <f>IFERROR(INDEX(#REF!,MATCH(B808,#REF!,0),0),"")</f>
        <v/>
      </c>
      <c r="S808" s="10" t="str">
        <f>IFERROR(INDEX(#REF!,MATCH(B808,#REF!,0),0),"")</f>
        <v/>
      </c>
      <c r="T808" s="10" t="str">
        <f>IFERROR(INDEX(#REF!,MATCH(B808,#REF!,0),0),"")</f>
        <v/>
      </c>
      <c r="U808" s="5" t="str">
        <f>IFERROR(INDEX(#REF!,MATCH(B808,#REF!,0),0),"")</f>
        <v/>
      </c>
      <c r="V808" s="9">
        <f t="shared" si="48"/>
        <v>0</v>
      </c>
      <c r="W808" s="44">
        <f t="shared" si="49"/>
        <v>0</v>
      </c>
      <c r="X808" s="44" t="e">
        <f t="shared" si="50"/>
        <v>#DIV/0!</v>
      </c>
      <c r="Y808" s="44" t="str">
        <f>IFERROR(SUMPRODUCT(LARGE(G808:U808,{1;2;3;4;5})),"NA")</f>
        <v>NA</v>
      </c>
      <c r="Z808" s="45" t="str">
        <f>IFERROR(SUMPRODUCT(LARGE(G808:U808,{1;2;3;4;5;6;7;8;9;10})),"NA")</f>
        <v>NA</v>
      </c>
    </row>
    <row r="809" spans="1:26" s="25" customFormat="1" hidden="1" x14ac:dyDescent="0.25">
      <c r="A809" s="14">
        <v>806</v>
      </c>
      <c r="B809" s="2"/>
      <c r="C809" s="1"/>
      <c r="D809" s="1"/>
      <c r="E809" s="1"/>
      <c r="F809" s="2"/>
      <c r="G809" s="9" t="str">
        <f>IFERROR(INDEX(akva!#REF!,MATCH(B809,akva!#REF!,0),0),"")</f>
        <v/>
      </c>
      <c r="H809" s="10" t="str">
        <f>IFERROR(INDEX('04-07'!#REF!,MATCH(B809,'04-07'!#REF!,0),0),"")</f>
        <v/>
      </c>
      <c r="I809" s="10" t="str">
        <f>IFERROR(INDEX(#REF!,MATCH(B809,#REF!,0),0),"")</f>
        <v/>
      </c>
      <c r="J809" s="10" t="str">
        <f>IFERROR(INDEX(#REF!,MATCH(B809,#REF!,0),0),"")</f>
        <v/>
      </c>
      <c r="K809" s="10" t="str">
        <f>IFERROR(INDEX(#REF!,MATCH(B809,#REF!,0),0),"")</f>
        <v/>
      </c>
      <c r="L809" s="10" t="str">
        <f>IFERROR(INDEX(#REF!,MATCH(B809,#REF!,0),0),"")</f>
        <v/>
      </c>
      <c r="M809" s="10" t="str">
        <f>IFERROR(INDEX(#REF!,MATCH(B809,#REF!,0),0),"")</f>
        <v/>
      </c>
      <c r="N809" s="10" t="str">
        <f>IFERROR(INDEX(#REF!,MATCH(B809,#REF!,0),0),"")</f>
        <v/>
      </c>
      <c r="O809" s="10" t="str">
        <f>IFERROR(INDEX(#REF!,MATCH(B809,#REF!,0),0),"")</f>
        <v/>
      </c>
      <c r="P809" s="10" t="str">
        <f>IFERROR(INDEX(#REF!,MATCH(B809,#REF!,0),0),"")</f>
        <v/>
      </c>
      <c r="Q809" s="10" t="str">
        <f>IFERROR(INDEX(#REF!,MATCH(B809,#REF!,0),0),"")</f>
        <v/>
      </c>
      <c r="R809" s="10" t="str">
        <f>IFERROR(INDEX(#REF!,MATCH(B809,#REF!,0),0),"")</f>
        <v/>
      </c>
      <c r="S809" s="10" t="str">
        <f>IFERROR(INDEX(#REF!,MATCH(B809,#REF!,0),0),"")</f>
        <v/>
      </c>
      <c r="T809" s="10" t="str">
        <f>IFERROR(INDEX(#REF!,MATCH(B809,#REF!,0),0),"")</f>
        <v/>
      </c>
      <c r="U809" s="5" t="str">
        <f>IFERROR(INDEX(#REF!,MATCH(B809,#REF!,0),0),"")</f>
        <v/>
      </c>
      <c r="V809" s="9">
        <f t="shared" si="48"/>
        <v>0</v>
      </c>
      <c r="W809" s="44">
        <f t="shared" si="49"/>
        <v>0</v>
      </c>
      <c r="X809" s="44" t="e">
        <f t="shared" si="50"/>
        <v>#DIV/0!</v>
      </c>
      <c r="Y809" s="44" t="str">
        <f>IFERROR(SUMPRODUCT(LARGE(G809:U809,{1;2;3;4;5})),"NA")</f>
        <v>NA</v>
      </c>
      <c r="Z809" s="45" t="str">
        <f>IFERROR(SUMPRODUCT(LARGE(G809:U809,{1;2;3;4;5;6;7;8;9;10})),"NA")</f>
        <v>NA</v>
      </c>
    </row>
    <row r="810" spans="1:26" s="25" customFormat="1" hidden="1" x14ac:dyDescent="0.25">
      <c r="A810" s="14">
        <v>807</v>
      </c>
      <c r="B810" s="2"/>
      <c r="C810" s="1"/>
      <c r="D810" s="1"/>
      <c r="E810" s="1"/>
      <c r="F810" s="2"/>
      <c r="G810" s="9" t="str">
        <f>IFERROR(INDEX(akva!#REF!,MATCH(B810,akva!#REF!,0),0),"")</f>
        <v/>
      </c>
      <c r="H810" s="10" t="str">
        <f>IFERROR(INDEX('04-07'!#REF!,MATCH(B810,'04-07'!#REF!,0),0),"")</f>
        <v/>
      </c>
      <c r="I810" s="10" t="str">
        <f>IFERROR(INDEX(#REF!,MATCH(B810,#REF!,0),0),"")</f>
        <v/>
      </c>
      <c r="J810" s="10" t="str">
        <f>IFERROR(INDEX(#REF!,MATCH(B810,#REF!,0),0),"")</f>
        <v/>
      </c>
      <c r="K810" s="10" t="str">
        <f>IFERROR(INDEX(#REF!,MATCH(B810,#REF!,0),0),"")</f>
        <v/>
      </c>
      <c r="L810" s="10" t="str">
        <f>IFERROR(INDEX(#REF!,MATCH(B810,#REF!,0),0),"")</f>
        <v/>
      </c>
      <c r="M810" s="10" t="str">
        <f>IFERROR(INDEX(#REF!,MATCH(B810,#REF!,0),0),"")</f>
        <v/>
      </c>
      <c r="N810" s="10" t="str">
        <f>IFERROR(INDEX(#REF!,MATCH(B810,#REF!,0),0),"")</f>
        <v/>
      </c>
      <c r="O810" s="10" t="str">
        <f>IFERROR(INDEX(#REF!,MATCH(B810,#REF!,0),0),"")</f>
        <v/>
      </c>
      <c r="P810" s="10" t="str">
        <f>IFERROR(INDEX(#REF!,MATCH(B810,#REF!,0),0),"")</f>
        <v/>
      </c>
      <c r="Q810" s="10" t="str">
        <f>IFERROR(INDEX(#REF!,MATCH(B810,#REF!,0),0),"")</f>
        <v/>
      </c>
      <c r="R810" s="10" t="str">
        <f>IFERROR(INDEX(#REF!,MATCH(B810,#REF!,0),0),"")</f>
        <v/>
      </c>
      <c r="S810" s="10" t="str">
        <f>IFERROR(INDEX(#REF!,MATCH(B810,#REF!,0),0),"")</f>
        <v/>
      </c>
      <c r="T810" s="10" t="str">
        <f>IFERROR(INDEX(#REF!,MATCH(B810,#REF!,0),0),"")</f>
        <v/>
      </c>
      <c r="U810" s="5" t="str">
        <f>IFERROR(INDEX(#REF!,MATCH(B810,#REF!,0),0),"")</f>
        <v/>
      </c>
      <c r="V810" s="9">
        <f t="shared" si="48"/>
        <v>0</v>
      </c>
      <c r="W810" s="44">
        <f t="shared" si="49"/>
        <v>0</v>
      </c>
      <c r="X810" s="44" t="e">
        <f t="shared" si="50"/>
        <v>#DIV/0!</v>
      </c>
      <c r="Y810" s="44" t="str">
        <f>IFERROR(SUMPRODUCT(LARGE(G810:U810,{1;2;3;4;5})),"NA")</f>
        <v>NA</v>
      </c>
      <c r="Z810" s="45" t="str">
        <f>IFERROR(SUMPRODUCT(LARGE(G810:U810,{1;2;3;4;5;6;7;8;9;10})),"NA")</f>
        <v>NA</v>
      </c>
    </row>
    <row r="811" spans="1:26" s="25" customFormat="1" hidden="1" x14ac:dyDescent="0.25">
      <c r="A811" s="14">
        <v>808</v>
      </c>
      <c r="B811" s="2"/>
      <c r="C811" s="1"/>
      <c r="D811" s="1"/>
      <c r="E811" s="1"/>
      <c r="F811" s="2"/>
      <c r="G811" s="9" t="str">
        <f>IFERROR(INDEX(akva!#REF!,MATCH(B811,akva!#REF!,0),0),"")</f>
        <v/>
      </c>
      <c r="H811" s="10" t="str">
        <f>IFERROR(INDEX('04-07'!#REF!,MATCH(B811,'04-07'!#REF!,0),0),"")</f>
        <v/>
      </c>
      <c r="I811" s="10" t="str">
        <f>IFERROR(INDEX(#REF!,MATCH(B811,#REF!,0),0),"")</f>
        <v/>
      </c>
      <c r="J811" s="10" t="str">
        <f>IFERROR(INDEX(#REF!,MATCH(B811,#REF!,0),0),"")</f>
        <v/>
      </c>
      <c r="K811" s="10" t="str">
        <f>IFERROR(INDEX(#REF!,MATCH(B811,#REF!,0),0),"")</f>
        <v/>
      </c>
      <c r="L811" s="10" t="str">
        <f>IFERROR(INDEX(#REF!,MATCH(B811,#REF!,0),0),"")</f>
        <v/>
      </c>
      <c r="M811" s="10" t="str">
        <f>IFERROR(INDEX(#REF!,MATCH(B811,#REF!,0),0),"")</f>
        <v/>
      </c>
      <c r="N811" s="10" t="str">
        <f>IFERROR(INDEX(#REF!,MATCH(B811,#REF!,0),0),"")</f>
        <v/>
      </c>
      <c r="O811" s="10" t="str">
        <f>IFERROR(INDEX(#REF!,MATCH(B811,#REF!,0),0),"")</f>
        <v/>
      </c>
      <c r="P811" s="10" t="str">
        <f>IFERROR(INDEX(#REF!,MATCH(B811,#REF!,0),0),"")</f>
        <v/>
      </c>
      <c r="Q811" s="10" t="str">
        <f>IFERROR(INDEX(#REF!,MATCH(B811,#REF!,0),0),"")</f>
        <v/>
      </c>
      <c r="R811" s="10" t="str">
        <f>IFERROR(INDEX(#REF!,MATCH(B811,#REF!,0),0),"")</f>
        <v/>
      </c>
      <c r="S811" s="10" t="str">
        <f>IFERROR(INDEX(#REF!,MATCH(B811,#REF!,0),0),"")</f>
        <v/>
      </c>
      <c r="T811" s="10" t="str">
        <f>IFERROR(INDEX(#REF!,MATCH(B811,#REF!,0),0),"")</f>
        <v/>
      </c>
      <c r="U811" s="5" t="str">
        <f>IFERROR(INDEX(#REF!,MATCH(B811,#REF!,0),0),"")</f>
        <v/>
      </c>
      <c r="V811" s="9">
        <f t="shared" si="48"/>
        <v>0</v>
      </c>
      <c r="W811" s="44">
        <f t="shared" si="49"/>
        <v>0</v>
      </c>
      <c r="X811" s="44" t="e">
        <f t="shared" si="50"/>
        <v>#DIV/0!</v>
      </c>
      <c r="Y811" s="44" t="str">
        <f>IFERROR(SUMPRODUCT(LARGE(G811:U811,{1;2;3;4;5})),"NA")</f>
        <v>NA</v>
      </c>
      <c r="Z811" s="45" t="str">
        <f>IFERROR(SUMPRODUCT(LARGE(G811:U811,{1;2;3;4;5;6;7;8;9;10})),"NA")</f>
        <v>NA</v>
      </c>
    </row>
    <row r="812" spans="1:26" s="25" customFormat="1" hidden="1" x14ac:dyDescent="0.25">
      <c r="A812" s="14">
        <v>809</v>
      </c>
      <c r="B812" s="2"/>
      <c r="C812" s="1"/>
      <c r="D812" s="1"/>
      <c r="E812" s="1"/>
      <c r="F812" s="2"/>
      <c r="G812" s="9" t="str">
        <f>IFERROR(INDEX(akva!#REF!,MATCH(B812,akva!#REF!,0),0),"")</f>
        <v/>
      </c>
      <c r="H812" s="10" t="str">
        <f>IFERROR(INDEX('04-07'!#REF!,MATCH(B812,'04-07'!#REF!,0),0),"")</f>
        <v/>
      </c>
      <c r="I812" s="10" t="str">
        <f>IFERROR(INDEX(#REF!,MATCH(B812,#REF!,0),0),"")</f>
        <v/>
      </c>
      <c r="J812" s="10" t="str">
        <f>IFERROR(INDEX(#REF!,MATCH(B812,#REF!,0),0),"")</f>
        <v/>
      </c>
      <c r="K812" s="10" t="str">
        <f>IFERROR(INDEX(#REF!,MATCH(B812,#REF!,0),0),"")</f>
        <v/>
      </c>
      <c r="L812" s="10" t="str">
        <f>IFERROR(INDEX(#REF!,MATCH(B812,#REF!,0),0),"")</f>
        <v/>
      </c>
      <c r="M812" s="10" t="str">
        <f>IFERROR(INDEX(#REF!,MATCH(B812,#REF!,0),0),"")</f>
        <v/>
      </c>
      <c r="N812" s="10" t="str">
        <f>IFERROR(INDEX(#REF!,MATCH(B812,#REF!,0),0),"")</f>
        <v/>
      </c>
      <c r="O812" s="10" t="str">
        <f>IFERROR(INDEX(#REF!,MATCH(B812,#REF!,0),0),"")</f>
        <v/>
      </c>
      <c r="P812" s="10" t="str">
        <f>IFERROR(INDEX(#REF!,MATCH(B812,#REF!,0),0),"")</f>
        <v/>
      </c>
      <c r="Q812" s="10" t="str">
        <f>IFERROR(INDEX(#REF!,MATCH(B812,#REF!,0),0),"")</f>
        <v/>
      </c>
      <c r="R812" s="10" t="str">
        <f>IFERROR(INDEX(#REF!,MATCH(B812,#REF!,0),0),"")</f>
        <v/>
      </c>
      <c r="S812" s="10" t="str">
        <f>IFERROR(INDEX(#REF!,MATCH(B812,#REF!,0),0),"")</f>
        <v/>
      </c>
      <c r="T812" s="10" t="str">
        <f>IFERROR(INDEX(#REF!,MATCH(B812,#REF!,0),0),"")</f>
        <v/>
      </c>
      <c r="U812" s="5" t="str">
        <f>IFERROR(INDEX(#REF!,MATCH(B812,#REF!,0),0),"")</f>
        <v/>
      </c>
      <c r="V812" s="9">
        <f t="shared" si="48"/>
        <v>0</v>
      </c>
      <c r="W812" s="44">
        <f t="shared" si="49"/>
        <v>0</v>
      </c>
      <c r="X812" s="44" t="e">
        <f t="shared" si="50"/>
        <v>#DIV/0!</v>
      </c>
      <c r="Y812" s="44" t="str">
        <f>IFERROR(SUMPRODUCT(LARGE(G812:U812,{1;2;3;4;5})),"NA")</f>
        <v>NA</v>
      </c>
      <c r="Z812" s="45" t="str">
        <f>IFERROR(SUMPRODUCT(LARGE(G812:U812,{1;2;3;4;5;6;7;8;9;10})),"NA")</f>
        <v>NA</v>
      </c>
    </row>
    <row r="813" spans="1:26" s="25" customFormat="1" hidden="1" x14ac:dyDescent="0.25">
      <c r="A813" s="14">
        <v>810</v>
      </c>
      <c r="B813" s="2"/>
      <c r="C813" s="1"/>
      <c r="D813" s="1"/>
      <c r="E813" s="1"/>
      <c r="F813" s="2"/>
      <c r="G813" s="9" t="str">
        <f>IFERROR(INDEX(akva!#REF!,MATCH(B813,akva!#REF!,0),0),"")</f>
        <v/>
      </c>
      <c r="H813" s="10" t="str">
        <f>IFERROR(INDEX('04-07'!#REF!,MATCH(B813,'04-07'!#REF!,0),0),"")</f>
        <v/>
      </c>
      <c r="I813" s="10" t="str">
        <f>IFERROR(INDEX(#REF!,MATCH(B813,#REF!,0),0),"")</f>
        <v/>
      </c>
      <c r="J813" s="10" t="str">
        <f>IFERROR(INDEX(#REF!,MATCH(B813,#REF!,0),0),"")</f>
        <v/>
      </c>
      <c r="K813" s="10" t="str">
        <f>IFERROR(INDEX(#REF!,MATCH(B813,#REF!,0),0),"")</f>
        <v/>
      </c>
      <c r="L813" s="10" t="str">
        <f>IFERROR(INDEX(#REF!,MATCH(B813,#REF!,0),0),"")</f>
        <v/>
      </c>
      <c r="M813" s="10" t="str">
        <f>IFERROR(INDEX(#REF!,MATCH(B813,#REF!,0),0),"")</f>
        <v/>
      </c>
      <c r="N813" s="10" t="str">
        <f>IFERROR(INDEX(#REF!,MATCH(B813,#REF!,0),0),"")</f>
        <v/>
      </c>
      <c r="O813" s="10" t="str">
        <f>IFERROR(INDEX(#REF!,MATCH(B813,#REF!,0),0),"")</f>
        <v/>
      </c>
      <c r="P813" s="10" t="str">
        <f>IFERROR(INDEX(#REF!,MATCH(B813,#REF!,0),0),"")</f>
        <v/>
      </c>
      <c r="Q813" s="10" t="str">
        <f>IFERROR(INDEX(#REF!,MATCH(B813,#REF!,0),0),"")</f>
        <v/>
      </c>
      <c r="R813" s="10" t="str">
        <f>IFERROR(INDEX(#REF!,MATCH(B813,#REF!,0),0),"")</f>
        <v/>
      </c>
      <c r="S813" s="10" t="str">
        <f>IFERROR(INDEX(#REF!,MATCH(B813,#REF!,0),0),"")</f>
        <v/>
      </c>
      <c r="T813" s="10" t="str">
        <f>IFERROR(INDEX(#REF!,MATCH(B813,#REF!,0),0),"")</f>
        <v/>
      </c>
      <c r="U813" s="5" t="str">
        <f>IFERROR(INDEX(#REF!,MATCH(B813,#REF!,0),0),"")</f>
        <v/>
      </c>
      <c r="V813" s="9">
        <f t="shared" si="48"/>
        <v>0</v>
      </c>
      <c r="W813" s="44">
        <f t="shared" si="49"/>
        <v>0</v>
      </c>
      <c r="X813" s="44" t="e">
        <f t="shared" si="50"/>
        <v>#DIV/0!</v>
      </c>
      <c r="Y813" s="44" t="str">
        <f>IFERROR(SUMPRODUCT(LARGE(G813:U813,{1;2;3;4;5})),"NA")</f>
        <v>NA</v>
      </c>
      <c r="Z813" s="45" t="str">
        <f>IFERROR(SUMPRODUCT(LARGE(G813:U813,{1;2;3;4;5;6;7;8;9;10})),"NA")</f>
        <v>NA</v>
      </c>
    </row>
    <row r="814" spans="1:26" s="25" customFormat="1" hidden="1" x14ac:dyDescent="0.25">
      <c r="A814" s="14">
        <v>811</v>
      </c>
      <c r="B814" s="2"/>
      <c r="C814" s="1"/>
      <c r="D814" s="1"/>
      <c r="E814" s="1"/>
      <c r="F814" s="2"/>
      <c r="G814" s="9" t="str">
        <f>IFERROR(INDEX(akva!#REF!,MATCH(B814,akva!#REF!,0),0),"")</f>
        <v/>
      </c>
      <c r="H814" s="10" t="str">
        <f>IFERROR(INDEX('04-07'!#REF!,MATCH(B814,'04-07'!#REF!,0),0),"")</f>
        <v/>
      </c>
      <c r="I814" s="10" t="str">
        <f>IFERROR(INDEX(#REF!,MATCH(B814,#REF!,0),0),"")</f>
        <v/>
      </c>
      <c r="J814" s="10" t="str">
        <f>IFERROR(INDEX(#REF!,MATCH(B814,#REF!,0),0),"")</f>
        <v/>
      </c>
      <c r="K814" s="10" t="str">
        <f>IFERROR(INDEX(#REF!,MATCH(B814,#REF!,0),0),"")</f>
        <v/>
      </c>
      <c r="L814" s="10" t="str">
        <f>IFERROR(INDEX(#REF!,MATCH(B814,#REF!,0),0),"")</f>
        <v/>
      </c>
      <c r="M814" s="10" t="str">
        <f>IFERROR(INDEX(#REF!,MATCH(B814,#REF!,0),0),"")</f>
        <v/>
      </c>
      <c r="N814" s="10" t="str">
        <f>IFERROR(INDEX(#REF!,MATCH(B814,#REF!,0),0),"")</f>
        <v/>
      </c>
      <c r="O814" s="10" t="str">
        <f>IFERROR(INDEX(#REF!,MATCH(B814,#REF!,0),0),"")</f>
        <v/>
      </c>
      <c r="P814" s="10" t="str">
        <f>IFERROR(INDEX(#REF!,MATCH(B814,#REF!,0),0),"")</f>
        <v/>
      </c>
      <c r="Q814" s="10" t="str">
        <f>IFERROR(INDEX(#REF!,MATCH(B814,#REF!,0),0),"")</f>
        <v/>
      </c>
      <c r="R814" s="10" t="str">
        <f>IFERROR(INDEX(#REF!,MATCH(B814,#REF!,0),0),"")</f>
        <v/>
      </c>
      <c r="S814" s="10" t="str">
        <f>IFERROR(INDEX(#REF!,MATCH(B814,#REF!,0),0),"")</f>
        <v/>
      </c>
      <c r="T814" s="10" t="str">
        <f>IFERROR(INDEX(#REF!,MATCH(B814,#REF!,0),0),"")</f>
        <v/>
      </c>
      <c r="U814" s="5" t="str">
        <f>IFERROR(INDEX(#REF!,MATCH(B814,#REF!,0),0),"")</f>
        <v/>
      </c>
      <c r="V814" s="9">
        <f t="shared" si="48"/>
        <v>0</v>
      </c>
      <c r="W814" s="44">
        <f t="shared" si="49"/>
        <v>0</v>
      </c>
      <c r="X814" s="44" t="e">
        <f t="shared" si="50"/>
        <v>#DIV/0!</v>
      </c>
      <c r="Y814" s="44" t="str">
        <f>IFERROR(SUMPRODUCT(LARGE(G814:U814,{1;2;3;4;5})),"NA")</f>
        <v>NA</v>
      </c>
      <c r="Z814" s="45" t="str">
        <f>IFERROR(SUMPRODUCT(LARGE(G814:U814,{1;2;3;4;5;6;7;8;9;10})),"NA")</f>
        <v>NA</v>
      </c>
    </row>
    <row r="815" spans="1:26" s="25" customFormat="1" hidden="1" x14ac:dyDescent="0.25">
      <c r="A815" s="14">
        <v>812</v>
      </c>
      <c r="B815" s="2"/>
      <c r="C815" s="1"/>
      <c r="D815" s="1"/>
      <c r="E815" s="1"/>
      <c r="F815" s="2"/>
      <c r="G815" s="9" t="str">
        <f>IFERROR(INDEX(akva!#REF!,MATCH(B815,akva!#REF!,0),0),"")</f>
        <v/>
      </c>
      <c r="H815" s="10" t="str">
        <f>IFERROR(INDEX('04-07'!#REF!,MATCH(B815,'04-07'!#REF!,0),0),"")</f>
        <v/>
      </c>
      <c r="I815" s="10" t="str">
        <f>IFERROR(INDEX(#REF!,MATCH(B815,#REF!,0),0),"")</f>
        <v/>
      </c>
      <c r="J815" s="10" t="str">
        <f>IFERROR(INDEX(#REF!,MATCH(B815,#REF!,0),0),"")</f>
        <v/>
      </c>
      <c r="K815" s="10" t="str">
        <f>IFERROR(INDEX(#REF!,MATCH(B815,#REF!,0),0),"")</f>
        <v/>
      </c>
      <c r="L815" s="10" t="str">
        <f>IFERROR(INDEX(#REF!,MATCH(B815,#REF!,0),0),"")</f>
        <v/>
      </c>
      <c r="M815" s="10" t="str">
        <f>IFERROR(INDEX(#REF!,MATCH(B815,#REF!,0),0),"")</f>
        <v/>
      </c>
      <c r="N815" s="10" t="str">
        <f>IFERROR(INDEX(#REF!,MATCH(B815,#REF!,0),0),"")</f>
        <v/>
      </c>
      <c r="O815" s="10" t="str">
        <f>IFERROR(INDEX(#REF!,MATCH(B815,#REF!,0),0),"")</f>
        <v/>
      </c>
      <c r="P815" s="10" t="str">
        <f>IFERROR(INDEX(#REF!,MATCH(B815,#REF!,0),0),"")</f>
        <v/>
      </c>
      <c r="Q815" s="10" t="str">
        <f>IFERROR(INDEX(#REF!,MATCH(B815,#REF!,0),0),"")</f>
        <v/>
      </c>
      <c r="R815" s="10" t="str">
        <f>IFERROR(INDEX(#REF!,MATCH(B815,#REF!,0),0),"")</f>
        <v/>
      </c>
      <c r="S815" s="10" t="str">
        <f>IFERROR(INDEX(#REF!,MATCH(B815,#REF!,0),0),"")</f>
        <v/>
      </c>
      <c r="T815" s="10" t="str">
        <f>IFERROR(INDEX(#REF!,MATCH(B815,#REF!,0),0),"")</f>
        <v/>
      </c>
      <c r="U815" s="5" t="str">
        <f>IFERROR(INDEX(#REF!,MATCH(B815,#REF!,0),0),"")</f>
        <v/>
      </c>
      <c r="V815" s="9">
        <f t="shared" si="48"/>
        <v>0</v>
      </c>
      <c r="W815" s="44">
        <f t="shared" si="49"/>
        <v>0</v>
      </c>
      <c r="X815" s="44" t="e">
        <f t="shared" si="50"/>
        <v>#DIV/0!</v>
      </c>
      <c r="Y815" s="44" t="str">
        <f>IFERROR(SUMPRODUCT(LARGE(G815:U815,{1;2;3;4;5})),"NA")</f>
        <v>NA</v>
      </c>
      <c r="Z815" s="45" t="str">
        <f>IFERROR(SUMPRODUCT(LARGE(G815:U815,{1;2;3;4;5;6;7;8;9;10})),"NA")</f>
        <v>NA</v>
      </c>
    </row>
    <row r="816" spans="1:26" s="25" customFormat="1" hidden="1" x14ac:dyDescent="0.25">
      <c r="A816" s="14">
        <v>813</v>
      </c>
      <c r="B816" s="2"/>
      <c r="C816" s="1"/>
      <c r="D816" s="1"/>
      <c r="E816" s="1"/>
      <c r="F816" s="2"/>
      <c r="G816" s="9" t="str">
        <f>IFERROR(INDEX(akva!#REF!,MATCH(B816,akva!#REF!,0),0),"")</f>
        <v/>
      </c>
      <c r="H816" s="10" t="str">
        <f>IFERROR(INDEX('04-07'!#REF!,MATCH(B816,'04-07'!#REF!,0),0),"")</f>
        <v/>
      </c>
      <c r="I816" s="10" t="str">
        <f>IFERROR(INDEX(#REF!,MATCH(B816,#REF!,0),0),"")</f>
        <v/>
      </c>
      <c r="J816" s="10" t="str">
        <f>IFERROR(INDEX(#REF!,MATCH(B816,#REF!,0),0),"")</f>
        <v/>
      </c>
      <c r="K816" s="10" t="str">
        <f>IFERROR(INDEX(#REF!,MATCH(B816,#REF!,0),0),"")</f>
        <v/>
      </c>
      <c r="L816" s="10" t="str">
        <f>IFERROR(INDEX(#REF!,MATCH(B816,#REF!,0),0),"")</f>
        <v/>
      </c>
      <c r="M816" s="10" t="str">
        <f>IFERROR(INDEX(#REF!,MATCH(B816,#REF!,0),0),"")</f>
        <v/>
      </c>
      <c r="N816" s="10" t="str">
        <f>IFERROR(INDEX(#REF!,MATCH(B816,#REF!,0),0),"")</f>
        <v/>
      </c>
      <c r="O816" s="10" t="str">
        <f>IFERROR(INDEX(#REF!,MATCH(B816,#REF!,0),0),"")</f>
        <v/>
      </c>
      <c r="P816" s="10" t="str">
        <f>IFERROR(INDEX(#REF!,MATCH(B816,#REF!,0),0),"")</f>
        <v/>
      </c>
      <c r="Q816" s="10" t="str">
        <f>IFERROR(INDEX(#REF!,MATCH(B816,#REF!,0),0),"")</f>
        <v/>
      </c>
      <c r="R816" s="10" t="str">
        <f>IFERROR(INDEX(#REF!,MATCH(B816,#REF!,0),0),"")</f>
        <v/>
      </c>
      <c r="S816" s="10" t="str">
        <f>IFERROR(INDEX(#REF!,MATCH(B816,#REF!,0),0),"")</f>
        <v/>
      </c>
      <c r="T816" s="10" t="str">
        <f>IFERROR(INDEX(#REF!,MATCH(B816,#REF!,0),0),"")</f>
        <v/>
      </c>
      <c r="U816" s="5" t="str">
        <f>IFERROR(INDEX(#REF!,MATCH(B816,#REF!,0),0),"")</f>
        <v/>
      </c>
      <c r="V816" s="9">
        <f t="shared" si="48"/>
        <v>0</v>
      </c>
      <c r="W816" s="44">
        <f t="shared" si="49"/>
        <v>0</v>
      </c>
      <c r="X816" s="44" t="e">
        <f t="shared" si="50"/>
        <v>#DIV/0!</v>
      </c>
      <c r="Y816" s="44" t="str">
        <f>IFERROR(SUMPRODUCT(LARGE(G816:U816,{1;2;3;4;5})),"NA")</f>
        <v>NA</v>
      </c>
      <c r="Z816" s="45" t="str">
        <f>IFERROR(SUMPRODUCT(LARGE(G816:U816,{1;2;3;4;5;6;7;8;9;10})),"NA")</f>
        <v>NA</v>
      </c>
    </row>
    <row r="817" spans="1:26" s="25" customFormat="1" hidden="1" x14ac:dyDescent="0.25">
      <c r="A817" s="14">
        <v>814</v>
      </c>
      <c r="B817" s="2"/>
      <c r="C817" s="1"/>
      <c r="D817" s="1"/>
      <c r="E817" s="1"/>
      <c r="F817" s="2"/>
      <c r="G817" s="9" t="str">
        <f>IFERROR(INDEX(akva!#REF!,MATCH(B817,akva!#REF!,0),0),"")</f>
        <v/>
      </c>
      <c r="H817" s="10" t="str">
        <f>IFERROR(INDEX('04-07'!#REF!,MATCH(B817,'04-07'!#REF!,0),0),"")</f>
        <v/>
      </c>
      <c r="I817" s="10" t="str">
        <f>IFERROR(INDEX(#REF!,MATCH(B817,#REF!,0),0),"")</f>
        <v/>
      </c>
      <c r="J817" s="10" t="str">
        <f>IFERROR(INDEX(#REF!,MATCH(B817,#REF!,0),0),"")</f>
        <v/>
      </c>
      <c r="K817" s="10" t="str">
        <f>IFERROR(INDEX(#REF!,MATCH(B817,#REF!,0),0),"")</f>
        <v/>
      </c>
      <c r="L817" s="10" t="str">
        <f>IFERROR(INDEX(#REF!,MATCH(B817,#REF!,0),0),"")</f>
        <v/>
      </c>
      <c r="M817" s="10" t="str">
        <f>IFERROR(INDEX(#REF!,MATCH(B817,#REF!,0),0),"")</f>
        <v/>
      </c>
      <c r="N817" s="10" t="str">
        <f>IFERROR(INDEX(#REF!,MATCH(B817,#REF!,0),0),"")</f>
        <v/>
      </c>
      <c r="O817" s="10" t="str">
        <f>IFERROR(INDEX(#REF!,MATCH(B817,#REF!,0),0),"")</f>
        <v/>
      </c>
      <c r="P817" s="10" t="str">
        <f>IFERROR(INDEX(#REF!,MATCH(B817,#REF!,0),0),"")</f>
        <v/>
      </c>
      <c r="Q817" s="10" t="str">
        <f>IFERROR(INDEX(#REF!,MATCH(B817,#REF!,0),0),"")</f>
        <v/>
      </c>
      <c r="R817" s="10" t="str">
        <f>IFERROR(INDEX(#REF!,MATCH(B817,#REF!,0),0),"")</f>
        <v/>
      </c>
      <c r="S817" s="10" t="str">
        <f>IFERROR(INDEX(#REF!,MATCH(B817,#REF!,0),0),"")</f>
        <v/>
      </c>
      <c r="T817" s="10" t="str">
        <f>IFERROR(INDEX(#REF!,MATCH(B817,#REF!,0),0),"")</f>
        <v/>
      </c>
      <c r="U817" s="5" t="str">
        <f>IFERROR(INDEX(#REF!,MATCH(B817,#REF!,0),0),"")</f>
        <v/>
      </c>
      <c r="V817" s="9">
        <f t="shared" si="48"/>
        <v>0</v>
      </c>
      <c r="W817" s="44">
        <f t="shared" si="49"/>
        <v>0</v>
      </c>
      <c r="X817" s="44" t="e">
        <f t="shared" si="50"/>
        <v>#DIV/0!</v>
      </c>
      <c r="Y817" s="44" t="str">
        <f>IFERROR(SUMPRODUCT(LARGE(G817:U817,{1;2;3;4;5})),"NA")</f>
        <v>NA</v>
      </c>
      <c r="Z817" s="45" t="str">
        <f>IFERROR(SUMPRODUCT(LARGE(G817:U817,{1;2;3;4;5;6;7;8;9;10})),"NA")</f>
        <v>NA</v>
      </c>
    </row>
    <row r="818" spans="1:26" s="25" customFormat="1" hidden="1" x14ac:dyDescent="0.25">
      <c r="A818" s="14">
        <v>815</v>
      </c>
      <c r="B818" s="2"/>
      <c r="C818" s="1"/>
      <c r="D818" s="1"/>
      <c r="E818" s="1"/>
      <c r="F818" s="2"/>
      <c r="G818" s="9" t="str">
        <f>IFERROR(INDEX(akva!#REF!,MATCH(B818,akva!#REF!,0),0),"")</f>
        <v/>
      </c>
      <c r="H818" s="10" t="str">
        <f>IFERROR(INDEX('04-07'!#REF!,MATCH(B818,'04-07'!#REF!,0),0),"")</f>
        <v/>
      </c>
      <c r="I818" s="10" t="str">
        <f>IFERROR(INDEX(#REF!,MATCH(B818,#REF!,0),0),"")</f>
        <v/>
      </c>
      <c r="J818" s="10" t="str">
        <f>IFERROR(INDEX(#REF!,MATCH(B818,#REF!,0),0),"")</f>
        <v/>
      </c>
      <c r="K818" s="10" t="str">
        <f>IFERROR(INDEX(#REF!,MATCH(B818,#REF!,0),0),"")</f>
        <v/>
      </c>
      <c r="L818" s="10" t="str">
        <f>IFERROR(INDEX(#REF!,MATCH(B818,#REF!,0),0),"")</f>
        <v/>
      </c>
      <c r="M818" s="10" t="str">
        <f>IFERROR(INDEX(#REF!,MATCH(B818,#REF!,0),0),"")</f>
        <v/>
      </c>
      <c r="N818" s="10" t="str">
        <f>IFERROR(INDEX(#REF!,MATCH(B818,#REF!,0),0),"")</f>
        <v/>
      </c>
      <c r="O818" s="10" t="str">
        <f>IFERROR(INDEX(#REF!,MATCH(B818,#REF!,0),0),"")</f>
        <v/>
      </c>
      <c r="P818" s="10" t="str">
        <f>IFERROR(INDEX(#REF!,MATCH(B818,#REF!,0),0),"")</f>
        <v/>
      </c>
      <c r="Q818" s="10" t="str">
        <f>IFERROR(INDEX(#REF!,MATCH(B818,#REF!,0),0),"")</f>
        <v/>
      </c>
      <c r="R818" s="10" t="str">
        <f>IFERROR(INDEX(#REF!,MATCH(B818,#REF!,0),0),"")</f>
        <v/>
      </c>
      <c r="S818" s="10" t="str">
        <f>IFERROR(INDEX(#REF!,MATCH(B818,#REF!,0),0),"")</f>
        <v/>
      </c>
      <c r="T818" s="10" t="str">
        <f>IFERROR(INDEX(#REF!,MATCH(B818,#REF!,0),0),"")</f>
        <v/>
      </c>
      <c r="U818" s="5" t="str">
        <f>IFERROR(INDEX(#REF!,MATCH(B818,#REF!,0),0),"")</f>
        <v/>
      </c>
      <c r="V818" s="9">
        <f t="shared" si="48"/>
        <v>0</v>
      </c>
      <c r="W818" s="44">
        <f t="shared" si="49"/>
        <v>0</v>
      </c>
      <c r="X818" s="44" t="e">
        <f t="shared" si="50"/>
        <v>#DIV/0!</v>
      </c>
      <c r="Y818" s="44" t="str">
        <f>IFERROR(SUMPRODUCT(LARGE(G818:U818,{1;2;3;4;5})),"NA")</f>
        <v>NA</v>
      </c>
      <c r="Z818" s="45" t="str">
        <f>IFERROR(SUMPRODUCT(LARGE(G818:U818,{1;2;3;4;5;6;7;8;9;10})),"NA")</f>
        <v>NA</v>
      </c>
    </row>
    <row r="819" spans="1:26" s="25" customFormat="1" ht="15.75" hidden="1" thickBot="1" x14ac:dyDescent="0.3">
      <c r="A819" s="14">
        <v>816</v>
      </c>
      <c r="B819" s="2"/>
      <c r="C819" s="1"/>
      <c r="D819" s="1"/>
      <c r="E819" s="1"/>
      <c r="F819" s="2"/>
      <c r="G819" s="9" t="str">
        <f>IFERROR(INDEX(akva!#REF!,MATCH(B819,akva!#REF!,0),0),"")</f>
        <v/>
      </c>
      <c r="H819" s="10" t="str">
        <f>IFERROR(INDEX('04-07'!#REF!,MATCH(B819,'04-07'!#REF!,0),0),"")</f>
        <v/>
      </c>
      <c r="I819" s="10" t="str">
        <f>IFERROR(INDEX(#REF!,MATCH(B819,#REF!,0),0),"")</f>
        <v/>
      </c>
      <c r="J819" s="10" t="str">
        <f>IFERROR(INDEX(#REF!,MATCH(B819,#REF!,0),0),"")</f>
        <v/>
      </c>
      <c r="K819" s="10" t="str">
        <f>IFERROR(INDEX(#REF!,MATCH(B819,#REF!,0),0),"")</f>
        <v/>
      </c>
      <c r="L819" s="10" t="str">
        <f>IFERROR(INDEX(#REF!,MATCH(B819,#REF!,0),0),"")</f>
        <v/>
      </c>
      <c r="M819" s="10" t="str">
        <f>IFERROR(INDEX(#REF!,MATCH(B819,#REF!,0),0),"")</f>
        <v/>
      </c>
      <c r="N819" s="10" t="str">
        <f>IFERROR(INDEX(#REF!,MATCH(B819,#REF!,0),0),"")</f>
        <v/>
      </c>
      <c r="O819" s="10" t="str">
        <f>IFERROR(INDEX(#REF!,MATCH(B819,#REF!,0),0),"")</f>
        <v/>
      </c>
      <c r="P819" s="10" t="str">
        <f>IFERROR(INDEX(#REF!,MATCH(B819,#REF!,0),0),"")</f>
        <v/>
      </c>
      <c r="Q819" s="10" t="str">
        <f>IFERROR(INDEX(#REF!,MATCH(B819,#REF!,0),0),"")</f>
        <v/>
      </c>
      <c r="R819" s="10" t="str">
        <f>IFERROR(INDEX(#REF!,MATCH(B819,#REF!,0),0),"")</f>
        <v/>
      </c>
      <c r="S819" s="10" t="str">
        <f>IFERROR(INDEX(#REF!,MATCH(B819,#REF!,0),0),"")</f>
        <v/>
      </c>
      <c r="T819" s="10" t="str">
        <f>IFERROR(INDEX(#REF!,MATCH(B819,#REF!,0),0),"")</f>
        <v/>
      </c>
      <c r="U819" s="5" t="str">
        <f>IFERROR(INDEX(#REF!,MATCH(B819,#REF!,0),0),"")</f>
        <v/>
      </c>
      <c r="V819" s="9">
        <f t="shared" si="48"/>
        <v>0</v>
      </c>
      <c r="W819" s="44">
        <f t="shared" si="49"/>
        <v>0</v>
      </c>
      <c r="X819" s="44" t="e">
        <f t="shared" si="50"/>
        <v>#DIV/0!</v>
      </c>
      <c r="Y819" s="44" t="str">
        <f>IFERROR(SUMPRODUCT(LARGE(G819:U819,{1;2;3;4;5})),"NA")</f>
        <v>NA</v>
      </c>
      <c r="Z819" s="45" t="str">
        <f>IFERROR(SUMPRODUCT(LARGE(G819:U819,{1;2;3;4;5;6;7;8;9;10})),"NA")</f>
        <v>NA</v>
      </c>
    </row>
    <row r="820" spans="1:26" x14ac:dyDescent="0.25">
      <c r="A820" s="6"/>
      <c r="B820" s="7"/>
      <c r="C820" s="6"/>
      <c r="D820" s="6"/>
      <c r="E820" s="6"/>
      <c r="F820" s="7"/>
      <c r="G820" s="11">
        <f t="shared" ref="G820:U820" si="51">COUNT(G4:G819)</f>
        <v>165</v>
      </c>
      <c r="H820" s="12">
        <f t="shared" si="51"/>
        <v>28</v>
      </c>
      <c r="I820" s="12">
        <f t="shared" si="51"/>
        <v>179</v>
      </c>
      <c r="J820" s="12">
        <f t="shared" si="51"/>
        <v>93</v>
      </c>
      <c r="K820" s="12">
        <f t="shared" si="51"/>
        <v>0</v>
      </c>
      <c r="L820" s="12">
        <f t="shared" si="51"/>
        <v>0</v>
      </c>
      <c r="M820" s="12">
        <f t="shared" si="51"/>
        <v>0</v>
      </c>
      <c r="N820" s="12">
        <f t="shared" si="51"/>
        <v>0</v>
      </c>
      <c r="O820" s="12">
        <f t="shared" si="51"/>
        <v>0</v>
      </c>
      <c r="P820" s="12">
        <f t="shared" si="51"/>
        <v>0</v>
      </c>
      <c r="Q820" s="12">
        <f t="shared" si="51"/>
        <v>0</v>
      </c>
      <c r="R820" s="12">
        <f t="shared" si="51"/>
        <v>0</v>
      </c>
      <c r="S820" s="12">
        <f t="shared" si="51"/>
        <v>0</v>
      </c>
      <c r="T820" s="12">
        <f t="shared" si="51"/>
        <v>0</v>
      </c>
      <c r="U820" s="12">
        <f t="shared" si="51"/>
        <v>0</v>
      </c>
      <c r="V820" s="13">
        <f>AVERAGE(V4:V819)</f>
        <v>0.5134803921568627</v>
      </c>
      <c r="W820" s="46">
        <f>AVERAGE(W4:W819)</f>
        <v>351.35416666666669</v>
      </c>
      <c r="X820" s="46" t="e">
        <f>AVERAGE(X4:X819)</f>
        <v>#DIV/0!</v>
      </c>
      <c r="Y820" s="46" t="e">
        <f>AVERAGE(Y4:Y819)</f>
        <v>#DIV/0!</v>
      </c>
      <c r="Z820" s="47" t="e">
        <f>AVERAGE(Z4:Z819)</f>
        <v>#DIV/0!</v>
      </c>
    </row>
    <row r="822" spans="1:26" x14ac:dyDescent="0.25">
      <c r="B822" t="s">
        <v>227</v>
      </c>
    </row>
    <row r="823" spans="1:26" x14ac:dyDescent="0.25">
      <c r="B823" t="s">
        <v>228</v>
      </c>
    </row>
    <row r="825" spans="1:26" x14ac:dyDescent="0.25">
      <c r="B825" s="18" t="s">
        <v>65</v>
      </c>
    </row>
    <row r="826" spans="1:26" x14ac:dyDescent="0.25">
      <c r="B826" s="19" t="s">
        <v>66</v>
      </c>
    </row>
    <row r="827" spans="1:26" x14ac:dyDescent="0.25">
      <c r="B827" s="19"/>
    </row>
    <row r="828" spans="1:26" x14ac:dyDescent="0.25">
      <c r="B828" s="19"/>
    </row>
    <row r="829" spans="1:26" x14ac:dyDescent="0.25">
      <c r="B829" s="19" t="s">
        <v>67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6E9C-4861-47D1-93F6-551B7FF82705}">
  <dimension ref="A1:H16"/>
  <sheetViews>
    <sheetView workbookViewId="0">
      <selection activeCell="C20" sqref="C20"/>
    </sheetView>
  </sheetViews>
  <sheetFormatPr defaultRowHeight="15" x14ac:dyDescent="0.25"/>
  <cols>
    <col min="1" max="1" width="9.140625" style="3"/>
    <col min="2" max="2" width="12.42578125" customWidth="1"/>
    <col min="3" max="3" width="46.28515625" customWidth="1"/>
    <col min="4" max="5" width="17.42578125" customWidth="1"/>
    <col min="6" max="6" width="15" customWidth="1"/>
    <col min="7" max="7" width="17.42578125" customWidth="1"/>
    <col min="8" max="8" width="56.42578125" customWidth="1"/>
  </cols>
  <sheetData>
    <row r="1" spans="1:8" x14ac:dyDescent="0.25">
      <c r="A1" s="65" t="s">
        <v>838</v>
      </c>
      <c r="B1" s="58" t="s">
        <v>185</v>
      </c>
      <c r="C1" s="58" t="s">
        <v>186</v>
      </c>
      <c r="D1" s="58" t="s">
        <v>187</v>
      </c>
      <c r="E1" s="58" t="s">
        <v>188</v>
      </c>
      <c r="F1" s="58" t="s">
        <v>6</v>
      </c>
      <c r="G1" s="58" t="s">
        <v>189</v>
      </c>
      <c r="H1" s="58" t="s">
        <v>190</v>
      </c>
    </row>
    <row r="2" spans="1:8" x14ac:dyDescent="0.25">
      <c r="A2" s="65">
        <v>1</v>
      </c>
      <c r="B2" s="59">
        <v>43197</v>
      </c>
      <c r="C2" s="58" t="s">
        <v>203</v>
      </c>
      <c r="D2" s="58" t="s">
        <v>204</v>
      </c>
      <c r="E2" s="58"/>
      <c r="F2" s="58" t="s">
        <v>32</v>
      </c>
      <c r="G2" s="58" t="s">
        <v>31</v>
      </c>
      <c r="H2" s="63" t="s">
        <v>205</v>
      </c>
    </row>
    <row r="3" spans="1:8" s="25" customFormat="1" x14ac:dyDescent="0.25">
      <c r="A3" s="65">
        <v>2</v>
      </c>
      <c r="B3" s="59">
        <v>43197</v>
      </c>
      <c r="C3" s="58" t="s">
        <v>229</v>
      </c>
      <c r="D3" s="58" t="s">
        <v>230</v>
      </c>
      <c r="E3" s="58"/>
      <c r="F3" s="58" t="s">
        <v>231</v>
      </c>
      <c r="G3" s="58" t="s">
        <v>232</v>
      </c>
      <c r="H3" s="61"/>
    </row>
    <row r="4" spans="1:8" x14ac:dyDescent="0.25">
      <c r="A4" s="65">
        <v>3</v>
      </c>
      <c r="B4" s="59">
        <v>43211</v>
      </c>
      <c r="C4" s="58" t="s">
        <v>191</v>
      </c>
      <c r="D4" s="58" t="s">
        <v>218</v>
      </c>
      <c r="E4" s="58" t="s">
        <v>208</v>
      </c>
      <c r="F4" s="58" t="s">
        <v>166</v>
      </c>
      <c r="G4" s="58" t="s">
        <v>209</v>
      </c>
      <c r="H4" s="63" t="s">
        <v>206</v>
      </c>
    </row>
    <row r="5" spans="1:8" x14ac:dyDescent="0.25">
      <c r="A5" s="65">
        <v>4</v>
      </c>
      <c r="B5" s="59">
        <v>43218</v>
      </c>
      <c r="C5" s="58" t="s">
        <v>217</v>
      </c>
      <c r="D5" s="58" t="s">
        <v>218</v>
      </c>
      <c r="E5" s="58"/>
      <c r="F5" s="58" t="s">
        <v>32</v>
      </c>
      <c r="G5" s="58" t="s">
        <v>55</v>
      </c>
      <c r="H5" s="63"/>
    </row>
    <row r="6" spans="1:8" s="25" customFormat="1" x14ac:dyDescent="0.25">
      <c r="A6" s="66">
        <v>5</v>
      </c>
      <c r="B6" s="60">
        <v>43239</v>
      </c>
      <c r="C6" s="49" t="s">
        <v>219</v>
      </c>
      <c r="D6" s="49" t="s">
        <v>221</v>
      </c>
      <c r="E6" s="49"/>
      <c r="F6" s="49" t="s">
        <v>172</v>
      </c>
      <c r="G6" s="49" t="s">
        <v>220</v>
      </c>
      <c r="H6" s="62"/>
    </row>
    <row r="7" spans="1:8" x14ac:dyDescent="0.25">
      <c r="A7" s="66">
        <v>6</v>
      </c>
      <c r="B7" s="60">
        <v>43246</v>
      </c>
      <c r="C7" s="49" t="s">
        <v>192</v>
      </c>
      <c r="D7" s="49" t="s">
        <v>207</v>
      </c>
      <c r="E7" s="49" t="s">
        <v>208</v>
      </c>
      <c r="F7" s="49" t="s">
        <v>81</v>
      </c>
      <c r="G7" s="49" t="s">
        <v>209</v>
      </c>
      <c r="H7" s="64" t="s">
        <v>210</v>
      </c>
    </row>
    <row r="8" spans="1:8" x14ac:dyDescent="0.25">
      <c r="A8" s="66">
        <v>7</v>
      </c>
      <c r="B8" s="60">
        <v>43267</v>
      </c>
      <c r="C8" s="49" t="s">
        <v>193</v>
      </c>
      <c r="D8" s="49" t="s">
        <v>207</v>
      </c>
      <c r="E8" s="49" t="s">
        <v>208</v>
      </c>
      <c r="F8" s="49" t="s">
        <v>167</v>
      </c>
      <c r="G8" s="49" t="s">
        <v>209</v>
      </c>
      <c r="H8" s="64" t="s">
        <v>211</v>
      </c>
    </row>
    <row r="9" spans="1:8" x14ac:dyDescent="0.25">
      <c r="A9" s="66">
        <v>8</v>
      </c>
      <c r="B9" s="60">
        <v>43280</v>
      </c>
      <c r="C9" s="49" t="s">
        <v>194</v>
      </c>
      <c r="D9" s="49" t="s">
        <v>204</v>
      </c>
      <c r="E9" s="49"/>
      <c r="F9" s="49" t="s">
        <v>32</v>
      </c>
      <c r="G9" s="49"/>
      <c r="H9" s="62"/>
    </row>
    <row r="10" spans="1:8" s="25" customFormat="1" x14ac:dyDescent="0.25">
      <c r="A10" s="66">
        <v>9</v>
      </c>
      <c r="B10" s="60">
        <v>43280</v>
      </c>
      <c r="C10" s="49" t="s">
        <v>222</v>
      </c>
      <c r="D10" s="49" t="s">
        <v>207</v>
      </c>
      <c r="E10" s="49"/>
      <c r="F10" s="49" t="s">
        <v>32</v>
      </c>
      <c r="G10" s="49"/>
      <c r="H10" s="62"/>
    </row>
    <row r="11" spans="1:8" x14ac:dyDescent="0.25">
      <c r="A11" s="66">
        <v>10</v>
      </c>
      <c r="B11" s="60">
        <v>43289</v>
      </c>
      <c r="C11" s="49" t="s">
        <v>195</v>
      </c>
      <c r="D11" s="49" t="s">
        <v>207</v>
      </c>
      <c r="E11" s="49" t="s">
        <v>223</v>
      </c>
      <c r="F11" s="49" t="s">
        <v>77</v>
      </c>
      <c r="G11" s="49" t="s">
        <v>225</v>
      </c>
      <c r="H11" s="64" t="s">
        <v>224</v>
      </c>
    </row>
    <row r="12" spans="1:8" x14ac:dyDescent="0.25">
      <c r="A12" s="66">
        <v>11</v>
      </c>
      <c r="B12" s="60">
        <v>43302</v>
      </c>
      <c r="C12" s="49" t="s">
        <v>196</v>
      </c>
      <c r="D12" s="49" t="s">
        <v>207</v>
      </c>
      <c r="E12" s="49" t="s">
        <v>208</v>
      </c>
      <c r="F12" s="49" t="s">
        <v>79</v>
      </c>
      <c r="G12" s="49" t="s">
        <v>209</v>
      </c>
      <c r="H12" s="64" t="s">
        <v>212</v>
      </c>
    </row>
    <row r="13" spans="1:8" x14ac:dyDescent="0.25">
      <c r="A13" s="66">
        <v>12</v>
      </c>
      <c r="B13" s="60">
        <v>43316</v>
      </c>
      <c r="C13" s="49" t="s">
        <v>197</v>
      </c>
      <c r="D13" s="49" t="s">
        <v>207</v>
      </c>
      <c r="E13" s="49" t="s">
        <v>182</v>
      </c>
      <c r="F13" s="49" t="s">
        <v>201</v>
      </c>
      <c r="G13" s="49" t="s">
        <v>226</v>
      </c>
      <c r="H13" s="62"/>
    </row>
    <row r="14" spans="1:8" x14ac:dyDescent="0.25">
      <c r="A14" s="66">
        <v>13</v>
      </c>
      <c r="B14" s="60">
        <v>43317</v>
      </c>
      <c r="C14" s="49" t="s">
        <v>198</v>
      </c>
      <c r="D14" s="49" t="s">
        <v>207</v>
      </c>
      <c r="E14" s="49" t="s">
        <v>216</v>
      </c>
      <c r="F14" s="49" t="s">
        <v>202</v>
      </c>
      <c r="G14" s="49" t="s">
        <v>209</v>
      </c>
      <c r="H14" s="64" t="s">
        <v>213</v>
      </c>
    </row>
    <row r="15" spans="1:8" x14ac:dyDescent="0.25">
      <c r="A15" s="66">
        <v>14</v>
      </c>
      <c r="B15" s="60">
        <v>43330</v>
      </c>
      <c r="C15" s="49" t="s">
        <v>199</v>
      </c>
      <c r="D15" s="49" t="s">
        <v>207</v>
      </c>
      <c r="E15" s="49" t="s">
        <v>208</v>
      </c>
      <c r="F15" s="49" t="s">
        <v>178</v>
      </c>
      <c r="G15" s="49" t="s">
        <v>209</v>
      </c>
      <c r="H15" s="64" t="s">
        <v>214</v>
      </c>
    </row>
    <row r="16" spans="1:8" x14ac:dyDescent="0.25">
      <c r="A16" s="66">
        <v>15</v>
      </c>
      <c r="B16" s="60">
        <v>43344</v>
      </c>
      <c r="C16" s="49" t="s">
        <v>200</v>
      </c>
      <c r="D16" s="49" t="s">
        <v>207</v>
      </c>
      <c r="E16" s="49" t="s">
        <v>208</v>
      </c>
      <c r="F16" s="49" t="s">
        <v>107</v>
      </c>
      <c r="G16" s="49" t="s">
        <v>209</v>
      </c>
      <c r="H16" s="64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akva</vt:lpstr>
      <vt:lpstr>04-07</vt:lpstr>
      <vt:lpstr>04-21</vt:lpstr>
      <vt:lpstr>04-28</vt:lpstr>
      <vt:lpstr>Bendra įskaita</vt:lpstr>
      <vt:lpstr>kalendorius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2018-04-30T13:49:24Z</dcterms:modified>
</cp:coreProperties>
</file>