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72" activeTab="1"/>
  </bookViews>
  <sheets>
    <sheet name="Agustus 2023" sheetId="1" r:id="rId1"/>
    <sheet name="September 2023" sheetId="2" r:id="rId2"/>
    <sheet name="Sheet3" sheetId="3" r:id="rId3"/>
  </sheets>
  <definedNames>
    <definedName name="_xlnm._FilterDatabase" localSheetId="0" hidden="1">'Agustus 2023'!$A$7:$AL$25</definedName>
    <definedName name="_xlnm._FilterDatabase" localSheetId="1" hidden="1">'September 2023'!$A$7:$AM$23</definedName>
  </definedNames>
  <calcPr calcId="144525"/>
</workbook>
</file>

<file path=xl/calcChain.xml><?xml version="1.0" encoding="utf-8"?>
<calcChain xmlns="http://schemas.openxmlformats.org/spreadsheetml/2006/main">
  <c r="AM26" i="2" l="1"/>
  <c r="AL26" i="2"/>
  <c r="AL25" i="2"/>
  <c r="AM25" i="2" s="1"/>
  <c r="AL24" i="2"/>
  <c r="AM24" i="2" s="1"/>
  <c r="AL10" i="2" l="1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9" i="2"/>
  <c r="AM9" i="2" s="1"/>
  <c r="AL14" i="1" l="1"/>
  <c r="AK14" i="1"/>
  <c r="AL17" i="1"/>
  <c r="AK17" i="1"/>
  <c r="AL20" i="1" l="1"/>
  <c r="AK20" i="1"/>
  <c r="AK24" i="1" l="1"/>
  <c r="AL24" i="1" s="1"/>
  <c r="AK16" i="1"/>
  <c r="AL16" i="1" s="1"/>
</calcChain>
</file>

<file path=xl/sharedStrings.xml><?xml version="1.0" encoding="utf-8"?>
<sst xmlns="http://schemas.openxmlformats.org/spreadsheetml/2006/main" count="125" uniqueCount="32">
  <si>
    <t>SPESIFIKASI</t>
  </si>
  <si>
    <t>NO ORDER</t>
  </si>
  <si>
    <t>TYPE</t>
  </si>
  <si>
    <t>AY01</t>
  </si>
  <si>
    <t>NO JO</t>
  </si>
  <si>
    <t>AX88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</si>
  <si>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</si>
  <si>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</si>
  <si>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</si>
  <si>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</si>
  <si>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</si>
  <si>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</si>
  <si>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</si>
  <si>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</si>
  <si>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</si>
  <si>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</si>
  <si>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</si>
  <si>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</si>
  <si>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</si>
  <si>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</si>
  <si>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</si>
  <si>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</si>
  <si>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</si>
  <si>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</si>
  <si>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</si>
  <si>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</si>
  <si>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</si>
  <si>
    <t>W03-25040039 - Y</t>
  </si>
  <si>
    <t>W03-25040039-Y</t>
  </si>
  <si>
    <t>W03-25040028-Y</t>
  </si>
  <si>
    <t>W03-25040029-Y</t>
  </si>
  <si>
    <t>W03-25040030-Y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</si>
</sst>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#\ &quot;M&quot;"/>
    <numFmt numFmtId="166" formatCode="#\ &quot;PCS&quot;"/>
    <numFmt numFmtId="167" formatCode="[$-409]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1" fontId="1" fillId="3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166963</xdr:colOff>
      <xdr:row>0</xdr:row>
      <xdr:rowOff>80186</xdr:rowOff>
    </xdr:from>
    <xdr:to>
      <xdr:col>12</xdr:col>
      <xdr:colOff>314882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87" y="80186"/>
          <a:ext cx="753036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193301</xdr:colOff>
      <xdr:row>0</xdr:row>
      <xdr:rowOff>57152</xdr:rowOff>
    </xdr:from>
    <xdr:to>
      <xdr:col>22</xdr:col>
      <xdr:colOff>355226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4801" y="57152"/>
          <a:ext cx="767043" cy="1025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166963</xdr:colOff>
      <xdr:row>0</xdr:row>
      <xdr:rowOff>80186</xdr:rowOff>
    </xdr:from>
    <xdr:to>
      <xdr:col>13</xdr:col>
      <xdr:colOff>314881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7287" y="80186"/>
          <a:ext cx="753036" cy="1012626"/>
        </a:xfrm>
        <a:prstGeom prst="rect">
          <a:avLst/>
        </a:prstGeom>
      </xdr:spPr>
    </xdr:pic>
    <xdr:clientData/>
  </xdr:twoCellAnchor>
  <xdr:twoCellAnchor editAs="oneCell">
    <xdr:from>
      <xdr:col>22</xdr:col>
      <xdr:colOff>204507</xdr:colOff>
      <xdr:row>0</xdr:row>
      <xdr:rowOff>57152</xdr:rowOff>
    </xdr:from>
    <xdr:to>
      <xdr:col>23</xdr:col>
      <xdr:colOff>366433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6007" y="57152"/>
          <a:ext cx="767043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zoomScale="85" zoomScaleNormal="85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A11" sqref="A11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38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38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</row>
    <row r="4" spans="1:38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spans="1:38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ht="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</row>
    <row r="7" spans="1:38" ht="15" customHeight="1" x14ac:dyDescent="0.25">
      <c r="A7" s="30" t="s">
        <v>2</v>
      </c>
      <c r="B7" s="30" t="s">
        <v>0</v>
      </c>
      <c r="C7" s="28" t="s">
        <v>8</v>
      </c>
      <c r="D7" s="30" t="s">
        <v>4</v>
      </c>
      <c r="E7" s="30" t="s">
        <v>1</v>
      </c>
      <c r="F7" s="30" t="s">
        <v>16</v>
      </c>
      <c r="G7" s="32" t="s">
        <v>19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4"/>
      <c r="AK7" s="28" t="s">
        <v>17</v>
      </c>
      <c r="AL7" s="28" t="s">
        <v>18</v>
      </c>
    </row>
    <row r="8" spans="1:38" x14ac:dyDescent="0.25">
      <c r="A8" s="31"/>
      <c r="B8" s="31"/>
      <c r="C8" s="29"/>
      <c r="D8" s="31"/>
      <c r="E8" s="31"/>
      <c r="F8" s="31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29"/>
      <c r="AL8" s="29"/>
    </row>
    <row r="9" spans="1:38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5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8"/>
      <c r="AL11" s="8"/>
    </row>
    <row r="12" spans="1:38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11">
        <v>2486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11">
        <v>5514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7</v>
      </c>
      <c r="B14" s="6" t="s">
        <v>25</v>
      </c>
      <c r="C14" s="6" t="s">
        <v>13</v>
      </c>
      <c r="D14" s="2">
        <v>20230809003</v>
      </c>
      <c r="E14" s="2">
        <v>20230809031</v>
      </c>
      <c r="F14" s="19">
        <v>9075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9075</v>
      </c>
      <c r="AJ14" s="2"/>
      <c r="AK14" s="23">
        <f>SUM(G14:AJ14)</f>
        <v>9075</v>
      </c>
      <c r="AL14" s="17">
        <f>AK14-F14</f>
        <v>0</v>
      </c>
    </row>
    <row r="15" spans="1:38" x14ac:dyDescent="0.25">
      <c r="A15" s="6" t="s">
        <v>7</v>
      </c>
      <c r="B15" s="6" t="s">
        <v>25</v>
      </c>
      <c r="C15" s="6" t="s">
        <v>12</v>
      </c>
      <c r="D15" s="2">
        <v>20230809002</v>
      </c>
      <c r="E15" s="2">
        <v>20230809030</v>
      </c>
      <c r="F15" s="9">
        <v>1360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6</v>
      </c>
      <c r="B16" s="6" t="s">
        <v>26</v>
      </c>
      <c r="C16" s="6" t="s">
        <v>14</v>
      </c>
      <c r="D16" s="2">
        <v>20230805001</v>
      </c>
      <c r="E16" s="2">
        <v>20230805018</v>
      </c>
      <c r="F16" s="12">
        <v>5000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2469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>
        <f>SUM(G16:AJ16)</f>
        <v>2469</v>
      </c>
      <c r="AL16" s="13">
        <f>AK16-F16</f>
        <v>-2531</v>
      </c>
    </row>
    <row r="17" spans="1:38" x14ac:dyDescent="0.25">
      <c r="A17" s="6" t="s">
        <v>7</v>
      </c>
      <c r="B17" s="6" t="s">
        <v>25</v>
      </c>
      <c r="C17" s="2" t="s">
        <v>20</v>
      </c>
      <c r="D17" s="2">
        <v>20230816001</v>
      </c>
      <c r="E17" s="2">
        <v>20230816020</v>
      </c>
      <c r="F17" s="12">
        <v>10000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v>6294</v>
      </c>
      <c r="AJ17" s="2"/>
      <c r="AK17" s="13">
        <f>SUM(G17:AJ17)</f>
        <v>6294</v>
      </c>
      <c r="AL17" s="13">
        <f>AK17-F17</f>
        <v>-3706</v>
      </c>
    </row>
    <row r="18" spans="1:38" x14ac:dyDescent="0.25">
      <c r="A18" s="6" t="s">
        <v>7</v>
      </c>
      <c r="B18" s="6" t="s">
        <v>25</v>
      </c>
      <c r="C18" s="2" t="s">
        <v>20</v>
      </c>
      <c r="D18" s="14">
        <v>20230825003</v>
      </c>
      <c r="E18" s="14">
        <v>20230825019</v>
      </c>
      <c r="F18" s="15">
        <v>22400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</row>
    <row r="19" spans="1:38" x14ac:dyDescent="0.25">
      <c r="A19" s="6" t="s">
        <v>7</v>
      </c>
      <c r="B19" s="6" t="s">
        <v>25</v>
      </c>
      <c r="C19" s="2" t="s">
        <v>20</v>
      </c>
      <c r="D19" s="14">
        <v>20230904002</v>
      </c>
      <c r="E19" s="14">
        <v>20230904013</v>
      </c>
      <c r="F19" s="15">
        <v>5150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/>
      <c r="AL19" s="4"/>
    </row>
    <row r="20" spans="1:38" x14ac:dyDescent="0.25">
      <c r="A20" s="6" t="s">
        <v>7</v>
      </c>
      <c r="B20" s="6" t="s">
        <v>25</v>
      </c>
      <c r="C20" s="2" t="s">
        <v>21</v>
      </c>
      <c r="D20" s="2">
        <v>20230816002</v>
      </c>
      <c r="E20" s="2">
        <v>20230816021</v>
      </c>
      <c r="F20" s="18">
        <v>1490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1490</v>
      </c>
      <c r="AJ20" s="2"/>
      <c r="AK20" s="13">
        <f>SUM(G20:AJ20)</f>
        <v>1490</v>
      </c>
      <c r="AL20" s="17">
        <f>AK20-F20</f>
        <v>0</v>
      </c>
    </row>
    <row r="21" spans="1:38" x14ac:dyDescent="0.25">
      <c r="A21" s="6" t="s">
        <v>7</v>
      </c>
      <c r="B21" s="6" t="s">
        <v>25</v>
      </c>
      <c r="C21" s="2" t="s">
        <v>21</v>
      </c>
      <c r="D21" s="2">
        <v>20230825004</v>
      </c>
      <c r="E21" s="2">
        <v>20230825020</v>
      </c>
      <c r="F21" s="12">
        <v>1960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</row>
    <row r="22" spans="1:38" x14ac:dyDescent="0.25">
      <c r="A22" s="6" t="s">
        <v>7</v>
      </c>
      <c r="B22" s="6" t="s">
        <v>25</v>
      </c>
      <c r="C22" s="2" t="s">
        <v>21</v>
      </c>
      <c r="D22" s="2">
        <v>20230904003</v>
      </c>
      <c r="E22" s="2">
        <v>20230904014</v>
      </c>
      <c r="F22" s="12">
        <v>5100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4"/>
      <c r="AL22" s="4"/>
    </row>
    <row r="23" spans="1:38" x14ac:dyDescent="0.25">
      <c r="A23" s="6" t="s">
        <v>7</v>
      </c>
      <c r="B23" s="6" t="s">
        <v>25</v>
      </c>
      <c r="C23" s="2" t="s">
        <v>22</v>
      </c>
      <c r="D23" s="2">
        <v>20230816003</v>
      </c>
      <c r="E23" s="2">
        <v>20230816022</v>
      </c>
      <c r="F23" s="12">
        <v>3000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4"/>
      <c r="AL23" s="4"/>
    </row>
    <row r="24" spans="1:38" s="7" customFormat="1" x14ac:dyDescent="0.25">
      <c r="A24" s="6" t="s">
        <v>6</v>
      </c>
      <c r="B24" s="6" t="s">
        <v>26</v>
      </c>
      <c r="C24" s="2" t="s">
        <v>23</v>
      </c>
      <c r="D24" s="2">
        <v>20230822003</v>
      </c>
      <c r="E24" s="2">
        <v>20230822016</v>
      </c>
      <c r="F24" s="12">
        <v>20000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8180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3">
        <f>SUM(G24:AJ24)</f>
        <v>8180</v>
      </c>
      <c r="AL24" s="13">
        <f>AK24-F24</f>
        <v>-11820</v>
      </c>
    </row>
    <row r="25" spans="1:38" x14ac:dyDescent="0.25">
      <c r="A25" s="6" t="s">
        <v>6</v>
      </c>
      <c r="B25" s="6" t="s">
        <v>26</v>
      </c>
      <c r="C25" s="2" t="s">
        <v>27</v>
      </c>
      <c r="D25" s="14">
        <v>20230825002</v>
      </c>
      <c r="E25" s="14">
        <v>20230825018</v>
      </c>
      <c r="F25" s="15">
        <v>1000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</sheetData>
  <autoFilter ref="A7:AL25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10">
    <mergeCell ref="A1:AL6"/>
    <mergeCell ref="AK7:AK8"/>
    <mergeCell ref="AL7:AL8"/>
    <mergeCell ref="C7:C8"/>
    <mergeCell ref="A7:A8"/>
    <mergeCell ref="E7:E8"/>
    <mergeCell ref="F7:F8"/>
    <mergeCell ref="D7:D8"/>
    <mergeCell ref="B7:B8"/>
    <mergeCell ref="G7:AJ7"/>
  </mergeCells>
  <pageMargins left="0.7" right="0.7" top="0.75" bottom="0.75" header="0.3" footer="0.3"/>
  <pageSetup paperSize="9" orientation="portrait" r:id="rId1"/>
  <ignoredErrors>
    <ignoredError sqref="AK16:AK17 AK24 AK20 AK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zoomScaleNormal="100" workbookViewId="0">
      <pane xSplit="6" ySplit="8" topLeftCell="AF9" activePane="bottomRight" state="frozen"/>
      <selection pane="topRight" activeCell="G1" sqref="G1"/>
      <selection pane="bottomLeft" activeCell="A9" sqref="A9"/>
      <selection pane="bottomRight" activeCell="P11" sqref="P11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8" max="38" width="13" customWidth="1"/>
    <col min="39" max="39" width="13.7109375" customWidth="1"/>
  </cols>
  <sheetData>
    <row r="1" spans="1:39" ht="15" customHeight="1" x14ac:dyDescent="0.25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39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39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 ht="15" customHeight="1" x14ac:dyDescent="0.25">
      <c r="A7" s="30" t="s">
        <v>2</v>
      </c>
      <c r="B7" s="30" t="s">
        <v>0</v>
      </c>
      <c r="C7" s="28" t="s">
        <v>8</v>
      </c>
      <c r="D7" s="30" t="s">
        <v>4</v>
      </c>
      <c r="E7" s="30" t="s">
        <v>1</v>
      </c>
      <c r="F7" s="30" t="s">
        <v>16</v>
      </c>
      <c r="G7" s="32" t="s">
        <v>19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4"/>
      <c r="AL7" s="28" t="s">
        <v>17</v>
      </c>
      <c r="AM7" s="28" t="s">
        <v>18</v>
      </c>
    </row>
    <row r="8" spans="1:39" x14ac:dyDescent="0.25">
      <c r="A8" s="31"/>
      <c r="B8" s="31"/>
      <c r="C8" s="29"/>
      <c r="D8" s="31"/>
      <c r="E8" s="31"/>
      <c r="F8" s="31"/>
      <c r="G8" s="20">
        <v>45169</v>
      </c>
      <c r="H8" s="3">
        <v>45170</v>
      </c>
      <c r="I8" s="3">
        <v>45171</v>
      </c>
      <c r="J8" s="3">
        <v>45172</v>
      </c>
      <c r="K8" s="3">
        <v>45173</v>
      </c>
      <c r="L8" s="3">
        <v>45174</v>
      </c>
      <c r="M8" s="3">
        <v>45175</v>
      </c>
      <c r="N8" s="3">
        <v>45176</v>
      </c>
      <c r="O8" s="3">
        <v>45177</v>
      </c>
      <c r="P8" s="3">
        <v>45178</v>
      </c>
      <c r="Q8" s="3">
        <v>45179</v>
      </c>
      <c r="R8" s="3">
        <v>45180</v>
      </c>
      <c r="S8" s="3">
        <v>45181</v>
      </c>
      <c r="T8" s="3">
        <v>45182</v>
      </c>
      <c r="U8" s="3">
        <v>45183</v>
      </c>
      <c r="V8" s="3">
        <v>45184</v>
      </c>
      <c r="W8" s="3">
        <v>45185</v>
      </c>
      <c r="X8" s="3">
        <v>45186</v>
      </c>
      <c r="Y8" s="3">
        <v>45187</v>
      </c>
      <c r="Z8" s="3">
        <v>45188</v>
      </c>
      <c r="AA8" s="3">
        <v>45189</v>
      </c>
      <c r="AB8" s="3">
        <v>45190</v>
      </c>
      <c r="AC8" s="3">
        <v>45191</v>
      </c>
      <c r="AD8" s="3">
        <v>45192</v>
      </c>
      <c r="AE8" s="3">
        <v>45193</v>
      </c>
      <c r="AF8" s="3">
        <v>45194</v>
      </c>
      <c r="AG8" s="3">
        <v>45195</v>
      </c>
      <c r="AH8" s="3">
        <v>45196</v>
      </c>
      <c r="AI8" s="3">
        <v>45197</v>
      </c>
      <c r="AJ8" s="3">
        <v>45198</v>
      </c>
      <c r="AK8" s="3">
        <v>45199</v>
      </c>
      <c r="AL8" s="29"/>
      <c r="AM8" s="29"/>
    </row>
    <row r="9" spans="1:39" x14ac:dyDescent="0.25">
      <c r="A9" s="2" t="s">
        <v>3</v>
      </c>
      <c r="B9" s="1" t="s">
        <v>24</v>
      </c>
      <c r="C9" s="1" t="s">
        <v>9</v>
      </c>
      <c r="D9" s="1">
        <v>20230809005</v>
      </c>
      <c r="E9" s="1">
        <v>20230809033</v>
      </c>
      <c r="F9" s="10">
        <v>15000</v>
      </c>
      <c r="G9" s="21"/>
      <c r="H9" s="2"/>
      <c r="I9" s="2"/>
      <c r="J9" s="2"/>
      <c r="K9" s="2"/>
      <c r="L9" s="2"/>
      <c r="M9" s="2"/>
      <c r="N9" s="2"/>
      <c r="O9" s="2"/>
      <c r="P9" s="2">
        <v>4683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4">
        <f>SUM(G9:AK9)</f>
        <v>4683</v>
      </c>
      <c r="AM9" s="13">
        <f>AL9-F9</f>
        <v>-10317</v>
      </c>
    </row>
    <row r="10" spans="1:39" x14ac:dyDescent="0.25">
      <c r="A10" s="6" t="s">
        <v>5</v>
      </c>
      <c r="B10" s="6" t="s">
        <v>24</v>
      </c>
      <c r="C10" s="6" t="s">
        <v>10</v>
      </c>
      <c r="D10" s="6">
        <v>20230809004</v>
      </c>
      <c r="E10" s="6">
        <v>20230809032</v>
      </c>
      <c r="F10" s="11">
        <v>35000</v>
      </c>
      <c r="G10" s="8"/>
      <c r="H10" s="1"/>
      <c r="I10" s="1"/>
      <c r="J10" s="1"/>
      <c r="K10" s="1"/>
      <c r="L10" s="1"/>
      <c r="M10" s="1"/>
      <c r="N10" s="1"/>
      <c r="O10" s="1"/>
      <c r="P10" s="1">
        <v>3000</v>
      </c>
      <c r="Q10" s="1"/>
      <c r="R10" s="1">
        <v>2774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4">
        <f t="shared" ref="AL10:AL23" si="0">SUM(G10:AK10)</f>
        <v>5774</v>
      </c>
      <c r="AM10" s="13">
        <f t="shared" ref="AM10:AM23" si="1">AL10-F10</f>
        <v>-29226</v>
      </c>
    </row>
    <row r="11" spans="1:39" x14ac:dyDescent="0.25">
      <c r="A11" s="6" t="s">
        <v>5</v>
      </c>
      <c r="B11" s="6" t="s">
        <v>24</v>
      </c>
      <c r="C11" s="6" t="s">
        <v>10</v>
      </c>
      <c r="D11" s="6">
        <v>20230814001</v>
      </c>
      <c r="E11" s="6">
        <v>20230815011</v>
      </c>
      <c r="F11" s="11">
        <v>26000</v>
      </c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4">
        <f t="shared" si="0"/>
        <v>0</v>
      </c>
      <c r="AM11" s="13">
        <f t="shared" si="1"/>
        <v>-26000</v>
      </c>
    </row>
    <row r="12" spans="1:39" x14ac:dyDescent="0.25">
      <c r="A12" s="6" t="s">
        <v>6</v>
      </c>
      <c r="B12" s="6" t="s">
        <v>26</v>
      </c>
      <c r="C12" s="6" t="s">
        <v>11</v>
      </c>
      <c r="D12" s="6">
        <v>20230809006</v>
      </c>
      <c r="E12" s="6">
        <v>20230809034</v>
      </c>
      <c r="F12" s="24">
        <v>2486</v>
      </c>
      <c r="G12" s="4"/>
      <c r="H12" s="2"/>
      <c r="I12" s="2"/>
      <c r="J12" s="2"/>
      <c r="K12" s="2"/>
      <c r="L12" s="2">
        <v>2486</v>
      </c>
      <c r="M12" s="2"/>
      <c r="N12" s="2"/>
      <c r="O12" s="2"/>
      <c r="P12" s="2"/>
      <c r="Q12" s="2"/>
      <c r="R12" s="2"/>
      <c r="S12" s="2"/>
      <c r="T12" s="2"/>
      <c r="U12" s="5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4">
        <f t="shared" si="0"/>
        <v>2486</v>
      </c>
      <c r="AM12" s="17">
        <f t="shared" si="1"/>
        <v>0</v>
      </c>
    </row>
    <row r="13" spans="1:39" x14ac:dyDescent="0.25">
      <c r="A13" s="6" t="s">
        <v>6</v>
      </c>
      <c r="B13" s="6" t="s">
        <v>26</v>
      </c>
      <c r="C13" s="6" t="s">
        <v>11</v>
      </c>
      <c r="D13" s="6">
        <v>20230825001</v>
      </c>
      <c r="E13" s="6">
        <v>20230825017</v>
      </c>
      <c r="F13" s="24">
        <v>5514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5514</v>
      </c>
      <c r="U13" s="5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4">
        <f t="shared" si="0"/>
        <v>5514</v>
      </c>
      <c r="AM13" s="26">
        <f t="shared" si="1"/>
        <v>0</v>
      </c>
    </row>
    <row r="14" spans="1:39" x14ac:dyDescent="0.25">
      <c r="A14" s="6" t="s">
        <v>7</v>
      </c>
      <c r="B14" s="6" t="s">
        <v>25</v>
      </c>
      <c r="C14" s="6" t="s">
        <v>12</v>
      </c>
      <c r="D14" s="2">
        <v>20230809002</v>
      </c>
      <c r="E14" s="2">
        <v>20230809030</v>
      </c>
      <c r="F14" s="9">
        <v>1360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4">
        <f t="shared" si="0"/>
        <v>0</v>
      </c>
      <c r="AM14" s="23">
        <f t="shared" si="1"/>
        <v>-1360</v>
      </c>
    </row>
    <row r="15" spans="1:39" x14ac:dyDescent="0.25">
      <c r="A15" s="6" t="s">
        <v>6</v>
      </c>
      <c r="B15" s="6" t="s">
        <v>26</v>
      </c>
      <c r="C15" s="6" t="s">
        <v>14</v>
      </c>
      <c r="D15" s="2">
        <v>20230805001</v>
      </c>
      <c r="E15" s="2">
        <v>20230805018</v>
      </c>
      <c r="F15" s="18">
        <v>5000</v>
      </c>
      <c r="G15" s="13">
        <v>2469</v>
      </c>
      <c r="H15" s="2"/>
      <c r="I15" s="2"/>
      <c r="J15" s="2"/>
      <c r="K15" s="2"/>
      <c r="L15" s="2">
        <v>1216</v>
      </c>
      <c r="M15" s="2"/>
      <c r="N15" s="2"/>
      <c r="O15" s="2"/>
      <c r="P15" s="2"/>
      <c r="Q15" s="2"/>
      <c r="R15" s="2"/>
      <c r="S15" s="2"/>
      <c r="T15" s="2">
        <v>1315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3">
        <f t="shared" si="0"/>
        <v>5000</v>
      </c>
      <c r="AM15" s="17">
        <f>AL15-F15</f>
        <v>0</v>
      </c>
    </row>
    <row r="16" spans="1:39" x14ac:dyDescent="0.25">
      <c r="A16" s="6" t="s">
        <v>7</v>
      </c>
      <c r="B16" s="6" t="s">
        <v>25</v>
      </c>
      <c r="C16" s="2" t="s">
        <v>20</v>
      </c>
      <c r="D16" s="2">
        <v>20230816001</v>
      </c>
      <c r="E16" s="2">
        <v>20230816020</v>
      </c>
      <c r="F16" s="18">
        <v>10000</v>
      </c>
      <c r="G16" s="13">
        <v>6294</v>
      </c>
      <c r="H16" s="2"/>
      <c r="I16" s="2"/>
      <c r="J16" s="2"/>
      <c r="K16" s="2"/>
      <c r="L16" s="2"/>
      <c r="M16" s="2">
        <v>3706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3">
        <f t="shared" si="0"/>
        <v>10000</v>
      </c>
      <c r="AM16" s="26">
        <f t="shared" si="1"/>
        <v>0</v>
      </c>
    </row>
    <row r="17" spans="1:39" x14ac:dyDescent="0.25">
      <c r="A17" s="6" t="s">
        <v>7</v>
      </c>
      <c r="B17" s="6" t="s">
        <v>25</v>
      </c>
      <c r="C17" s="2" t="s">
        <v>20</v>
      </c>
      <c r="D17" s="14">
        <v>20230825003</v>
      </c>
      <c r="E17" s="14">
        <v>20230825019</v>
      </c>
      <c r="F17" s="15">
        <v>22400</v>
      </c>
      <c r="G17" s="4"/>
      <c r="H17" s="2"/>
      <c r="I17" s="2"/>
      <c r="J17" s="2"/>
      <c r="K17" s="2"/>
      <c r="L17" s="2"/>
      <c r="M17" s="2">
        <v>3511</v>
      </c>
      <c r="N17" s="2"/>
      <c r="O17" s="2"/>
      <c r="P17" s="2"/>
      <c r="Q17" s="2"/>
      <c r="R17" s="2"/>
      <c r="S17" s="2"/>
      <c r="T17" s="2"/>
      <c r="U17" s="2">
        <v>15883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4">
        <f t="shared" si="0"/>
        <v>19394</v>
      </c>
      <c r="AM17" s="25">
        <f t="shared" si="1"/>
        <v>-3006</v>
      </c>
    </row>
    <row r="18" spans="1:39" x14ac:dyDescent="0.25">
      <c r="A18" s="6" t="s">
        <v>7</v>
      </c>
      <c r="B18" s="6" t="s">
        <v>25</v>
      </c>
      <c r="C18" s="2" t="s">
        <v>20</v>
      </c>
      <c r="D18" s="14">
        <v>20230904002</v>
      </c>
      <c r="E18" s="14">
        <v>20230904013</v>
      </c>
      <c r="F18" s="15">
        <v>5150</v>
      </c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4">
        <f t="shared" si="0"/>
        <v>0</v>
      </c>
      <c r="AM18" s="13">
        <f t="shared" si="1"/>
        <v>-5150</v>
      </c>
    </row>
    <row r="19" spans="1:39" x14ac:dyDescent="0.25">
      <c r="A19" s="6" t="s">
        <v>7</v>
      </c>
      <c r="B19" s="6" t="s">
        <v>25</v>
      </c>
      <c r="C19" s="2" t="s">
        <v>21</v>
      </c>
      <c r="D19" s="2">
        <v>20230825004</v>
      </c>
      <c r="E19" s="2">
        <v>20230825020</v>
      </c>
      <c r="F19" s="12">
        <v>1960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4">
        <f t="shared" si="0"/>
        <v>0</v>
      </c>
      <c r="AM19" s="25">
        <f t="shared" si="1"/>
        <v>-1960</v>
      </c>
    </row>
    <row r="20" spans="1:39" x14ac:dyDescent="0.25">
      <c r="A20" s="6" t="s">
        <v>7</v>
      </c>
      <c r="B20" s="6" t="s">
        <v>25</v>
      </c>
      <c r="C20" s="14" t="s">
        <v>21</v>
      </c>
      <c r="D20" s="2">
        <v>20230904003</v>
      </c>
      <c r="E20" s="2">
        <v>20230904014</v>
      </c>
      <c r="F20" s="12">
        <v>5100</v>
      </c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4">
        <f t="shared" si="0"/>
        <v>0</v>
      </c>
      <c r="AM20" s="13">
        <f t="shared" si="1"/>
        <v>-5100</v>
      </c>
    </row>
    <row r="21" spans="1:39" x14ac:dyDescent="0.25">
      <c r="A21" s="6" t="s">
        <v>7</v>
      </c>
      <c r="B21" s="6" t="s">
        <v>25</v>
      </c>
      <c r="C21" s="2" t="s">
        <v>22</v>
      </c>
      <c r="D21" s="2">
        <v>20230816003</v>
      </c>
      <c r="E21" s="2">
        <v>20230816022</v>
      </c>
      <c r="F21" s="18">
        <v>3000</v>
      </c>
      <c r="G21" s="4"/>
      <c r="H21" s="2"/>
      <c r="I21" s="2"/>
      <c r="J21" s="2"/>
      <c r="K21" s="2"/>
      <c r="L21" s="2"/>
      <c r="M21" s="2">
        <v>3000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4">
        <f t="shared" si="0"/>
        <v>3000</v>
      </c>
      <c r="AM21" s="26">
        <f t="shared" si="1"/>
        <v>0</v>
      </c>
    </row>
    <row r="22" spans="1:39" s="7" customFormat="1" x14ac:dyDescent="0.25">
      <c r="A22" s="6" t="s">
        <v>6</v>
      </c>
      <c r="B22" s="6" t="s">
        <v>26</v>
      </c>
      <c r="C22" s="2" t="s">
        <v>23</v>
      </c>
      <c r="D22" s="2">
        <v>20230822003</v>
      </c>
      <c r="E22" s="2">
        <v>20230822016</v>
      </c>
      <c r="F22" s="18">
        <v>20000</v>
      </c>
      <c r="G22" s="13">
        <v>8180</v>
      </c>
      <c r="H22" s="2"/>
      <c r="I22" s="2"/>
      <c r="J22" s="2"/>
      <c r="K22" s="2"/>
      <c r="L22" s="2">
        <v>11820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3">
        <f t="shared" si="0"/>
        <v>20000</v>
      </c>
      <c r="AM22" s="17">
        <f>AL22-F22</f>
        <v>0</v>
      </c>
    </row>
    <row r="23" spans="1:39" x14ac:dyDescent="0.25">
      <c r="A23" s="6" t="s">
        <v>6</v>
      </c>
      <c r="B23" s="6" t="s">
        <v>26</v>
      </c>
      <c r="C23" s="2" t="s">
        <v>28</v>
      </c>
      <c r="D23" s="14">
        <v>20230825002</v>
      </c>
      <c r="E23" s="14">
        <v>20230825018</v>
      </c>
      <c r="F23" s="18">
        <v>1000</v>
      </c>
      <c r="G23" s="22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2">
        <v>1000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4">
        <f t="shared" si="0"/>
        <v>1000</v>
      </c>
      <c r="AM23" s="26">
        <f t="shared" si="1"/>
        <v>0</v>
      </c>
    </row>
    <row r="24" spans="1:39" x14ac:dyDescent="0.25">
      <c r="A24" s="6" t="s">
        <v>7</v>
      </c>
      <c r="B24" s="6" t="s">
        <v>25</v>
      </c>
      <c r="C24" s="2" t="s">
        <v>29</v>
      </c>
      <c r="D24" s="14">
        <v>20230905048</v>
      </c>
      <c r="E24" s="14">
        <v>20230905026</v>
      </c>
      <c r="F24" s="15">
        <v>7000</v>
      </c>
      <c r="G24" s="22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4">
        <f t="shared" ref="AL24" si="2">SUM(G24:AK24)</f>
        <v>0</v>
      </c>
      <c r="AM24" s="13">
        <f t="shared" ref="AM24" si="3">AL24-F24</f>
        <v>-7000</v>
      </c>
    </row>
    <row r="25" spans="1:39" x14ac:dyDescent="0.25">
      <c r="A25" s="6" t="s">
        <v>7</v>
      </c>
      <c r="B25" s="6" t="s">
        <v>25</v>
      </c>
      <c r="C25" s="2" t="s">
        <v>30</v>
      </c>
      <c r="D25" s="14">
        <v>20230905049</v>
      </c>
      <c r="E25" s="14">
        <v>20230905027</v>
      </c>
      <c r="F25" s="15">
        <v>5000</v>
      </c>
      <c r="G25" s="22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4">
        <f t="shared" ref="AL25" si="4">SUM(G25:AK25)</f>
        <v>0</v>
      </c>
      <c r="AM25" s="13">
        <f t="shared" ref="AM25" si="5">AL25-F25</f>
        <v>-5000</v>
      </c>
    </row>
    <row r="26" spans="1:39" x14ac:dyDescent="0.25">
      <c r="A26" s="6" t="s">
        <v>7</v>
      </c>
      <c r="B26" s="6" t="s">
        <v>25</v>
      </c>
      <c r="C26" s="2" t="s">
        <v>31</v>
      </c>
      <c r="D26" s="14">
        <v>20230905050</v>
      </c>
      <c r="E26" s="14">
        <v>20230905028</v>
      </c>
      <c r="F26" s="15">
        <v>2570</v>
      </c>
      <c r="G26" s="22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4">
        <f t="shared" ref="AL26" si="6">SUM(G26:AK26)</f>
        <v>0</v>
      </c>
      <c r="AM26" s="13">
        <f t="shared" ref="AM26" si="7">AL26-F26</f>
        <v>-2570</v>
      </c>
    </row>
  </sheetData>
  <autoFilter ref="A7:AM23">
    <filterColumn colId="6" showButton="0"/>
    <filterColumn colId="7" showButton="0"/>
    <filterColumn colId="8" showButton="0"/>
    <filterColumn colId="9" showButton="0"/>
    <filterColumn colId="10" showButton="0"/>
    <filterColumn colId="11" hiddenButton="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10">
    <mergeCell ref="A1:AM6"/>
    <mergeCell ref="A7:A8"/>
    <mergeCell ref="B7:B8"/>
    <mergeCell ref="C7:C8"/>
    <mergeCell ref="D7:D8"/>
    <mergeCell ref="E7:E8"/>
    <mergeCell ref="F7:F8"/>
    <mergeCell ref="G7:AK7"/>
    <mergeCell ref="AL7:AL8"/>
    <mergeCell ref="AM7:AM8"/>
  </mergeCells>
  <pageMargins left="0.7" right="0.7" top="0.75" bottom="0.75" header="0.3" footer="0.3"/>
  <pageSetup paperSize="9" orientation="portrait" horizontalDpi="0" verticalDpi="0" r:id="rId1"/>
  <ignoredErrors>
    <ignoredError sqref="AL9:AL2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September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2023-09-19T03:56:13Z</dcterms:modified>
</cp:coreProperties>
</file>