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1"/>
  </bookViews>
  <sheets>
    <sheet name="Juli 2023" sheetId="1" r:id="rId1"/>
    <sheet name="Agustus 2023" sheetId="2" r:id="rId2"/>
    <sheet name="Sheet3" sheetId="3" r:id="rId3"/>
  </sheets>
  <definedNames>
    <definedName name="_xlnm._FilterDatabase" localSheetId="1" hidden="1">'Agustus 2023'!$B$4:$J$5</definedName>
    <definedName name="_xlnm._FilterDatabase" localSheetId="0" hidden="1">'Juli 2023'!$B$4:$G$5</definedName>
  </definedNames>
  <calcPr calcId="144525"/>
</workbook>
</file>

<file path=xl/calcChain.xml><?xml version="1.0" encoding="utf-8"?>
<calcChain xmlns="http://schemas.openxmlformats.org/spreadsheetml/2006/main">
  <c r="I65" i="2" l="1"/>
  <c r="I63" i="2"/>
  <c r="I61" i="2"/>
  <c r="I64" i="2"/>
  <c r="I62" i="2"/>
  <c r="I60" i="2"/>
  <c r="I58" i="2"/>
  <c r="I55" i="2"/>
  <c r="I52" i="2"/>
  <c r="I53" i="2" l="1"/>
  <c r="I56" i="2" s="1"/>
  <c r="I59" i="2" s="1"/>
  <c r="I54" i="2"/>
  <c r="I57" i="2" s="1"/>
  <c r="I51" i="2"/>
  <c r="I28" i="2"/>
  <c r="I26" i="2"/>
  <c r="I21" i="2"/>
  <c r="I24" i="2" s="1"/>
  <c r="I20" i="2"/>
  <c r="I23" i="2" s="1"/>
  <c r="I19" i="2"/>
  <c r="I22" i="2" s="1"/>
  <c r="I25" i="2" s="1"/>
  <c r="I27" i="2" s="1"/>
  <c r="I30" i="2" s="1"/>
  <c r="I29" i="2" l="1"/>
  <c r="I35" i="2"/>
  <c r="I41" i="2" s="1"/>
  <c r="I47" i="2" s="1"/>
  <c r="I33" i="2"/>
  <c r="I34" i="2"/>
  <c r="I40" i="2" s="1"/>
  <c r="I46" i="2" s="1"/>
  <c r="I9" i="2"/>
  <c r="I10" i="2"/>
  <c r="I11" i="2"/>
  <c r="I12" i="2"/>
  <c r="I36" i="2" s="1"/>
  <c r="I13" i="2"/>
  <c r="I37" i="2" s="1"/>
  <c r="I43" i="2" s="1"/>
  <c r="I49" i="2" s="1"/>
  <c r="I14" i="2"/>
  <c r="I38" i="2" s="1"/>
  <c r="I44" i="2" s="1"/>
  <c r="I50" i="2" s="1"/>
  <c r="I15" i="2"/>
  <c r="I16" i="2"/>
  <c r="I7" i="2"/>
  <c r="I39" i="2" l="1"/>
  <c r="I45" i="2" s="1"/>
  <c r="I42" i="2"/>
  <c r="I48" i="2" s="1"/>
</calcChain>
</file>

<file path=xl/sharedStrings.xml><?xml version="1.0" encoding="utf-8"?>
<sst xmlns="http://schemas.openxmlformats.org/spreadsheetml/2006/main" count="204" uniqueCount="48">
  <si>
    <t>TANGGAL</t>
  </si>
  <si>
    <t>NO MATERIAL</t>
  </si>
  <si>
    <t>NAMA BARANG</t>
  </si>
  <si>
    <t>SPESIFIKASI</t>
  </si>
  <si>
    <t>KETERANGAN</t>
  </si>
  <si>
    <t>JUMLAH PENGAMBILAN (kg)</t>
  </si>
  <si>
    <t>W01-04040043</t>
  </si>
  <si>
    <t>M16-00000002</t>
  </si>
  <si>
    <t>WIRE</t>
  </si>
  <si>
    <t>TEMBAGA</t>
  </si>
  <si>
    <t>2,6 mm</t>
  </si>
  <si>
    <t>0,12 mm</t>
  </si>
  <si>
    <t>7 ROLL</t>
  </si>
  <si>
    <t>4 ROLL</t>
  </si>
  <si>
    <t>LAPORAN PENGAMBILAN MATERIAL DEPT KABEL</t>
  </si>
  <si>
    <t>W01-03000013</t>
  </si>
  <si>
    <t>W01-03000027</t>
  </si>
  <si>
    <t>0,127 A</t>
  </si>
  <si>
    <t>0,12 A</t>
  </si>
  <si>
    <t>15 ROLL</t>
  </si>
  <si>
    <t>M02-01235003</t>
  </si>
  <si>
    <t>M02-02000003</t>
  </si>
  <si>
    <t>M13-05300004</t>
  </si>
  <si>
    <t>M13-05600001</t>
  </si>
  <si>
    <t>SR-PVC 35P</t>
  </si>
  <si>
    <t>M02-01035010</t>
  </si>
  <si>
    <t>HDPE</t>
  </si>
  <si>
    <t>NO</t>
  </si>
  <si>
    <t>18 ROLL</t>
  </si>
  <si>
    <t>M02-01055004-KTY</t>
  </si>
  <si>
    <t>PVC</t>
  </si>
  <si>
    <t>JUMLAH SEBENARNYA (kg)</t>
  </si>
  <si>
    <t>M14-07012001</t>
  </si>
  <si>
    <t>MYLAR</t>
  </si>
  <si>
    <t>8 ROLL</t>
  </si>
  <si>
    <t>WD</t>
  </si>
  <si>
    <t>1 PCS</t>
  </si>
  <si>
    <t xml:space="preserve">TEMBAGA </t>
  </si>
  <si>
    <t>W01-03000026</t>
  </si>
  <si>
    <t>5 ROLL</t>
  </si>
  <si>
    <t>NO JO</t>
  </si>
  <si>
    <t>√</t>
  </si>
  <si>
    <t>SISA (kg)</t>
  </si>
  <si>
    <t>W01-03000020</t>
  </si>
  <si>
    <t>0,16 A</t>
  </si>
  <si>
    <t>0,20 A</t>
  </si>
  <si>
    <t>M02-05935003-TW</t>
  </si>
  <si>
    <t>SR-PVC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</si>
</sst>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7" xfId="0" applyFill="1" applyBorder="1" applyAlignment="1">
      <alignment horizontal="center" vertical="center" wrapText="1"/>
    </xf>
    <xf numFmtId="0" fontId="0" fillId="0" borderId="2" xfId="0" applyBorder="1"/>
    <xf numFmtId="0" fontId="4" fillId="0" borderId="2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0" sqref="D20"/>
    </sheetView>
  </sheetViews>
  <sheetFormatPr defaultRowHeight="15" x14ac:dyDescent="0.25"/>
  <cols>
    <col min="1" max="1" width="8.42578125" customWidth="1"/>
    <col min="2" max="2" width="15" customWidth="1"/>
    <col min="3" max="3" width="18.140625" customWidth="1"/>
    <col min="4" max="4" width="21.5703125" customWidth="1"/>
    <col min="5" max="5" width="14.140625" customWidth="1"/>
    <col min="6" max="6" width="19.140625" customWidth="1"/>
    <col min="7" max="7" width="18.7109375" customWidth="1"/>
  </cols>
  <sheetData>
    <row r="1" spans="1:8" ht="15" customHeight="1" x14ac:dyDescent="0.25">
      <c r="A1" s="30" t="s">
        <v>14</v>
      </c>
      <c r="B1" s="30"/>
      <c r="C1" s="30"/>
      <c r="D1" s="30"/>
      <c r="E1" s="30"/>
      <c r="F1" s="30"/>
      <c r="G1" s="30"/>
    </row>
    <row r="2" spans="1:8" ht="15" customHeight="1" x14ac:dyDescent="0.25">
      <c r="A2" s="30"/>
      <c r="B2" s="30"/>
      <c r="C2" s="30"/>
      <c r="D2" s="30"/>
      <c r="E2" s="30"/>
      <c r="F2" s="30"/>
      <c r="G2" s="30"/>
    </row>
    <row r="3" spans="1:8" ht="15" customHeight="1" x14ac:dyDescent="0.25">
      <c r="A3" s="30"/>
      <c r="B3" s="30"/>
      <c r="C3" s="30"/>
      <c r="D3" s="30"/>
      <c r="E3" s="30"/>
      <c r="F3" s="30"/>
      <c r="G3" s="30"/>
    </row>
    <row r="4" spans="1:8" x14ac:dyDescent="0.25">
      <c r="A4" s="29" t="s">
        <v>27</v>
      </c>
      <c r="B4" s="31" t="s">
        <v>0</v>
      </c>
      <c r="C4" s="31" t="s">
        <v>1</v>
      </c>
      <c r="D4" s="31" t="s">
        <v>2</v>
      </c>
      <c r="E4" s="31" t="s">
        <v>3</v>
      </c>
      <c r="F4" s="32" t="s">
        <v>5</v>
      </c>
      <c r="G4" s="31" t="s">
        <v>4</v>
      </c>
      <c r="H4" s="1"/>
    </row>
    <row r="5" spans="1:8" x14ac:dyDescent="0.25">
      <c r="A5" s="29"/>
      <c r="B5" s="31"/>
      <c r="C5" s="31"/>
      <c r="D5" s="31"/>
      <c r="E5" s="31"/>
      <c r="F5" s="32"/>
      <c r="G5" s="31"/>
    </row>
    <row r="6" spans="1:8" x14ac:dyDescent="0.25">
      <c r="A6" s="3">
        <v>1</v>
      </c>
      <c r="B6" s="2">
        <v>45133</v>
      </c>
      <c r="C6" s="3" t="s">
        <v>6</v>
      </c>
      <c r="D6" s="3" t="s">
        <v>8</v>
      </c>
      <c r="E6" s="3" t="s">
        <v>11</v>
      </c>
      <c r="F6" s="3">
        <v>23.86</v>
      </c>
      <c r="G6" s="3" t="s">
        <v>12</v>
      </c>
    </row>
    <row r="7" spans="1:8" x14ac:dyDescent="0.25">
      <c r="A7" s="3">
        <v>2</v>
      </c>
      <c r="B7" s="2">
        <v>45133</v>
      </c>
      <c r="C7" s="3" t="s">
        <v>7</v>
      </c>
      <c r="D7" s="3" t="s">
        <v>9</v>
      </c>
      <c r="E7" s="3" t="s">
        <v>10</v>
      </c>
      <c r="F7" s="3">
        <v>2001</v>
      </c>
      <c r="G7" s="3"/>
    </row>
  </sheetData>
  <autoFilter ref="B4:G5"/>
  <mergeCells count="8">
    <mergeCell ref="A4:A5"/>
    <mergeCell ref="A1:G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zoomScaleNormal="100" workbookViewId="0">
      <pane ySplit="5" topLeftCell="A6" activePane="bottomLeft" state="frozen"/>
      <selection pane="bottomLeft" activeCell="E70" sqref="E70"/>
    </sheetView>
  </sheetViews>
  <sheetFormatPr defaultRowHeight="15" x14ac:dyDescent="0.25"/>
  <cols>
    <col min="1" max="1" width="7.28515625" customWidth="1"/>
    <col min="2" max="2" width="16.140625" customWidth="1"/>
    <col min="3" max="3" width="18.42578125" customWidth="1"/>
    <col min="4" max="4" width="19.85546875" customWidth="1"/>
    <col min="5" max="5" width="21.5703125" customWidth="1"/>
    <col min="6" max="6" width="16.140625" customWidth="1"/>
    <col min="7" max="7" width="18.42578125" customWidth="1"/>
    <col min="8" max="9" width="19.140625" customWidth="1"/>
    <col min="10" max="10" width="18.7109375" customWidth="1"/>
  </cols>
  <sheetData>
    <row r="1" spans="1:11" ht="15" customHeight="1" x14ac:dyDescent="0.25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</row>
    <row r="2" spans="1:11" ht="1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11" ht="1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1" x14ac:dyDescent="0.25">
      <c r="A4" s="29" t="s">
        <v>27</v>
      </c>
      <c r="B4" s="31" t="s">
        <v>0</v>
      </c>
      <c r="C4" s="46" t="s">
        <v>40</v>
      </c>
      <c r="D4" s="31" t="s">
        <v>1</v>
      </c>
      <c r="E4" s="31" t="s">
        <v>2</v>
      </c>
      <c r="F4" s="31" t="s">
        <v>3</v>
      </c>
      <c r="G4" s="46" t="s">
        <v>31</v>
      </c>
      <c r="H4" s="32" t="s">
        <v>5</v>
      </c>
      <c r="I4" s="46" t="s">
        <v>42</v>
      </c>
      <c r="J4" s="31" t="s">
        <v>4</v>
      </c>
      <c r="K4" s="1"/>
    </row>
    <row r="5" spans="1:11" x14ac:dyDescent="0.25">
      <c r="A5" s="29"/>
      <c r="B5" s="31"/>
      <c r="C5" s="47"/>
      <c r="D5" s="31"/>
      <c r="E5" s="31"/>
      <c r="F5" s="31"/>
      <c r="G5" s="47"/>
      <c r="H5" s="32"/>
      <c r="I5" s="47"/>
      <c r="J5" s="31"/>
    </row>
    <row r="6" spans="1:11" ht="15.75" thickBot="1" x14ac:dyDescent="0.3">
      <c r="A6" s="9">
        <v>1</v>
      </c>
      <c r="B6" s="5">
        <v>45141</v>
      </c>
      <c r="C6" s="5"/>
      <c r="D6" s="6" t="s">
        <v>6</v>
      </c>
      <c r="E6" s="6" t="s">
        <v>8</v>
      </c>
      <c r="F6" s="6" t="s">
        <v>18</v>
      </c>
      <c r="G6" s="6"/>
      <c r="H6" s="6">
        <v>14.83</v>
      </c>
      <c r="I6" s="22"/>
      <c r="J6" s="6" t="s">
        <v>13</v>
      </c>
    </row>
    <row r="7" spans="1:11" x14ac:dyDescent="0.25">
      <c r="A7" s="10">
        <v>1</v>
      </c>
      <c r="B7" s="36">
        <v>45145</v>
      </c>
      <c r="C7" s="33">
        <v>20230805001</v>
      </c>
      <c r="D7" s="4" t="s">
        <v>15</v>
      </c>
      <c r="E7" s="4" t="s">
        <v>8</v>
      </c>
      <c r="F7" s="4" t="s">
        <v>18</v>
      </c>
      <c r="G7" s="4">
        <v>16.72</v>
      </c>
      <c r="H7" s="4">
        <v>40.82</v>
      </c>
      <c r="I7" s="23">
        <f>SUM(H7-G7)</f>
        <v>24.1</v>
      </c>
      <c r="J7" s="4" t="s">
        <v>19</v>
      </c>
    </row>
    <row r="8" spans="1:11" x14ac:dyDescent="0.25">
      <c r="A8" s="3">
        <v>2</v>
      </c>
      <c r="B8" s="37"/>
      <c r="C8" s="34"/>
      <c r="D8" s="3" t="s">
        <v>16</v>
      </c>
      <c r="E8" s="3" t="s">
        <v>8</v>
      </c>
      <c r="F8" s="3" t="s">
        <v>17</v>
      </c>
      <c r="G8" s="3">
        <v>77.88</v>
      </c>
      <c r="H8" s="3">
        <v>45.6</v>
      </c>
      <c r="I8" s="23"/>
      <c r="J8" s="3" t="s">
        <v>28</v>
      </c>
    </row>
    <row r="9" spans="1:11" x14ac:dyDescent="0.25">
      <c r="A9" s="3">
        <v>3</v>
      </c>
      <c r="B9" s="37"/>
      <c r="C9" s="34"/>
      <c r="D9" s="3" t="s">
        <v>25</v>
      </c>
      <c r="E9" s="7" t="s">
        <v>24</v>
      </c>
      <c r="F9" s="3"/>
      <c r="G9" s="3">
        <v>15.5</v>
      </c>
      <c r="H9" s="3">
        <v>25</v>
      </c>
      <c r="I9" s="23">
        <f t="shared" ref="I9:I16" si="0">SUM(H9-G9)</f>
        <v>9.5</v>
      </c>
      <c r="J9" s="3"/>
    </row>
    <row r="10" spans="1:11" x14ac:dyDescent="0.25">
      <c r="A10" s="3">
        <v>4</v>
      </c>
      <c r="B10" s="37"/>
      <c r="C10" s="34"/>
      <c r="D10" s="3" t="s">
        <v>20</v>
      </c>
      <c r="E10" s="7" t="s">
        <v>24</v>
      </c>
      <c r="F10" s="8"/>
      <c r="G10" s="3">
        <v>15.5</v>
      </c>
      <c r="H10" s="7">
        <v>25</v>
      </c>
      <c r="I10" s="23">
        <f t="shared" si="0"/>
        <v>9.5</v>
      </c>
      <c r="J10" s="3"/>
    </row>
    <row r="11" spans="1:11" x14ac:dyDescent="0.25">
      <c r="A11" s="3">
        <v>5</v>
      </c>
      <c r="B11" s="37"/>
      <c r="C11" s="34"/>
      <c r="D11" s="7" t="s">
        <v>21</v>
      </c>
      <c r="E11" s="7" t="s">
        <v>26</v>
      </c>
      <c r="F11" s="8"/>
      <c r="G11" s="3">
        <v>20.53</v>
      </c>
      <c r="H11" s="7">
        <v>25</v>
      </c>
      <c r="I11" s="23">
        <f t="shared" si="0"/>
        <v>4.4699999999999989</v>
      </c>
      <c r="J11" s="3"/>
    </row>
    <row r="12" spans="1:11" x14ac:dyDescent="0.25">
      <c r="A12" s="3">
        <v>6</v>
      </c>
      <c r="B12" s="37"/>
      <c r="C12" s="34"/>
      <c r="D12" s="7" t="s">
        <v>22</v>
      </c>
      <c r="E12" s="8"/>
      <c r="F12" s="3"/>
      <c r="G12" s="3">
        <v>0.3</v>
      </c>
      <c r="H12" s="7">
        <v>25</v>
      </c>
      <c r="I12" s="23">
        <f t="shared" si="0"/>
        <v>24.7</v>
      </c>
      <c r="J12" s="3"/>
    </row>
    <row r="13" spans="1:11" x14ac:dyDescent="0.25">
      <c r="A13" s="3">
        <v>7</v>
      </c>
      <c r="B13" s="37"/>
      <c r="C13" s="34"/>
      <c r="D13" s="7" t="s">
        <v>23</v>
      </c>
      <c r="E13" s="8"/>
      <c r="F13" s="3"/>
      <c r="G13" s="3">
        <v>0.3</v>
      </c>
      <c r="H13" s="7">
        <v>25</v>
      </c>
      <c r="I13" s="23">
        <f t="shared" si="0"/>
        <v>24.7</v>
      </c>
      <c r="J13" s="3"/>
    </row>
    <row r="14" spans="1:11" x14ac:dyDescent="0.25">
      <c r="A14" s="3">
        <v>8</v>
      </c>
      <c r="B14" s="37"/>
      <c r="C14" s="34"/>
      <c r="D14" s="7" t="s">
        <v>29</v>
      </c>
      <c r="E14" s="7" t="s">
        <v>30</v>
      </c>
      <c r="F14" s="3"/>
      <c r="G14" s="3">
        <v>241.65</v>
      </c>
      <c r="H14" s="7">
        <v>250</v>
      </c>
      <c r="I14" s="23">
        <f t="shared" si="0"/>
        <v>8.3499999999999943</v>
      </c>
      <c r="J14" s="3"/>
    </row>
    <row r="15" spans="1:11" x14ac:dyDescent="0.25">
      <c r="A15" s="3">
        <v>9</v>
      </c>
      <c r="B15" s="37"/>
      <c r="C15" s="34"/>
      <c r="D15" s="7" t="s">
        <v>32</v>
      </c>
      <c r="E15" s="7" t="s">
        <v>33</v>
      </c>
      <c r="F15" s="3"/>
      <c r="G15" s="3">
        <v>23.68</v>
      </c>
      <c r="H15" s="7">
        <v>27.8</v>
      </c>
      <c r="I15" s="23">
        <f t="shared" si="0"/>
        <v>4.120000000000001</v>
      </c>
      <c r="J15" s="3"/>
    </row>
    <row r="16" spans="1:11" ht="15.75" thickBot="1" x14ac:dyDescent="0.3">
      <c r="A16" s="6">
        <v>10</v>
      </c>
      <c r="B16" s="38"/>
      <c r="C16" s="35"/>
      <c r="D16" s="9" t="s">
        <v>6</v>
      </c>
      <c r="E16" s="9" t="s">
        <v>8</v>
      </c>
      <c r="F16" s="6" t="s">
        <v>18</v>
      </c>
      <c r="G16" s="6">
        <v>25.61</v>
      </c>
      <c r="H16" s="9">
        <v>28.11</v>
      </c>
      <c r="I16" s="23">
        <f t="shared" si="0"/>
        <v>2.5</v>
      </c>
      <c r="J16" s="9" t="s">
        <v>34</v>
      </c>
    </row>
    <row r="17" spans="1:10" ht="15.75" thickBot="1" x14ac:dyDescent="0.3">
      <c r="A17" s="13">
        <v>1</v>
      </c>
      <c r="B17" s="11">
        <v>45146</v>
      </c>
      <c r="C17" s="11"/>
      <c r="D17" s="12"/>
      <c r="E17" s="13" t="s">
        <v>35</v>
      </c>
      <c r="F17" s="12"/>
      <c r="G17" s="12"/>
      <c r="H17" s="12"/>
      <c r="I17" s="24"/>
      <c r="J17" s="14" t="s">
        <v>36</v>
      </c>
    </row>
    <row r="18" spans="1:10" x14ac:dyDescent="0.25">
      <c r="A18" s="10">
        <v>1</v>
      </c>
      <c r="B18" s="36">
        <v>45147</v>
      </c>
      <c r="C18" s="18">
        <v>20230809001</v>
      </c>
      <c r="D18" s="10" t="s">
        <v>7</v>
      </c>
      <c r="E18" s="10" t="s">
        <v>37</v>
      </c>
      <c r="F18" s="4">
        <v>2.6</v>
      </c>
      <c r="G18" s="10">
        <v>502</v>
      </c>
      <c r="H18" s="4"/>
      <c r="I18" s="23"/>
      <c r="J18" s="4"/>
    </row>
    <row r="19" spans="1:10" x14ac:dyDescent="0.25">
      <c r="A19" s="7">
        <v>2</v>
      </c>
      <c r="B19" s="37"/>
      <c r="C19" s="39">
        <v>20230809003</v>
      </c>
      <c r="D19" s="7" t="s">
        <v>15</v>
      </c>
      <c r="E19" s="7" t="s">
        <v>8</v>
      </c>
      <c r="F19" s="3" t="s">
        <v>18</v>
      </c>
      <c r="G19" s="7">
        <v>6.64</v>
      </c>
      <c r="H19" s="3">
        <v>165.47</v>
      </c>
      <c r="I19" s="27">
        <f>H19-G19</f>
        <v>158.83000000000001</v>
      </c>
      <c r="J19" s="3"/>
    </row>
    <row r="20" spans="1:10" x14ac:dyDescent="0.25">
      <c r="A20" s="7">
        <v>3</v>
      </c>
      <c r="B20" s="37"/>
      <c r="C20" s="41"/>
      <c r="D20" s="7" t="s">
        <v>38</v>
      </c>
      <c r="E20" s="7" t="s">
        <v>8</v>
      </c>
      <c r="F20" s="3" t="s">
        <v>45</v>
      </c>
      <c r="G20" s="7">
        <v>37.64</v>
      </c>
      <c r="H20" s="3">
        <v>44.1</v>
      </c>
      <c r="I20" s="27">
        <f>H20-G20</f>
        <v>6.4600000000000009</v>
      </c>
      <c r="J20" s="3"/>
    </row>
    <row r="21" spans="1:10" x14ac:dyDescent="0.25">
      <c r="A21" s="7">
        <v>4</v>
      </c>
      <c r="B21" s="37"/>
      <c r="C21" s="40"/>
      <c r="D21" s="7" t="s">
        <v>16</v>
      </c>
      <c r="E21" s="7" t="s">
        <v>8</v>
      </c>
      <c r="F21" s="3">
        <v>0.127</v>
      </c>
      <c r="G21" s="7">
        <v>15.13</v>
      </c>
      <c r="H21" s="3">
        <v>35.700000000000003</v>
      </c>
      <c r="I21" s="27">
        <f>H21-G21</f>
        <v>20.57</v>
      </c>
      <c r="J21" s="3"/>
    </row>
    <row r="22" spans="1:10" x14ac:dyDescent="0.25">
      <c r="A22" s="7">
        <v>5</v>
      </c>
      <c r="B22" s="37"/>
      <c r="C22" s="39">
        <v>20230809002</v>
      </c>
      <c r="D22" s="7" t="s">
        <v>15</v>
      </c>
      <c r="E22" s="7" t="s">
        <v>8</v>
      </c>
      <c r="F22" s="3" t="s">
        <v>18</v>
      </c>
      <c r="G22" s="7">
        <v>1.05</v>
      </c>
      <c r="H22" s="19" t="s">
        <v>41</v>
      </c>
      <c r="I22" s="27">
        <f>I19-G22</f>
        <v>157.78</v>
      </c>
      <c r="J22" s="3"/>
    </row>
    <row r="23" spans="1:10" x14ac:dyDescent="0.25">
      <c r="A23" s="7">
        <v>6</v>
      </c>
      <c r="B23" s="37"/>
      <c r="C23" s="41"/>
      <c r="D23" s="7" t="s">
        <v>38</v>
      </c>
      <c r="E23" s="7" t="s">
        <v>8</v>
      </c>
      <c r="F23" s="3" t="s">
        <v>45</v>
      </c>
      <c r="G23" s="7">
        <v>5.95</v>
      </c>
      <c r="H23" s="19" t="s">
        <v>41</v>
      </c>
      <c r="I23" s="27">
        <f>I20-G23</f>
        <v>0.51000000000000068</v>
      </c>
      <c r="J23" s="3"/>
    </row>
    <row r="24" spans="1:10" x14ac:dyDescent="0.25">
      <c r="A24" s="7">
        <v>7</v>
      </c>
      <c r="B24" s="37"/>
      <c r="C24" s="40"/>
      <c r="D24" s="7" t="s">
        <v>16</v>
      </c>
      <c r="E24" s="7" t="s">
        <v>8</v>
      </c>
      <c r="F24" s="3">
        <v>0.127</v>
      </c>
      <c r="G24" s="7">
        <v>2.39</v>
      </c>
      <c r="H24" s="19" t="s">
        <v>41</v>
      </c>
      <c r="I24" s="27">
        <f>I21-G24</f>
        <v>18.18</v>
      </c>
      <c r="J24" s="3"/>
    </row>
    <row r="25" spans="1:10" x14ac:dyDescent="0.25">
      <c r="A25" s="7">
        <v>8</v>
      </c>
      <c r="B25" s="37"/>
      <c r="C25" s="39">
        <v>20230809004</v>
      </c>
      <c r="D25" s="7" t="s">
        <v>15</v>
      </c>
      <c r="E25" s="7" t="s">
        <v>8</v>
      </c>
      <c r="F25" s="3" t="s">
        <v>18</v>
      </c>
      <c r="G25" s="7">
        <v>127.75</v>
      </c>
      <c r="H25" s="19" t="s">
        <v>41</v>
      </c>
      <c r="I25" s="27">
        <f>I22-G25</f>
        <v>30.03</v>
      </c>
      <c r="J25" s="3"/>
    </row>
    <row r="26" spans="1:10" x14ac:dyDescent="0.25">
      <c r="A26" s="7">
        <v>9</v>
      </c>
      <c r="B26" s="37"/>
      <c r="C26" s="40"/>
      <c r="D26" s="7" t="s">
        <v>43</v>
      </c>
      <c r="E26" s="7" t="s">
        <v>8</v>
      </c>
      <c r="F26" s="3" t="s">
        <v>44</v>
      </c>
      <c r="G26" s="7">
        <v>109.9</v>
      </c>
      <c r="H26" s="3">
        <v>143.58000000000001</v>
      </c>
      <c r="I26" s="27">
        <f>H26-G26</f>
        <v>33.680000000000007</v>
      </c>
      <c r="J26" s="3"/>
    </row>
    <row r="27" spans="1:10" x14ac:dyDescent="0.25">
      <c r="A27" s="7">
        <v>10</v>
      </c>
      <c r="B27" s="37"/>
      <c r="C27" s="39">
        <v>20230809005</v>
      </c>
      <c r="D27" s="7" t="s">
        <v>15</v>
      </c>
      <c r="E27" s="7" t="s">
        <v>8</v>
      </c>
      <c r="F27" s="3" t="s">
        <v>18</v>
      </c>
      <c r="G27" s="7">
        <v>38.25</v>
      </c>
      <c r="H27" s="19" t="s">
        <v>41</v>
      </c>
      <c r="I27" s="27">
        <f>I25-G27</f>
        <v>-8.2199999999999989</v>
      </c>
      <c r="J27" s="3"/>
    </row>
    <row r="28" spans="1:10" x14ac:dyDescent="0.25">
      <c r="A28" s="7">
        <v>11</v>
      </c>
      <c r="B28" s="37"/>
      <c r="C28" s="40"/>
      <c r="D28" s="7" t="s">
        <v>43</v>
      </c>
      <c r="E28" s="7" t="s">
        <v>8</v>
      </c>
      <c r="F28" s="3" t="s">
        <v>44</v>
      </c>
      <c r="G28" s="7">
        <v>32.85</v>
      </c>
      <c r="H28" s="19" t="s">
        <v>41</v>
      </c>
      <c r="I28" s="27">
        <f>I26-G28</f>
        <v>0.8300000000000054</v>
      </c>
      <c r="J28" s="3"/>
    </row>
    <row r="29" spans="1:10" x14ac:dyDescent="0.25">
      <c r="A29" s="7">
        <v>12</v>
      </c>
      <c r="B29" s="37"/>
      <c r="C29" s="39">
        <v>20230809006</v>
      </c>
      <c r="D29" s="7" t="s">
        <v>16</v>
      </c>
      <c r="E29" s="7" t="s">
        <v>8</v>
      </c>
      <c r="F29" s="3">
        <v>0.127</v>
      </c>
      <c r="G29" s="7">
        <v>15.49</v>
      </c>
      <c r="H29" s="19" t="s">
        <v>41</v>
      </c>
      <c r="I29" s="27">
        <f>I25-G29</f>
        <v>14.540000000000001</v>
      </c>
      <c r="J29" s="3"/>
    </row>
    <row r="30" spans="1:10" ht="15.75" thickBot="1" x14ac:dyDescent="0.3">
      <c r="A30" s="9">
        <v>13</v>
      </c>
      <c r="B30" s="38"/>
      <c r="C30" s="45"/>
      <c r="D30" s="9" t="s">
        <v>15</v>
      </c>
      <c r="E30" s="9" t="s">
        <v>8</v>
      </c>
      <c r="F30" s="6" t="s">
        <v>18</v>
      </c>
      <c r="G30" s="9">
        <v>3.34</v>
      </c>
      <c r="H30" s="28" t="s">
        <v>41</v>
      </c>
      <c r="I30" s="22">
        <f>I27-G30</f>
        <v>-11.559999999999999</v>
      </c>
      <c r="J30" s="6"/>
    </row>
    <row r="31" spans="1:10" ht="15.75" thickBot="1" x14ac:dyDescent="0.3">
      <c r="A31" s="15">
        <v>1</v>
      </c>
      <c r="B31" s="16">
        <v>45152</v>
      </c>
      <c r="C31" s="17"/>
      <c r="D31" s="17" t="s">
        <v>38</v>
      </c>
      <c r="E31" s="15" t="s">
        <v>8</v>
      </c>
      <c r="F31" s="17" t="s">
        <v>45</v>
      </c>
      <c r="G31" s="17"/>
      <c r="H31" s="15">
        <v>23.68</v>
      </c>
      <c r="I31" s="25"/>
      <c r="J31" s="17" t="s">
        <v>13</v>
      </c>
    </row>
    <row r="32" spans="1:10" x14ac:dyDescent="0.25">
      <c r="A32" s="48">
        <v>1</v>
      </c>
      <c r="B32" s="36">
        <v>45154</v>
      </c>
      <c r="C32" s="49"/>
      <c r="D32" s="49" t="s">
        <v>38</v>
      </c>
      <c r="E32" s="48" t="s">
        <v>8</v>
      </c>
      <c r="F32" s="49" t="s">
        <v>45</v>
      </c>
      <c r="G32" s="49"/>
      <c r="H32" s="48">
        <v>35.42</v>
      </c>
      <c r="I32" s="50"/>
      <c r="J32" s="49" t="s">
        <v>39</v>
      </c>
    </row>
    <row r="33" spans="1:10" x14ac:dyDescent="0.25">
      <c r="A33" s="7">
        <v>2</v>
      </c>
      <c r="B33" s="37"/>
      <c r="C33" s="39">
        <v>20230809003</v>
      </c>
      <c r="D33" s="3" t="s">
        <v>25</v>
      </c>
      <c r="E33" s="7" t="s">
        <v>24</v>
      </c>
      <c r="F33" s="3"/>
      <c r="G33" s="3">
        <v>9.0399999999999991</v>
      </c>
      <c r="H33" s="7">
        <v>25</v>
      </c>
      <c r="I33" s="26">
        <f t="shared" ref="I33:I34" si="1">SUM(H33-G33)</f>
        <v>15.96</v>
      </c>
      <c r="J33" s="3"/>
    </row>
    <row r="34" spans="1:10" x14ac:dyDescent="0.25">
      <c r="A34" s="7">
        <v>3</v>
      </c>
      <c r="B34" s="37"/>
      <c r="C34" s="41"/>
      <c r="D34" s="3" t="s">
        <v>20</v>
      </c>
      <c r="E34" s="7" t="s">
        <v>24</v>
      </c>
      <c r="F34" s="3"/>
      <c r="G34" s="3">
        <v>9.0399999999999991</v>
      </c>
      <c r="H34" s="7">
        <v>25</v>
      </c>
      <c r="I34" s="26">
        <f t="shared" si="1"/>
        <v>15.96</v>
      </c>
      <c r="J34" s="3"/>
    </row>
    <row r="35" spans="1:10" x14ac:dyDescent="0.25">
      <c r="A35" s="7">
        <v>4</v>
      </c>
      <c r="B35" s="37"/>
      <c r="C35" s="41"/>
      <c r="D35" s="7" t="s">
        <v>21</v>
      </c>
      <c r="E35" s="7" t="s">
        <v>26</v>
      </c>
      <c r="F35" s="3"/>
      <c r="G35" s="7">
        <v>8.1199999999999992</v>
      </c>
      <c r="H35" s="7">
        <v>25</v>
      </c>
      <c r="I35" s="26">
        <f>SUM(H35-G35)</f>
        <v>16.880000000000003</v>
      </c>
      <c r="J35" s="3"/>
    </row>
    <row r="36" spans="1:10" x14ac:dyDescent="0.25">
      <c r="A36" s="7">
        <v>5</v>
      </c>
      <c r="B36" s="37"/>
      <c r="C36" s="41"/>
      <c r="D36" s="7" t="s">
        <v>22</v>
      </c>
      <c r="E36" s="3"/>
      <c r="F36" s="3"/>
      <c r="G36" s="7">
        <v>0.09</v>
      </c>
      <c r="H36" s="19" t="s">
        <v>41</v>
      </c>
      <c r="I36" s="20">
        <f>SUM(I12-G36)</f>
        <v>24.61</v>
      </c>
      <c r="J36" s="3"/>
    </row>
    <row r="37" spans="1:10" x14ac:dyDescent="0.25">
      <c r="A37" s="7">
        <v>6</v>
      </c>
      <c r="B37" s="37"/>
      <c r="C37" s="41"/>
      <c r="D37" s="7" t="s">
        <v>23</v>
      </c>
      <c r="E37" s="3"/>
      <c r="F37" s="3"/>
      <c r="G37" s="7">
        <v>0.09</v>
      </c>
      <c r="H37" s="19" t="s">
        <v>41</v>
      </c>
      <c r="I37" s="19">
        <f>SUM(I13-G37)</f>
        <v>24.61</v>
      </c>
      <c r="J37" s="3"/>
    </row>
    <row r="38" spans="1:10" x14ac:dyDescent="0.25">
      <c r="A38" s="7">
        <v>7</v>
      </c>
      <c r="B38" s="37"/>
      <c r="C38" s="40"/>
      <c r="D38" s="7" t="s">
        <v>29</v>
      </c>
      <c r="E38" s="3" t="s">
        <v>30</v>
      </c>
      <c r="F38" s="3"/>
      <c r="G38" s="7">
        <v>160.44</v>
      </c>
      <c r="H38" s="21">
        <v>225</v>
      </c>
      <c r="I38" s="19">
        <f>I14-G38+H38</f>
        <v>72.91</v>
      </c>
      <c r="J38" s="3"/>
    </row>
    <row r="39" spans="1:10" x14ac:dyDescent="0.25">
      <c r="A39" s="7">
        <v>8</v>
      </c>
      <c r="B39" s="37"/>
      <c r="C39" s="42">
        <v>20230809002</v>
      </c>
      <c r="D39" s="3" t="s">
        <v>25</v>
      </c>
      <c r="E39" s="7" t="s">
        <v>24</v>
      </c>
      <c r="F39" s="3"/>
      <c r="G39" s="7">
        <v>1.42</v>
      </c>
      <c r="H39" s="19" t="s">
        <v>41</v>
      </c>
      <c r="I39" s="19">
        <f t="shared" ref="I39:I50" si="2">I33-G39</f>
        <v>14.540000000000001</v>
      </c>
      <c r="J39" s="8"/>
    </row>
    <row r="40" spans="1:10" x14ac:dyDescent="0.25">
      <c r="A40" s="7">
        <v>9</v>
      </c>
      <c r="B40" s="37"/>
      <c r="C40" s="43"/>
      <c r="D40" s="3" t="s">
        <v>20</v>
      </c>
      <c r="E40" s="7" t="s">
        <v>24</v>
      </c>
      <c r="F40" s="3"/>
      <c r="G40" s="7">
        <v>1.42</v>
      </c>
      <c r="H40" s="19" t="s">
        <v>41</v>
      </c>
      <c r="I40" s="19">
        <f t="shared" si="2"/>
        <v>14.540000000000001</v>
      </c>
      <c r="J40" s="8"/>
    </row>
    <row r="41" spans="1:10" x14ac:dyDescent="0.25">
      <c r="A41" s="7">
        <v>10</v>
      </c>
      <c r="B41" s="37"/>
      <c r="C41" s="43"/>
      <c r="D41" s="7" t="s">
        <v>21</v>
      </c>
      <c r="E41" s="7" t="s">
        <v>26</v>
      </c>
      <c r="F41" s="3"/>
      <c r="G41" s="7">
        <v>1.29</v>
      </c>
      <c r="H41" s="19" t="s">
        <v>41</v>
      </c>
      <c r="I41" s="19">
        <f t="shared" si="2"/>
        <v>15.590000000000003</v>
      </c>
      <c r="J41" s="8"/>
    </row>
    <row r="42" spans="1:10" x14ac:dyDescent="0.25">
      <c r="A42" s="7">
        <v>11</v>
      </c>
      <c r="B42" s="37"/>
      <c r="C42" s="43"/>
      <c r="D42" s="7" t="s">
        <v>22</v>
      </c>
      <c r="E42" s="3"/>
      <c r="F42" s="3"/>
      <c r="G42" s="7">
        <v>0.01</v>
      </c>
      <c r="H42" s="19" t="s">
        <v>41</v>
      </c>
      <c r="I42" s="19">
        <f t="shared" si="2"/>
        <v>24.599999999999998</v>
      </c>
      <c r="J42" s="8"/>
    </row>
    <row r="43" spans="1:10" x14ac:dyDescent="0.25">
      <c r="A43" s="7">
        <v>12</v>
      </c>
      <c r="B43" s="37"/>
      <c r="C43" s="43"/>
      <c r="D43" s="7" t="s">
        <v>23</v>
      </c>
      <c r="E43" s="3"/>
      <c r="F43" s="3"/>
      <c r="G43" s="7">
        <v>0.01</v>
      </c>
      <c r="H43" s="19" t="s">
        <v>41</v>
      </c>
      <c r="I43" s="19">
        <f t="shared" si="2"/>
        <v>24.599999999999998</v>
      </c>
      <c r="J43" s="8"/>
    </row>
    <row r="44" spans="1:10" x14ac:dyDescent="0.25">
      <c r="A44" s="7">
        <v>13</v>
      </c>
      <c r="B44" s="37"/>
      <c r="C44" s="44"/>
      <c r="D44" s="7" t="s">
        <v>29</v>
      </c>
      <c r="E44" s="3" t="s">
        <v>30</v>
      </c>
      <c r="F44" s="3"/>
      <c r="G44" s="7">
        <v>24.15</v>
      </c>
      <c r="H44" s="19" t="s">
        <v>41</v>
      </c>
      <c r="I44" s="19">
        <f t="shared" si="2"/>
        <v>48.76</v>
      </c>
      <c r="J44" s="8"/>
    </row>
    <row r="45" spans="1:10" x14ac:dyDescent="0.25">
      <c r="A45" s="7">
        <v>14</v>
      </c>
      <c r="B45" s="37"/>
      <c r="C45" s="42">
        <v>20230809006</v>
      </c>
      <c r="D45" s="3" t="s">
        <v>25</v>
      </c>
      <c r="E45" s="7" t="s">
        <v>24</v>
      </c>
      <c r="F45" s="8"/>
      <c r="G45" s="7">
        <v>3.08</v>
      </c>
      <c r="H45" s="19" t="s">
        <v>41</v>
      </c>
      <c r="I45" s="19">
        <f t="shared" si="2"/>
        <v>11.46</v>
      </c>
      <c r="J45" s="8"/>
    </row>
    <row r="46" spans="1:10" x14ac:dyDescent="0.25">
      <c r="A46" s="7">
        <v>15</v>
      </c>
      <c r="B46" s="37"/>
      <c r="C46" s="43"/>
      <c r="D46" s="3" t="s">
        <v>20</v>
      </c>
      <c r="E46" s="7" t="s">
        <v>24</v>
      </c>
      <c r="F46" s="8"/>
      <c r="G46" s="7">
        <v>3.08</v>
      </c>
      <c r="H46" s="19" t="s">
        <v>41</v>
      </c>
      <c r="I46" s="19">
        <f t="shared" si="2"/>
        <v>11.46</v>
      </c>
      <c r="J46" s="8"/>
    </row>
    <row r="47" spans="1:10" x14ac:dyDescent="0.25">
      <c r="A47" s="7">
        <v>16</v>
      </c>
      <c r="B47" s="37"/>
      <c r="C47" s="43"/>
      <c r="D47" s="7" t="s">
        <v>21</v>
      </c>
      <c r="E47" s="7" t="s">
        <v>26</v>
      </c>
      <c r="F47" s="8"/>
      <c r="G47" s="7">
        <v>4.09</v>
      </c>
      <c r="H47" s="19" t="s">
        <v>41</v>
      </c>
      <c r="I47" s="19">
        <f t="shared" si="2"/>
        <v>11.500000000000004</v>
      </c>
      <c r="J47" s="8"/>
    </row>
    <row r="48" spans="1:10" x14ac:dyDescent="0.25">
      <c r="A48" s="7">
        <v>17</v>
      </c>
      <c r="B48" s="37"/>
      <c r="C48" s="43"/>
      <c r="D48" s="7" t="s">
        <v>22</v>
      </c>
      <c r="E48" s="3"/>
      <c r="F48" s="8"/>
      <c r="G48" s="7">
        <v>0.05</v>
      </c>
      <c r="H48" s="19" t="s">
        <v>41</v>
      </c>
      <c r="I48" s="19">
        <f t="shared" si="2"/>
        <v>24.549999999999997</v>
      </c>
      <c r="J48" s="8"/>
    </row>
    <row r="49" spans="1:10" x14ac:dyDescent="0.25">
      <c r="A49" s="7">
        <v>18</v>
      </c>
      <c r="B49" s="37"/>
      <c r="C49" s="43"/>
      <c r="D49" s="7" t="s">
        <v>23</v>
      </c>
      <c r="E49" s="3"/>
      <c r="F49" s="8"/>
      <c r="G49" s="7">
        <v>0.05</v>
      </c>
      <c r="H49" s="19" t="s">
        <v>41</v>
      </c>
      <c r="I49" s="19">
        <f t="shared" si="2"/>
        <v>24.549999999999997</v>
      </c>
      <c r="J49" s="8"/>
    </row>
    <row r="50" spans="1:10" ht="15.75" thickBot="1" x14ac:dyDescent="0.3">
      <c r="A50" s="9">
        <v>19</v>
      </c>
      <c r="B50" s="38"/>
      <c r="C50" s="51"/>
      <c r="D50" s="9" t="s">
        <v>29</v>
      </c>
      <c r="E50" s="6" t="s">
        <v>30</v>
      </c>
      <c r="F50" s="52"/>
      <c r="G50" s="9">
        <v>48.13</v>
      </c>
      <c r="H50" s="28" t="s">
        <v>41</v>
      </c>
      <c r="I50" s="53">
        <f t="shared" si="2"/>
        <v>0.62999999999999545</v>
      </c>
      <c r="J50" s="52"/>
    </row>
    <row r="51" spans="1:10" x14ac:dyDescent="0.25">
      <c r="A51" s="4">
        <v>1</v>
      </c>
      <c r="B51" s="56">
        <v>45157</v>
      </c>
      <c r="C51" s="60">
        <v>20230816001</v>
      </c>
      <c r="D51" s="4" t="s">
        <v>38</v>
      </c>
      <c r="E51" s="4" t="s">
        <v>8</v>
      </c>
      <c r="F51" s="4" t="s">
        <v>45</v>
      </c>
      <c r="G51" s="4">
        <v>75.44</v>
      </c>
      <c r="H51" s="4">
        <v>154.02000000000001</v>
      </c>
      <c r="I51" s="23">
        <f>H51-G51</f>
        <v>78.580000000000013</v>
      </c>
      <c r="J51" s="4"/>
    </row>
    <row r="52" spans="1:10" x14ac:dyDescent="0.25">
      <c r="A52" s="4">
        <v>2</v>
      </c>
      <c r="B52" s="57"/>
      <c r="C52" s="41"/>
      <c r="D52" s="3" t="s">
        <v>32</v>
      </c>
      <c r="E52" s="7" t="s">
        <v>33</v>
      </c>
      <c r="F52" s="3"/>
      <c r="G52" s="3">
        <v>6.81</v>
      </c>
      <c r="H52" s="3">
        <v>15.3</v>
      </c>
      <c r="I52" s="27">
        <f>I15+H52-G52</f>
        <v>12.610000000000003</v>
      </c>
      <c r="J52" s="3"/>
    </row>
    <row r="53" spans="1:10" x14ac:dyDescent="0.25">
      <c r="A53" s="4">
        <v>3</v>
      </c>
      <c r="B53" s="57"/>
      <c r="C53" s="40"/>
      <c r="D53" s="3" t="s">
        <v>6</v>
      </c>
      <c r="E53" s="7" t="s">
        <v>8</v>
      </c>
      <c r="F53" s="3" t="s">
        <v>18</v>
      </c>
      <c r="G53" s="3">
        <v>39.75</v>
      </c>
      <c r="H53" s="3">
        <v>108.3</v>
      </c>
      <c r="I53" s="27">
        <f>H53-G53</f>
        <v>68.55</v>
      </c>
      <c r="J53" s="3"/>
    </row>
    <row r="54" spans="1:10" x14ac:dyDescent="0.25">
      <c r="A54" s="4">
        <v>4</v>
      </c>
      <c r="B54" s="57"/>
      <c r="C54" s="39">
        <v>20230816002</v>
      </c>
      <c r="D54" s="4" t="s">
        <v>38</v>
      </c>
      <c r="E54" s="4" t="s">
        <v>8</v>
      </c>
      <c r="F54" s="4" t="s">
        <v>45</v>
      </c>
      <c r="G54" s="3">
        <v>18.72</v>
      </c>
      <c r="H54" s="19" t="s">
        <v>41</v>
      </c>
      <c r="I54" s="27">
        <f>I51-G54</f>
        <v>59.860000000000014</v>
      </c>
      <c r="J54" s="3"/>
    </row>
    <row r="55" spans="1:10" x14ac:dyDescent="0.25">
      <c r="A55" s="4">
        <v>5</v>
      </c>
      <c r="B55" s="57"/>
      <c r="C55" s="41"/>
      <c r="D55" s="3" t="s">
        <v>32</v>
      </c>
      <c r="E55" s="7" t="s">
        <v>33</v>
      </c>
      <c r="F55" s="3"/>
      <c r="G55" s="3">
        <v>1.7</v>
      </c>
      <c r="H55" s="19" t="s">
        <v>41</v>
      </c>
      <c r="I55" s="27">
        <f>I52-G55</f>
        <v>10.910000000000004</v>
      </c>
      <c r="J55" s="3"/>
    </row>
    <row r="56" spans="1:10" x14ac:dyDescent="0.25">
      <c r="A56" s="4">
        <v>6</v>
      </c>
      <c r="B56" s="57"/>
      <c r="C56" s="40"/>
      <c r="D56" s="3" t="s">
        <v>6</v>
      </c>
      <c r="E56" s="7" t="s">
        <v>8</v>
      </c>
      <c r="F56" s="3" t="s">
        <v>18</v>
      </c>
      <c r="G56" s="3">
        <v>9.85</v>
      </c>
      <c r="H56" s="19" t="s">
        <v>41</v>
      </c>
      <c r="I56" s="27">
        <f>I53-G56</f>
        <v>58.699999999999996</v>
      </c>
      <c r="J56" s="3"/>
    </row>
    <row r="57" spans="1:10" x14ac:dyDescent="0.25">
      <c r="A57" s="4">
        <v>7</v>
      </c>
      <c r="B57" s="57"/>
      <c r="C57" s="39">
        <v>20230816003</v>
      </c>
      <c r="D57" s="4" t="s">
        <v>38</v>
      </c>
      <c r="E57" s="4" t="s">
        <v>8</v>
      </c>
      <c r="F57" s="4" t="s">
        <v>45</v>
      </c>
      <c r="G57" s="3">
        <v>56.61</v>
      </c>
      <c r="H57" s="19" t="s">
        <v>41</v>
      </c>
      <c r="I57" s="27">
        <f>I54-G57</f>
        <v>3.2500000000000142</v>
      </c>
      <c r="J57" s="3"/>
    </row>
    <row r="58" spans="1:10" x14ac:dyDescent="0.25">
      <c r="A58" s="4">
        <v>8</v>
      </c>
      <c r="B58" s="57"/>
      <c r="C58" s="41"/>
      <c r="D58" s="3" t="s">
        <v>32</v>
      </c>
      <c r="E58" s="7" t="s">
        <v>33</v>
      </c>
      <c r="F58" s="3"/>
      <c r="G58" s="3">
        <v>5.12</v>
      </c>
      <c r="H58" s="19" t="s">
        <v>41</v>
      </c>
      <c r="I58" s="27">
        <f>I55-G58</f>
        <v>5.7900000000000036</v>
      </c>
      <c r="J58" s="3"/>
    </row>
    <row r="59" spans="1:10" x14ac:dyDescent="0.25">
      <c r="A59" s="4">
        <v>9</v>
      </c>
      <c r="B59" s="57"/>
      <c r="C59" s="40"/>
      <c r="D59" s="3" t="s">
        <v>6</v>
      </c>
      <c r="E59" s="7" t="s">
        <v>8</v>
      </c>
      <c r="F59" s="3" t="s">
        <v>18</v>
      </c>
      <c r="G59" s="3">
        <v>29.77</v>
      </c>
      <c r="H59" s="19" t="s">
        <v>41</v>
      </c>
      <c r="I59" s="27">
        <f>I56-G59</f>
        <v>28.929999999999996</v>
      </c>
      <c r="J59" s="3"/>
    </row>
    <row r="60" spans="1:10" x14ac:dyDescent="0.25">
      <c r="A60" s="4">
        <v>10</v>
      </c>
      <c r="B60" s="57"/>
      <c r="C60" s="61">
        <v>20230809002</v>
      </c>
      <c r="D60" s="7" t="s">
        <v>32</v>
      </c>
      <c r="E60" s="7" t="s">
        <v>33</v>
      </c>
      <c r="F60" s="3"/>
      <c r="G60" s="7">
        <v>0.54</v>
      </c>
      <c r="H60" s="19" t="s">
        <v>41</v>
      </c>
      <c r="I60" s="27">
        <f>I58-G60</f>
        <v>5.2500000000000036</v>
      </c>
      <c r="J60" s="3"/>
    </row>
    <row r="61" spans="1:10" x14ac:dyDescent="0.25">
      <c r="A61" s="4">
        <v>11</v>
      </c>
      <c r="B61" s="57"/>
      <c r="C61" s="59"/>
      <c r="D61" s="7" t="s">
        <v>6</v>
      </c>
      <c r="E61" s="7" t="s">
        <v>8</v>
      </c>
      <c r="F61" s="7" t="s">
        <v>18</v>
      </c>
      <c r="G61" s="7">
        <v>3.12</v>
      </c>
      <c r="H61" s="19" t="s">
        <v>41</v>
      </c>
      <c r="I61" s="27">
        <f>I59-G61</f>
        <v>25.809999999999995</v>
      </c>
      <c r="J61" s="3"/>
    </row>
    <row r="62" spans="1:10" x14ac:dyDescent="0.25">
      <c r="A62" s="4">
        <v>12</v>
      </c>
      <c r="B62" s="57"/>
      <c r="C62" s="39">
        <v>20230809003</v>
      </c>
      <c r="D62" s="7" t="s">
        <v>32</v>
      </c>
      <c r="E62" s="7" t="s">
        <v>33</v>
      </c>
      <c r="F62" s="3"/>
      <c r="G62" s="7">
        <v>3.41</v>
      </c>
      <c r="H62" s="19" t="s">
        <v>41</v>
      </c>
      <c r="I62" s="27">
        <f>I60-G62</f>
        <v>1.8400000000000034</v>
      </c>
      <c r="J62" s="3"/>
    </row>
    <row r="63" spans="1:10" x14ac:dyDescent="0.25">
      <c r="A63" s="4">
        <v>13</v>
      </c>
      <c r="B63" s="57"/>
      <c r="C63" s="40"/>
      <c r="D63" s="7" t="s">
        <v>6</v>
      </c>
      <c r="E63" s="7" t="s">
        <v>8</v>
      </c>
      <c r="F63" s="7" t="s">
        <v>18</v>
      </c>
      <c r="G63" s="7">
        <v>19.84</v>
      </c>
      <c r="H63" s="19" t="s">
        <v>41</v>
      </c>
      <c r="I63" s="27">
        <f>I61-G63</f>
        <v>5.9699999999999953</v>
      </c>
      <c r="J63" s="3"/>
    </row>
    <row r="64" spans="1:10" x14ac:dyDescent="0.25">
      <c r="A64" s="4">
        <v>14</v>
      </c>
      <c r="B64" s="57"/>
      <c r="C64" s="39">
        <v>20230809006</v>
      </c>
      <c r="D64" s="7" t="s">
        <v>32</v>
      </c>
      <c r="E64" s="7" t="s">
        <v>33</v>
      </c>
      <c r="F64" s="3"/>
      <c r="G64" s="7">
        <v>1.67</v>
      </c>
      <c r="H64" s="19" t="s">
        <v>41</v>
      </c>
      <c r="I64" s="27">
        <f>I62-G64</f>
        <v>0.17000000000000348</v>
      </c>
      <c r="J64" s="3"/>
    </row>
    <row r="65" spans="1:10" x14ac:dyDescent="0.25">
      <c r="A65" s="4">
        <v>15</v>
      </c>
      <c r="B65" s="57"/>
      <c r="C65" s="40"/>
      <c r="D65" s="7" t="s">
        <v>6</v>
      </c>
      <c r="E65" s="7" t="s">
        <v>8</v>
      </c>
      <c r="F65" s="7" t="s">
        <v>18</v>
      </c>
      <c r="G65" s="7">
        <v>5.0999999999999996</v>
      </c>
      <c r="H65" s="19" t="s">
        <v>41</v>
      </c>
      <c r="I65" s="27">
        <f>I63-G65</f>
        <v>0.86999999999999567</v>
      </c>
      <c r="J65" s="3"/>
    </row>
    <row r="66" spans="1:10" x14ac:dyDescent="0.25">
      <c r="A66" s="4">
        <v>16</v>
      </c>
      <c r="B66" s="58"/>
      <c r="C66" s="3">
        <v>20230809004</v>
      </c>
      <c r="D66" s="7" t="s">
        <v>46</v>
      </c>
      <c r="E66" s="7" t="s">
        <v>47</v>
      </c>
      <c r="F66" s="3"/>
      <c r="G66" s="7">
        <v>86.1</v>
      </c>
      <c r="H66" s="3"/>
      <c r="I66" s="3"/>
      <c r="J66" s="3"/>
    </row>
    <row r="67" spans="1:10" x14ac:dyDescent="0.25">
      <c r="C67" s="54"/>
      <c r="D67" s="55"/>
      <c r="E67" s="55"/>
      <c r="F67" s="55"/>
      <c r="G67" s="54"/>
    </row>
    <row r="68" spans="1:10" x14ac:dyDescent="0.25">
      <c r="C68" s="54"/>
      <c r="D68" s="54"/>
      <c r="E68" s="54"/>
      <c r="F68" s="54"/>
      <c r="G68" s="54"/>
    </row>
    <row r="69" spans="1:10" x14ac:dyDescent="0.25">
      <c r="C69" s="54"/>
      <c r="D69" s="54"/>
      <c r="E69" s="54"/>
      <c r="F69" s="54"/>
      <c r="G69" s="54"/>
    </row>
    <row r="70" spans="1:10" x14ac:dyDescent="0.25">
      <c r="C70" s="54"/>
      <c r="D70" s="54"/>
      <c r="E70" s="54"/>
      <c r="F70" s="54"/>
      <c r="G70" s="54"/>
    </row>
    <row r="71" spans="1:10" x14ac:dyDescent="0.25">
      <c r="C71" s="54"/>
      <c r="D71" s="54"/>
      <c r="E71" s="54"/>
      <c r="F71" s="54"/>
      <c r="G71" s="54"/>
    </row>
    <row r="72" spans="1:10" x14ac:dyDescent="0.25">
      <c r="C72" s="54"/>
      <c r="D72" s="54"/>
      <c r="E72" s="54"/>
      <c r="F72" s="54"/>
      <c r="G72" s="54"/>
    </row>
  </sheetData>
  <autoFilter ref="B4:J5"/>
  <mergeCells count="30">
    <mergeCell ref="B51:B66"/>
    <mergeCell ref="C51:C53"/>
    <mergeCell ref="C54:C56"/>
    <mergeCell ref="C57:C59"/>
    <mergeCell ref="C60:C61"/>
    <mergeCell ref="C62:C63"/>
    <mergeCell ref="C64:C65"/>
    <mergeCell ref="A4:A5"/>
    <mergeCell ref="A1:J3"/>
    <mergeCell ref="G4:G5"/>
    <mergeCell ref="B4:B5"/>
    <mergeCell ref="D4:D5"/>
    <mergeCell ref="E4:E5"/>
    <mergeCell ref="F4:F5"/>
    <mergeCell ref="H4:H5"/>
    <mergeCell ref="J4:J5"/>
    <mergeCell ref="C4:C5"/>
    <mergeCell ref="I4:I5"/>
    <mergeCell ref="C33:C38"/>
    <mergeCell ref="C39:C44"/>
    <mergeCell ref="C45:C50"/>
    <mergeCell ref="B32:B50"/>
    <mergeCell ref="C29:C30"/>
    <mergeCell ref="C7:C16"/>
    <mergeCell ref="B7:B16"/>
    <mergeCell ref="C27:C28"/>
    <mergeCell ref="C25:C26"/>
    <mergeCell ref="C22:C24"/>
    <mergeCell ref="C19:C21"/>
    <mergeCell ref="B18:B3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 2023</vt:lpstr>
      <vt:lpstr>Agustus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2023-08-04T02:03:50Z</dcterms:created>
  <dcterms:modified xsi:type="dcterms:W3CDTF">2023-08-19T05:21:41Z</dcterms:modified>
</cp:coreProperties>
</file>