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 defaultThemeVersion="124226"/>
  <xr:revisionPtr revIDLastSave="0" documentId="13_ncr:1_{6D419E53-C206-0D41-97FB-5E4C60601B0C}" xr6:coauthVersionLast="45" xr6:coauthVersionMax="45" xr10:uidLastSave="{00000000-0000-0000-0000-000000000000}"/>
  <bookViews>
    <workbookView xWindow="0" yWindow="460" windowWidth="28800" windowHeight="16260" activeTab="1" xr2:uid="{00000000-000D-0000-FFFF-FFFF00000000}"/>
  </bookViews>
  <sheets>
    <sheet name="Отчет о результатах 1" sheetId="7" r:id="rId1"/>
    <sheet name="Sheet1" sheetId="1" r:id="rId2"/>
  </sheets>
  <definedNames>
    <definedName name="solver_adj" localSheetId="1" hidden="1">Sheet1!$P$18:$T$18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Sheet1!$U$19:$U$23</definedName>
    <definedName name="solver_lhs2" localSheetId="1" hidden="1">Sheet1!$U$23</definedName>
    <definedName name="solver_lhs3" localSheetId="1" hidden="1">Sheet1!$U$23</definedName>
    <definedName name="solver_lhs4" localSheetId="1" hidden="1">Sheet1!$U$23</definedName>
    <definedName name="solver_lhs5" localSheetId="1" hidden="1">Sheet1!$U$23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Sheet1!$U$18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1</definedName>
    <definedName name="solver_rhs2" localSheetId="1" hidden="1">1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L18" i="1" l="1"/>
  <c r="Y18" i="1"/>
  <c r="Y19" i="1" s="1"/>
  <c r="U23" i="1"/>
  <c r="U22" i="1"/>
  <c r="U21" i="1"/>
  <c r="U20" i="1"/>
  <c r="U19" i="1"/>
  <c r="U18" i="1"/>
  <c r="L19" i="1"/>
  <c r="L22" i="1"/>
  <c r="H19" i="1"/>
  <c r="H23" i="1"/>
  <c r="H22" i="1"/>
  <c r="H21" i="1"/>
  <c r="H20" i="1"/>
  <c r="Y20" i="1" l="1"/>
  <c r="Y22" i="1"/>
  <c r="Y21" i="1"/>
  <c r="Y23" i="1"/>
  <c r="L23" i="1"/>
  <c r="L20" i="1"/>
  <c r="L21" i="1"/>
  <c r="H9" i="1"/>
  <c r="G9" i="1"/>
  <c r="F9" i="1"/>
  <c r="E9" i="1"/>
  <c r="D9" i="1"/>
  <c r="I8" i="1"/>
  <c r="I7" i="1"/>
  <c r="I6" i="1"/>
  <c r="I5" i="1"/>
  <c r="I4" i="1"/>
  <c r="H14" i="1" l="1"/>
  <c r="H12" i="1"/>
  <c r="Y24" i="1"/>
  <c r="L24" i="1"/>
  <c r="L13" i="1" l="1"/>
</calcChain>
</file>

<file path=xl/sharedStrings.xml><?xml version="1.0" encoding="utf-8"?>
<sst xmlns="http://schemas.openxmlformats.org/spreadsheetml/2006/main" count="106" uniqueCount="92">
  <si>
    <t>Гравці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</si>
  <si>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</si>
  <si>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</si>
  <si>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</si>
  <si>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</si>
  <si>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</si>
  <si>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</si>
  <si>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</si>
  <si>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</si>
  <si>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</si>
  <si>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A5</t>
  </si>
  <si>
    <t>min A</t>
  </si>
  <si>
    <t>max B</t>
  </si>
  <si>
    <t xml:space="preserve">Максимальне А з мінімальних становить- </t>
  </si>
  <si>
    <t xml:space="preserve">Мінімальне В з максимальних становить- </t>
  </si>
  <si>
    <t xml:space="preserve">Сідлова точка: </t>
  </si>
  <si>
    <t>X1</t>
  </si>
  <si>
    <t>X2</t>
  </si>
  <si>
    <t>X3</t>
  </si>
  <si>
    <t>X4</t>
  </si>
  <si>
    <t>X5</t>
  </si>
  <si>
    <t>F(x)</t>
  </si>
  <si>
    <t>Формула</t>
  </si>
  <si>
    <t>Допуск</t>
  </si>
  <si>
    <t>V=</t>
  </si>
  <si>
    <t>p1</t>
  </si>
  <si>
    <t>p2</t>
  </si>
  <si>
    <t>p3</t>
  </si>
  <si>
    <t>p4</t>
  </si>
  <si>
    <t>p5</t>
  </si>
  <si>
    <t>Y1</t>
  </si>
  <si>
    <t>Y2</t>
  </si>
  <si>
    <t>Y3</t>
  </si>
  <si>
    <t>Y4</t>
  </si>
  <si>
    <t>Y5</t>
  </si>
  <si>
    <t>F(y)</t>
  </si>
  <si>
    <t>q1</t>
  </si>
  <si>
    <t>q2</t>
  </si>
  <si>
    <t>q3</t>
  </si>
  <si>
    <t>q4</t>
  </si>
  <si>
    <t>q5</t>
  </si>
  <si>
    <t>Microsoft Excel 16.29 Отчет о результатах</t>
  </si>
  <si>
    <t>Лист: [лаб5.xlsx]Sheet1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</si>
  <si>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</si>
  <si>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</si>
  <si>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</si>
  <si>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Число итераций: 4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</si>
  <si>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</si>
  <si>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</si>
  <si>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</si>
  <si>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</si>
  <si>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</si>
  <si>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</si>
  <si>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</si>
  <si>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</si>
  <si>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</si>
  <si>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</si>
  <si>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</si>
  <si>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</si>
  <si>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Состояние</t>
  </si>
  <si>
    <t>$U$18</t>
  </si>
  <si>
    <t>V= F(y)</t>
  </si>
  <si>
    <t>$P$18</t>
  </si>
  <si>
    <t>V= Y1</t>
  </si>
  <si>
    <t>Продолжить</t>
  </si>
  <si>
    <t>$Q$18</t>
  </si>
  <si>
    <t>V= Y2</t>
  </si>
  <si>
    <t>$R$18</t>
  </si>
  <si>
    <t>V= Y3</t>
  </si>
  <si>
    <t>$S$18</t>
  </si>
  <si>
    <t>V= Y4</t>
  </si>
  <si>
    <t>$T$18</t>
  </si>
  <si>
    <t>V= Y5</t>
  </si>
  <si>
    <t>$U$19</t>
  </si>
  <si>
    <t>p1 F(y)</t>
  </si>
  <si>
    <t>$U$19&lt;=1</t>
  </si>
  <si>
    <t>Привязка</t>
  </si>
  <si>
    <t>$U$20</t>
  </si>
  <si>
    <t>p2 F(y)</t>
  </si>
  <si>
    <t>$U$20&lt;=1</t>
  </si>
  <si>
    <t>$U$21</t>
  </si>
  <si>
    <t>p3 F(y)</t>
  </si>
  <si>
    <t>$U$21&lt;=1</t>
  </si>
  <si>
    <t>Без привязки</t>
  </si>
  <si>
    <t>$U$22</t>
  </si>
  <si>
    <t>p4 F(y)</t>
  </si>
  <si>
    <t>$U$22&lt;=1</t>
  </si>
  <si>
    <t>$U$23</t>
  </si>
  <si>
    <t>p5 F(y)</t>
  </si>
  <si>
    <t>$U$23&lt;=1</t>
  </si>
  <si>
    <t>Отчет создан: 27.12.2020 20:30:54</t>
  </si>
  <si>
    <t>Время решения: 8593693,31 секунд.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</si>
</sst>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Apple Color Emoji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6" borderId="0" xfId="0" applyFill="1"/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3D83-77B6-E345-A590-B68BDEFE6689}">
  <dimension ref="A1:G34"/>
  <sheetViews>
    <sheetView showGridLines="0" workbookViewId="0">
      <selection activeCell="E10" sqref="E10"/>
    </sheetView>
  </sheetViews>
  <sheetFormatPr baseColWidth="10" defaultRowHeight="15" x14ac:dyDescent="0.2"/>
  <cols>
    <col min="1" max="1" width="2.33203125" customWidth="1"/>
    <col min="2" max="2" width="6.83203125" bestFit="1" customWidth="1"/>
    <col min="3" max="3" width="6.1640625" bestFit="1" customWidth="1"/>
    <col min="4" max="4" width="17" bestFit="1" customWidth="1"/>
    <col min="5" max="5" width="21.6640625" bestFit="1" customWidth="1"/>
    <col min="6" max="6" width="13.6640625" bestFit="1" customWidth="1"/>
    <col min="7" max="7" width="12.1640625" bestFit="1" customWidth="1"/>
  </cols>
  <sheetData>
    <row r="1" spans="1:5" x14ac:dyDescent="0.2">
      <c r="A1" s="5" t="s">
        <v>41</v>
      </c>
    </row>
    <row r="2" spans="1:5" x14ac:dyDescent="0.2">
      <c r="A2" s="5" t="s">
        <v>42</v>
      </c>
    </row>
    <row r="3" spans="1:5" x14ac:dyDescent="0.2">
      <c r="A3" s="5" t="s">
        <v>90</v>
      </c>
    </row>
    <row r="4" spans="1:5" x14ac:dyDescent="0.2">
      <c r="A4" s="5" t="s">
        <v>43</v>
      </c>
    </row>
    <row r="5" spans="1:5" x14ac:dyDescent="0.2">
      <c r="A5" s="5" t="s">
        <v>44</v>
      </c>
    </row>
    <row r="6" spans="1:5" x14ac:dyDescent="0.2">
      <c r="A6" s="5"/>
      <c r="B6" t="s">
        <v>45</v>
      </c>
    </row>
    <row r="7" spans="1:5" x14ac:dyDescent="0.2">
      <c r="A7" s="5"/>
      <c r="B7" t="s">
        <v>91</v>
      </c>
    </row>
    <row r="8" spans="1:5" x14ac:dyDescent="0.2">
      <c r="A8" s="5"/>
      <c r="B8" t="s">
        <v>46</v>
      </c>
    </row>
    <row r="9" spans="1:5" x14ac:dyDescent="0.2">
      <c r="A9" s="5" t="s">
        <v>47</v>
      </c>
    </row>
    <row r="10" spans="1:5" x14ac:dyDescent="0.2">
      <c r="B10" t="s">
        <v>48</v>
      </c>
    </row>
    <row r="11" spans="1:5" x14ac:dyDescent="0.2">
      <c r="B11" t="s">
        <v>49</v>
      </c>
    </row>
    <row r="14" spans="1:5" ht="16" thickBot="1" x14ac:dyDescent="0.25">
      <c r="A14" t="s">
        <v>50</v>
      </c>
    </row>
    <row r="15" spans="1:5" ht="16" thickBot="1" x14ac:dyDescent="0.25">
      <c r="B15" s="6" t="s">
        <v>51</v>
      </c>
      <c r="C15" s="6" t="s">
        <v>52</v>
      </c>
      <c r="D15" s="6" t="s">
        <v>53</v>
      </c>
      <c r="E15" s="6" t="s">
        <v>54</v>
      </c>
    </row>
    <row r="16" spans="1:5" ht="16" thickBot="1" x14ac:dyDescent="0.25">
      <c r="B16" s="1" t="s">
        <v>60</v>
      </c>
      <c r="C16" s="1" t="s">
        <v>61</v>
      </c>
      <c r="D16" s="3">
        <v>0.15295629820051415</v>
      </c>
      <c r="E16" s="3">
        <v>0.15295629820051415</v>
      </c>
    </row>
    <row r="19" spans="1:7" ht="16" thickBot="1" x14ac:dyDescent="0.25">
      <c r="A19" t="s">
        <v>55</v>
      </c>
    </row>
    <row r="20" spans="1:7" ht="16" thickBot="1" x14ac:dyDescent="0.25">
      <c r="B20" s="6" t="s">
        <v>51</v>
      </c>
      <c r="C20" s="6" t="s">
        <v>52</v>
      </c>
      <c r="D20" s="6" t="s">
        <v>53</v>
      </c>
      <c r="E20" s="6" t="s">
        <v>54</v>
      </c>
      <c r="F20" s="6" t="s">
        <v>56</v>
      </c>
    </row>
    <row r="21" spans="1:7" x14ac:dyDescent="0.2">
      <c r="B21" s="2" t="s">
        <v>62</v>
      </c>
      <c r="C21" s="2" t="s">
        <v>63</v>
      </c>
      <c r="D21" s="4">
        <v>0</v>
      </c>
      <c r="E21" s="4">
        <v>0</v>
      </c>
      <c r="F21" s="2" t="s">
        <v>64</v>
      </c>
    </row>
    <row r="22" spans="1:7" x14ac:dyDescent="0.2">
      <c r="B22" s="2" t="s">
        <v>65</v>
      </c>
      <c r="C22" s="2" t="s">
        <v>66</v>
      </c>
      <c r="D22" s="4">
        <v>0</v>
      </c>
      <c r="E22" s="4">
        <v>0</v>
      </c>
      <c r="F22" s="2" t="s">
        <v>64</v>
      </c>
    </row>
    <row r="23" spans="1:7" x14ac:dyDescent="0.2">
      <c r="B23" s="2" t="s">
        <v>67</v>
      </c>
      <c r="C23" s="2" t="s">
        <v>68</v>
      </c>
      <c r="D23" s="4">
        <v>3.2133676092544999E-2</v>
      </c>
      <c r="E23" s="4">
        <v>3.2133676092544999E-2</v>
      </c>
      <c r="F23" s="2" t="s">
        <v>64</v>
      </c>
    </row>
    <row r="24" spans="1:7" x14ac:dyDescent="0.2">
      <c r="B24" s="2" t="s">
        <v>69</v>
      </c>
      <c r="C24" s="2" t="s">
        <v>70</v>
      </c>
      <c r="D24" s="4">
        <v>6.812339331619538E-2</v>
      </c>
      <c r="E24" s="4">
        <v>6.812339331619538E-2</v>
      </c>
      <c r="F24" s="2" t="s">
        <v>64</v>
      </c>
    </row>
    <row r="25" spans="1:7" ht="16" thickBot="1" x14ac:dyDescent="0.25">
      <c r="B25" s="1" t="s">
        <v>71</v>
      </c>
      <c r="C25" s="1" t="s">
        <v>72</v>
      </c>
      <c r="D25" s="3">
        <v>5.2699228791773786E-2</v>
      </c>
      <c r="E25" s="3">
        <v>5.2699228791773786E-2</v>
      </c>
      <c r="F25" s="1" t="s">
        <v>64</v>
      </c>
    </row>
    <row r="28" spans="1:7" ht="16" thickBot="1" x14ac:dyDescent="0.25">
      <c r="A28" t="s">
        <v>57</v>
      </c>
    </row>
    <row r="29" spans="1:7" ht="16" thickBot="1" x14ac:dyDescent="0.25">
      <c r="B29" s="6" t="s">
        <v>51</v>
      </c>
      <c r="C29" s="6" t="s">
        <v>52</v>
      </c>
      <c r="D29" s="6" t="s">
        <v>58</v>
      </c>
      <c r="E29" s="6" t="s">
        <v>22</v>
      </c>
      <c r="F29" s="6" t="s">
        <v>59</v>
      </c>
      <c r="G29" s="6" t="s">
        <v>23</v>
      </c>
    </row>
    <row r="30" spans="1:7" x14ac:dyDescent="0.2">
      <c r="B30" s="2" t="s">
        <v>73</v>
      </c>
      <c r="C30" s="2" t="s">
        <v>74</v>
      </c>
      <c r="D30" s="4">
        <v>1.0000000000000002</v>
      </c>
      <c r="E30" s="2" t="s">
        <v>75</v>
      </c>
      <c r="F30" s="2" t="s">
        <v>76</v>
      </c>
      <c r="G30" s="2">
        <v>0</v>
      </c>
    </row>
    <row r="31" spans="1:7" x14ac:dyDescent="0.2">
      <c r="B31" s="2" t="s">
        <v>77</v>
      </c>
      <c r="C31" s="2" t="s">
        <v>78</v>
      </c>
      <c r="D31" s="4">
        <v>1.0000000000000002</v>
      </c>
      <c r="E31" s="2" t="s">
        <v>79</v>
      </c>
      <c r="F31" s="2" t="s">
        <v>76</v>
      </c>
      <c r="G31" s="2">
        <v>0</v>
      </c>
    </row>
    <row r="32" spans="1:7" x14ac:dyDescent="0.2">
      <c r="B32" s="2" t="s">
        <v>80</v>
      </c>
      <c r="C32" s="2" t="s">
        <v>81</v>
      </c>
      <c r="D32" s="4">
        <v>0.73521850899742947</v>
      </c>
      <c r="E32" s="2" t="s">
        <v>82</v>
      </c>
      <c r="F32" s="2" t="s">
        <v>83</v>
      </c>
      <c r="G32" s="2">
        <v>0.26478149100257053</v>
      </c>
    </row>
    <row r="33" spans="2:7" x14ac:dyDescent="0.2">
      <c r="B33" s="2" t="s">
        <v>84</v>
      </c>
      <c r="C33" s="2" t="s">
        <v>85</v>
      </c>
      <c r="D33" s="4">
        <v>0.92544987146529578</v>
      </c>
      <c r="E33" s="2" t="s">
        <v>86</v>
      </c>
      <c r="F33" s="2" t="s">
        <v>83</v>
      </c>
      <c r="G33" s="2">
        <v>7.4550128534704219E-2</v>
      </c>
    </row>
    <row r="34" spans="2:7" ht="16" thickBot="1" x14ac:dyDescent="0.25">
      <c r="B34" s="1" t="s">
        <v>87</v>
      </c>
      <c r="C34" s="1" t="s">
        <v>88</v>
      </c>
      <c r="D34" s="3">
        <v>1.0000000000000002</v>
      </c>
      <c r="E34" s="1" t="s">
        <v>89</v>
      </c>
      <c r="F34" s="1" t="s">
        <v>76</v>
      </c>
      <c r="G3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Y25"/>
  <sheetViews>
    <sheetView tabSelected="1" zoomScale="83" workbookViewId="0">
      <selection activeCell="C11" sqref="C11"/>
    </sheetView>
  </sheetViews>
  <sheetFormatPr baseColWidth="10" defaultColWidth="8.83203125" defaultRowHeight="15" x14ac:dyDescent="0.2"/>
  <cols>
    <col min="3" max="3" width="34.83203125" bestFit="1" customWidth="1"/>
    <col min="4" max="4" width="11.33203125" bestFit="1" customWidth="1"/>
    <col min="5" max="5" width="9" bestFit="1" customWidth="1"/>
    <col min="6" max="6" width="12.33203125" bestFit="1" customWidth="1"/>
    <col min="7" max="7" width="6.83203125" bestFit="1" customWidth="1"/>
    <col min="8" max="8" width="9" bestFit="1" customWidth="1"/>
    <col min="9" max="9" width="5.6640625" bestFit="1" customWidth="1"/>
    <col min="10" max="10" width="12.83203125" bestFit="1" customWidth="1"/>
    <col min="12" max="12" width="9" bestFit="1" customWidth="1"/>
    <col min="16" max="21" width="9" bestFit="1" customWidth="1"/>
  </cols>
  <sheetData>
    <row r="3" spans="3:21" ht="22" x14ac:dyDescent="0.4"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11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3:21" ht="22" x14ac:dyDescent="0.4">
      <c r="C4" s="9" t="s">
        <v>6</v>
      </c>
      <c r="D4" s="10">
        <v>10</v>
      </c>
      <c r="E4" s="10">
        <v>5</v>
      </c>
      <c r="F4" s="10">
        <v>10</v>
      </c>
      <c r="G4" s="10">
        <v>3</v>
      </c>
      <c r="H4" s="10">
        <v>9</v>
      </c>
      <c r="I4" s="10">
        <f>MIN(D4:H4)</f>
        <v>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3:21" ht="22" x14ac:dyDescent="0.4">
      <c r="C5" s="9" t="s">
        <v>7</v>
      </c>
      <c r="D5" s="10">
        <v>7</v>
      </c>
      <c r="E5" s="10">
        <v>4</v>
      </c>
      <c r="F5" s="10">
        <v>2</v>
      </c>
      <c r="G5" s="10">
        <v>6</v>
      </c>
      <c r="H5" s="10">
        <v>10</v>
      </c>
      <c r="I5" s="10">
        <f>MIN(D5:H5)</f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3:21" ht="22" x14ac:dyDescent="0.4">
      <c r="C6" s="9" t="s">
        <v>8</v>
      </c>
      <c r="D6" s="10">
        <v>3</v>
      </c>
      <c r="E6" s="10">
        <v>7</v>
      </c>
      <c r="F6" s="10">
        <v>9</v>
      </c>
      <c r="G6" s="10">
        <v>5</v>
      </c>
      <c r="H6" s="10">
        <v>2</v>
      </c>
      <c r="I6" s="10">
        <f>MIN(D6:H6)</f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3:21" ht="22" x14ac:dyDescent="0.4">
      <c r="C7" s="9" t="s">
        <v>9</v>
      </c>
      <c r="D7" s="10">
        <v>4</v>
      </c>
      <c r="E7" s="10">
        <v>9</v>
      </c>
      <c r="F7" s="10">
        <v>2</v>
      </c>
      <c r="G7" s="10">
        <v>8</v>
      </c>
      <c r="H7" s="10">
        <v>6</v>
      </c>
      <c r="I7" s="10">
        <f>MIN(D7:H7)</f>
        <v>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3:21" ht="22" x14ac:dyDescent="0.4">
      <c r="C8" s="9" t="s">
        <v>10</v>
      </c>
      <c r="D8" s="10">
        <v>4</v>
      </c>
      <c r="E8" s="10">
        <v>10</v>
      </c>
      <c r="F8" s="10">
        <v>5</v>
      </c>
      <c r="G8" s="10">
        <v>10</v>
      </c>
      <c r="H8" s="10">
        <v>3</v>
      </c>
      <c r="I8" s="10">
        <f>MIN(D8:H8)</f>
        <v>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3:21" ht="22" x14ac:dyDescent="0.4">
      <c r="C9" s="9" t="s">
        <v>12</v>
      </c>
      <c r="D9" s="10">
        <f>MAX(D4:D8)</f>
        <v>10</v>
      </c>
      <c r="E9" s="10">
        <f>MAX(E4:E8)</f>
        <v>10</v>
      </c>
      <c r="F9" s="10">
        <f>MAX(F4:F8)</f>
        <v>10</v>
      </c>
      <c r="G9" s="10">
        <f>MAX(G4:G8)</f>
        <v>10</v>
      </c>
      <c r="H9" s="10">
        <f>MAX(H4:H8)</f>
        <v>10</v>
      </c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3:21" ht="22" x14ac:dyDescent="0.4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3:21" ht="22" x14ac:dyDescent="0.4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3:21" ht="22" x14ac:dyDescent="0.4">
      <c r="C12" s="8" t="s">
        <v>13</v>
      </c>
      <c r="D12" s="8"/>
      <c r="E12" s="8"/>
      <c r="F12" s="8"/>
      <c r="G12" s="8"/>
      <c r="H12" s="8">
        <f>MAX(I4:I8)</f>
        <v>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3:21" ht="22" x14ac:dyDescent="0.4">
      <c r="C13" s="8"/>
      <c r="D13" s="8"/>
      <c r="E13" s="8"/>
      <c r="F13" s="8"/>
      <c r="G13" s="8"/>
      <c r="H13" s="8"/>
      <c r="I13" s="8"/>
      <c r="J13" s="8" t="s">
        <v>15</v>
      </c>
      <c r="K13" s="8"/>
      <c r="L13" s="8" t="str">
        <f>IF(H12=H14, "Сідлова точка існує", "Сідлова точка не існує")</f>
        <v>Сідлова точка не існує</v>
      </c>
      <c r="M13" s="8"/>
      <c r="N13" s="8"/>
      <c r="O13" s="8"/>
      <c r="P13" s="8"/>
      <c r="Q13" s="8"/>
      <c r="R13" s="8"/>
      <c r="S13" s="8"/>
      <c r="T13" s="8"/>
      <c r="U13" s="8"/>
    </row>
    <row r="14" spans="3:21" ht="22" x14ac:dyDescent="0.4">
      <c r="C14" s="8" t="s">
        <v>14</v>
      </c>
      <c r="D14" s="8"/>
      <c r="E14" s="8"/>
      <c r="F14" s="8"/>
      <c r="G14" s="8"/>
      <c r="H14" s="8">
        <f>MIN(D9:H9)</f>
        <v>10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3:21" ht="22" x14ac:dyDescent="0.4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3:21" ht="22" x14ac:dyDescent="0.4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3:25" ht="22" x14ac:dyDescent="0.4">
      <c r="C17" s="8" t="s">
        <v>16</v>
      </c>
      <c r="D17" s="8" t="s">
        <v>17</v>
      </c>
      <c r="E17" s="8" t="s">
        <v>18</v>
      </c>
      <c r="F17" s="8" t="s">
        <v>19</v>
      </c>
      <c r="G17" s="8" t="s">
        <v>20</v>
      </c>
      <c r="H17" s="8" t="s">
        <v>21</v>
      </c>
      <c r="I17" s="8"/>
      <c r="J17" s="8"/>
      <c r="K17" s="8"/>
      <c r="L17" s="8"/>
      <c r="M17" s="8"/>
      <c r="N17" s="8"/>
      <c r="O17" s="8"/>
      <c r="P17" s="8" t="s">
        <v>30</v>
      </c>
      <c r="Q17" s="8" t="s">
        <v>31</v>
      </c>
      <c r="R17" s="8" t="s">
        <v>32</v>
      </c>
      <c r="S17" s="8" t="s">
        <v>33</v>
      </c>
      <c r="T17" s="8" t="s">
        <v>34</v>
      </c>
      <c r="U17" s="8" t="s">
        <v>35</v>
      </c>
    </row>
    <row r="18" spans="3:25" ht="22" x14ac:dyDescent="0.4">
      <c r="C18" s="11">
        <v>6.4885496183206104E-2</v>
      </c>
      <c r="D18" s="11">
        <v>6.870229007633584E-2</v>
      </c>
      <c r="E18" s="11">
        <v>0</v>
      </c>
      <c r="F18" s="11">
        <v>2.671755725190841E-2</v>
      </c>
      <c r="G18" s="11">
        <v>0</v>
      </c>
      <c r="H18" s="12">
        <f>(C18+D18+E18+F18+G18)</f>
        <v>0.16030534351145034</v>
      </c>
      <c r="I18" s="8"/>
      <c r="J18" s="8"/>
      <c r="K18" s="9" t="s">
        <v>24</v>
      </c>
      <c r="L18" s="8">
        <f>1/(C18+D18+E18+F18+G18)</f>
        <v>6.2380952380952399</v>
      </c>
      <c r="M18" s="8"/>
      <c r="N18" s="8"/>
      <c r="O18" s="8"/>
      <c r="P18" s="11">
        <v>0</v>
      </c>
      <c r="Q18" s="11">
        <v>0</v>
      </c>
      <c r="R18" s="11">
        <v>3.2133676092544999E-2</v>
      </c>
      <c r="S18" s="11">
        <v>6.812339331619538E-2</v>
      </c>
      <c r="T18" s="11">
        <v>5.2699228791773786E-2</v>
      </c>
      <c r="U18" s="12">
        <f>(P18+Q18+R18+S18+T18)</f>
        <v>0.15295629820051415</v>
      </c>
      <c r="X18" s="7" t="s">
        <v>24</v>
      </c>
      <c r="Y18">
        <f>1/(P18+Q18+R18+S18+T18)</f>
        <v>6.53781512605042</v>
      </c>
    </row>
    <row r="19" spans="3:25" ht="22" x14ac:dyDescent="0.4">
      <c r="C19" s="8">
        <v>10</v>
      </c>
      <c r="D19" s="8">
        <v>7</v>
      </c>
      <c r="E19" s="8">
        <v>3</v>
      </c>
      <c r="F19" s="8">
        <v>4</v>
      </c>
      <c r="G19" s="8">
        <v>4</v>
      </c>
      <c r="H19" s="13">
        <f>C19*C18+D19*D18+E19*E18+F19*F18+G19*G18</f>
        <v>1.2366412213740454</v>
      </c>
      <c r="I19" s="8"/>
      <c r="J19" s="8"/>
      <c r="K19" s="9" t="s">
        <v>25</v>
      </c>
      <c r="L19" s="8">
        <f>C18*L18</f>
        <v>0.40476190476190488</v>
      </c>
      <c r="M19" s="8"/>
      <c r="N19" s="8"/>
      <c r="O19" s="8"/>
      <c r="P19" s="8">
        <v>10</v>
      </c>
      <c r="Q19" s="8">
        <v>5</v>
      </c>
      <c r="R19" s="8">
        <v>10</v>
      </c>
      <c r="S19" s="8">
        <v>3</v>
      </c>
      <c r="T19" s="8">
        <v>9</v>
      </c>
      <c r="U19" s="13">
        <f>P19*P18+Q19*Q18+R19*R18+S19*S18+T19*T18</f>
        <v>1.0000000000000002</v>
      </c>
      <c r="X19" s="7" t="s">
        <v>36</v>
      </c>
      <c r="Y19">
        <f>P18*Y18</f>
        <v>0</v>
      </c>
    </row>
    <row r="20" spans="3:25" ht="22" x14ac:dyDescent="0.4">
      <c r="C20" s="8">
        <v>5</v>
      </c>
      <c r="D20" s="8">
        <v>4</v>
      </c>
      <c r="E20" s="8">
        <v>7</v>
      </c>
      <c r="F20" s="8">
        <v>9</v>
      </c>
      <c r="G20" s="8">
        <v>10</v>
      </c>
      <c r="H20" s="13">
        <f>C20*C18+D20*D18+E20*E18+F20*F18+G20*G18</f>
        <v>0.83969465648854957</v>
      </c>
      <c r="I20" s="8"/>
      <c r="J20" s="8"/>
      <c r="K20" s="9" t="s">
        <v>26</v>
      </c>
      <c r="L20" s="8">
        <f>D18*L18</f>
        <v>0.42857142857142844</v>
      </c>
      <c r="M20" s="8"/>
      <c r="N20" s="8"/>
      <c r="O20" s="8"/>
      <c r="P20" s="8">
        <v>7</v>
      </c>
      <c r="Q20" s="8">
        <v>4</v>
      </c>
      <c r="R20" s="8">
        <v>2</v>
      </c>
      <c r="S20" s="8">
        <v>6</v>
      </c>
      <c r="T20" s="8">
        <v>10</v>
      </c>
      <c r="U20" s="13">
        <f>P20*P18+Q20*Q18+R20*R18+S20*S18+T20*T18</f>
        <v>1.0000000000000002</v>
      </c>
      <c r="X20" s="7" t="s">
        <v>37</v>
      </c>
      <c r="Y20">
        <f>Q18*Y18</f>
        <v>0</v>
      </c>
    </row>
    <row r="21" spans="3:25" ht="22" x14ac:dyDescent="0.4">
      <c r="C21" s="8">
        <v>10</v>
      </c>
      <c r="D21" s="8">
        <v>2</v>
      </c>
      <c r="E21" s="8">
        <v>9</v>
      </c>
      <c r="F21" s="8">
        <v>2</v>
      </c>
      <c r="G21" s="8">
        <v>5</v>
      </c>
      <c r="H21" s="13">
        <f>C21*C18+D21*D18+E21*E18+F21*F18+G21*G18</f>
        <v>0.83969465648854946</v>
      </c>
      <c r="I21" s="8"/>
      <c r="J21" s="8"/>
      <c r="K21" s="9" t="s">
        <v>27</v>
      </c>
      <c r="L21" s="8">
        <f>E18*L18</f>
        <v>0</v>
      </c>
      <c r="M21" s="8"/>
      <c r="N21" s="8"/>
      <c r="O21" s="8"/>
      <c r="P21" s="8">
        <v>3</v>
      </c>
      <c r="Q21" s="8">
        <v>7</v>
      </c>
      <c r="R21" s="8">
        <v>9</v>
      </c>
      <c r="S21" s="8">
        <v>5</v>
      </c>
      <c r="T21" s="8">
        <v>2</v>
      </c>
      <c r="U21" s="13">
        <f>P21*P18+Q21*Q18+R21*R18+S21*S18+T21*T18</f>
        <v>0.73521850899742947</v>
      </c>
      <c r="X21" s="7" t="s">
        <v>38</v>
      </c>
      <c r="Y21">
        <f>R18*Y18</f>
        <v>0.21008403361344546</v>
      </c>
    </row>
    <row r="22" spans="3:25" ht="22" x14ac:dyDescent="0.4">
      <c r="C22" s="8">
        <v>3</v>
      </c>
      <c r="D22" s="8">
        <v>6</v>
      </c>
      <c r="E22" s="8">
        <v>5</v>
      </c>
      <c r="F22" s="8">
        <v>8</v>
      </c>
      <c r="G22" s="8">
        <v>10</v>
      </c>
      <c r="H22" s="13">
        <f>C22*C18+D22*D18+E22*E18+F22*F18+G22*G18</f>
        <v>0.82061068702290063</v>
      </c>
      <c r="I22" s="8"/>
      <c r="J22" s="8"/>
      <c r="K22" s="9" t="s">
        <v>28</v>
      </c>
      <c r="L22" s="8">
        <f>F18*L18</f>
        <v>0.1666666666666668</v>
      </c>
      <c r="M22" s="8"/>
      <c r="N22" s="8"/>
      <c r="O22" s="8"/>
      <c r="P22" s="8">
        <v>4</v>
      </c>
      <c r="Q22" s="8">
        <v>9</v>
      </c>
      <c r="R22" s="8">
        <v>2</v>
      </c>
      <c r="S22" s="8">
        <v>8</v>
      </c>
      <c r="T22" s="8">
        <v>6</v>
      </c>
      <c r="U22" s="13">
        <f>P22*P18+Q22*Q18+R22*R18+S22*S18+T22*T18</f>
        <v>0.92544987146529578</v>
      </c>
      <c r="X22" s="7" t="s">
        <v>39</v>
      </c>
      <c r="Y22">
        <f>S18*Y18</f>
        <v>0.44537815126050423</v>
      </c>
    </row>
    <row r="23" spans="3:25" ht="22" x14ac:dyDescent="0.4">
      <c r="C23" s="8">
        <v>9</v>
      </c>
      <c r="D23" s="8">
        <v>10</v>
      </c>
      <c r="E23" s="8">
        <v>2</v>
      </c>
      <c r="F23" s="8">
        <v>6</v>
      </c>
      <c r="G23" s="8">
        <v>3</v>
      </c>
      <c r="H23" s="13">
        <f>C23*C18+D23*D18+E23*E18+F23*F18+G23*G18</f>
        <v>1.4312977099236639</v>
      </c>
      <c r="I23" s="8"/>
      <c r="J23" s="8"/>
      <c r="K23" s="9" t="s">
        <v>29</v>
      </c>
      <c r="L23" s="8">
        <f>G18*L18</f>
        <v>0</v>
      </c>
      <c r="M23" s="8"/>
      <c r="N23" s="8"/>
      <c r="O23" s="8"/>
      <c r="P23" s="8">
        <v>4</v>
      </c>
      <c r="Q23" s="8">
        <v>10</v>
      </c>
      <c r="R23" s="8">
        <v>5</v>
      </c>
      <c r="S23" s="8">
        <v>10</v>
      </c>
      <c r="T23" s="8">
        <v>3</v>
      </c>
      <c r="U23" s="13">
        <f>P23*P18+Q23*Q18+R23*R18+S23*S18+T23*T18</f>
        <v>1.0000000000000002</v>
      </c>
      <c r="X23" s="7" t="s">
        <v>40</v>
      </c>
      <c r="Y23">
        <f>T18*Y18</f>
        <v>0.34453781512605047</v>
      </c>
    </row>
    <row r="24" spans="3:25" ht="22" x14ac:dyDescent="0.4">
      <c r="C24" s="8"/>
      <c r="D24" s="8"/>
      <c r="E24" s="8"/>
      <c r="F24" s="8"/>
      <c r="G24" s="8"/>
      <c r="H24" s="8"/>
      <c r="I24" s="8"/>
      <c r="J24" s="8"/>
      <c r="K24" s="8"/>
      <c r="L24" s="8">
        <f>SUM(L19:L23)</f>
        <v>1</v>
      </c>
      <c r="M24" s="8"/>
      <c r="N24" s="8"/>
      <c r="O24" s="8"/>
      <c r="P24" s="8"/>
      <c r="Q24" s="8"/>
      <c r="R24" s="8"/>
      <c r="S24" s="8"/>
      <c r="T24" s="8"/>
      <c r="U24" s="8"/>
      <c r="Y24">
        <f>SUM(Y19:Y23)</f>
        <v>1.0000000000000002</v>
      </c>
    </row>
    <row r="25" spans="3:25" ht="22" x14ac:dyDescent="0.4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2020-12-27T18:40:55Z</dcterms:modified>
</cp:coreProperties>
</file>