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Uni\Downloads\"/>
    </mc:Choice>
  </mc:AlternateContent>
  <xr:revisionPtr revIDLastSave="0" documentId="13_ncr:1_{67A2E019-6C83-4B9C-8A88-A72B787EBB68}" xr6:coauthVersionLast="47" xr6:coauthVersionMax="47" xr10:uidLastSave="{00000000-0000-0000-0000-000000000000}"/>
  <bookViews>
    <workbookView xWindow="-120" yWindow="-120" windowWidth="20730" windowHeight="11040" activeTab="4" xr2:uid="{D301EE73-4273-4AC0-A189-C8EF43E44B2C}"/>
  </bookViews>
  <sheets>
    <sheet name="Sex &amp; Age" sheetId="1" r:id="rId1"/>
    <sheet name="final" sheetId="9" r:id="rId2"/>
    <sheet name="Sheet2" sheetId="10" r:id="rId3"/>
    <sheet name="States" sheetId="11" r:id="rId4"/>
    <sheet name="Age" sheetId="5" r:id="rId5"/>
    <sheet name="Sex" sheetId="6" r:id="rId6"/>
    <sheet name="Sheet1" sheetId="8" r:id="rId7"/>
    <sheet name="Age and Sex"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7" l="1"/>
  <c r="G2" i="7"/>
  <c r="F68" i="9"/>
  <c r="F62" i="9"/>
  <c r="F56" i="9"/>
  <c r="F50" i="9"/>
  <c r="F44" i="9"/>
  <c r="F38" i="9"/>
  <c r="F20" i="9"/>
  <c r="F14" i="9"/>
  <c r="F8" i="9"/>
  <c r="F29" i="9"/>
  <c r="F26" i="9"/>
  <c r="F27" i="9"/>
  <c r="F28" i="9"/>
  <c r="F30" i="9"/>
  <c r="F31" i="9"/>
  <c r="F32" i="9"/>
  <c r="F33" i="9"/>
  <c r="F34" i="9"/>
  <c r="F35" i="9"/>
  <c r="F36" i="9"/>
  <c r="F37" i="9"/>
  <c r="F15" i="9"/>
  <c r="F16" i="9"/>
  <c r="F17" i="9"/>
  <c r="F18" i="9"/>
  <c r="F19" i="9"/>
  <c r="F21" i="9"/>
  <c r="F22" i="9"/>
  <c r="F23" i="9"/>
  <c r="F24" i="9"/>
  <c r="F25" i="9"/>
  <c r="F11" i="9"/>
  <c r="F73" i="9"/>
  <c r="F63" i="9"/>
  <c r="F64" i="9"/>
  <c r="F65" i="9"/>
  <c r="F66" i="9"/>
  <c r="F67" i="9"/>
  <c r="F69" i="9"/>
  <c r="F70" i="9"/>
  <c r="F71" i="9"/>
  <c r="F72" i="9"/>
  <c r="F51" i="9"/>
  <c r="F52" i="9"/>
  <c r="F53" i="9"/>
  <c r="F54" i="9"/>
  <c r="F55" i="9"/>
  <c r="F57" i="9"/>
  <c r="F58" i="9"/>
  <c r="F59" i="9"/>
  <c r="F60" i="9"/>
  <c r="F61" i="9"/>
  <c r="F39" i="9"/>
  <c r="F40" i="9"/>
  <c r="F41" i="9"/>
  <c r="F42" i="9"/>
  <c r="F43" i="9"/>
  <c r="F45" i="9"/>
  <c r="F46" i="9"/>
  <c r="F47" i="9"/>
  <c r="F48" i="9"/>
  <c r="F49" i="9"/>
  <c r="F3" i="9"/>
  <c r="F4" i="9"/>
  <c r="F5" i="9"/>
  <c r="F6" i="9"/>
  <c r="F7" i="9"/>
  <c r="F9" i="9"/>
  <c r="F10" i="9"/>
  <c r="F12" i="9"/>
  <c r="F13" i="9"/>
  <c r="G16" i="7"/>
  <c r="H16" i="7" s="1"/>
  <c r="L124" i="8"/>
  <c r="L115" i="8"/>
  <c r="L116" i="8"/>
  <c r="L117" i="8"/>
  <c r="L118" i="8"/>
  <c r="L119" i="8"/>
  <c r="L120" i="8"/>
  <c r="L121" i="8"/>
  <c r="L122" i="8"/>
  <c r="L123" i="8"/>
  <c r="L125" i="8"/>
  <c r="L126" i="8"/>
  <c r="L127" i="8"/>
  <c r="L128" i="8"/>
  <c r="L129" i="8"/>
  <c r="L130" i="8"/>
  <c r="L131" i="8"/>
  <c r="L132" i="8"/>
  <c r="L133" i="8"/>
  <c r="L134" i="8"/>
  <c r="L135" i="8"/>
  <c r="L136" i="8"/>
  <c r="L137" i="8"/>
  <c r="L138" i="8"/>
  <c r="L139" i="8"/>
  <c r="L140" i="8"/>
  <c r="L141" i="8"/>
  <c r="K115" i="8"/>
  <c r="K116" i="8"/>
  <c r="K117" i="8"/>
  <c r="K118" i="8"/>
  <c r="K119" i="8"/>
  <c r="K120" i="8"/>
  <c r="K121" i="8"/>
  <c r="K122" i="8"/>
  <c r="K123" i="8"/>
  <c r="K124" i="8"/>
  <c r="K125" i="8"/>
  <c r="K126" i="8"/>
  <c r="K127" i="8"/>
  <c r="K128" i="8"/>
  <c r="K129" i="8"/>
  <c r="K130" i="8"/>
  <c r="K131" i="8"/>
  <c r="K132" i="8"/>
  <c r="K133" i="8"/>
  <c r="K134" i="8"/>
  <c r="K135" i="8"/>
  <c r="K136" i="8"/>
  <c r="K137" i="8"/>
  <c r="K138" i="8"/>
  <c r="K139" i="8"/>
  <c r="K140" i="8"/>
  <c r="K141" i="8"/>
  <c r="K114" i="8"/>
  <c r="L114" i="8"/>
  <c r="K113" i="8"/>
  <c r="H139" i="8"/>
  <c r="H140" i="8"/>
  <c r="H141" i="8"/>
  <c r="H135" i="8"/>
  <c r="H136" i="8"/>
  <c r="H137" i="8"/>
  <c r="H131" i="8"/>
  <c r="H132" i="8"/>
  <c r="H133" i="8"/>
  <c r="H127" i="8"/>
  <c r="H128" i="8"/>
  <c r="H129" i="8"/>
  <c r="H123" i="8"/>
  <c r="H124" i="8"/>
  <c r="H125" i="8"/>
  <c r="H119" i="8"/>
  <c r="H120" i="8"/>
  <c r="H121" i="8"/>
  <c r="H115" i="8"/>
  <c r="H116" i="8"/>
  <c r="H117" i="8"/>
  <c r="H111" i="8"/>
  <c r="K111" i="8" s="1"/>
  <c r="L111" i="8" s="1"/>
  <c r="H112" i="8"/>
  <c r="K112" i="8" s="1"/>
  <c r="L112" i="8" s="1"/>
  <c r="H113" i="8"/>
  <c r="H107" i="8"/>
  <c r="K107" i="8" s="1"/>
  <c r="L107" i="8" s="1"/>
  <c r="H108" i="8"/>
  <c r="K108" i="8" s="1"/>
  <c r="L108" i="8" s="1"/>
  <c r="H109" i="8"/>
  <c r="K109" i="8" s="1"/>
  <c r="L109" i="8" s="1"/>
  <c r="H103" i="8"/>
  <c r="K103" i="8" s="1"/>
  <c r="L103" i="8" s="1"/>
  <c r="H104" i="8"/>
  <c r="K104" i="8" s="1"/>
  <c r="L104" i="8" s="1"/>
  <c r="H105" i="8"/>
  <c r="K105" i="8" s="1"/>
  <c r="L105" i="8" s="1"/>
  <c r="H99" i="8"/>
  <c r="K99" i="8" s="1"/>
  <c r="L99" i="8" s="1"/>
  <c r="H100" i="8"/>
  <c r="K100" i="8" s="1"/>
  <c r="L100" i="8" s="1"/>
  <c r="H101" i="8"/>
  <c r="K101" i="8" s="1"/>
  <c r="L101" i="8" s="1"/>
  <c r="H95" i="8"/>
  <c r="K95" i="8" s="1"/>
  <c r="L95" i="8" s="1"/>
  <c r="H96" i="8"/>
  <c r="K96" i="8" s="1"/>
  <c r="L96" i="8" s="1"/>
  <c r="H97" i="8"/>
  <c r="K97" i="8" s="1"/>
  <c r="L97" i="8" s="1"/>
  <c r="H91" i="8"/>
  <c r="K91" i="8" s="1"/>
  <c r="L91" i="8" s="1"/>
  <c r="H92" i="8"/>
  <c r="K92" i="8" s="1"/>
  <c r="L92" i="8" s="1"/>
  <c r="H93" i="8"/>
  <c r="K93" i="8" s="1"/>
  <c r="L93" i="8" s="1"/>
  <c r="H87" i="8"/>
  <c r="K87" i="8" s="1"/>
  <c r="L87" i="8" s="1"/>
  <c r="H88" i="8"/>
  <c r="K88" i="8" s="1"/>
  <c r="L88" i="8" s="1"/>
  <c r="H89" i="8"/>
  <c r="K89" i="8" s="1"/>
  <c r="L89" i="8" s="1"/>
  <c r="H83" i="8"/>
  <c r="K83" i="8" s="1"/>
  <c r="L83" i="8" s="1"/>
  <c r="H84" i="8"/>
  <c r="K84" i="8" s="1"/>
  <c r="L84" i="8" s="1"/>
  <c r="H85" i="8"/>
  <c r="H79" i="8"/>
  <c r="K79" i="8" s="1"/>
  <c r="L79" i="8" s="1"/>
  <c r="H80" i="8"/>
  <c r="K80" i="8" s="1"/>
  <c r="L80" i="8" s="1"/>
  <c r="H81" i="8"/>
  <c r="K81" i="8" s="1"/>
  <c r="L81" i="8" s="1"/>
  <c r="H75" i="8"/>
  <c r="K75" i="8" s="1"/>
  <c r="L75" i="8" s="1"/>
  <c r="H76" i="8"/>
  <c r="K76" i="8" s="1"/>
  <c r="L76" i="8" s="1"/>
  <c r="H77" i="8"/>
  <c r="K77" i="8" s="1"/>
  <c r="L77" i="8" s="1"/>
  <c r="H71" i="8"/>
  <c r="K71" i="8" s="1"/>
  <c r="L71" i="8" s="1"/>
  <c r="H72" i="8"/>
  <c r="K72" i="8" s="1"/>
  <c r="L72" i="8" s="1"/>
  <c r="H73" i="8"/>
  <c r="K73" i="8" s="1"/>
  <c r="L73" i="8" s="1"/>
  <c r="H67" i="8"/>
  <c r="K67" i="8" s="1"/>
  <c r="L67" i="8" s="1"/>
  <c r="H68" i="8"/>
  <c r="K68" i="8" s="1"/>
  <c r="L68" i="8" s="1"/>
  <c r="H69" i="8"/>
  <c r="K69" i="8" s="1"/>
  <c r="L69" i="8" s="1"/>
  <c r="H63" i="8"/>
  <c r="K63" i="8" s="1"/>
  <c r="L63" i="8" s="1"/>
  <c r="H64" i="8"/>
  <c r="K64" i="8" s="1"/>
  <c r="L64" i="8" s="1"/>
  <c r="H65" i="8"/>
  <c r="K65" i="8" s="1"/>
  <c r="L65" i="8" s="1"/>
  <c r="H59" i="8"/>
  <c r="K59" i="8" s="1"/>
  <c r="L59" i="8" s="1"/>
  <c r="H60" i="8"/>
  <c r="K60" i="8" s="1"/>
  <c r="L60" i="8" s="1"/>
  <c r="H61" i="8"/>
  <c r="K61" i="8" s="1"/>
  <c r="L61" i="8" s="1"/>
  <c r="H55" i="8"/>
  <c r="K55" i="8" s="1"/>
  <c r="L55" i="8" s="1"/>
  <c r="H56" i="8"/>
  <c r="K56" i="8" s="1"/>
  <c r="L56" i="8" s="1"/>
  <c r="H57" i="8"/>
  <c r="H51" i="8"/>
  <c r="K51" i="8" s="1"/>
  <c r="L51" i="8" s="1"/>
  <c r="H52" i="8"/>
  <c r="K52" i="8" s="1"/>
  <c r="L52" i="8" s="1"/>
  <c r="H53" i="8"/>
  <c r="K53" i="8" s="1"/>
  <c r="L53" i="8" s="1"/>
  <c r="H47" i="8"/>
  <c r="K47" i="8" s="1"/>
  <c r="L47" i="8" s="1"/>
  <c r="H48" i="8"/>
  <c r="K48" i="8" s="1"/>
  <c r="L48" i="8" s="1"/>
  <c r="H49" i="8"/>
  <c r="K49" i="8" s="1"/>
  <c r="L49" i="8" s="1"/>
  <c r="H43" i="8"/>
  <c r="K43" i="8" s="1"/>
  <c r="L43" i="8" s="1"/>
  <c r="H44" i="8"/>
  <c r="K44" i="8" s="1"/>
  <c r="L44" i="8" s="1"/>
  <c r="H45" i="8"/>
  <c r="K45" i="8" s="1"/>
  <c r="L45" i="8" s="1"/>
  <c r="H39" i="8"/>
  <c r="K39" i="8" s="1"/>
  <c r="L39" i="8" s="1"/>
  <c r="H40" i="8"/>
  <c r="K40" i="8" s="1"/>
  <c r="L40" i="8" s="1"/>
  <c r="H41" i="8"/>
  <c r="K41" i="8" s="1"/>
  <c r="L41" i="8" s="1"/>
  <c r="H35" i="8"/>
  <c r="K35" i="8" s="1"/>
  <c r="L35" i="8" s="1"/>
  <c r="H36" i="8"/>
  <c r="K36" i="8" s="1"/>
  <c r="L36" i="8" s="1"/>
  <c r="H37" i="8"/>
  <c r="K37" i="8" s="1"/>
  <c r="L37" i="8" s="1"/>
  <c r="H31" i="8"/>
  <c r="K31" i="8" s="1"/>
  <c r="L31" i="8" s="1"/>
  <c r="H32" i="8"/>
  <c r="K32" i="8" s="1"/>
  <c r="L32" i="8" s="1"/>
  <c r="H33" i="8"/>
  <c r="K33" i="8" s="1"/>
  <c r="L33" i="8" s="1"/>
  <c r="H27" i="8"/>
  <c r="K27" i="8" s="1"/>
  <c r="L27" i="8" s="1"/>
  <c r="H28" i="8"/>
  <c r="K28" i="8" s="1"/>
  <c r="L28" i="8" s="1"/>
  <c r="H29" i="8"/>
  <c r="K29" i="8" s="1"/>
  <c r="L29" i="8" s="1"/>
  <c r="H23" i="8"/>
  <c r="K23" i="8" s="1"/>
  <c r="L23" i="8" s="1"/>
  <c r="H24" i="8"/>
  <c r="K24" i="8" s="1"/>
  <c r="L24" i="8" s="1"/>
  <c r="H25" i="8"/>
  <c r="K25" i="8" s="1"/>
  <c r="L25" i="8" s="1"/>
  <c r="H19" i="8"/>
  <c r="K19" i="8" s="1"/>
  <c r="L19" i="8" s="1"/>
  <c r="H20" i="8"/>
  <c r="K20" i="8" s="1"/>
  <c r="L20" i="8" s="1"/>
  <c r="H21" i="8"/>
  <c r="K21" i="8" s="1"/>
  <c r="L21" i="8" s="1"/>
  <c r="H15" i="8"/>
  <c r="K15" i="8" s="1"/>
  <c r="L15" i="8" s="1"/>
  <c r="H16" i="8"/>
  <c r="K16" i="8" s="1"/>
  <c r="L16" i="8" s="1"/>
  <c r="H17" i="8"/>
  <c r="K17" i="8" s="1"/>
  <c r="H11" i="8"/>
  <c r="K11" i="8" s="1"/>
  <c r="L11" i="8" s="1"/>
  <c r="H12" i="8"/>
  <c r="K12" i="8" s="1"/>
  <c r="L12" i="8" s="1"/>
  <c r="H13" i="8"/>
  <c r="H7" i="8"/>
  <c r="K7" i="8" s="1"/>
  <c r="L7" i="8" s="1"/>
  <c r="H8" i="8"/>
  <c r="K8" i="8" s="1"/>
  <c r="L8" i="8" s="1"/>
  <c r="H9" i="8"/>
  <c r="K9" i="8" s="1"/>
  <c r="H2" i="8"/>
  <c r="K2" i="8" s="1"/>
  <c r="L2" i="8" s="1"/>
  <c r="H5" i="8"/>
  <c r="K5" i="8" s="1"/>
  <c r="L5" i="8" s="1"/>
  <c r="H4" i="8"/>
  <c r="K4" i="8" s="1"/>
  <c r="L4" i="8" s="1"/>
  <c r="H3" i="8"/>
  <c r="K3" i="8" s="1"/>
  <c r="L3" i="8" s="1"/>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38" i="8"/>
  <c r="H134" i="8"/>
  <c r="H130" i="8"/>
  <c r="H126" i="8"/>
  <c r="H122" i="8"/>
  <c r="H118" i="8"/>
  <c r="H114" i="8"/>
  <c r="H110" i="8"/>
  <c r="K110" i="8" s="1"/>
  <c r="L110" i="8" s="1"/>
  <c r="H106" i="8"/>
  <c r="K106" i="8" s="1"/>
  <c r="L106" i="8" s="1"/>
  <c r="H102" i="8"/>
  <c r="K102" i="8" s="1"/>
  <c r="L102" i="8" s="1"/>
  <c r="H98" i="8"/>
  <c r="K98" i="8" s="1"/>
  <c r="L98" i="8" s="1"/>
  <c r="H94" i="8"/>
  <c r="K94" i="8" s="1"/>
  <c r="L94" i="8" s="1"/>
  <c r="H90" i="8"/>
  <c r="K90" i="8" s="1"/>
  <c r="L90" i="8" s="1"/>
  <c r="H86" i="8"/>
  <c r="K86" i="8" s="1"/>
  <c r="L86" i="8" s="1"/>
  <c r="H82" i="8"/>
  <c r="K82" i="8" s="1"/>
  <c r="L82" i="8" s="1"/>
  <c r="H78" i="8"/>
  <c r="K78" i="8" s="1"/>
  <c r="L78" i="8" s="1"/>
  <c r="H74" i="8"/>
  <c r="K74" i="8" s="1"/>
  <c r="L74" i="8" s="1"/>
  <c r="H70" i="8"/>
  <c r="K70" i="8" s="1"/>
  <c r="L70" i="8" s="1"/>
  <c r="H66" i="8"/>
  <c r="K66" i="8" s="1"/>
  <c r="L66" i="8" s="1"/>
  <c r="H62" i="8"/>
  <c r="K62" i="8" s="1"/>
  <c r="L62" i="8" s="1"/>
  <c r="H58" i="8"/>
  <c r="K58" i="8" s="1"/>
  <c r="L58" i="8" s="1"/>
  <c r="H54" i="8"/>
  <c r="K54" i="8" s="1"/>
  <c r="L54" i="8" s="1"/>
  <c r="H50" i="8"/>
  <c r="K50" i="8" s="1"/>
  <c r="L50" i="8" s="1"/>
  <c r="H46" i="8"/>
  <c r="K46" i="8" s="1"/>
  <c r="L46" i="8" s="1"/>
  <c r="H42" i="8"/>
  <c r="K42" i="8" s="1"/>
  <c r="L42" i="8" s="1"/>
  <c r="H38" i="8"/>
  <c r="K38" i="8" s="1"/>
  <c r="L38" i="8" s="1"/>
  <c r="H34" i="8"/>
  <c r="K34" i="8" s="1"/>
  <c r="L34" i="8" s="1"/>
  <c r="H30" i="8"/>
  <c r="K30" i="8" s="1"/>
  <c r="L30" i="8" s="1"/>
  <c r="H26" i="8"/>
  <c r="K26" i="8" s="1"/>
  <c r="H22" i="8"/>
  <c r="K22" i="8" s="1"/>
  <c r="L22" i="8" s="1"/>
  <c r="H18" i="8"/>
  <c r="K18" i="8" s="1"/>
  <c r="L18" i="8" s="1"/>
  <c r="H14" i="8"/>
  <c r="K14" i="8" s="1"/>
  <c r="L14" i="8" s="1"/>
  <c r="H10" i="8"/>
  <c r="K10" i="8" s="1"/>
  <c r="L10" i="8" s="1"/>
  <c r="H6" i="8"/>
  <c r="K6" i="8" s="1"/>
  <c r="L6" i="8" s="1"/>
  <c r="H86" i="7"/>
  <c r="H87" i="7"/>
  <c r="H88" i="7"/>
  <c r="H89" i="7"/>
  <c r="H90" i="7"/>
  <c r="H91" i="7"/>
  <c r="H92" i="7"/>
  <c r="H93" i="7"/>
  <c r="H94" i="7"/>
  <c r="H95" i="7"/>
  <c r="H96" i="7"/>
  <c r="H97" i="7"/>
  <c r="H98" i="7"/>
  <c r="H99" i="7"/>
  <c r="G87" i="7"/>
  <c r="G88" i="7"/>
  <c r="G89" i="7"/>
  <c r="G90" i="7"/>
  <c r="G91" i="7"/>
  <c r="G92" i="7"/>
  <c r="G93" i="7"/>
  <c r="G94" i="7"/>
  <c r="G95" i="7"/>
  <c r="G96" i="7"/>
  <c r="G97" i="7"/>
  <c r="G98" i="7"/>
  <c r="G99" i="7"/>
  <c r="G86" i="7"/>
  <c r="G85" i="7"/>
  <c r="H85" i="7"/>
  <c r="H72" i="7"/>
  <c r="H73" i="7"/>
  <c r="H74" i="7"/>
  <c r="H75" i="7"/>
  <c r="H76" i="7"/>
  <c r="H77" i="7"/>
  <c r="H78" i="7"/>
  <c r="H79" i="7"/>
  <c r="H80" i="7"/>
  <c r="H81" i="7"/>
  <c r="H82" i="7"/>
  <c r="H83" i="7"/>
  <c r="H84" i="7"/>
  <c r="G73" i="7"/>
  <c r="G74" i="7"/>
  <c r="G75" i="7"/>
  <c r="G76" i="7"/>
  <c r="G77" i="7"/>
  <c r="G78" i="7"/>
  <c r="G79" i="7"/>
  <c r="G80" i="7"/>
  <c r="G81" i="7"/>
  <c r="G82" i="7"/>
  <c r="G83" i="7"/>
  <c r="G84" i="7"/>
  <c r="G72" i="7"/>
  <c r="G71" i="7"/>
  <c r="H71" i="7"/>
  <c r="H61" i="7"/>
  <c r="H65" i="7"/>
  <c r="H69" i="7"/>
  <c r="G59" i="7"/>
  <c r="H59" i="7" s="1"/>
  <c r="G60" i="7"/>
  <c r="H60" i="7" s="1"/>
  <c r="G61" i="7"/>
  <c r="G62" i="7"/>
  <c r="H62" i="7" s="1"/>
  <c r="G63" i="7"/>
  <c r="H63" i="7" s="1"/>
  <c r="G64" i="7"/>
  <c r="H64" i="7" s="1"/>
  <c r="G65" i="7"/>
  <c r="G66" i="7"/>
  <c r="H66" i="7" s="1"/>
  <c r="G67" i="7"/>
  <c r="H67" i="7" s="1"/>
  <c r="G68" i="7"/>
  <c r="H68" i="7" s="1"/>
  <c r="G69" i="7"/>
  <c r="G70" i="7"/>
  <c r="H70" i="7" s="1"/>
  <c r="G58" i="7"/>
  <c r="H58" i="7" s="1"/>
  <c r="G51" i="7"/>
  <c r="H51" i="7" s="1"/>
  <c r="H55" i="7"/>
  <c r="G45" i="7"/>
  <c r="H45" i="7" s="1"/>
  <c r="G46" i="7"/>
  <c r="H46" i="7" s="1"/>
  <c r="G47" i="7"/>
  <c r="H47" i="7" s="1"/>
  <c r="G48" i="7"/>
  <c r="H48" i="7" s="1"/>
  <c r="G49" i="7"/>
  <c r="H49" i="7" s="1"/>
  <c r="G50" i="7"/>
  <c r="H50" i="7" s="1"/>
  <c r="G52" i="7"/>
  <c r="H52" i="7" s="1"/>
  <c r="G53" i="7"/>
  <c r="H53" i="7" s="1"/>
  <c r="G54" i="7"/>
  <c r="H54" i="7" s="1"/>
  <c r="G55" i="7"/>
  <c r="G56" i="7"/>
  <c r="H56" i="7" s="1"/>
  <c r="G57" i="7"/>
  <c r="H57" i="7" s="1"/>
  <c r="G44" i="7"/>
  <c r="H44" i="7" s="1"/>
  <c r="G37" i="7"/>
  <c r="H37" i="7" s="1"/>
  <c r="G31" i="7"/>
  <c r="H31" i="7" s="1"/>
  <c r="G32" i="7"/>
  <c r="H32" i="7" s="1"/>
  <c r="G33" i="7"/>
  <c r="H33" i="7" s="1"/>
  <c r="G34" i="7"/>
  <c r="H34" i="7" s="1"/>
  <c r="G35" i="7"/>
  <c r="H35" i="7" s="1"/>
  <c r="G36" i="7"/>
  <c r="H36" i="7" s="1"/>
  <c r="G38" i="7"/>
  <c r="H38" i="7" s="1"/>
  <c r="G39" i="7"/>
  <c r="H39" i="7" s="1"/>
  <c r="G40" i="7"/>
  <c r="H40" i="7" s="1"/>
  <c r="G41" i="7"/>
  <c r="H41" i="7" s="1"/>
  <c r="G42" i="7"/>
  <c r="H42" i="7" s="1"/>
  <c r="G43" i="7"/>
  <c r="H43" i="7" s="1"/>
  <c r="G30" i="7"/>
  <c r="H30" i="7" s="1"/>
  <c r="G23" i="7"/>
  <c r="H23" i="7" s="1"/>
  <c r="G17" i="7"/>
  <c r="H17" i="7" s="1"/>
  <c r="G18" i="7"/>
  <c r="H18" i="7" s="1"/>
  <c r="G19" i="7"/>
  <c r="H19" i="7" s="1"/>
  <c r="G20" i="7"/>
  <c r="H20" i="7" s="1"/>
  <c r="G21" i="7"/>
  <c r="H21" i="7" s="1"/>
  <c r="G22" i="7"/>
  <c r="H22" i="7" s="1"/>
  <c r="G24" i="7"/>
  <c r="H24" i="7" s="1"/>
  <c r="G25" i="7"/>
  <c r="H25" i="7" s="1"/>
  <c r="G26" i="7"/>
  <c r="H26" i="7" s="1"/>
  <c r="G27" i="7"/>
  <c r="H27" i="7" s="1"/>
  <c r="G28" i="7"/>
  <c r="H28" i="7" s="1"/>
  <c r="G29" i="7"/>
  <c r="H29" i="7" s="1"/>
  <c r="G5" i="7"/>
  <c r="H5" i="7" s="1"/>
  <c r="G6" i="7"/>
  <c r="H6" i="7" s="1"/>
  <c r="G7" i="7"/>
  <c r="H7" i="7" s="1"/>
  <c r="G8" i="7"/>
  <c r="H8" i="7" s="1"/>
  <c r="G9" i="7"/>
  <c r="H9" i="7" s="1"/>
  <c r="G10" i="7"/>
  <c r="H10" i="7" s="1"/>
  <c r="G11" i="7"/>
  <c r="H11" i="7" s="1"/>
  <c r="G12" i="7"/>
  <c r="H12" i="7" s="1"/>
  <c r="G13" i="7"/>
  <c r="H13" i="7" s="1"/>
  <c r="G14" i="7"/>
  <c r="H14" i="7" s="1"/>
  <c r="G15" i="7"/>
  <c r="H15" i="7" s="1"/>
  <c r="G4" i="7"/>
  <c r="H4" i="7" s="1"/>
  <c r="G3" i="7"/>
  <c r="H3" i="7" s="1"/>
  <c r="F2" i="9" l="1"/>
  <c r="L113" i="8"/>
  <c r="K85" i="8"/>
  <c r="L85" i="8" s="1"/>
  <c r="K57" i="8"/>
  <c r="L57" i="8" s="1"/>
  <c r="L26" i="8"/>
  <c r="L17" i="8"/>
  <c r="K13" i="8"/>
  <c r="L13" i="8" s="1"/>
  <c r="L9" i="8"/>
</calcChain>
</file>

<file path=xl/sharedStrings.xml><?xml version="1.0" encoding="utf-8"?>
<sst xmlns="http://schemas.openxmlformats.org/spreadsheetml/2006/main" count="3198" uniqueCount="160">
  <si>
    <t>Sex</t>
  </si>
  <si>
    <t>Male</t>
  </si>
  <si>
    <t>Female</t>
  </si>
  <si>
    <t>Unknown</t>
  </si>
  <si>
    <t>Year</t>
  </si>
  <si>
    <t>Race</t>
  </si>
  <si>
    <t>American Indian or Alaska Native</t>
  </si>
  <si>
    <t>Asian or Pacific Islander</t>
  </si>
  <si>
    <t>Black</t>
  </si>
  <si>
    <t>White</t>
  </si>
  <si>
    <t>Age Group</t>
  </si>
  <si>
    <t>Population</t>
  </si>
  <si>
    <t>&lt;5</t>
  </si>
  <si>
    <t>5–9</t>
  </si>
  <si>
    <t>10–14</t>
  </si>
  <si>
    <t>15–19</t>
  </si>
  <si>
    <t>20–24</t>
  </si>
  <si>
    <t>25–29</t>
  </si>
  <si>
    <t>30–34</t>
  </si>
  <si>
    <t>35–39</t>
  </si>
  <si>
    <t>40–44</t>
  </si>
  <si>
    <t>45–49</t>
  </si>
  <si>
    <t>50–54</t>
  </si>
  <si>
    <t>55–59</t>
  </si>
  <si>
    <t>60–64</t>
  </si>
  <si>
    <t>65–69</t>
  </si>
  <si>
    <t>70–74</t>
  </si>
  <si>
    <t>75–79</t>
  </si>
  <si>
    <t>80–84</t>
  </si>
  <si>
    <t>Number of Cases</t>
  </si>
  <si>
    <t>&lt;1</t>
  </si>
  <si>
    <t>1-4</t>
  </si>
  <si>
    <t>5-9</t>
  </si>
  <si>
    <t>10-14</t>
  </si>
  <si>
    <t>15-19</t>
  </si>
  <si>
    <t>20-24</t>
  </si>
  <si>
    <t>25-29</t>
  </si>
  <si>
    <t>30-34</t>
  </si>
  <si>
    <t>35-39</t>
  </si>
  <si>
    <t>40-44</t>
  </si>
  <si>
    <t>45-49</t>
  </si>
  <si>
    <t>50-54</t>
  </si>
  <si>
    <t>55-59</t>
  </si>
  <si>
    <t>60-64</t>
  </si>
  <si>
    <t>65-69</t>
  </si>
  <si>
    <t>70-74</t>
  </si>
  <si>
    <t>75-79</t>
  </si>
  <si>
    <t>80-84</t>
  </si>
  <si>
    <t>85+</t>
  </si>
  <si>
    <t>Incidence (cases per 100,00 population)</t>
  </si>
  <si>
    <t>&gt;85</t>
  </si>
  <si>
    <t>Incidence</t>
  </si>
  <si>
    <t xml:space="preserve">Number of Cases </t>
  </si>
  <si>
    <t xml:space="preserve">Male </t>
  </si>
  <si>
    <t>NA</t>
  </si>
  <si>
    <t>Age</t>
  </si>
  <si>
    <t>&lt;1 year</t>
  </si>
  <si>
    <t>1-4 years</t>
  </si>
  <si>
    <t>5-14 years</t>
  </si>
  <si>
    <t>15-24 years</t>
  </si>
  <si>
    <t>25-39 years</t>
  </si>
  <si>
    <t>40-64 years</t>
  </si>
  <si>
    <t>65+ years</t>
  </si>
  <si>
    <t>Incidence = Number of cases / Total population * 100,000</t>
  </si>
  <si>
    <t>Example for 2016 Males</t>
  </si>
  <si>
    <t>Case Count</t>
  </si>
  <si>
    <t>Not Available</t>
  </si>
  <si>
    <t>Not Applicable</t>
  </si>
  <si>
    <t>Population of Male or Female</t>
  </si>
  <si>
    <t>Number of Male or Female Accroding to Age Group</t>
  </si>
  <si>
    <t>Incidence Rate for each Age Group</t>
  </si>
  <si>
    <t>Total Population of the Age Groups</t>
  </si>
  <si>
    <t xml:space="preserve">Incidence Rate </t>
  </si>
  <si>
    <t>Race-wise Incidence</t>
  </si>
  <si>
    <t>Population According to Race</t>
  </si>
  <si>
    <t>Population According for Race for each Age Group</t>
  </si>
  <si>
    <r>
      <t xml:space="preserve">NOTES                                                                                                                                                  </t>
    </r>
    <r>
      <rPr>
        <sz val="11"/>
        <color theme="1"/>
        <rFont val="Aptos Narrow"/>
        <family val="2"/>
        <scheme val="minor"/>
      </rPr>
      <t xml:space="preserve">1. I calculated the number of males and females in each age category using the ratio of male to female and multiplying it with the total population of each age group.                                                                                                                                                   2. The number of cases was calculated using the incidence rates for each age group.                                                                                                                                                   3. It was assumed that the ratio of males to females was consistent throughout the age groups (which may not be the case in reality) which lead to some inconsistencies, however, the total number of cases is equal to the data directly extracted from CDC. </t>
    </r>
  </si>
  <si>
    <t>&lt;5 years</t>
  </si>
  <si>
    <t>Age_Group</t>
  </si>
  <si>
    <t>Actual_Number_of_Cases</t>
  </si>
  <si>
    <t>Number_of_Cases_Calculated</t>
  </si>
  <si>
    <t>Incidence_calculated</t>
  </si>
  <si>
    <t>States</t>
  </si>
  <si>
    <t>United States</t>
  </si>
  <si>
    <t>Alabama</t>
  </si>
  <si>
    <t>Alaska</t>
  </si>
  <si>
    <t>Arizona</t>
  </si>
  <si>
    <t>Arkansas</t>
  </si>
  <si>
    <t>California</t>
  </si>
  <si>
    <t>Colorado</t>
  </si>
  <si>
    <t>Connecticut</t>
  </si>
  <si>
    <t>Delaware</t>
  </si>
  <si>
    <t>District of Columbia</t>
  </si>
  <si>
    <t>Florida</t>
  </si>
  <si>
    <t>Georgia</t>
  </si>
  <si>
    <t>Hawaii</t>
  </si>
  <si>
    <t>Idaho</t>
  </si>
  <si>
    <t>Illinois</t>
  </si>
  <si>
    <t>Not Reportable</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</si>
  <si>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</si>
  <si>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</si>
  <si>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</si>
  <si>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</si>
  <si>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</si>
  <si>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</si>
  <si>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</si>
  <si>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</si>
  <si>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</si>
  <si>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</si>
  <si>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</si>
  <si>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</si>
  <si>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</si>
  <si>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</si>
  <si>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</si>
  <si>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</si>
  <si>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</si>
  <si>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</si>
  <si>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 (excluding New York City)</t>
  </si>
  <si>
    <t>New York City</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</si>
  <si>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</si>
  <si>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</si>
  <si>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</si>
  <si>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</si>
  <si>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</si>
  <si>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</si>
  <si>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</si>
  <si>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</si>
  <si>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</si>
  <si>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</si>
  <si>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</si>
  <si>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</si>
  <si>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</si>
  <si>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</si>
  <si>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</si>
  <si>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</si>
  <si>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</si>
  <si>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</si>
  <si>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Territories</t>
  </si>
  <si>
    <t>American Samoa</t>
  </si>
  <si>
    <t>Commonwealth of Northern Mariana Islands</t>
  </si>
  <si>
    <t>Guam</t>
  </si>
  <si>
    <t>Puerto Rico</t>
  </si>
  <si>
    <t>U.S. Virgin Islands</t>
  </si>
  <si>
    <t>Non-U.S. Residents</t>
  </si>
  <si>
    <t>Data not available</t>
  </si>
  <si>
    <t>Population and Incidence not available</t>
  </si>
  <si>
    <t>Non-residents</t>
  </si>
  <si>
    <t>State Incidence</t>
  </si>
  <si>
    <t>State Population</t>
  </si>
  <si>
    <t>State Case Count</t>
  </si>
  <si>
    <t>Sex Incidence</t>
  </si>
  <si>
    <t>Sex Population</t>
  </si>
  <si>
    <t>State_Case_Count</t>
  </si>
  <si>
    <t>State_Population</t>
  </si>
  <si>
    <t>State_Incidence</t>
  </si>
  <si>
    <t>Population by Sex</t>
  </si>
  <si>
    <t>Age_Population</t>
  </si>
  <si>
    <t>Age_Incidence</t>
  </si>
  <si>
    <t>Age_Case_Count</t>
  </si>
  <si>
    <t>Age_Category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</si>
</sst>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Aptos Narrow"/>
      <family val="2"/>
      <scheme val="minor"/>
    </font>
    <font>
      <b/>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sz val="11"/>
      <color theme="0"/>
      <name val="Aptos Narrow"/>
      <family val="2"/>
      <scheme val="minor"/>
    </font>
    <font>
      <sz val="10"/>
      <color rgb="FF000000"/>
      <name val="Verdana"/>
      <family val="2"/>
    </font>
    <font>
      <sz val="8"/>
      <name val="Aptos Narrow"/>
      <family val="2"/>
      <scheme val="minor"/>
    </font>
    <font>
      <b/>
      <sz val="11"/>
      <color theme="1"/>
      <name val="Aptos Narrow"/>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FFFF"/>
        <bgColor indexed="64"/>
      </patternFill>
    </fill>
    <fill>
      <patternFill patternType="solid">
        <fgColor theme="3" tint="0.89999084444715716"/>
        <bgColor indexed="64"/>
      </patternFill>
    </fill>
  </fills>
  <borders count="2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42">
    <xf numFmtId="0" fontId="0" fillId="0" borderId="0"/>
    <xf numFmtId="0" fontId="3" fillId="0" borderId="0" applyNumberFormat="0" applyFill="0" applyBorder="0" applyAlignment="0" applyProtection="0"/>
    <xf numFmtId="0" fontId="4" fillId="0" borderId="9" applyNumberFormat="0" applyFill="0" applyAlignment="0" applyProtection="0"/>
    <xf numFmtId="0" fontId="5" fillId="0" borderId="10" applyNumberFormat="0" applyFill="0" applyAlignment="0" applyProtection="0"/>
    <xf numFmtId="0" fontId="6" fillId="0" borderId="11"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12" applyNumberFormat="0" applyAlignment="0" applyProtection="0"/>
    <xf numFmtId="0" fontId="11" fillId="6" borderId="13" applyNumberFormat="0" applyAlignment="0" applyProtection="0"/>
    <xf numFmtId="0" fontId="12" fillId="6" borderId="12" applyNumberFormat="0" applyAlignment="0" applyProtection="0"/>
    <xf numFmtId="0" fontId="13" fillId="0" borderId="14" applyNumberFormat="0" applyFill="0" applyAlignment="0" applyProtection="0"/>
    <xf numFmtId="0" fontId="14" fillId="7" borderId="15" applyNumberFormat="0" applyAlignment="0" applyProtection="0"/>
    <xf numFmtId="0" fontId="15" fillId="0" borderId="0" applyNumberFormat="0" applyFill="0" applyBorder="0" applyAlignment="0" applyProtection="0"/>
    <xf numFmtId="0" fontId="2" fillId="8" borderId="16" applyNumberFormat="0" applyFont="0" applyAlignment="0" applyProtection="0"/>
    <xf numFmtId="0" fontId="16" fillId="0" borderId="0" applyNumberFormat="0" applyFill="0" applyBorder="0" applyAlignment="0" applyProtection="0"/>
    <xf numFmtId="0" fontId="1" fillId="0" borderId="17" applyNumberFormat="0" applyFill="0" applyAlignment="0" applyProtection="0"/>
    <xf numFmtId="0" fontId="17"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71">
    <xf numFmtId="0" fontId="0" fillId="0" borderId="0" xfId="0"/>
    <xf numFmtId="0" fontId="1" fillId="0" borderId="0" xfId="0" applyFont="1"/>
    <xf numFmtId="3" fontId="0" fillId="0" borderId="0" xfId="0" applyNumberFormat="1"/>
    <xf numFmtId="0" fontId="0" fillId="0" borderId="2" xfId="0" applyBorder="1"/>
    <xf numFmtId="0" fontId="0" fillId="0" borderId="7" xfId="0" applyBorder="1"/>
    <xf numFmtId="0" fontId="0" fillId="33" borderId="1" xfId="0" applyFill="1" applyBorder="1"/>
    <xf numFmtId="0" fontId="0" fillId="33" borderId="2" xfId="0" applyFill="1" applyBorder="1"/>
    <xf numFmtId="0" fontId="0" fillId="33" borderId="3" xfId="0" applyFill="1" applyBorder="1"/>
    <xf numFmtId="0" fontId="0" fillId="33" borderId="4" xfId="0" applyFill="1" applyBorder="1"/>
    <xf numFmtId="0" fontId="0" fillId="33" borderId="0" xfId="0" applyFill="1"/>
    <xf numFmtId="0" fontId="0" fillId="33" borderId="5" xfId="0" applyFill="1" applyBorder="1"/>
    <xf numFmtId="0" fontId="0" fillId="33" borderId="6" xfId="0" applyFill="1" applyBorder="1"/>
    <xf numFmtId="0" fontId="0" fillId="33" borderId="7" xfId="0" applyFill="1" applyBorder="1"/>
    <xf numFmtId="0" fontId="0" fillId="33" borderId="8" xfId="0" applyFill="1" applyBorder="1"/>
    <xf numFmtId="0" fontId="1" fillId="0" borderId="0" xfId="0" applyFont="1" applyAlignment="1">
      <alignment horizontal="center"/>
    </xf>
    <xf numFmtId="0" fontId="0" fillId="0" borderId="0" xfId="0" applyAlignment="1">
      <alignment vertical="top"/>
    </xf>
    <xf numFmtId="3" fontId="0" fillId="0" borderId="0" xfId="0" applyNumberFormat="1" applyAlignment="1">
      <alignment vertical="top"/>
    </xf>
    <xf numFmtId="0" fontId="0" fillId="34" borderId="0" xfId="0" applyFill="1"/>
    <xf numFmtId="0" fontId="0" fillId="35" borderId="0" xfId="0" applyFill="1"/>
    <xf numFmtId="3" fontId="0" fillId="35" borderId="0" xfId="0" applyNumberFormat="1" applyFill="1" applyAlignment="1">
      <alignment vertical="top"/>
    </xf>
    <xf numFmtId="1" fontId="0" fillId="0" borderId="0" xfId="0" applyNumberFormat="1"/>
    <xf numFmtId="1" fontId="0" fillId="34" borderId="0" xfId="0" applyNumberFormat="1" applyFill="1"/>
    <xf numFmtId="3" fontId="0" fillId="34" borderId="0" xfId="0" applyNumberFormat="1" applyFill="1" applyAlignment="1">
      <alignment vertical="top"/>
    </xf>
    <xf numFmtId="3" fontId="18" fillId="34" borderId="0" xfId="0" applyNumberFormat="1" applyFont="1" applyFill="1"/>
    <xf numFmtId="3" fontId="18" fillId="35" borderId="0" xfId="0" applyNumberFormat="1" applyFont="1" applyFill="1"/>
    <xf numFmtId="1" fontId="0" fillId="35" borderId="0" xfId="0" applyNumberFormat="1" applyFill="1"/>
    <xf numFmtId="0" fontId="1" fillId="0" borderId="0" xfId="0" applyFont="1" applyAlignment="1">
      <alignment horizontal="center" vertical="top"/>
    </xf>
    <xf numFmtId="1" fontId="1" fillId="0" borderId="0" xfId="0" applyNumberFormat="1" applyFont="1" applyAlignment="1">
      <alignment horizontal="center"/>
    </xf>
    <xf numFmtId="3" fontId="18" fillId="34" borderId="0" xfId="0" applyNumberFormat="1" applyFont="1" applyFill="1" applyAlignment="1">
      <alignment horizontal="right" vertical="center" wrapText="1"/>
    </xf>
    <xf numFmtId="3" fontId="0" fillId="33" borderId="0" xfId="0" applyNumberFormat="1" applyFill="1" applyAlignment="1">
      <alignment vertical="top"/>
    </xf>
    <xf numFmtId="3" fontId="18" fillId="33" borderId="0" xfId="0" applyNumberFormat="1" applyFont="1" applyFill="1"/>
    <xf numFmtId="1" fontId="0" fillId="33" borderId="0" xfId="0" applyNumberFormat="1" applyFill="1"/>
    <xf numFmtId="3" fontId="18" fillId="35" borderId="0" xfId="0" applyNumberFormat="1" applyFont="1" applyFill="1" applyAlignment="1">
      <alignment horizontal="right" vertical="center" wrapText="1"/>
    </xf>
    <xf numFmtId="0" fontId="0" fillId="0" borderId="0" xfId="0" applyAlignment="1">
      <alignment horizontal="center"/>
    </xf>
    <xf numFmtId="1" fontId="1" fillId="0" borderId="0" xfId="0" applyNumberFormat="1" applyFont="1" applyAlignment="1">
      <alignment horizontal="center" vertical="top"/>
    </xf>
    <xf numFmtId="3" fontId="0" fillId="0" borderId="2" xfId="0" applyNumberFormat="1" applyBorder="1" applyAlignment="1">
      <alignment vertical="top"/>
    </xf>
    <xf numFmtId="3" fontId="18" fillId="0" borderId="2" xfId="0" applyNumberFormat="1" applyFont="1" applyBorder="1"/>
    <xf numFmtId="3" fontId="18" fillId="0" borderId="2" xfId="0" applyNumberFormat="1" applyFont="1" applyBorder="1" applyAlignment="1">
      <alignment horizontal="right" vertical="center" wrapText="1"/>
    </xf>
    <xf numFmtId="1" fontId="0" fillId="0" borderId="2" xfId="0" applyNumberFormat="1" applyBorder="1"/>
    <xf numFmtId="3" fontId="18" fillId="0" borderId="0" xfId="0" applyNumberFormat="1" applyFont="1"/>
    <xf numFmtId="3" fontId="0" fillId="0" borderId="7" xfId="0" applyNumberFormat="1" applyBorder="1" applyAlignment="1">
      <alignment vertical="top"/>
    </xf>
    <xf numFmtId="3" fontId="18" fillId="0" borderId="7" xfId="0" applyNumberFormat="1" applyFont="1" applyBorder="1"/>
    <xf numFmtId="1" fontId="0" fillId="0" borderId="7" xfId="0" applyNumberFormat="1" applyBorder="1"/>
    <xf numFmtId="3" fontId="18" fillId="0" borderId="0" xfId="0" applyNumberFormat="1" applyFont="1" applyAlignment="1">
      <alignment horizontal="right" vertical="center" wrapText="1"/>
    </xf>
    <xf numFmtId="0" fontId="0" fillId="0" borderId="1" xfId="0"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35" borderId="0" xfId="0" applyFill="1" applyAlignment="1">
      <alignment horizontal="center"/>
    </xf>
    <xf numFmtId="0" fontId="0" fillId="34" borderId="0" xfId="0" applyFill="1" applyAlignment="1">
      <alignment horizontal="center"/>
    </xf>
    <xf numFmtId="0" fontId="0" fillId="0" borderId="0" xfId="0" applyAlignment="1">
      <alignment horizontal="center" vertical="top"/>
    </xf>
    <xf numFmtId="0" fontId="18" fillId="0" borderId="0" xfId="0" applyFont="1"/>
    <xf numFmtId="0" fontId="18" fillId="0" borderId="7" xfId="0" applyFont="1" applyBorder="1"/>
    <xf numFmtId="0" fontId="18" fillId="0" borderId="2" xfId="0" applyFont="1" applyBorder="1"/>
    <xf numFmtId="3" fontId="18" fillId="36" borderId="2" xfId="0" applyNumberFormat="1" applyFont="1" applyFill="1" applyBorder="1" applyAlignment="1">
      <alignment horizontal="right" vertical="center" wrapText="1"/>
    </xf>
    <xf numFmtId="0" fontId="0" fillId="33" borderId="0" xfId="0" applyFill="1" applyAlignment="1">
      <alignment horizontal="center"/>
    </xf>
    <xf numFmtId="0" fontId="0" fillId="37" borderId="0" xfId="0" applyFill="1"/>
    <xf numFmtId="1" fontId="0" fillId="37" borderId="0" xfId="0" applyNumberFormat="1" applyFill="1"/>
    <xf numFmtId="0" fontId="0" fillId="37" borderId="7" xfId="0" applyFill="1" applyBorder="1"/>
    <xf numFmtId="1" fontId="0" fillId="37" borderId="7" xfId="0" applyNumberFormat="1" applyFill="1" applyBorder="1"/>
    <xf numFmtId="0" fontId="0" fillId="37" borderId="2" xfId="0" applyFill="1" applyBorder="1"/>
    <xf numFmtId="1" fontId="0" fillId="37" borderId="2" xfId="0" applyNumberFormat="1" applyFill="1" applyBorder="1"/>
    <xf numFmtId="0" fontId="1" fillId="0" borderId="7" xfId="0" applyFont="1" applyBorder="1"/>
    <xf numFmtId="1" fontId="1" fillId="0" borderId="7" xfId="0" applyNumberFormat="1" applyFont="1" applyBorder="1"/>
    <xf numFmtId="0" fontId="20" fillId="0" borderId="0" xfId="0" applyFont="1"/>
    <xf numFmtId="0" fontId="20" fillId="0" borderId="0" xfId="0" applyFont="1" applyAlignment="1">
      <alignment horizontal="center"/>
    </xf>
    <xf numFmtId="0" fontId="1" fillId="0" borderId="0" xfId="0" applyFont="1" applyAlignment="1">
      <alignment vertical="top"/>
    </xf>
    <xf numFmtId="0" fontId="0" fillId="0" borderId="0" xfId="0" applyAlignment="1">
      <alignment horizontal="center" vertical="top"/>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2"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D3490-A29F-4005-ACF1-9049994D964E}">
  <dimension ref="A1:F111"/>
  <sheetViews>
    <sheetView topLeftCell="A68" workbookViewId="0">
      <selection activeCell="E10" sqref="E10"/>
    </sheetView>
  </sheetViews>
  <sheetFormatPr defaultRowHeight="15" x14ac:dyDescent="0.25"/>
  <cols>
    <col min="1" max="1" width="13.42578125" customWidth="1"/>
    <col min="2" max="2" width="17" customWidth="1"/>
    <col min="3" max="3" width="16.7109375" bestFit="1" customWidth="1"/>
    <col min="4" max="4" width="11" customWidth="1"/>
    <col min="5" max="5" width="36.5703125" customWidth="1"/>
  </cols>
  <sheetData>
    <row r="1" spans="1:6" x14ac:dyDescent="0.25">
      <c r="A1" s="1" t="s">
        <v>10</v>
      </c>
      <c r="B1" s="1" t="s">
        <v>0</v>
      </c>
      <c r="C1" s="1" t="s">
        <v>29</v>
      </c>
      <c r="D1" s="1" t="s">
        <v>11</v>
      </c>
      <c r="E1" s="1" t="s">
        <v>49</v>
      </c>
      <c r="F1" s="1" t="s">
        <v>4</v>
      </c>
    </row>
    <row r="2" spans="1:6" x14ac:dyDescent="0.25">
      <c r="A2" t="s">
        <v>30</v>
      </c>
      <c r="B2" t="s">
        <v>1</v>
      </c>
      <c r="C2">
        <v>50</v>
      </c>
      <c r="D2">
        <v>1517982</v>
      </c>
      <c r="E2">
        <v>3.2938466991044701</v>
      </c>
      <c r="F2">
        <v>2018</v>
      </c>
    </row>
    <row r="3" spans="1:6" x14ac:dyDescent="0.25">
      <c r="A3" t="s">
        <v>30</v>
      </c>
      <c r="B3" t="s">
        <v>2</v>
      </c>
      <c r="C3">
        <v>52</v>
      </c>
      <c r="D3">
        <v>1448994</v>
      </c>
      <c r="E3">
        <v>3.5886967095792</v>
      </c>
      <c r="F3">
        <v>2018</v>
      </c>
    </row>
    <row r="4" spans="1:6" x14ac:dyDescent="0.25">
      <c r="A4" t="s">
        <v>31</v>
      </c>
      <c r="B4" t="s">
        <v>1</v>
      </c>
      <c r="C4">
        <v>675</v>
      </c>
      <c r="D4">
        <v>6287858</v>
      </c>
      <c r="E4">
        <v>10.734975249123</v>
      </c>
      <c r="F4">
        <v>2018</v>
      </c>
    </row>
    <row r="5" spans="1:6" x14ac:dyDescent="0.25">
      <c r="A5" t="s">
        <v>31</v>
      </c>
      <c r="B5" t="s">
        <v>2</v>
      </c>
      <c r="C5">
        <v>485</v>
      </c>
      <c r="D5">
        <v>6002995</v>
      </c>
      <c r="E5">
        <v>8.0793004158757409</v>
      </c>
      <c r="F5">
        <v>2018</v>
      </c>
    </row>
    <row r="6" spans="1:6" x14ac:dyDescent="0.25">
      <c r="A6" t="s">
        <v>32</v>
      </c>
      <c r="B6" t="s">
        <v>1</v>
      </c>
      <c r="C6">
        <v>499</v>
      </c>
      <c r="D6">
        <v>7951509</v>
      </c>
      <c r="E6">
        <v>6.2755383915178902</v>
      </c>
      <c r="F6">
        <v>2018</v>
      </c>
    </row>
    <row r="7" spans="1:6" x14ac:dyDescent="0.25">
      <c r="A7" t="s">
        <v>32</v>
      </c>
      <c r="B7" t="s">
        <v>2</v>
      </c>
      <c r="C7">
        <v>383</v>
      </c>
      <c r="D7">
        <v>7609088</v>
      </c>
      <c r="E7">
        <v>5.0334547320257004</v>
      </c>
      <c r="F7">
        <v>2018</v>
      </c>
    </row>
    <row r="8" spans="1:6" x14ac:dyDescent="0.25">
      <c r="A8" t="s">
        <v>33</v>
      </c>
      <c r="B8" t="s">
        <v>1</v>
      </c>
      <c r="C8">
        <v>296</v>
      </c>
      <c r="D8">
        <v>8209405</v>
      </c>
      <c r="E8">
        <v>3.6056206265862101</v>
      </c>
      <c r="F8">
        <v>2018</v>
      </c>
    </row>
    <row r="9" spans="1:6" x14ac:dyDescent="0.25">
      <c r="A9" t="s">
        <v>33</v>
      </c>
      <c r="B9" t="s">
        <v>2</v>
      </c>
      <c r="C9">
        <v>201</v>
      </c>
      <c r="D9">
        <v>7868647</v>
      </c>
      <c r="E9">
        <v>2.5544416975370701</v>
      </c>
      <c r="F9">
        <v>2018</v>
      </c>
    </row>
    <row r="10" spans="1:6" x14ac:dyDescent="0.25">
      <c r="A10" t="s">
        <v>34</v>
      </c>
      <c r="B10" t="s">
        <v>1</v>
      </c>
      <c r="C10">
        <v>408</v>
      </c>
      <c r="D10">
        <v>8337228</v>
      </c>
      <c r="E10">
        <v>4.8937128743510403</v>
      </c>
      <c r="F10">
        <v>2018</v>
      </c>
    </row>
    <row r="11" spans="1:6" x14ac:dyDescent="0.25">
      <c r="A11" t="s">
        <v>34</v>
      </c>
      <c r="B11" t="s">
        <v>2</v>
      </c>
      <c r="C11">
        <v>224</v>
      </c>
      <c r="D11">
        <v>7990479</v>
      </c>
      <c r="E11">
        <v>2.8033363206385999</v>
      </c>
      <c r="F11">
        <v>2018</v>
      </c>
    </row>
    <row r="12" spans="1:6" x14ac:dyDescent="0.25">
      <c r="A12" t="s">
        <v>35</v>
      </c>
      <c r="B12" t="s">
        <v>1</v>
      </c>
      <c r="C12">
        <v>765</v>
      </c>
      <c r="D12">
        <v>8726852</v>
      </c>
      <c r="E12">
        <v>8.7660475965445492</v>
      </c>
      <c r="F12">
        <v>2018</v>
      </c>
    </row>
    <row r="13" spans="1:6" x14ac:dyDescent="0.25">
      <c r="A13" t="s">
        <v>35</v>
      </c>
      <c r="B13" t="s">
        <v>2</v>
      </c>
      <c r="C13">
        <v>343</v>
      </c>
      <c r="D13">
        <v>8328980</v>
      </c>
      <c r="E13">
        <v>4.11815132225074</v>
      </c>
      <c r="F13">
        <v>2018</v>
      </c>
    </row>
    <row r="14" spans="1:6" x14ac:dyDescent="0.25">
      <c r="A14" t="s">
        <v>36</v>
      </c>
      <c r="B14" t="s">
        <v>1</v>
      </c>
      <c r="C14">
        <v>948</v>
      </c>
      <c r="D14">
        <v>9418320</v>
      </c>
      <c r="E14">
        <v>10.0654893866422</v>
      </c>
      <c r="F14">
        <v>2018</v>
      </c>
    </row>
    <row r="15" spans="1:6" x14ac:dyDescent="0.25">
      <c r="A15" t="s">
        <v>36</v>
      </c>
      <c r="B15" t="s">
        <v>2</v>
      </c>
      <c r="C15">
        <v>416</v>
      </c>
      <c r="D15">
        <v>9020704</v>
      </c>
      <c r="E15">
        <v>4.6116134616544304</v>
      </c>
      <c r="F15">
        <v>2018</v>
      </c>
    </row>
    <row r="16" spans="1:6" x14ac:dyDescent="0.25">
      <c r="A16" t="s">
        <v>37</v>
      </c>
      <c r="B16" t="s">
        <v>1</v>
      </c>
      <c r="C16">
        <v>820</v>
      </c>
      <c r="D16">
        <v>8775592</v>
      </c>
      <c r="E16">
        <v>9.3440989508172194</v>
      </c>
      <c r="F16">
        <v>2018</v>
      </c>
    </row>
    <row r="17" spans="1:6" x14ac:dyDescent="0.25">
      <c r="A17" t="s">
        <v>37</v>
      </c>
      <c r="B17" t="s">
        <v>2</v>
      </c>
      <c r="C17">
        <v>407</v>
      </c>
      <c r="D17">
        <v>8556112</v>
      </c>
      <c r="E17">
        <v>4.7568334776356398</v>
      </c>
      <c r="F17">
        <v>2018</v>
      </c>
    </row>
    <row r="18" spans="1:6" x14ac:dyDescent="0.25">
      <c r="A18" t="s">
        <v>38</v>
      </c>
      <c r="B18" t="s">
        <v>1</v>
      </c>
      <c r="C18">
        <v>686</v>
      </c>
      <c r="D18">
        <v>8422652</v>
      </c>
      <c r="E18">
        <v>8.1447031172604607</v>
      </c>
      <c r="F18">
        <v>2018</v>
      </c>
    </row>
    <row r="19" spans="1:6" x14ac:dyDescent="0.25">
      <c r="A19" t="s">
        <v>38</v>
      </c>
      <c r="B19" t="s">
        <v>2</v>
      </c>
      <c r="C19">
        <v>337</v>
      </c>
      <c r="D19">
        <v>8393172</v>
      </c>
      <c r="E19">
        <v>4.0151685203162799</v>
      </c>
      <c r="F19">
        <v>2018</v>
      </c>
    </row>
    <row r="20" spans="1:6" x14ac:dyDescent="0.25">
      <c r="A20" t="s">
        <v>39</v>
      </c>
      <c r="B20" t="s">
        <v>1</v>
      </c>
      <c r="C20">
        <v>562</v>
      </c>
      <c r="D20">
        <v>7620273</v>
      </c>
      <c r="E20">
        <v>7.3750638592606901</v>
      </c>
      <c r="F20">
        <v>2018</v>
      </c>
    </row>
    <row r="21" spans="1:6" x14ac:dyDescent="0.25">
      <c r="A21" t="s">
        <v>39</v>
      </c>
      <c r="B21" t="s">
        <v>2</v>
      </c>
      <c r="C21">
        <v>345</v>
      </c>
      <c r="D21">
        <v>7706186</v>
      </c>
      <c r="E21">
        <v>4.47692282537691</v>
      </c>
      <c r="F21">
        <v>2018</v>
      </c>
    </row>
    <row r="22" spans="1:6" x14ac:dyDescent="0.25">
      <c r="A22" t="s">
        <v>40</v>
      </c>
      <c r="B22" t="s">
        <v>1</v>
      </c>
      <c r="C22">
        <v>711</v>
      </c>
      <c r="D22">
        <v>8018387</v>
      </c>
      <c r="E22">
        <v>8.8671200329941708</v>
      </c>
      <c r="F22">
        <v>2018</v>
      </c>
    </row>
    <row r="23" spans="1:6" x14ac:dyDescent="0.25">
      <c r="A23" t="s">
        <v>40</v>
      </c>
      <c r="B23" t="s">
        <v>2</v>
      </c>
      <c r="C23">
        <v>352</v>
      </c>
      <c r="D23">
        <v>8182569</v>
      </c>
      <c r="E23">
        <v>4.3018274578558398</v>
      </c>
      <c r="F23">
        <v>2018</v>
      </c>
    </row>
    <row r="24" spans="1:6" x14ac:dyDescent="0.25">
      <c r="A24" t="s">
        <v>41</v>
      </c>
      <c r="B24" t="s">
        <v>1</v>
      </c>
      <c r="C24">
        <v>745</v>
      </c>
      <c r="D24">
        <v>8113872</v>
      </c>
      <c r="E24">
        <v>9.1818061709625205</v>
      </c>
      <c r="F24">
        <v>2018</v>
      </c>
    </row>
    <row r="25" spans="1:6" x14ac:dyDescent="0.25">
      <c r="A25" t="s">
        <v>41</v>
      </c>
      <c r="B25" t="s">
        <v>2</v>
      </c>
      <c r="C25">
        <v>411</v>
      </c>
      <c r="D25">
        <v>8376793</v>
      </c>
      <c r="E25">
        <v>4.90641227496012</v>
      </c>
      <c r="F25">
        <v>2018</v>
      </c>
    </row>
    <row r="26" spans="1:6" x14ac:dyDescent="0.25">
      <c r="A26" t="s">
        <v>42</v>
      </c>
      <c r="B26" t="s">
        <v>1</v>
      </c>
      <c r="C26">
        <v>753</v>
      </c>
      <c r="D26">
        <v>8462589</v>
      </c>
      <c r="E26">
        <v>8.8979861836608194</v>
      </c>
      <c r="F26">
        <v>2018</v>
      </c>
    </row>
    <row r="27" spans="1:6" x14ac:dyDescent="0.25">
      <c r="A27" t="s">
        <v>42</v>
      </c>
      <c r="B27" t="s">
        <v>2</v>
      </c>
      <c r="C27">
        <v>491</v>
      </c>
      <c r="D27">
        <v>8935088</v>
      </c>
      <c r="E27">
        <v>5.4951893031159802</v>
      </c>
      <c r="F27">
        <v>2018</v>
      </c>
    </row>
    <row r="28" spans="1:6" x14ac:dyDescent="0.25">
      <c r="A28" t="s">
        <v>43</v>
      </c>
      <c r="B28" t="s">
        <v>1</v>
      </c>
      <c r="C28">
        <v>573</v>
      </c>
      <c r="D28">
        <v>7744251</v>
      </c>
      <c r="E28">
        <v>7.3990370405091497</v>
      </c>
      <c r="F28">
        <v>2018</v>
      </c>
    </row>
    <row r="29" spans="1:6" x14ac:dyDescent="0.25">
      <c r="A29" t="s">
        <v>43</v>
      </c>
      <c r="B29" t="s">
        <v>2</v>
      </c>
      <c r="C29">
        <v>418</v>
      </c>
      <c r="D29">
        <v>8428903</v>
      </c>
      <c r="E29">
        <v>4.9591269468873902</v>
      </c>
      <c r="F29">
        <v>2018</v>
      </c>
    </row>
    <row r="30" spans="1:6" x14ac:dyDescent="0.25">
      <c r="A30" t="s">
        <v>44</v>
      </c>
      <c r="B30" t="s">
        <v>1</v>
      </c>
      <c r="C30">
        <v>414</v>
      </c>
      <c r="D30">
        <v>6421326</v>
      </c>
      <c r="E30">
        <v>6.4472664991623203</v>
      </c>
      <c r="F30">
        <v>2018</v>
      </c>
    </row>
    <row r="31" spans="1:6" x14ac:dyDescent="0.25">
      <c r="A31" t="s">
        <v>44</v>
      </c>
      <c r="B31" t="s">
        <v>2</v>
      </c>
      <c r="C31">
        <v>398</v>
      </c>
      <c r="D31">
        <v>7219362</v>
      </c>
      <c r="E31">
        <v>5.5129525296002599</v>
      </c>
      <c r="F31">
        <v>2018</v>
      </c>
    </row>
    <row r="32" spans="1:6" x14ac:dyDescent="0.25">
      <c r="A32" t="s">
        <v>45</v>
      </c>
      <c r="B32" t="s">
        <v>1</v>
      </c>
      <c r="C32">
        <v>285</v>
      </c>
      <c r="D32">
        <v>4973256</v>
      </c>
      <c r="E32">
        <v>5.7306521120167604</v>
      </c>
      <c r="F32">
        <v>2018</v>
      </c>
    </row>
    <row r="33" spans="1:6" x14ac:dyDescent="0.25">
      <c r="A33" t="s">
        <v>45</v>
      </c>
      <c r="B33" t="s">
        <v>2</v>
      </c>
      <c r="C33">
        <v>274</v>
      </c>
      <c r="D33">
        <v>5750201</v>
      </c>
      <c r="E33">
        <v>4.7650508217017098</v>
      </c>
      <c r="F33">
        <v>2018</v>
      </c>
    </row>
    <row r="34" spans="1:6" x14ac:dyDescent="0.25">
      <c r="A34" t="s">
        <v>46</v>
      </c>
      <c r="B34" t="s">
        <v>1</v>
      </c>
      <c r="C34">
        <v>204</v>
      </c>
      <c r="D34">
        <v>3333808</v>
      </c>
      <c r="E34">
        <v>6.1191286360822197</v>
      </c>
      <c r="F34">
        <v>2018</v>
      </c>
    </row>
    <row r="35" spans="1:6" x14ac:dyDescent="0.25">
      <c r="A35" t="s">
        <v>46</v>
      </c>
      <c r="B35" t="s">
        <v>2</v>
      </c>
      <c r="C35">
        <v>197</v>
      </c>
      <c r="D35">
        <v>4105563</v>
      </c>
      <c r="E35">
        <v>4.7983674833390699</v>
      </c>
      <c r="F35">
        <v>2018</v>
      </c>
    </row>
    <row r="36" spans="1:6" x14ac:dyDescent="0.25">
      <c r="A36" t="s">
        <v>47</v>
      </c>
      <c r="B36" t="s">
        <v>1</v>
      </c>
      <c r="C36">
        <v>101</v>
      </c>
      <c r="D36">
        <v>2095533</v>
      </c>
      <c r="E36">
        <v>4.8197761619597497</v>
      </c>
      <c r="F36">
        <v>2018</v>
      </c>
    </row>
    <row r="37" spans="1:6" x14ac:dyDescent="0.25">
      <c r="A37" t="s">
        <v>47</v>
      </c>
      <c r="B37" t="s">
        <v>2</v>
      </c>
      <c r="C37">
        <v>118</v>
      </c>
      <c r="D37">
        <v>2841097</v>
      </c>
      <c r="E37">
        <v>4.1533252824525198</v>
      </c>
      <c r="F37">
        <v>2018</v>
      </c>
    </row>
    <row r="38" spans="1:6" x14ac:dyDescent="0.25">
      <c r="A38" t="s">
        <v>48</v>
      </c>
      <c r="B38" t="s">
        <v>1</v>
      </c>
      <c r="C38">
        <v>62</v>
      </c>
      <c r="D38">
        <v>1911650</v>
      </c>
      <c r="E38">
        <v>3.2432715193680899</v>
      </c>
      <c r="F38">
        <v>2018</v>
      </c>
    </row>
    <row r="39" spans="1:6" x14ac:dyDescent="0.25">
      <c r="A39" t="s">
        <v>48</v>
      </c>
      <c r="B39" t="s">
        <v>2</v>
      </c>
      <c r="C39">
        <v>109</v>
      </c>
      <c r="D39">
        <v>3439293</v>
      </c>
      <c r="E39">
        <v>3.16925600697585</v>
      </c>
      <c r="F39">
        <v>2018</v>
      </c>
    </row>
    <row r="40" spans="1:6" x14ac:dyDescent="0.25">
      <c r="A40" t="s">
        <v>12</v>
      </c>
      <c r="B40" t="s">
        <v>1</v>
      </c>
      <c r="C40">
        <v>678</v>
      </c>
      <c r="D40">
        <v>10069227</v>
      </c>
      <c r="E40">
        <v>6.7333867830000003</v>
      </c>
      <c r="F40">
        <v>2019</v>
      </c>
    </row>
    <row r="41" spans="1:6" x14ac:dyDescent="0.25">
      <c r="A41" t="s">
        <v>12</v>
      </c>
      <c r="B41" t="s">
        <v>2</v>
      </c>
      <c r="C41">
        <v>513</v>
      </c>
      <c r="D41">
        <v>9624938</v>
      </c>
      <c r="E41">
        <v>5.3299044630000001</v>
      </c>
      <c r="F41">
        <v>2019</v>
      </c>
    </row>
    <row r="42" spans="1:6" x14ac:dyDescent="0.25">
      <c r="A42" t="s">
        <v>13</v>
      </c>
      <c r="B42" t="s">
        <v>1</v>
      </c>
      <c r="C42">
        <v>509</v>
      </c>
      <c r="D42">
        <v>10402609</v>
      </c>
      <c r="E42">
        <v>4.8930032839999997</v>
      </c>
      <c r="F42">
        <v>2019</v>
      </c>
    </row>
    <row r="43" spans="1:6" x14ac:dyDescent="0.25">
      <c r="A43" t="s">
        <v>13</v>
      </c>
      <c r="B43" t="s">
        <v>2</v>
      </c>
      <c r="C43">
        <v>378</v>
      </c>
      <c r="D43">
        <v>9950947</v>
      </c>
      <c r="E43">
        <v>3.7986334369999999</v>
      </c>
      <c r="F43">
        <v>2019</v>
      </c>
    </row>
    <row r="44" spans="1:6" x14ac:dyDescent="0.25">
      <c r="A44" t="s">
        <v>14</v>
      </c>
      <c r="B44" t="s">
        <v>1</v>
      </c>
      <c r="C44">
        <v>310</v>
      </c>
      <c r="D44">
        <v>10711178</v>
      </c>
      <c r="E44">
        <v>2.894172798</v>
      </c>
      <c r="F44">
        <v>2019</v>
      </c>
    </row>
    <row r="45" spans="1:6" x14ac:dyDescent="0.25">
      <c r="A45" t="s">
        <v>14</v>
      </c>
      <c r="B45" t="s">
        <v>2</v>
      </c>
      <c r="C45">
        <v>194</v>
      </c>
      <c r="D45">
        <v>10269854</v>
      </c>
      <c r="E45">
        <v>1.8890239339999999</v>
      </c>
      <c r="F45">
        <v>2019</v>
      </c>
    </row>
    <row r="46" spans="1:6" x14ac:dyDescent="0.25">
      <c r="A46" t="s">
        <v>15</v>
      </c>
      <c r="B46" t="s">
        <v>1</v>
      </c>
      <c r="C46">
        <v>367</v>
      </c>
      <c r="D46">
        <v>10848627</v>
      </c>
      <c r="E46">
        <v>3.382916566</v>
      </c>
      <c r="F46">
        <v>2019</v>
      </c>
    </row>
    <row r="47" spans="1:6" x14ac:dyDescent="0.25">
      <c r="A47" t="s">
        <v>15</v>
      </c>
      <c r="B47" t="s">
        <v>2</v>
      </c>
      <c r="C47">
        <v>203</v>
      </c>
      <c r="D47">
        <v>10407559</v>
      </c>
      <c r="E47">
        <v>1.9505053969999999</v>
      </c>
      <c r="F47">
        <v>2019</v>
      </c>
    </row>
    <row r="48" spans="1:6" x14ac:dyDescent="0.25">
      <c r="A48" t="s">
        <v>16</v>
      </c>
      <c r="B48" t="s">
        <v>1</v>
      </c>
      <c r="C48">
        <v>711</v>
      </c>
      <c r="D48">
        <v>11174672</v>
      </c>
      <c r="E48">
        <v>6.3626028579999998</v>
      </c>
      <c r="F48">
        <v>2019</v>
      </c>
    </row>
    <row r="49" spans="1:6" x14ac:dyDescent="0.25">
      <c r="A49" t="s">
        <v>16</v>
      </c>
      <c r="B49" t="s">
        <v>2</v>
      </c>
      <c r="C49">
        <v>294</v>
      </c>
      <c r="D49">
        <v>10674753</v>
      </c>
      <c r="E49">
        <v>2.7541620870000001</v>
      </c>
      <c r="F49">
        <v>2019</v>
      </c>
    </row>
    <row r="50" spans="1:6" x14ac:dyDescent="0.25">
      <c r="A50" t="s">
        <v>17</v>
      </c>
      <c r="B50" t="s">
        <v>1</v>
      </c>
      <c r="C50">
        <v>875</v>
      </c>
      <c r="D50">
        <v>12114345</v>
      </c>
      <c r="E50">
        <v>7.222842011</v>
      </c>
      <c r="F50">
        <v>2019</v>
      </c>
    </row>
    <row r="51" spans="1:6" x14ac:dyDescent="0.25">
      <c r="A51" t="s">
        <v>17</v>
      </c>
      <c r="B51" t="s">
        <v>2</v>
      </c>
      <c r="C51">
        <v>354</v>
      </c>
      <c r="D51">
        <v>11614596</v>
      </c>
      <c r="E51">
        <v>3.047889053</v>
      </c>
      <c r="F51">
        <v>2019</v>
      </c>
    </row>
    <row r="52" spans="1:6" x14ac:dyDescent="0.25">
      <c r="A52" t="s">
        <v>18</v>
      </c>
      <c r="B52" t="s">
        <v>1</v>
      </c>
      <c r="C52">
        <v>775</v>
      </c>
      <c r="D52">
        <v>11444348</v>
      </c>
      <c r="E52">
        <v>6.7719017279999996</v>
      </c>
      <c r="F52">
        <v>2019</v>
      </c>
    </row>
    <row r="53" spans="1:6" x14ac:dyDescent="0.25">
      <c r="A53" t="s">
        <v>18</v>
      </c>
      <c r="B53" t="s">
        <v>2</v>
      </c>
      <c r="C53">
        <v>378</v>
      </c>
      <c r="D53">
        <v>11172198</v>
      </c>
      <c r="E53">
        <v>3.3833986829999998</v>
      </c>
      <c r="F53">
        <v>2019</v>
      </c>
    </row>
    <row r="54" spans="1:6" x14ac:dyDescent="0.25">
      <c r="A54" t="s">
        <v>19</v>
      </c>
      <c r="B54" t="s">
        <v>1</v>
      </c>
      <c r="C54">
        <v>671</v>
      </c>
      <c r="D54">
        <v>10974198</v>
      </c>
      <c r="E54">
        <v>6.1143420229999998</v>
      </c>
      <c r="F54">
        <v>2019</v>
      </c>
    </row>
    <row r="55" spans="1:6" x14ac:dyDescent="0.25">
      <c r="A55" t="s">
        <v>19</v>
      </c>
      <c r="B55" t="s">
        <v>2</v>
      </c>
      <c r="C55">
        <v>328</v>
      </c>
      <c r="D55">
        <v>10952825</v>
      </c>
      <c r="E55">
        <v>2.9946611949999999</v>
      </c>
      <c r="F55">
        <v>2019</v>
      </c>
    </row>
    <row r="56" spans="1:6" x14ac:dyDescent="0.25">
      <c r="A56" t="s">
        <v>20</v>
      </c>
      <c r="B56" t="s">
        <v>1</v>
      </c>
      <c r="C56">
        <v>591</v>
      </c>
      <c r="D56">
        <v>10001305</v>
      </c>
      <c r="E56">
        <v>5.9092288460000004</v>
      </c>
      <c r="F56">
        <v>2019</v>
      </c>
    </row>
    <row r="57" spans="1:6" x14ac:dyDescent="0.25">
      <c r="A57" t="s">
        <v>20</v>
      </c>
      <c r="B57" t="s">
        <v>2</v>
      </c>
      <c r="C57">
        <v>315</v>
      </c>
      <c r="D57">
        <v>10119199</v>
      </c>
      <c r="E57">
        <v>3.112894608</v>
      </c>
      <c r="F57">
        <v>2019</v>
      </c>
    </row>
    <row r="58" spans="1:6" x14ac:dyDescent="0.25">
      <c r="A58" t="s">
        <v>21</v>
      </c>
      <c r="B58" t="s">
        <v>1</v>
      </c>
      <c r="C58">
        <v>577</v>
      </c>
      <c r="D58">
        <v>10182151</v>
      </c>
      <c r="E58">
        <v>5.666779053</v>
      </c>
      <c r="F58">
        <v>2019</v>
      </c>
    </row>
    <row r="59" spans="1:6" x14ac:dyDescent="0.25">
      <c r="A59" t="s">
        <v>21</v>
      </c>
      <c r="B59" t="s">
        <v>2</v>
      </c>
      <c r="C59">
        <v>354</v>
      </c>
      <c r="D59">
        <v>10419752</v>
      </c>
      <c r="E59">
        <v>3.3973937190000001</v>
      </c>
      <c r="F59">
        <v>2019</v>
      </c>
    </row>
    <row r="60" spans="1:6" x14ac:dyDescent="0.25">
      <c r="A60" t="s">
        <v>22</v>
      </c>
      <c r="B60" t="s">
        <v>1</v>
      </c>
      <c r="C60">
        <v>733</v>
      </c>
      <c r="D60">
        <v>10185534</v>
      </c>
      <c r="E60">
        <v>7.196480813</v>
      </c>
      <c r="F60">
        <v>2019</v>
      </c>
    </row>
    <row r="61" spans="1:6" x14ac:dyDescent="0.25">
      <c r="A61" t="s">
        <v>22</v>
      </c>
      <c r="B61" t="s">
        <v>2</v>
      </c>
      <c r="C61">
        <v>361</v>
      </c>
      <c r="D61">
        <v>10503520</v>
      </c>
      <c r="E61">
        <v>3.4369430439999999</v>
      </c>
      <c r="F61">
        <v>2019</v>
      </c>
    </row>
    <row r="62" spans="1:6" x14ac:dyDescent="0.25">
      <c r="A62" t="s">
        <v>23</v>
      </c>
      <c r="B62" t="s">
        <v>1</v>
      </c>
      <c r="C62">
        <v>785</v>
      </c>
      <c r="D62">
        <v>10742864</v>
      </c>
      <c r="E62">
        <v>7.3071761869999996</v>
      </c>
      <c r="F62">
        <v>2019</v>
      </c>
    </row>
    <row r="63" spans="1:6" x14ac:dyDescent="0.25">
      <c r="A63" t="s">
        <v>23</v>
      </c>
      <c r="B63" t="s">
        <v>2</v>
      </c>
      <c r="C63">
        <v>413</v>
      </c>
      <c r="D63">
        <v>11353823</v>
      </c>
      <c r="E63">
        <v>3.637541293</v>
      </c>
      <c r="F63">
        <v>2019</v>
      </c>
    </row>
    <row r="64" spans="1:6" x14ac:dyDescent="0.25">
      <c r="A64" t="s">
        <v>24</v>
      </c>
      <c r="B64" t="s">
        <v>1</v>
      </c>
      <c r="C64">
        <v>615</v>
      </c>
      <c r="D64">
        <v>9952447</v>
      </c>
      <c r="E64">
        <v>6.179384829</v>
      </c>
      <c r="F64">
        <v>2019</v>
      </c>
    </row>
    <row r="65" spans="1:6" x14ac:dyDescent="0.25">
      <c r="A65" t="s">
        <v>24</v>
      </c>
      <c r="B65" t="s">
        <v>2</v>
      </c>
      <c r="C65">
        <v>390</v>
      </c>
      <c r="D65">
        <v>10827829</v>
      </c>
      <c r="E65">
        <v>3.6018300619999999</v>
      </c>
      <c r="F65">
        <v>2019</v>
      </c>
    </row>
    <row r="66" spans="1:6" x14ac:dyDescent="0.25">
      <c r="A66" t="s">
        <v>25</v>
      </c>
      <c r="B66" t="s">
        <v>1</v>
      </c>
      <c r="C66">
        <v>457</v>
      </c>
      <c r="D66">
        <v>8285457</v>
      </c>
      <c r="E66">
        <v>5.5156885129999997</v>
      </c>
      <c r="F66">
        <v>2019</v>
      </c>
    </row>
    <row r="67" spans="1:6" x14ac:dyDescent="0.25">
      <c r="A67" t="s">
        <v>25</v>
      </c>
      <c r="B67" t="s">
        <v>2</v>
      </c>
      <c r="C67">
        <v>366</v>
      </c>
      <c r="D67">
        <v>9359477</v>
      </c>
      <c r="E67">
        <v>3.9104749120000002</v>
      </c>
      <c r="F67">
        <v>2019</v>
      </c>
    </row>
    <row r="68" spans="1:6" x14ac:dyDescent="0.25">
      <c r="A68" t="s">
        <v>26</v>
      </c>
      <c r="B68" t="s">
        <v>1</v>
      </c>
      <c r="C68">
        <v>310</v>
      </c>
      <c r="D68">
        <v>6579092</v>
      </c>
      <c r="E68">
        <v>4.7118964139999999</v>
      </c>
      <c r="F68">
        <v>2019</v>
      </c>
    </row>
    <row r="69" spans="1:6" x14ac:dyDescent="0.25">
      <c r="A69" t="s">
        <v>26</v>
      </c>
      <c r="B69" t="s">
        <v>2</v>
      </c>
      <c r="C69">
        <v>289</v>
      </c>
      <c r="D69">
        <v>7625897</v>
      </c>
      <c r="E69">
        <v>3.7897181139999998</v>
      </c>
      <c r="F69">
        <v>2019</v>
      </c>
    </row>
    <row r="70" spans="1:6" x14ac:dyDescent="0.25">
      <c r="A70" t="s">
        <v>27</v>
      </c>
      <c r="B70" t="s">
        <v>1</v>
      </c>
      <c r="C70">
        <v>183</v>
      </c>
      <c r="D70">
        <v>4376254</v>
      </c>
      <c r="E70">
        <v>4.1816585599999998</v>
      </c>
      <c r="F70">
        <v>2019</v>
      </c>
    </row>
    <row r="71" spans="1:6" x14ac:dyDescent="0.25">
      <c r="A71" t="s">
        <v>27</v>
      </c>
      <c r="B71" t="s">
        <v>2</v>
      </c>
      <c r="C71">
        <v>181</v>
      </c>
      <c r="D71">
        <v>5407737</v>
      </c>
      <c r="E71">
        <v>3.3470562639999999</v>
      </c>
      <c r="F71">
        <v>2019</v>
      </c>
    </row>
    <row r="72" spans="1:6" x14ac:dyDescent="0.25">
      <c r="A72" t="s">
        <v>28</v>
      </c>
      <c r="B72" t="s">
        <v>1</v>
      </c>
      <c r="C72">
        <v>77</v>
      </c>
      <c r="D72">
        <v>2718448</v>
      </c>
      <c r="E72">
        <v>2.8324985429999998</v>
      </c>
      <c r="F72">
        <v>2019</v>
      </c>
    </row>
    <row r="73" spans="1:6" x14ac:dyDescent="0.25">
      <c r="A73" t="s">
        <v>28</v>
      </c>
      <c r="B73" t="s">
        <v>2</v>
      </c>
      <c r="C73">
        <v>101</v>
      </c>
      <c r="D73">
        <v>3689403</v>
      </c>
      <c r="E73">
        <v>2.7375702789999998</v>
      </c>
      <c r="F73">
        <v>2019</v>
      </c>
    </row>
    <row r="74" spans="1:6" x14ac:dyDescent="0.25">
      <c r="A74" t="s">
        <v>48</v>
      </c>
      <c r="B74" t="s">
        <v>1</v>
      </c>
      <c r="C74">
        <v>65</v>
      </c>
      <c r="D74">
        <v>2410289</v>
      </c>
      <c r="E74">
        <v>2.6967720470000001</v>
      </c>
      <c r="F74">
        <v>2019</v>
      </c>
    </row>
    <row r="75" spans="1:6" x14ac:dyDescent="0.25">
      <c r="A75" t="s">
        <v>48</v>
      </c>
      <c r="B75" t="s">
        <v>2</v>
      </c>
      <c r="C75">
        <v>86</v>
      </c>
      <c r="D75">
        <v>4285865</v>
      </c>
      <c r="E75">
        <v>2.006596101</v>
      </c>
      <c r="F75">
        <v>2019</v>
      </c>
    </row>
    <row r="76" spans="1:6" x14ac:dyDescent="0.25">
      <c r="A76" t="s">
        <v>12</v>
      </c>
      <c r="B76" t="s">
        <v>1</v>
      </c>
      <c r="E76">
        <v>7.4219527200000002</v>
      </c>
      <c r="F76">
        <v>2022</v>
      </c>
    </row>
    <row r="77" spans="1:6" x14ac:dyDescent="0.25">
      <c r="A77" t="s">
        <v>12</v>
      </c>
      <c r="B77" t="s">
        <v>2</v>
      </c>
      <c r="E77">
        <v>6.4837886759999996</v>
      </c>
      <c r="F77">
        <v>2022</v>
      </c>
    </row>
    <row r="78" spans="1:6" x14ac:dyDescent="0.25">
      <c r="A78" t="s">
        <v>13</v>
      </c>
      <c r="B78" t="s">
        <v>1</v>
      </c>
      <c r="E78">
        <v>6.5783300499999999</v>
      </c>
      <c r="F78">
        <v>2022</v>
      </c>
    </row>
    <row r="79" spans="1:6" x14ac:dyDescent="0.25">
      <c r="A79" t="s">
        <v>13</v>
      </c>
      <c r="B79" t="s">
        <v>2</v>
      </c>
      <c r="E79">
        <v>5.308454115</v>
      </c>
      <c r="F79">
        <v>2022</v>
      </c>
    </row>
    <row r="80" spans="1:6" x14ac:dyDescent="0.25">
      <c r="A80" t="s">
        <v>14</v>
      </c>
      <c r="B80" t="s">
        <v>1</v>
      </c>
      <c r="E80">
        <v>4.3753105420000002</v>
      </c>
      <c r="F80">
        <v>2022</v>
      </c>
    </row>
    <row r="81" spans="1:6" x14ac:dyDescent="0.25">
      <c r="A81" t="s">
        <v>14</v>
      </c>
      <c r="B81" t="s">
        <v>2</v>
      </c>
      <c r="E81">
        <v>2.4701869859999999</v>
      </c>
      <c r="F81">
        <v>2022</v>
      </c>
    </row>
    <row r="82" spans="1:6" x14ac:dyDescent="0.25">
      <c r="A82" t="s">
        <v>15</v>
      </c>
      <c r="B82" t="s">
        <v>1</v>
      </c>
      <c r="E82">
        <v>3.454103371</v>
      </c>
      <c r="F82">
        <v>2022</v>
      </c>
    </row>
    <row r="83" spans="1:6" x14ac:dyDescent="0.25">
      <c r="A83" t="s">
        <v>15</v>
      </c>
      <c r="B83" t="s">
        <v>2</v>
      </c>
      <c r="E83">
        <v>2.3796018120000002</v>
      </c>
      <c r="F83">
        <v>2022</v>
      </c>
    </row>
    <row r="84" spans="1:6" x14ac:dyDescent="0.25">
      <c r="A84" t="s">
        <v>16</v>
      </c>
      <c r="B84" t="s">
        <v>1</v>
      </c>
      <c r="E84">
        <v>6.2020021639999996</v>
      </c>
      <c r="F84">
        <v>2022</v>
      </c>
    </row>
    <row r="85" spans="1:6" x14ac:dyDescent="0.25">
      <c r="A85" t="s">
        <v>16</v>
      </c>
      <c r="B85" t="s">
        <v>2</v>
      </c>
      <c r="E85">
        <v>2.7085256160000002</v>
      </c>
      <c r="F85">
        <v>2022</v>
      </c>
    </row>
    <row r="86" spans="1:6" x14ac:dyDescent="0.25">
      <c r="A86" t="s">
        <v>17</v>
      </c>
      <c r="B86" t="s">
        <v>1</v>
      </c>
      <c r="E86">
        <v>8.4174578740000001</v>
      </c>
      <c r="F86">
        <v>2022</v>
      </c>
    </row>
    <row r="87" spans="1:6" x14ac:dyDescent="0.25">
      <c r="A87" t="s">
        <v>17</v>
      </c>
      <c r="B87" t="s">
        <v>2</v>
      </c>
      <c r="E87">
        <v>3.4320667330000001</v>
      </c>
      <c r="F87">
        <v>2022</v>
      </c>
    </row>
    <row r="88" spans="1:6" x14ac:dyDescent="0.25">
      <c r="A88" t="s">
        <v>18</v>
      </c>
      <c r="B88" t="s">
        <v>1</v>
      </c>
      <c r="E88">
        <v>9.0438803340000007</v>
      </c>
      <c r="F88">
        <v>2022</v>
      </c>
    </row>
    <row r="89" spans="1:6" x14ac:dyDescent="0.25">
      <c r="A89" t="s">
        <v>18</v>
      </c>
      <c r="B89" t="s">
        <v>2</v>
      </c>
      <c r="E89">
        <v>3.9763152210000001</v>
      </c>
      <c r="F89">
        <v>2022</v>
      </c>
    </row>
    <row r="90" spans="1:6" x14ac:dyDescent="0.25">
      <c r="A90" t="s">
        <v>19</v>
      </c>
      <c r="B90" t="s">
        <v>1</v>
      </c>
      <c r="E90">
        <v>7.432819072</v>
      </c>
      <c r="F90">
        <v>2022</v>
      </c>
    </row>
    <row r="91" spans="1:6" x14ac:dyDescent="0.25">
      <c r="A91" t="s">
        <v>19</v>
      </c>
      <c r="B91" t="s">
        <v>2</v>
      </c>
      <c r="E91">
        <v>3.6354809129999999</v>
      </c>
      <c r="F91">
        <v>2022</v>
      </c>
    </row>
    <row r="92" spans="1:6" x14ac:dyDescent="0.25">
      <c r="A92" t="s">
        <v>20</v>
      </c>
      <c r="B92" t="s">
        <v>1</v>
      </c>
      <c r="E92">
        <v>6.4173594349999998</v>
      </c>
      <c r="F92">
        <v>2022</v>
      </c>
    </row>
    <row r="93" spans="1:6" x14ac:dyDescent="0.25">
      <c r="A93" t="s">
        <v>20</v>
      </c>
      <c r="B93" t="s">
        <v>2</v>
      </c>
      <c r="E93">
        <v>3.9185827739999999</v>
      </c>
      <c r="F93">
        <v>2022</v>
      </c>
    </row>
    <row r="94" spans="1:6" x14ac:dyDescent="0.25">
      <c r="A94" t="s">
        <v>21</v>
      </c>
      <c r="B94" t="s">
        <v>1</v>
      </c>
      <c r="E94">
        <v>6.071234885</v>
      </c>
      <c r="F94">
        <v>2022</v>
      </c>
    </row>
    <row r="95" spans="1:6" x14ac:dyDescent="0.25">
      <c r="A95" t="s">
        <v>21</v>
      </c>
      <c r="B95" t="s">
        <v>2</v>
      </c>
      <c r="E95">
        <v>3.5504483979999999</v>
      </c>
      <c r="F95">
        <v>2022</v>
      </c>
    </row>
    <row r="96" spans="1:6" x14ac:dyDescent="0.25">
      <c r="A96" t="s">
        <v>22</v>
      </c>
      <c r="B96" t="s">
        <v>1</v>
      </c>
      <c r="E96">
        <v>6.7758563450000002</v>
      </c>
      <c r="F96">
        <v>2022</v>
      </c>
    </row>
    <row r="97" spans="1:6" x14ac:dyDescent="0.25">
      <c r="A97" t="s">
        <v>22</v>
      </c>
      <c r="B97" t="s">
        <v>2</v>
      </c>
      <c r="E97">
        <v>4.0128661619999999</v>
      </c>
      <c r="F97">
        <v>2022</v>
      </c>
    </row>
    <row r="98" spans="1:6" x14ac:dyDescent="0.25">
      <c r="A98" t="s">
        <v>23</v>
      </c>
      <c r="B98" t="s">
        <v>1</v>
      </c>
      <c r="E98">
        <v>7.4052757659999999</v>
      </c>
      <c r="F98">
        <v>2022</v>
      </c>
    </row>
    <row r="99" spans="1:6" x14ac:dyDescent="0.25">
      <c r="A99" t="s">
        <v>23</v>
      </c>
      <c r="B99" t="s">
        <v>2</v>
      </c>
      <c r="E99">
        <v>4.4629621210000003</v>
      </c>
      <c r="F99">
        <v>2022</v>
      </c>
    </row>
    <row r="100" spans="1:6" x14ac:dyDescent="0.25">
      <c r="A100" t="s">
        <v>24</v>
      </c>
      <c r="B100" t="s">
        <v>1</v>
      </c>
      <c r="E100">
        <v>6.8353139470000004</v>
      </c>
      <c r="F100">
        <v>2022</v>
      </c>
    </row>
    <row r="101" spans="1:6" x14ac:dyDescent="0.25">
      <c r="A101" t="s">
        <v>24</v>
      </c>
      <c r="B101" t="s">
        <v>2</v>
      </c>
      <c r="E101">
        <v>4.3060534270000002</v>
      </c>
      <c r="F101">
        <v>2022</v>
      </c>
    </row>
    <row r="102" spans="1:6" x14ac:dyDescent="0.25">
      <c r="A102" t="s">
        <v>25</v>
      </c>
      <c r="B102" t="s">
        <v>1</v>
      </c>
      <c r="E102">
        <v>6.3082334820000003</v>
      </c>
      <c r="F102">
        <v>2022</v>
      </c>
    </row>
    <row r="103" spans="1:6" x14ac:dyDescent="0.25">
      <c r="A103" t="s">
        <v>25</v>
      </c>
      <c r="B103" t="s">
        <v>2</v>
      </c>
      <c r="E103">
        <v>4.7064248580000001</v>
      </c>
      <c r="F103">
        <v>2022</v>
      </c>
    </row>
    <row r="104" spans="1:6" x14ac:dyDescent="0.25">
      <c r="A104" t="s">
        <v>26</v>
      </c>
      <c r="B104" t="s">
        <v>1</v>
      </c>
      <c r="E104">
        <v>5.2173356049999997</v>
      </c>
      <c r="F104">
        <v>2022</v>
      </c>
    </row>
    <row r="105" spans="1:6" x14ac:dyDescent="0.25">
      <c r="A105" t="s">
        <v>26</v>
      </c>
      <c r="B105" t="s">
        <v>2</v>
      </c>
      <c r="E105">
        <v>4.6067695879999997</v>
      </c>
      <c r="F105">
        <v>2022</v>
      </c>
    </row>
    <row r="106" spans="1:6" x14ac:dyDescent="0.25">
      <c r="A106" t="s">
        <v>27</v>
      </c>
      <c r="B106" t="s">
        <v>1</v>
      </c>
      <c r="E106">
        <v>4.7343525360000003</v>
      </c>
      <c r="F106">
        <v>2022</v>
      </c>
    </row>
    <row r="107" spans="1:6" x14ac:dyDescent="0.25">
      <c r="A107" t="s">
        <v>27</v>
      </c>
      <c r="B107" t="s">
        <v>2</v>
      </c>
      <c r="E107">
        <v>4.5644120700000004</v>
      </c>
      <c r="F107">
        <v>2022</v>
      </c>
    </row>
    <row r="108" spans="1:6" x14ac:dyDescent="0.25">
      <c r="A108" t="s">
        <v>28</v>
      </c>
      <c r="B108" t="s">
        <v>1</v>
      </c>
      <c r="E108">
        <v>4.1852767039999996</v>
      </c>
      <c r="F108">
        <v>2022</v>
      </c>
    </row>
    <row r="109" spans="1:6" x14ac:dyDescent="0.25">
      <c r="A109" t="s">
        <v>28</v>
      </c>
      <c r="B109" t="s">
        <v>2</v>
      </c>
      <c r="E109">
        <v>3.2897581370000002</v>
      </c>
      <c r="F109">
        <v>2022</v>
      </c>
    </row>
    <row r="110" spans="1:6" x14ac:dyDescent="0.25">
      <c r="A110" t="s">
        <v>50</v>
      </c>
      <c r="B110" t="s">
        <v>1</v>
      </c>
      <c r="E110">
        <v>4.1214848890000004</v>
      </c>
      <c r="F110">
        <v>2022</v>
      </c>
    </row>
    <row r="111" spans="1:6" x14ac:dyDescent="0.25">
      <c r="A111" t="s">
        <v>50</v>
      </c>
      <c r="B111" t="s">
        <v>2</v>
      </c>
      <c r="E111">
        <v>2.4867397429999998</v>
      </c>
      <c r="F111">
        <v>2022</v>
      </c>
    </row>
  </sheetData>
  <sortState xmlns:xlrd2="http://schemas.microsoft.com/office/spreadsheetml/2017/richdata2" ref="A77:A111">
    <sortCondition ref="A77:A11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A81D3-8848-485B-AF43-6D430409CDC0}">
  <dimension ref="A1:G73"/>
  <sheetViews>
    <sheetView workbookViewId="0">
      <selection activeCell="C4" sqref="C4"/>
    </sheetView>
  </sheetViews>
  <sheetFormatPr defaultColWidth="18.7109375" defaultRowHeight="15" x14ac:dyDescent="0.25"/>
  <cols>
    <col min="3" max="3" width="25.5703125" customWidth="1"/>
    <col min="4" max="4" width="29.42578125" style="20" customWidth="1"/>
    <col min="5" max="5" width="18.7109375" style="20"/>
    <col min="6" max="6" width="38" customWidth="1"/>
  </cols>
  <sheetData>
    <row r="1" spans="1:7" s="4" customFormat="1" x14ac:dyDescent="0.25">
      <c r="A1" s="61" t="s">
        <v>78</v>
      </c>
      <c r="B1" s="61" t="s">
        <v>0</v>
      </c>
      <c r="C1" s="61" t="s">
        <v>79</v>
      </c>
      <c r="D1" s="62" t="s">
        <v>80</v>
      </c>
      <c r="E1" s="62" t="s">
        <v>11</v>
      </c>
      <c r="F1" s="61" t="s">
        <v>81</v>
      </c>
      <c r="G1" s="61" t="s">
        <v>4</v>
      </c>
    </row>
    <row r="2" spans="1:7" s="55" customFormat="1" x14ac:dyDescent="0.25">
      <c r="A2" s="55" t="s">
        <v>77</v>
      </c>
      <c r="B2" s="55" t="s">
        <v>1</v>
      </c>
      <c r="D2" s="56">
        <v>739</v>
      </c>
      <c r="E2" s="56">
        <v>7562760</v>
      </c>
      <c r="F2" s="55">
        <f t="shared" ref="F2:F33" si="0">D2/E2 * 100000</f>
        <v>9.7715648784306257</v>
      </c>
      <c r="G2" s="55">
        <v>2017</v>
      </c>
    </row>
    <row r="3" spans="1:7" s="55" customFormat="1" x14ac:dyDescent="0.25">
      <c r="A3" s="55" t="s">
        <v>58</v>
      </c>
      <c r="B3" s="55" t="s">
        <v>1</v>
      </c>
      <c r="D3" s="56">
        <v>767.08229682772082</v>
      </c>
      <c r="E3" s="56">
        <v>15591103.594059369</v>
      </c>
      <c r="F3" s="55">
        <f t="shared" si="0"/>
        <v>4.919999999999999</v>
      </c>
      <c r="G3" s="55">
        <v>2017</v>
      </c>
    </row>
    <row r="4" spans="1:7" s="55" customFormat="1" x14ac:dyDescent="0.25">
      <c r="A4" s="55" t="s">
        <v>59</v>
      </c>
      <c r="B4" s="55" t="s">
        <v>1</v>
      </c>
      <c r="D4" s="56">
        <v>882.13967772133458</v>
      </c>
      <c r="E4" s="56">
        <v>16581572.889498768</v>
      </c>
      <c r="F4" s="55">
        <f t="shared" si="0"/>
        <v>5.32</v>
      </c>
      <c r="G4" s="55">
        <v>2017</v>
      </c>
    </row>
    <row r="5" spans="1:7" s="55" customFormat="1" x14ac:dyDescent="0.25">
      <c r="A5" s="55" t="s">
        <v>60</v>
      </c>
      <c r="B5" s="55" t="s">
        <v>1</v>
      </c>
      <c r="D5" s="56">
        <v>1664.650004435211</v>
      </c>
      <c r="E5" s="56">
        <v>25649460.777121898</v>
      </c>
      <c r="F5" s="55">
        <f t="shared" si="0"/>
        <v>6.4899999999999993</v>
      </c>
      <c r="G5" s="55">
        <v>2017</v>
      </c>
    </row>
    <row r="6" spans="1:7" s="55" customFormat="1" x14ac:dyDescent="0.25">
      <c r="A6" s="55" t="s">
        <v>61</v>
      </c>
      <c r="B6" s="55" t="s">
        <v>1</v>
      </c>
      <c r="D6" s="56">
        <v>2483.625690976728</v>
      </c>
      <c r="E6" s="56">
        <v>40384157.576857366</v>
      </c>
      <c r="F6" s="55">
        <f t="shared" si="0"/>
        <v>6.15</v>
      </c>
      <c r="G6" s="55">
        <v>2017</v>
      </c>
    </row>
    <row r="7" spans="1:7" s="55" customFormat="1" x14ac:dyDescent="0.25">
      <c r="A7" s="55" t="s">
        <v>62</v>
      </c>
      <c r="B7" s="55" t="s">
        <v>1</v>
      </c>
      <c r="D7" s="56">
        <v>927.13440704651612</v>
      </c>
      <c r="E7" s="56">
        <v>20111375.424002517</v>
      </c>
      <c r="F7" s="55">
        <f t="shared" si="0"/>
        <v>4.6100000000000003</v>
      </c>
      <c r="G7" s="55">
        <v>2017</v>
      </c>
    </row>
    <row r="8" spans="1:7" s="55" customFormat="1" x14ac:dyDescent="0.25">
      <c r="A8" s="55" t="s">
        <v>77</v>
      </c>
      <c r="B8" s="55" t="s">
        <v>2</v>
      </c>
      <c r="D8" s="56">
        <v>762</v>
      </c>
      <c r="E8" s="56">
        <v>7795234</v>
      </c>
      <c r="F8" s="55">
        <f t="shared" si="0"/>
        <v>9.7752036693189712</v>
      </c>
      <c r="G8" s="55">
        <v>2017</v>
      </c>
    </row>
    <row r="9" spans="1:7" s="55" customFormat="1" x14ac:dyDescent="0.25">
      <c r="A9" s="55" t="s">
        <v>58</v>
      </c>
      <c r="B9" s="55" t="s">
        <v>2</v>
      </c>
      <c r="D9" s="56">
        <v>790.661928772279</v>
      </c>
      <c r="E9" s="56">
        <v>16070364.405940631</v>
      </c>
      <c r="F9" s="55">
        <f t="shared" si="0"/>
        <v>4.92</v>
      </c>
      <c r="G9" s="55">
        <v>2017</v>
      </c>
    </row>
    <row r="10" spans="1:7" s="55" customFormat="1" x14ac:dyDescent="0.25">
      <c r="A10" s="55" t="s">
        <v>59</v>
      </c>
      <c r="B10" s="55" t="s">
        <v>2</v>
      </c>
      <c r="D10" s="56">
        <v>909.2561018786655</v>
      </c>
      <c r="E10" s="56">
        <v>17091280.11050123</v>
      </c>
      <c r="F10" s="55">
        <f t="shared" si="0"/>
        <v>5.32</v>
      </c>
      <c r="G10" s="55">
        <v>2017</v>
      </c>
    </row>
    <row r="11" spans="1:7" s="55" customFormat="1" x14ac:dyDescent="0.25">
      <c r="A11" s="55" t="s">
        <v>60</v>
      </c>
      <c r="B11" s="55" t="s">
        <v>2</v>
      </c>
      <c r="D11" s="56">
        <v>1715.820308564789</v>
      </c>
      <c r="E11" s="56">
        <v>26437909.222878102</v>
      </c>
      <c r="F11" s="55">
        <f t="shared" si="0"/>
        <v>6.49</v>
      </c>
      <c r="G11" s="55">
        <v>2017</v>
      </c>
    </row>
    <row r="12" spans="1:7" s="55" customFormat="1" x14ac:dyDescent="0.25">
      <c r="A12" s="55" t="s">
        <v>61</v>
      </c>
      <c r="B12" s="55" t="s">
        <v>2</v>
      </c>
      <c r="D12" s="56">
        <v>2559.9707975232718</v>
      </c>
      <c r="E12" s="56">
        <v>41625541.423142634</v>
      </c>
      <c r="F12" s="55">
        <f t="shared" si="0"/>
        <v>6.1499999999999995</v>
      </c>
      <c r="G12" s="55">
        <v>2017</v>
      </c>
    </row>
    <row r="13" spans="1:7" s="57" customFormat="1" x14ac:dyDescent="0.25">
      <c r="A13" s="57" t="s">
        <v>62</v>
      </c>
      <c r="B13" s="57" t="s">
        <v>2</v>
      </c>
      <c r="D13" s="58">
        <v>955.63394115348399</v>
      </c>
      <c r="E13" s="58">
        <v>20729586.575997483</v>
      </c>
      <c r="F13" s="57">
        <f t="shared" si="0"/>
        <v>4.6100000000000003</v>
      </c>
      <c r="G13" s="57">
        <v>2017</v>
      </c>
    </row>
    <row r="14" spans="1:7" s="3" customFormat="1" x14ac:dyDescent="0.25">
      <c r="A14" s="3" t="s">
        <v>77</v>
      </c>
      <c r="B14" s="3" t="s">
        <v>1</v>
      </c>
      <c r="C14" s="38">
        <v>725</v>
      </c>
      <c r="D14" s="38">
        <v>725</v>
      </c>
      <c r="E14" s="38">
        <v>7805840</v>
      </c>
      <c r="F14" s="3">
        <f t="shared" si="0"/>
        <v>9.287917764135571</v>
      </c>
      <c r="G14" s="3">
        <v>2018</v>
      </c>
    </row>
    <row r="15" spans="1:7" x14ac:dyDescent="0.25">
      <c r="A15" t="s">
        <v>58</v>
      </c>
      <c r="B15" t="s">
        <v>1</v>
      </c>
      <c r="C15" s="20">
        <v>795</v>
      </c>
      <c r="D15" s="20">
        <v>795</v>
      </c>
      <c r="E15" s="20">
        <v>16160914</v>
      </c>
      <c r="F15">
        <f t="shared" si="0"/>
        <v>4.9192762241046513</v>
      </c>
      <c r="G15">
        <v>2018</v>
      </c>
    </row>
    <row r="16" spans="1:7" x14ac:dyDescent="0.25">
      <c r="A16" t="s">
        <v>59</v>
      </c>
      <c r="B16" t="s">
        <v>1</v>
      </c>
      <c r="C16" s="20">
        <v>1173</v>
      </c>
      <c r="D16" s="20">
        <v>1173</v>
      </c>
      <c r="E16" s="20">
        <v>17064080</v>
      </c>
      <c r="F16">
        <f t="shared" si="0"/>
        <v>6.8740887290730006</v>
      </c>
      <c r="G16">
        <v>2018</v>
      </c>
    </row>
    <row r="17" spans="1:7" x14ac:dyDescent="0.25">
      <c r="A17" t="s">
        <v>60</v>
      </c>
      <c r="B17" t="s">
        <v>1</v>
      </c>
      <c r="C17" s="20">
        <v>2454</v>
      </c>
      <c r="D17" s="20">
        <v>2454</v>
      </c>
      <c r="E17" s="20">
        <v>26616564</v>
      </c>
      <c r="F17">
        <f t="shared" si="0"/>
        <v>9.2198226638119021</v>
      </c>
      <c r="G17">
        <v>2018</v>
      </c>
    </row>
    <row r="18" spans="1:7" x14ac:dyDescent="0.25">
      <c r="A18" t="s">
        <v>61</v>
      </c>
      <c r="B18" t="s">
        <v>1</v>
      </c>
      <c r="C18" s="20">
        <v>3344</v>
      </c>
      <c r="D18" s="20">
        <v>3344</v>
      </c>
      <c r="E18" s="20">
        <v>39959372</v>
      </c>
      <c r="F18">
        <f t="shared" si="0"/>
        <v>8.3684998853335344</v>
      </c>
      <c r="G18">
        <v>2018</v>
      </c>
    </row>
    <row r="19" spans="1:7" x14ac:dyDescent="0.25">
      <c r="A19" t="s">
        <v>62</v>
      </c>
      <c r="B19" t="s">
        <v>1</v>
      </c>
      <c r="C19" s="20">
        <v>1066</v>
      </c>
      <c r="D19" s="20">
        <v>1066</v>
      </c>
      <c r="E19" s="20">
        <v>18735573</v>
      </c>
      <c r="F19">
        <f t="shared" si="0"/>
        <v>5.6897112247380957</v>
      </c>
      <c r="G19">
        <v>2018</v>
      </c>
    </row>
    <row r="20" spans="1:7" x14ac:dyDescent="0.25">
      <c r="A20" t="s">
        <v>77</v>
      </c>
      <c r="B20" t="s">
        <v>2</v>
      </c>
      <c r="C20" s="20">
        <v>537</v>
      </c>
      <c r="D20" s="20">
        <v>537</v>
      </c>
      <c r="E20" s="20">
        <v>7451989</v>
      </c>
      <c r="F20">
        <f t="shared" si="0"/>
        <v>7.2061297997085072</v>
      </c>
      <c r="G20">
        <v>2018</v>
      </c>
    </row>
    <row r="21" spans="1:7" x14ac:dyDescent="0.25">
      <c r="A21" t="s">
        <v>58</v>
      </c>
      <c r="B21" t="s">
        <v>2</v>
      </c>
      <c r="C21" s="20">
        <v>584</v>
      </c>
      <c r="D21" s="20">
        <v>584</v>
      </c>
      <c r="E21" s="20">
        <v>15477735</v>
      </c>
      <c r="F21">
        <f t="shared" si="0"/>
        <v>3.7731618999808436</v>
      </c>
      <c r="G21">
        <v>2018</v>
      </c>
    </row>
    <row r="22" spans="1:7" x14ac:dyDescent="0.25">
      <c r="A22" t="s">
        <v>59</v>
      </c>
      <c r="B22" t="s">
        <v>2</v>
      </c>
      <c r="C22" s="20">
        <v>567</v>
      </c>
      <c r="D22" s="20">
        <v>567</v>
      </c>
      <c r="E22" s="20">
        <v>16319459</v>
      </c>
      <c r="F22">
        <f t="shared" si="0"/>
        <v>3.4743798798722434</v>
      </c>
      <c r="G22">
        <v>2018</v>
      </c>
    </row>
    <row r="23" spans="1:7" x14ac:dyDescent="0.25">
      <c r="A23" t="s">
        <v>60</v>
      </c>
      <c r="B23" t="s">
        <v>2</v>
      </c>
      <c r="C23" s="20">
        <v>1160</v>
      </c>
      <c r="D23" s="20">
        <v>1160</v>
      </c>
      <c r="E23" s="20">
        <v>25969988</v>
      </c>
      <c r="F23">
        <f t="shared" si="0"/>
        <v>4.4666944012450065</v>
      </c>
      <c r="G23">
        <v>2018</v>
      </c>
    </row>
    <row r="24" spans="1:7" x14ac:dyDescent="0.25">
      <c r="A24" t="s">
        <v>61</v>
      </c>
      <c r="B24" t="s">
        <v>2</v>
      </c>
      <c r="C24" s="20">
        <v>2017</v>
      </c>
      <c r="D24" s="20">
        <v>2017</v>
      </c>
      <c r="E24" s="20">
        <v>41629539</v>
      </c>
      <c r="F24">
        <f t="shared" si="0"/>
        <v>4.8451173096103712</v>
      </c>
      <c r="G24">
        <v>2018</v>
      </c>
    </row>
    <row r="25" spans="1:7" s="4" customFormat="1" x14ac:dyDescent="0.25">
      <c r="A25" s="4" t="s">
        <v>62</v>
      </c>
      <c r="B25" s="4" t="s">
        <v>2</v>
      </c>
      <c r="C25" s="42">
        <v>1096</v>
      </c>
      <c r="D25" s="42">
        <v>1096</v>
      </c>
      <c r="E25" s="42">
        <v>23355516</v>
      </c>
      <c r="F25" s="4">
        <f t="shared" si="0"/>
        <v>4.6926815917918496</v>
      </c>
      <c r="G25" s="4">
        <v>2018</v>
      </c>
    </row>
    <row r="26" spans="1:7" s="3" customFormat="1" x14ac:dyDescent="0.25">
      <c r="A26" s="3" t="s">
        <v>77</v>
      </c>
      <c r="B26" s="3" t="s">
        <v>1</v>
      </c>
      <c r="C26" s="38">
        <v>678</v>
      </c>
      <c r="D26" s="38">
        <v>678</v>
      </c>
      <c r="E26" s="38">
        <v>10069227</v>
      </c>
      <c r="F26" s="3">
        <f t="shared" si="0"/>
        <v>6.7333867833151437</v>
      </c>
      <c r="G26" s="3">
        <v>2019</v>
      </c>
    </row>
    <row r="27" spans="1:7" x14ac:dyDescent="0.25">
      <c r="A27" t="s">
        <v>58</v>
      </c>
      <c r="B27" t="s">
        <v>1</v>
      </c>
      <c r="C27" s="20">
        <v>819</v>
      </c>
      <c r="D27" s="20">
        <v>819</v>
      </c>
      <c r="E27" s="20">
        <v>21113787</v>
      </c>
      <c r="F27">
        <f t="shared" si="0"/>
        <v>3.8789820130325268</v>
      </c>
      <c r="G27">
        <v>2019</v>
      </c>
    </row>
    <row r="28" spans="1:7" x14ac:dyDescent="0.25">
      <c r="A28" t="s">
        <v>59</v>
      </c>
      <c r="B28" t="s">
        <v>1</v>
      </c>
      <c r="C28" s="20">
        <v>1078</v>
      </c>
      <c r="D28" s="20">
        <v>1078</v>
      </c>
      <c r="E28" s="20">
        <v>22023299</v>
      </c>
      <c r="F28">
        <f t="shared" si="0"/>
        <v>4.8948161671873045</v>
      </c>
      <c r="G28">
        <v>2019</v>
      </c>
    </row>
    <row r="29" spans="1:7" x14ac:dyDescent="0.25">
      <c r="A29" t="s">
        <v>60</v>
      </c>
      <c r="B29" t="s">
        <v>1</v>
      </c>
      <c r="C29" s="20">
        <v>2321</v>
      </c>
      <c r="D29" s="20">
        <v>2321</v>
      </c>
      <c r="E29" s="20">
        <v>34532891</v>
      </c>
      <c r="F29">
        <f t="shared" si="0"/>
        <v>6.7211285611737512</v>
      </c>
      <c r="G29">
        <v>2019</v>
      </c>
    </row>
    <row r="30" spans="1:7" x14ac:dyDescent="0.25">
      <c r="A30" t="s">
        <v>61</v>
      </c>
      <c r="B30" t="s">
        <v>1</v>
      </c>
      <c r="C30" s="20">
        <v>3301</v>
      </c>
      <c r="D30" s="20">
        <v>3301</v>
      </c>
      <c r="E30" s="20">
        <v>51064301</v>
      </c>
      <c r="F30">
        <f t="shared" si="0"/>
        <v>6.4643986804010103</v>
      </c>
      <c r="G30">
        <v>2019</v>
      </c>
    </row>
    <row r="31" spans="1:7" x14ac:dyDescent="0.25">
      <c r="A31" t="s">
        <v>62</v>
      </c>
      <c r="B31" t="s">
        <v>1</v>
      </c>
      <c r="C31" s="20">
        <v>1092</v>
      </c>
      <c r="D31" s="20">
        <v>1092</v>
      </c>
      <c r="E31" s="20">
        <v>24369540</v>
      </c>
      <c r="F31">
        <f t="shared" si="0"/>
        <v>4.4810037448388442</v>
      </c>
      <c r="G31">
        <v>2019</v>
      </c>
    </row>
    <row r="32" spans="1:7" x14ac:dyDescent="0.25">
      <c r="A32" t="s">
        <v>77</v>
      </c>
      <c r="B32" t="s">
        <v>2</v>
      </c>
      <c r="C32" s="20">
        <v>513</v>
      </c>
      <c r="D32" s="20">
        <v>513</v>
      </c>
      <c r="E32" s="20">
        <v>9624938</v>
      </c>
      <c r="F32">
        <f t="shared" si="0"/>
        <v>5.3299044627612142</v>
      </c>
      <c r="G32">
        <v>2019</v>
      </c>
    </row>
    <row r="33" spans="1:7" x14ac:dyDescent="0.25">
      <c r="A33" t="s">
        <v>58</v>
      </c>
      <c r="B33" t="s">
        <v>2</v>
      </c>
      <c r="C33" s="20">
        <v>572</v>
      </c>
      <c r="D33" s="20">
        <v>572</v>
      </c>
      <c r="E33" s="20">
        <v>20220801</v>
      </c>
      <c r="F33">
        <f t="shared" si="0"/>
        <v>2.8287702351652637</v>
      </c>
      <c r="G33">
        <v>2019</v>
      </c>
    </row>
    <row r="34" spans="1:7" x14ac:dyDescent="0.25">
      <c r="A34" t="s">
        <v>59</v>
      </c>
      <c r="B34" t="s">
        <v>2</v>
      </c>
      <c r="C34" s="20">
        <v>497</v>
      </c>
      <c r="D34" s="20">
        <v>497</v>
      </c>
      <c r="E34" s="20">
        <v>21082312</v>
      </c>
      <c r="F34">
        <f t="shared" ref="F34:F62" si="1">D34/E34 * 100000</f>
        <v>2.357426453037978</v>
      </c>
      <c r="G34">
        <v>2019</v>
      </c>
    </row>
    <row r="35" spans="1:7" x14ac:dyDescent="0.25">
      <c r="A35" t="s">
        <v>60</v>
      </c>
      <c r="B35" t="s">
        <v>2</v>
      </c>
      <c r="C35" s="20">
        <v>1060</v>
      </c>
      <c r="D35" s="20">
        <v>1060</v>
      </c>
      <c r="E35" s="20">
        <v>33739619</v>
      </c>
      <c r="F35">
        <f t="shared" si="1"/>
        <v>3.1417070832957537</v>
      </c>
      <c r="G35">
        <v>2019</v>
      </c>
    </row>
    <row r="36" spans="1:7" x14ac:dyDescent="0.25">
      <c r="A36" t="s">
        <v>61</v>
      </c>
      <c r="B36" t="s">
        <v>2</v>
      </c>
      <c r="C36" s="20">
        <v>1833</v>
      </c>
      <c r="D36" s="20">
        <v>1833</v>
      </c>
      <c r="E36" s="20">
        <v>53224123</v>
      </c>
      <c r="F36">
        <f t="shared" si="1"/>
        <v>3.4439271080145373</v>
      </c>
      <c r="G36">
        <v>2019</v>
      </c>
    </row>
    <row r="37" spans="1:7" s="4" customFormat="1" x14ac:dyDescent="0.25">
      <c r="A37" s="4" t="s">
        <v>62</v>
      </c>
      <c r="B37" s="4" t="s">
        <v>2</v>
      </c>
      <c r="C37" s="42">
        <v>1023</v>
      </c>
      <c r="D37" s="42">
        <v>1023</v>
      </c>
      <c r="E37" s="42">
        <v>30368379</v>
      </c>
      <c r="F37" s="4">
        <f t="shared" si="1"/>
        <v>3.3686355139337532</v>
      </c>
      <c r="G37" s="4">
        <v>2019</v>
      </c>
    </row>
    <row r="38" spans="1:7" s="59" customFormat="1" x14ac:dyDescent="0.25">
      <c r="A38" s="59" t="s">
        <v>77</v>
      </c>
      <c r="B38" s="59" t="s">
        <v>1</v>
      </c>
      <c r="D38" s="60">
        <v>295</v>
      </c>
      <c r="E38" s="60">
        <v>7316782</v>
      </c>
      <c r="F38" s="59">
        <f t="shared" si="1"/>
        <v>4.0318271065066584</v>
      </c>
      <c r="G38" s="59">
        <v>2020</v>
      </c>
    </row>
    <row r="39" spans="1:7" s="55" customFormat="1" x14ac:dyDescent="0.25">
      <c r="A39" s="55" t="s">
        <v>58</v>
      </c>
      <c r="B39" s="55" t="s">
        <v>1</v>
      </c>
      <c r="D39" s="56">
        <v>347.76783490579317</v>
      </c>
      <c r="E39" s="56">
        <v>15525349.772580048</v>
      </c>
      <c r="F39" s="55">
        <f t="shared" si="1"/>
        <v>2.2400000000000007</v>
      </c>
      <c r="G39" s="55">
        <v>2020</v>
      </c>
    </row>
    <row r="40" spans="1:7" s="55" customFormat="1" x14ac:dyDescent="0.25">
      <c r="A40" s="55" t="s">
        <v>59</v>
      </c>
      <c r="B40" s="55" t="s">
        <v>1</v>
      </c>
      <c r="D40" s="56">
        <v>499.7964105727973</v>
      </c>
      <c r="E40" s="56">
        <v>16227156.187428482</v>
      </c>
      <c r="F40" s="55">
        <f t="shared" si="1"/>
        <v>3.0800000000000005</v>
      </c>
      <c r="G40" s="55">
        <v>2020</v>
      </c>
    </row>
    <row r="41" spans="1:7" s="55" customFormat="1" x14ac:dyDescent="0.25">
      <c r="A41" s="55" t="s">
        <v>60</v>
      </c>
      <c r="B41" s="55" t="s">
        <v>1</v>
      </c>
      <c r="D41" s="56">
        <v>1097.0355307755353</v>
      </c>
      <c r="E41" s="56">
        <v>26119893.589893699</v>
      </c>
      <c r="F41" s="55">
        <f t="shared" si="1"/>
        <v>4.2</v>
      </c>
      <c r="G41" s="55">
        <v>2020</v>
      </c>
    </row>
    <row r="42" spans="1:7" s="55" customFormat="1" x14ac:dyDescent="0.25">
      <c r="A42" s="55" t="s">
        <v>61</v>
      </c>
      <c r="B42" s="55" t="s">
        <v>1</v>
      </c>
      <c r="D42" s="56">
        <v>1615.1902106025423</v>
      </c>
      <c r="E42" s="56">
        <v>39881239.767964005</v>
      </c>
      <c r="F42" s="55">
        <f t="shared" si="1"/>
        <v>4.05</v>
      </c>
      <c r="G42" s="55">
        <v>2020</v>
      </c>
    </row>
    <row r="43" spans="1:7" s="55" customFormat="1" x14ac:dyDescent="0.25">
      <c r="A43" s="55" t="s">
        <v>62</v>
      </c>
      <c r="B43" s="55" t="s">
        <v>1</v>
      </c>
      <c r="D43" s="56">
        <v>773.99481554250417</v>
      </c>
      <c r="E43" s="56">
        <v>21988489.077912051</v>
      </c>
      <c r="F43" s="55">
        <f t="shared" si="1"/>
        <v>3.52</v>
      </c>
      <c r="G43" s="55">
        <v>2020</v>
      </c>
    </row>
    <row r="44" spans="1:7" s="55" customFormat="1" x14ac:dyDescent="0.25">
      <c r="A44" s="55" t="s">
        <v>77</v>
      </c>
      <c r="B44" s="55" t="s">
        <v>2</v>
      </c>
      <c r="D44" s="56">
        <v>304</v>
      </c>
      <c r="E44" s="56">
        <v>7540340</v>
      </c>
      <c r="F44" s="55">
        <f t="shared" si="1"/>
        <v>4.0316484402560091</v>
      </c>
      <c r="G44" s="55">
        <v>2020</v>
      </c>
    </row>
    <row r="45" spans="1:7" s="55" customFormat="1" x14ac:dyDescent="0.25">
      <c r="A45" s="55" t="s">
        <v>58</v>
      </c>
      <c r="B45" s="55" t="s">
        <v>2</v>
      </c>
      <c r="D45" s="56">
        <v>358.39362109420694</v>
      </c>
      <c r="E45" s="56">
        <v>15999715.227419952</v>
      </c>
      <c r="F45" s="55">
        <f t="shared" si="1"/>
        <v>2.2400000000000002</v>
      </c>
      <c r="G45" s="55">
        <v>2020</v>
      </c>
    </row>
    <row r="46" spans="1:7" s="55" customFormat="1" x14ac:dyDescent="0.25">
      <c r="A46" s="55" t="s">
        <v>59</v>
      </c>
      <c r="B46" s="55" t="s">
        <v>2</v>
      </c>
      <c r="D46" s="56">
        <v>515.06731622720281</v>
      </c>
      <c r="E46" s="56">
        <v>16722964.812571518</v>
      </c>
      <c r="F46" s="55">
        <f t="shared" si="1"/>
        <v>3.0800000000000005</v>
      </c>
      <c r="G46" s="55">
        <v>2020</v>
      </c>
    </row>
    <row r="47" spans="1:7" s="55" customFormat="1" x14ac:dyDescent="0.25">
      <c r="A47" s="55" t="s">
        <v>60</v>
      </c>
      <c r="B47" s="55" t="s">
        <v>2</v>
      </c>
      <c r="D47" s="56">
        <v>1130.5546312244649</v>
      </c>
      <c r="E47" s="56">
        <v>26917967.410106301</v>
      </c>
      <c r="F47" s="55">
        <f t="shared" si="1"/>
        <v>4.2</v>
      </c>
      <c r="G47" s="55">
        <v>2020</v>
      </c>
    </row>
    <row r="48" spans="1:7" s="55" customFormat="1" x14ac:dyDescent="0.25">
      <c r="A48" s="55" t="s">
        <v>61</v>
      </c>
      <c r="B48" s="55" t="s">
        <v>2</v>
      </c>
      <c r="D48" s="56">
        <v>1664.5411398974577</v>
      </c>
      <c r="E48" s="56">
        <v>41099781.232035995</v>
      </c>
      <c r="F48" s="55">
        <f t="shared" si="1"/>
        <v>4.05</v>
      </c>
      <c r="G48" s="55">
        <v>2020</v>
      </c>
    </row>
    <row r="49" spans="1:7" s="57" customFormat="1" x14ac:dyDescent="0.25">
      <c r="A49" s="57" t="s">
        <v>62</v>
      </c>
      <c r="B49" s="57" t="s">
        <v>2</v>
      </c>
      <c r="D49" s="58">
        <v>797.64364845749583</v>
      </c>
      <c r="E49" s="58">
        <v>22660330.922087949</v>
      </c>
      <c r="F49" s="57">
        <f t="shared" si="1"/>
        <v>3.52</v>
      </c>
      <c r="G49" s="57">
        <v>2020</v>
      </c>
    </row>
    <row r="50" spans="1:7" s="59" customFormat="1" x14ac:dyDescent="0.25">
      <c r="A50" s="59" t="s">
        <v>77</v>
      </c>
      <c r="B50" s="59" t="s">
        <v>1</v>
      </c>
      <c r="D50" s="60">
        <v>460</v>
      </c>
      <c r="E50" s="60">
        <v>7449817</v>
      </c>
      <c r="F50" s="59">
        <f t="shared" si="1"/>
        <v>6.1746483168646966</v>
      </c>
      <c r="G50" s="59">
        <v>2021</v>
      </c>
    </row>
    <row r="51" spans="1:7" s="55" customFormat="1" x14ac:dyDescent="0.25">
      <c r="A51" s="55" t="s">
        <v>58</v>
      </c>
      <c r="B51" s="55" t="s">
        <v>1</v>
      </c>
      <c r="D51" s="56">
        <v>493.00507022841128</v>
      </c>
      <c r="E51" s="56">
        <v>15801444.558602925</v>
      </c>
      <c r="F51" s="55">
        <f t="shared" si="1"/>
        <v>3.12</v>
      </c>
      <c r="G51" s="55">
        <v>2021</v>
      </c>
    </row>
    <row r="52" spans="1:7" s="55" customFormat="1" x14ac:dyDescent="0.25">
      <c r="A52" s="55" t="s">
        <v>59</v>
      </c>
      <c r="B52" s="55" t="s">
        <v>1</v>
      </c>
      <c r="D52" s="56">
        <v>581.3103787442526</v>
      </c>
      <c r="E52" s="56">
        <v>16514499.396143539</v>
      </c>
      <c r="F52" s="55">
        <f t="shared" si="1"/>
        <v>3.52</v>
      </c>
      <c r="G52" s="55">
        <v>2021</v>
      </c>
    </row>
    <row r="53" spans="1:7" s="55" customFormat="1" x14ac:dyDescent="0.25">
      <c r="A53" s="55" t="s">
        <v>60</v>
      </c>
      <c r="B53" s="55" t="s">
        <v>1</v>
      </c>
      <c r="D53" s="56">
        <v>1266.3140758925767</v>
      </c>
      <c r="E53" s="56">
        <v>26547464.903408319</v>
      </c>
      <c r="F53" s="55">
        <f t="shared" si="1"/>
        <v>4.7700000000000005</v>
      </c>
      <c r="G53" s="55">
        <v>2021</v>
      </c>
    </row>
    <row r="54" spans="1:7" s="55" customFormat="1" x14ac:dyDescent="0.25">
      <c r="A54" s="55" t="s">
        <v>61</v>
      </c>
      <c r="B54" s="55" t="s">
        <v>1</v>
      </c>
      <c r="D54" s="56">
        <v>1927.6854761628676</v>
      </c>
      <c r="E54" s="56">
        <v>40582852.129744582</v>
      </c>
      <c r="F54" s="55">
        <f t="shared" si="1"/>
        <v>4.75</v>
      </c>
      <c r="G54" s="55">
        <v>2021</v>
      </c>
    </row>
    <row r="55" spans="1:7" s="55" customFormat="1" x14ac:dyDescent="0.25">
      <c r="A55" s="55" t="s">
        <v>62</v>
      </c>
      <c r="B55" s="55" t="s">
        <v>1</v>
      </c>
      <c r="D55" s="56">
        <v>995.38388216408237</v>
      </c>
      <c r="E55" s="56">
        <v>22368177.12728275</v>
      </c>
      <c r="F55" s="55">
        <f t="shared" si="1"/>
        <v>4.45</v>
      </c>
      <c r="G55" s="55">
        <v>2021</v>
      </c>
    </row>
    <row r="56" spans="1:7" s="55" customFormat="1" x14ac:dyDescent="0.25">
      <c r="A56" s="55" t="s">
        <v>77</v>
      </c>
      <c r="B56" s="55" t="s">
        <v>2</v>
      </c>
      <c r="D56" s="56">
        <v>474</v>
      </c>
      <c r="E56" s="56">
        <v>7677393</v>
      </c>
      <c r="F56" s="55">
        <f t="shared" si="1"/>
        <v>6.1739707736727825</v>
      </c>
      <c r="G56" s="55">
        <v>2021</v>
      </c>
    </row>
    <row r="57" spans="1:7" s="55" customFormat="1" x14ac:dyDescent="0.25">
      <c r="A57" s="55" t="s">
        <v>58</v>
      </c>
      <c r="B57" s="55" t="s">
        <v>2</v>
      </c>
      <c r="D57" s="56">
        <v>508.0653377715887</v>
      </c>
      <c r="E57" s="56">
        <v>16284145.441397075</v>
      </c>
      <c r="F57" s="55">
        <f t="shared" si="1"/>
        <v>3.12</v>
      </c>
      <c r="G57" s="55">
        <v>2021</v>
      </c>
    </row>
    <row r="58" spans="1:7" s="55" customFormat="1" x14ac:dyDescent="0.25">
      <c r="A58" s="55" t="s">
        <v>59</v>
      </c>
      <c r="B58" s="55" t="s">
        <v>2</v>
      </c>
      <c r="D58" s="56">
        <v>599.06818765574758</v>
      </c>
      <c r="E58" s="56">
        <v>17018982.603856463</v>
      </c>
      <c r="F58" s="55">
        <f t="shared" si="1"/>
        <v>3.52</v>
      </c>
      <c r="G58" s="55">
        <v>2021</v>
      </c>
    </row>
    <row r="59" spans="1:7" s="55" customFormat="1" x14ac:dyDescent="0.25">
      <c r="A59" s="55" t="s">
        <v>60</v>
      </c>
      <c r="B59" s="55" t="s">
        <v>2</v>
      </c>
      <c r="D59" s="56">
        <v>1304.9973064074229</v>
      </c>
      <c r="E59" s="56">
        <v>27358434.096591681</v>
      </c>
      <c r="F59" s="55">
        <f t="shared" si="1"/>
        <v>4.7699999999999987</v>
      </c>
      <c r="G59" s="55">
        <v>2021</v>
      </c>
    </row>
    <row r="60" spans="1:7" s="55" customFormat="1" x14ac:dyDescent="0.25">
      <c r="A60" s="55" t="s">
        <v>61</v>
      </c>
      <c r="B60" s="55" t="s">
        <v>2</v>
      </c>
      <c r="D60" s="56">
        <v>1986.5722113371326</v>
      </c>
      <c r="E60" s="56">
        <v>41822572.870255418</v>
      </c>
      <c r="F60" s="55">
        <f t="shared" si="1"/>
        <v>4.75</v>
      </c>
      <c r="G60" s="55">
        <v>2021</v>
      </c>
    </row>
    <row r="61" spans="1:7" s="57" customFormat="1" x14ac:dyDescent="0.25">
      <c r="A61" s="57" t="s">
        <v>62</v>
      </c>
      <c r="B61" s="57" t="s">
        <v>2</v>
      </c>
      <c r="D61" s="58">
        <v>1025.7907653359175</v>
      </c>
      <c r="E61" s="58">
        <v>23051477.87271725</v>
      </c>
      <c r="F61" s="57">
        <f t="shared" si="1"/>
        <v>4.45</v>
      </c>
      <c r="G61" s="57">
        <v>2021</v>
      </c>
    </row>
    <row r="62" spans="1:7" s="59" customFormat="1" x14ac:dyDescent="0.25">
      <c r="A62" s="59" t="s">
        <v>77</v>
      </c>
      <c r="B62" s="59" t="s">
        <v>1</v>
      </c>
      <c r="D62" s="60">
        <v>525</v>
      </c>
      <c r="E62" s="60">
        <v>7194705</v>
      </c>
      <c r="F62" s="59">
        <f t="shared" si="1"/>
        <v>7.2970330263714773</v>
      </c>
      <c r="G62" s="59">
        <v>2022</v>
      </c>
    </row>
    <row r="63" spans="1:7" s="55" customFormat="1" x14ac:dyDescent="0.25">
      <c r="A63" s="55" t="s">
        <v>58</v>
      </c>
      <c r="B63" s="55" t="s">
        <v>1</v>
      </c>
      <c r="D63" s="56">
        <v>718.80412272485466</v>
      </c>
      <c r="E63" s="56">
        <v>15867640.678252861</v>
      </c>
      <c r="F63" s="55">
        <f t="shared" ref="F63:F73" si="2">D63/E63 * 100000</f>
        <v>4.53</v>
      </c>
      <c r="G63" s="55">
        <v>2022</v>
      </c>
    </row>
    <row r="64" spans="1:7" s="55" customFormat="1" x14ac:dyDescent="0.25">
      <c r="A64" s="55" t="s">
        <v>59</v>
      </c>
      <c r="B64" s="55" t="s">
        <v>1</v>
      </c>
      <c r="D64" s="56">
        <v>643.42087622417466</v>
      </c>
      <c r="E64" s="56">
        <v>17296260.113553081</v>
      </c>
      <c r="F64" s="55">
        <f t="shared" si="2"/>
        <v>3.72</v>
      </c>
      <c r="G64" s="55">
        <v>2022</v>
      </c>
    </row>
    <row r="65" spans="1:7" s="55" customFormat="1" x14ac:dyDescent="0.25">
      <c r="A65" s="55" t="s">
        <v>60</v>
      </c>
      <c r="B65" s="55" t="s">
        <v>1</v>
      </c>
      <c r="D65" s="56">
        <v>1614.2556037431148</v>
      </c>
      <c r="E65" s="56">
        <v>26637881.249886382</v>
      </c>
      <c r="F65" s="55">
        <f t="shared" si="2"/>
        <v>6.0600000000000005</v>
      </c>
      <c r="G65" s="55">
        <v>2022</v>
      </c>
    </row>
    <row r="66" spans="1:7" s="55" customFormat="1" x14ac:dyDescent="0.25">
      <c r="A66" s="55" t="s">
        <v>61</v>
      </c>
      <c r="B66" s="55" t="s">
        <v>1</v>
      </c>
      <c r="D66" s="56">
        <v>2235.3672903192019</v>
      </c>
      <c r="E66" s="56">
        <v>41166985.08875142</v>
      </c>
      <c r="F66" s="55">
        <f t="shared" si="2"/>
        <v>5.4299999999999988</v>
      </c>
      <c r="G66" s="55">
        <v>2022</v>
      </c>
    </row>
    <row r="67" spans="1:7" s="55" customFormat="1" x14ac:dyDescent="0.25">
      <c r="A67" s="55" t="s">
        <v>62</v>
      </c>
      <c r="B67" s="55" t="s">
        <v>1</v>
      </c>
      <c r="D67" s="56">
        <v>1116.8681615324206</v>
      </c>
      <c r="E67" s="56">
        <v>23414426.866507769</v>
      </c>
      <c r="F67" s="55">
        <f t="shared" si="2"/>
        <v>4.7700000000000005</v>
      </c>
      <c r="G67" s="55">
        <v>2022</v>
      </c>
    </row>
    <row r="68" spans="1:7" s="55" customFormat="1" x14ac:dyDescent="0.25">
      <c r="A68" s="55" t="s">
        <v>77</v>
      </c>
      <c r="B68" s="55" t="s">
        <v>2</v>
      </c>
      <c r="D68" s="56">
        <v>533</v>
      </c>
      <c r="E68" s="56">
        <v>7312974</v>
      </c>
      <c r="F68" s="55">
        <f t="shared" si="2"/>
        <v>7.2884164499969506</v>
      </c>
      <c r="G68" s="55">
        <v>2022</v>
      </c>
    </row>
    <row r="69" spans="1:7" s="55" customFormat="1" x14ac:dyDescent="0.25">
      <c r="A69" s="55" t="s">
        <v>58</v>
      </c>
      <c r="B69" s="55" t="s">
        <v>2</v>
      </c>
      <c r="D69" s="56">
        <v>730.62006797514539</v>
      </c>
      <c r="E69" s="56">
        <v>16128478.321747139</v>
      </c>
      <c r="F69" s="55">
        <f t="shared" si="2"/>
        <v>4.5299999999999994</v>
      </c>
      <c r="G69" s="55">
        <v>2022</v>
      </c>
    </row>
    <row r="70" spans="1:7" s="55" customFormat="1" x14ac:dyDescent="0.25">
      <c r="A70" s="55" t="s">
        <v>59</v>
      </c>
      <c r="B70" s="55" t="s">
        <v>2</v>
      </c>
      <c r="D70" s="56">
        <v>653.99764617582548</v>
      </c>
      <c r="E70" s="56">
        <v>17580581.886446919</v>
      </c>
      <c r="F70" s="55">
        <f t="shared" si="2"/>
        <v>3.72</v>
      </c>
      <c r="G70" s="55">
        <v>2022</v>
      </c>
    </row>
    <row r="71" spans="1:7" s="55" customFormat="1" x14ac:dyDescent="0.25">
      <c r="A71" s="55" t="s">
        <v>60</v>
      </c>
      <c r="B71" s="55" t="s">
        <v>2</v>
      </c>
      <c r="D71" s="56">
        <v>1640.7912832568852</v>
      </c>
      <c r="E71" s="56">
        <v>27075763.750113618</v>
      </c>
      <c r="F71" s="55">
        <f t="shared" si="2"/>
        <v>6.0600000000000005</v>
      </c>
      <c r="G71" s="55">
        <v>2022</v>
      </c>
    </row>
    <row r="72" spans="1:7" s="55" customFormat="1" x14ac:dyDescent="0.25">
      <c r="A72" s="55" t="s">
        <v>61</v>
      </c>
      <c r="B72" s="55" t="s">
        <v>2</v>
      </c>
      <c r="D72" s="56">
        <v>2272.1130137807977</v>
      </c>
      <c r="E72" s="56">
        <v>41843701.91124858</v>
      </c>
      <c r="F72" s="55">
        <f t="shared" si="2"/>
        <v>5.43</v>
      </c>
      <c r="G72" s="55">
        <v>2022</v>
      </c>
    </row>
    <row r="73" spans="1:7" s="57" customFormat="1" x14ac:dyDescent="0.25">
      <c r="A73" s="57" t="s">
        <v>62</v>
      </c>
      <c r="B73" s="57" t="s">
        <v>2</v>
      </c>
      <c r="D73" s="58">
        <v>1135.2276180675792</v>
      </c>
      <c r="E73" s="58">
        <v>23799321.133492231</v>
      </c>
      <c r="F73" s="57">
        <f t="shared" si="2"/>
        <v>4.7699999999999996</v>
      </c>
      <c r="G73" s="57">
        <v>2022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2B396-053C-48D5-9394-F7E4A548874C}">
  <dimension ref="A1:H655"/>
  <sheetViews>
    <sheetView zoomScale="85" zoomScaleNormal="85" workbookViewId="0">
      <selection activeCell="I6" sqref="I6"/>
    </sheetView>
  </sheetViews>
  <sheetFormatPr defaultColWidth="15" defaultRowHeight="15" x14ac:dyDescent="0.25"/>
  <cols>
    <col min="1" max="1" width="33.42578125" style="33" customWidth="1"/>
    <col min="2" max="2" width="33.42578125" customWidth="1"/>
    <col min="4" max="4" width="18.42578125" customWidth="1"/>
    <col min="5" max="5" width="28.85546875" customWidth="1"/>
    <col min="6" max="6" width="26.7109375" customWidth="1"/>
    <col min="8" max="8" width="19.140625" customWidth="1"/>
  </cols>
  <sheetData>
    <row r="1" spans="1:8" s="63" customFormat="1" x14ac:dyDescent="0.25">
      <c r="A1" s="64" t="s">
        <v>4</v>
      </c>
      <c r="B1" s="63" t="s">
        <v>0</v>
      </c>
      <c r="C1" s="63" t="s">
        <v>82</v>
      </c>
      <c r="D1" s="63" t="s">
        <v>149</v>
      </c>
      <c r="E1" s="63" t="s">
        <v>148</v>
      </c>
      <c r="F1" s="63" t="s">
        <v>147</v>
      </c>
      <c r="G1" s="63" t="s">
        <v>150</v>
      </c>
      <c r="H1" s="63" t="s">
        <v>151</v>
      </c>
    </row>
    <row r="2" spans="1:8" x14ac:dyDescent="0.25">
      <c r="A2" s="33">
        <v>2016</v>
      </c>
      <c r="B2" t="s">
        <v>1</v>
      </c>
      <c r="C2" t="s">
        <v>84</v>
      </c>
      <c r="D2">
        <v>234</v>
      </c>
      <c r="E2" s="2">
        <v>4863300</v>
      </c>
      <c r="F2">
        <v>4.8099999999999996</v>
      </c>
      <c r="G2">
        <v>7.82</v>
      </c>
    </row>
    <row r="3" spans="1:8" x14ac:dyDescent="0.25">
      <c r="A3" s="33">
        <v>2016</v>
      </c>
      <c r="B3" t="s">
        <v>2</v>
      </c>
      <c r="C3" t="s">
        <v>84</v>
      </c>
      <c r="D3">
        <v>234</v>
      </c>
      <c r="E3" s="2">
        <v>4863300</v>
      </c>
      <c r="F3">
        <v>4.8099999999999996</v>
      </c>
      <c r="G3">
        <v>5.04</v>
      </c>
    </row>
    <row r="4" spans="1:8" x14ac:dyDescent="0.25">
      <c r="A4" s="33">
        <v>2016</v>
      </c>
      <c r="B4" t="s">
        <v>1</v>
      </c>
      <c r="C4" t="s">
        <v>85</v>
      </c>
      <c r="D4">
        <v>86</v>
      </c>
      <c r="E4" s="2">
        <v>741894</v>
      </c>
      <c r="F4">
        <v>11.59</v>
      </c>
      <c r="G4">
        <v>7.82</v>
      </c>
    </row>
    <row r="5" spans="1:8" x14ac:dyDescent="0.25">
      <c r="A5" s="33">
        <v>2016</v>
      </c>
      <c r="B5" t="s">
        <v>2</v>
      </c>
      <c r="C5" t="s">
        <v>85</v>
      </c>
      <c r="D5">
        <v>86</v>
      </c>
      <c r="E5" s="2">
        <v>741894</v>
      </c>
      <c r="F5">
        <v>11.59</v>
      </c>
      <c r="G5">
        <v>5.04</v>
      </c>
    </row>
    <row r="6" spans="1:8" x14ac:dyDescent="0.25">
      <c r="A6" s="33">
        <v>2016</v>
      </c>
      <c r="B6" t="s">
        <v>1</v>
      </c>
      <c r="C6" t="s">
        <v>86</v>
      </c>
      <c r="D6">
        <v>125</v>
      </c>
      <c r="E6" s="2">
        <v>6931071</v>
      </c>
      <c r="F6">
        <v>1.8</v>
      </c>
      <c r="G6">
        <v>7.82</v>
      </c>
    </row>
    <row r="7" spans="1:8" x14ac:dyDescent="0.25">
      <c r="A7" s="33">
        <v>2016</v>
      </c>
      <c r="B7" t="s">
        <v>2</v>
      </c>
      <c r="C7" t="s">
        <v>86</v>
      </c>
      <c r="D7">
        <v>125</v>
      </c>
      <c r="E7" s="2">
        <v>6931071</v>
      </c>
      <c r="F7">
        <v>1.8</v>
      </c>
      <c r="G7">
        <v>5.04</v>
      </c>
    </row>
    <row r="8" spans="1:8" x14ac:dyDescent="0.25">
      <c r="A8" s="33">
        <v>2016</v>
      </c>
      <c r="B8" t="s">
        <v>1</v>
      </c>
      <c r="C8" t="s">
        <v>87</v>
      </c>
      <c r="D8">
        <v>178</v>
      </c>
      <c r="E8" s="2">
        <v>2988248</v>
      </c>
      <c r="F8">
        <v>5.96</v>
      </c>
      <c r="G8">
        <v>7.82</v>
      </c>
    </row>
    <row r="9" spans="1:8" x14ac:dyDescent="0.25">
      <c r="A9" s="33">
        <v>2016</v>
      </c>
      <c r="B9" t="s">
        <v>2</v>
      </c>
      <c r="C9" t="s">
        <v>87</v>
      </c>
      <c r="D9">
        <v>178</v>
      </c>
      <c r="E9" s="2">
        <v>2988248</v>
      </c>
      <c r="F9">
        <v>5.96</v>
      </c>
      <c r="G9">
        <v>5.04</v>
      </c>
    </row>
    <row r="10" spans="1:8" x14ac:dyDescent="0.25">
      <c r="A10" s="33">
        <v>2016</v>
      </c>
      <c r="B10" t="s">
        <v>1</v>
      </c>
      <c r="C10" t="s">
        <v>88</v>
      </c>
      <c r="D10" s="2">
        <v>2718</v>
      </c>
      <c r="E10" s="2">
        <v>39250017</v>
      </c>
      <c r="F10">
        <v>6.92</v>
      </c>
      <c r="G10">
        <v>7.82</v>
      </c>
    </row>
    <row r="11" spans="1:8" x14ac:dyDescent="0.25">
      <c r="A11" s="33">
        <v>2016</v>
      </c>
      <c r="B11" t="s">
        <v>2</v>
      </c>
      <c r="C11" t="s">
        <v>88</v>
      </c>
      <c r="D11" s="2"/>
      <c r="E11" s="2"/>
      <c r="G11">
        <v>5.04</v>
      </c>
    </row>
    <row r="12" spans="1:8" x14ac:dyDescent="0.25">
      <c r="A12" s="33">
        <v>2016</v>
      </c>
      <c r="B12" t="s">
        <v>1</v>
      </c>
      <c r="C12" t="s">
        <v>89</v>
      </c>
      <c r="D12">
        <v>464</v>
      </c>
      <c r="E12" s="2">
        <v>5540545</v>
      </c>
      <c r="F12">
        <v>8.3699999999999992</v>
      </c>
      <c r="G12">
        <v>7.82</v>
      </c>
    </row>
    <row r="13" spans="1:8" x14ac:dyDescent="0.25">
      <c r="A13" s="33">
        <v>2016</v>
      </c>
      <c r="B13" t="s">
        <v>2</v>
      </c>
      <c r="C13" t="s">
        <v>89</v>
      </c>
      <c r="E13" s="2"/>
      <c r="G13">
        <v>5.04</v>
      </c>
    </row>
    <row r="14" spans="1:8" x14ac:dyDescent="0.25">
      <c r="A14" s="33">
        <v>2016</v>
      </c>
      <c r="B14" t="s">
        <v>1</v>
      </c>
      <c r="C14" t="s">
        <v>90</v>
      </c>
      <c r="D14">
        <v>277</v>
      </c>
      <c r="E14" s="2">
        <v>3576452</v>
      </c>
      <c r="F14">
        <v>7.75</v>
      </c>
      <c r="G14">
        <v>7.82</v>
      </c>
    </row>
    <row r="15" spans="1:8" x14ac:dyDescent="0.25">
      <c r="A15" s="33">
        <v>2016</v>
      </c>
      <c r="B15" t="s">
        <v>2</v>
      </c>
      <c r="C15" t="s">
        <v>90</v>
      </c>
      <c r="E15" s="2"/>
      <c r="G15">
        <v>5.04</v>
      </c>
    </row>
    <row r="16" spans="1:8" x14ac:dyDescent="0.25">
      <c r="A16" s="33">
        <v>2016</v>
      </c>
      <c r="B16" t="s">
        <v>1</v>
      </c>
      <c r="C16" t="s">
        <v>91</v>
      </c>
      <c r="D16">
        <v>20</v>
      </c>
      <c r="E16" s="2">
        <v>952065</v>
      </c>
      <c r="F16">
        <v>2.1</v>
      </c>
      <c r="G16">
        <v>7.82</v>
      </c>
    </row>
    <row r="17" spans="1:7" x14ac:dyDescent="0.25">
      <c r="A17" s="33">
        <v>2016</v>
      </c>
      <c r="B17" t="s">
        <v>2</v>
      </c>
      <c r="C17" t="s">
        <v>91</v>
      </c>
      <c r="E17" s="2"/>
      <c r="G17">
        <v>5.04</v>
      </c>
    </row>
    <row r="18" spans="1:7" x14ac:dyDescent="0.25">
      <c r="A18" s="33">
        <v>2016</v>
      </c>
      <c r="B18" t="s">
        <v>1</v>
      </c>
      <c r="C18" t="s">
        <v>92</v>
      </c>
      <c r="D18">
        <v>58</v>
      </c>
      <c r="E18" s="2">
        <v>681170</v>
      </c>
      <c r="F18">
        <v>8.51</v>
      </c>
      <c r="G18">
        <v>7.82</v>
      </c>
    </row>
    <row r="19" spans="1:7" x14ac:dyDescent="0.25">
      <c r="A19" s="33">
        <v>2016</v>
      </c>
      <c r="B19" t="s">
        <v>2</v>
      </c>
      <c r="C19" t="s">
        <v>92</v>
      </c>
      <c r="E19" s="2"/>
      <c r="G19">
        <v>5.04</v>
      </c>
    </row>
    <row r="20" spans="1:7" x14ac:dyDescent="0.25">
      <c r="A20" s="33">
        <v>2016</v>
      </c>
      <c r="B20" t="s">
        <v>1</v>
      </c>
      <c r="C20" t="s">
        <v>93</v>
      </c>
      <c r="D20" s="2">
        <v>1128</v>
      </c>
      <c r="E20" s="2">
        <v>20612439</v>
      </c>
      <c r="F20">
        <v>5.47</v>
      </c>
      <c r="G20">
        <v>7.82</v>
      </c>
    </row>
    <row r="21" spans="1:7" x14ac:dyDescent="0.25">
      <c r="A21" s="33">
        <v>2016</v>
      </c>
      <c r="B21" t="s">
        <v>2</v>
      </c>
      <c r="C21" t="s">
        <v>93</v>
      </c>
      <c r="D21" s="2"/>
      <c r="E21" s="2"/>
      <c r="G21">
        <v>5.04</v>
      </c>
    </row>
    <row r="22" spans="1:7" x14ac:dyDescent="0.25">
      <c r="A22" s="33">
        <v>2016</v>
      </c>
      <c r="B22" t="s">
        <v>1</v>
      </c>
      <c r="C22" t="s">
        <v>94</v>
      </c>
      <c r="D22">
        <v>760</v>
      </c>
      <c r="E22" s="2">
        <v>10310371</v>
      </c>
      <c r="F22">
        <v>7.37</v>
      </c>
      <c r="G22">
        <v>7.82</v>
      </c>
    </row>
    <row r="23" spans="1:7" x14ac:dyDescent="0.25">
      <c r="A23" s="33">
        <v>2016</v>
      </c>
      <c r="B23" t="s">
        <v>2</v>
      </c>
      <c r="C23" t="s">
        <v>94</v>
      </c>
      <c r="E23" s="2"/>
      <c r="G23">
        <v>5.04</v>
      </c>
    </row>
    <row r="24" spans="1:7" x14ac:dyDescent="0.25">
      <c r="A24" s="33">
        <v>2016</v>
      </c>
      <c r="B24" t="s">
        <v>1</v>
      </c>
      <c r="C24" t="s">
        <v>95</v>
      </c>
      <c r="D24">
        <v>41</v>
      </c>
      <c r="E24" s="2">
        <v>1428557</v>
      </c>
      <c r="F24">
        <v>2.87</v>
      </c>
      <c r="G24">
        <v>7.82</v>
      </c>
    </row>
    <row r="25" spans="1:7" x14ac:dyDescent="0.25">
      <c r="A25" s="33">
        <v>2016</v>
      </c>
      <c r="B25" t="s">
        <v>2</v>
      </c>
      <c r="C25" t="s">
        <v>95</v>
      </c>
      <c r="E25" s="2"/>
      <c r="G25">
        <v>5.04</v>
      </c>
    </row>
    <row r="26" spans="1:7" x14ac:dyDescent="0.25">
      <c r="A26" s="33">
        <v>2016</v>
      </c>
      <c r="B26" t="s">
        <v>1</v>
      </c>
      <c r="C26" t="s">
        <v>96</v>
      </c>
      <c r="D26">
        <v>185</v>
      </c>
      <c r="E26" s="2">
        <v>1683140</v>
      </c>
      <c r="F26">
        <v>10.99</v>
      </c>
      <c r="G26">
        <v>7.82</v>
      </c>
    </row>
    <row r="27" spans="1:7" x14ac:dyDescent="0.25">
      <c r="A27" s="33">
        <v>2016</v>
      </c>
      <c r="B27" t="s">
        <v>2</v>
      </c>
      <c r="C27" t="s">
        <v>96</v>
      </c>
      <c r="E27" s="2"/>
      <c r="G27">
        <v>5.04</v>
      </c>
    </row>
    <row r="28" spans="1:7" x14ac:dyDescent="0.25">
      <c r="A28" s="33">
        <v>2016</v>
      </c>
      <c r="B28" t="s">
        <v>1</v>
      </c>
      <c r="C28" t="s">
        <v>99</v>
      </c>
      <c r="D28">
        <v>197</v>
      </c>
      <c r="E28" s="2">
        <v>6633053</v>
      </c>
      <c r="F28">
        <v>2.97</v>
      </c>
      <c r="G28">
        <v>7.82</v>
      </c>
    </row>
    <row r="29" spans="1:7" x14ac:dyDescent="0.25">
      <c r="A29" s="33">
        <v>2016</v>
      </c>
      <c r="B29" t="s">
        <v>2</v>
      </c>
      <c r="C29" t="s">
        <v>99</v>
      </c>
      <c r="E29" s="2"/>
      <c r="G29">
        <v>5.04</v>
      </c>
    </row>
    <row r="30" spans="1:7" x14ac:dyDescent="0.25">
      <c r="A30" s="33">
        <v>2016</v>
      </c>
      <c r="B30" t="s">
        <v>1</v>
      </c>
      <c r="C30" t="s">
        <v>100</v>
      </c>
      <c r="D30">
        <v>260</v>
      </c>
      <c r="E30" s="2">
        <v>3134693</v>
      </c>
      <c r="F30">
        <v>8.2899999999999991</v>
      </c>
      <c r="G30">
        <v>7.82</v>
      </c>
    </row>
    <row r="31" spans="1:7" x14ac:dyDescent="0.25">
      <c r="A31" s="33">
        <v>2016</v>
      </c>
      <c r="B31" t="s">
        <v>2</v>
      </c>
      <c r="C31" t="s">
        <v>100</v>
      </c>
      <c r="E31" s="2"/>
      <c r="G31">
        <v>5.04</v>
      </c>
    </row>
    <row r="32" spans="1:7" x14ac:dyDescent="0.25">
      <c r="A32" s="33">
        <v>2016</v>
      </c>
      <c r="B32" t="s">
        <v>1</v>
      </c>
      <c r="C32" t="s">
        <v>101</v>
      </c>
      <c r="D32">
        <v>103</v>
      </c>
      <c r="E32" s="2">
        <v>2907289</v>
      </c>
      <c r="F32">
        <v>3.54</v>
      </c>
      <c r="G32">
        <v>7.82</v>
      </c>
    </row>
    <row r="33" spans="1:7" x14ac:dyDescent="0.25">
      <c r="A33" s="33">
        <v>2016</v>
      </c>
      <c r="B33" t="s">
        <v>2</v>
      </c>
      <c r="C33" t="s">
        <v>101</v>
      </c>
      <c r="E33" s="2"/>
      <c r="G33">
        <v>5.04</v>
      </c>
    </row>
    <row r="34" spans="1:7" x14ac:dyDescent="0.25">
      <c r="A34" s="33">
        <v>2016</v>
      </c>
      <c r="B34" t="s">
        <v>1</v>
      </c>
      <c r="C34" t="s">
        <v>103</v>
      </c>
      <c r="D34">
        <v>217</v>
      </c>
      <c r="E34" s="2">
        <v>4681666</v>
      </c>
      <c r="F34">
        <v>4.6399999999999997</v>
      </c>
      <c r="G34">
        <v>7.82</v>
      </c>
    </row>
    <row r="35" spans="1:7" x14ac:dyDescent="0.25">
      <c r="A35" s="33">
        <v>2016</v>
      </c>
      <c r="B35" t="s">
        <v>2</v>
      </c>
      <c r="C35" t="s">
        <v>103</v>
      </c>
      <c r="E35" s="2"/>
      <c r="G35">
        <v>5.04</v>
      </c>
    </row>
    <row r="36" spans="1:7" x14ac:dyDescent="0.25">
      <c r="A36" s="33">
        <v>2016</v>
      </c>
      <c r="B36" t="s">
        <v>1</v>
      </c>
      <c r="C36" t="s">
        <v>104</v>
      </c>
      <c r="D36">
        <v>137</v>
      </c>
      <c r="E36" s="2">
        <v>1331479</v>
      </c>
      <c r="F36">
        <v>10.29</v>
      </c>
      <c r="G36">
        <v>7.82</v>
      </c>
    </row>
    <row r="37" spans="1:7" x14ac:dyDescent="0.25">
      <c r="A37" s="33">
        <v>2016</v>
      </c>
      <c r="B37" t="s">
        <v>2</v>
      </c>
      <c r="C37" t="s">
        <v>104</v>
      </c>
      <c r="E37" s="2"/>
      <c r="G37">
        <v>5.04</v>
      </c>
    </row>
    <row r="38" spans="1:7" x14ac:dyDescent="0.25">
      <c r="A38" s="33">
        <v>2016</v>
      </c>
      <c r="B38" t="s">
        <v>1</v>
      </c>
      <c r="C38" t="s">
        <v>105</v>
      </c>
      <c r="D38">
        <v>233</v>
      </c>
      <c r="E38" s="2">
        <v>6016447</v>
      </c>
      <c r="F38">
        <v>3.87</v>
      </c>
      <c r="G38">
        <v>7.82</v>
      </c>
    </row>
    <row r="39" spans="1:7" x14ac:dyDescent="0.25">
      <c r="A39" s="33">
        <v>2016</v>
      </c>
      <c r="B39" t="s">
        <v>2</v>
      </c>
      <c r="C39" t="s">
        <v>105</v>
      </c>
      <c r="E39" s="2"/>
      <c r="G39">
        <v>5.04</v>
      </c>
    </row>
    <row r="40" spans="1:7" x14ac:dyDescent="0.25">
      <c r="A40" s="33">
        <v>2016</v>
      </c>
      <c r="B40" t="s">
        <v>1</v>
      </c>
      <c r="C40" t="s">
        <v>106</v>
      </c>
      <c r="D40">
        <v>589</v>
      </c>
      <c r="E40" s="2">
        <v>6811779</v>
      </c>
      <c r="F40">
        <v>8.65</v>
      </c>
      <c r="G40">
        <v>7.82</v>
      </c>
    </row>
    <row r="41" spans="1:7" x14ac:dyDescent="0.25">
      <c r="A41" s="33">
        <v>2016</v>
      </c>
      <c r="B41" t="s">
        <v>2</v>
      </c>
      <c r="C41" t="s">
        <v>106</v>
      </c>
      <c r="E41" s="2"/>
      <c r="G41">
        <v>5.04</v>
      </c>
    </row>
    <row r="42" spans="1:7" x14ac:dyDescent="0.25">
      <c r="A42" s="33">
        <v>2016</v>
      </c>
      <c r="B42" t="s">
        <v>1</v>
      </c>
      <c r="C42" t="s">
        <v>107</v>
      </c>
      <c r="D42">
        <v>581</v>
      </c>
      <c r="E42" s="2">
        <v>9928300</v>
      </c>
      <c r="F42">
        <v>5.85</v>
      </c>
      <c r="G42">
        <v>7.82</v>
      </c>
    </row>
    <row r="43" spans="1:7" x14ac:dyDescent="0.25">
      <c r="A43" s="33">
        <v>2016</v>
      </c>
      <c r="B43" t="s">
        <v>2</v>
      </c>
      <c r="C43" t="s">
        <v>107</v>
      </c>
      <c r="E43" s="2"/>
      <c r="G43">
        <v>5.04</v>
      </c>
    </row>
    <row r="44" spans="1:7" x14ac:dyDescent="0.25">
      <c r="A44" s="33">
        <v>2016</v>
      </c>
      <c r="B44" t="s">
        <v>1</v>
      </c>
      <c r="C44" t="s">
        <v>108</v>
      </c>
      <c r="D44">
        <v>654</v>
      </c>
      <c r="E44" s="2">
        <v>5519952</v>
      </c>
      <c r="F44">
        <v>11.85</v>
      </c>
      <c r="G44">
        <v>7.82</v>
      </c>
    </row>
    <row r="45" spans="1:7" x14ac:dyDescent="0.25">
      <c r="A45" s="33">
        <v>2016</v>
      </c>
      <c r="B45" t="s">
        <v>2</v>
      </c>
      <c r="C45" t="s">
        <v>108</v>
      </c>
      <c r="E45" s="2"/>
      <c r="G45">
        <v>5.04</v>
      </c>
    </row>
    <row r="46" spans="1:7" x14ac:dyDescent="0.25">
      <c r="A46" s="33">
        <v>2016</v>
      </c>
      <c r="B46" t="s">
        <v>1</v>
      </c>
      <c r="C46" t="s">
        <v>110</v>
      </c>
      <c r="D46">
        <v>337</v>
      </c>
      <c r="E46" s="2">
        <v>6093000</v>
      </c>
      <c r="F46">
        <v>5.53</v>
      </c>
      <c r="G46">
        <v>7.82</v>
      </c>
    </row>
    <row r="47" spans="1:7" x14ac:dyDescent="0.25">
      <c r="A47" s="33">
        <v>2016</v>
      </c>
      <c r="B47" t="s">
        <v>2</v>
      </c>
      <c r="C47" t="s">
        <v>110</v>
      </c>
      <c r="E47" s="2"/>
      <c r="G47">
        <v>5.04</v>
      </c>
    </row>
    <row r="48" spans="1:7" x14ac:dyDescent="0.25">
      <c r="A48" s="33">
        <v>2016</v>
      </c>
      <c r="B48" t="s">
        <v>1</v>
      </c>
      <c r="C48" t="s">
        <v>111</v>
      </c>
      <c r="D48">
        <v>120</v>
      </c>
      <c r="E48" s="2">
        <v>1042520</v>
      </c>
      <c r="F48">
        <v>11.51</v>
      </c>
      <c r="G48">
        <v>7.82</v>
      </c>
    </row>
    <row r="49" spans="1:7" x14ac:dyDescent="0.25">
      <c r="A49" s="33">
        <v>2016</v>
      </c>
      <c r="B49" t="s">
        <v>2</v>
      </c>
      <c r="C49" t="s">
        <v>111</v>
      </c>
      <c r="E49" s="2"/>
      <c r="G49">
        <v>5.04</v>
      </c>
    </row>
    <row r="50" spans="1:7" x14ac:dyDescent="0.25">
      <c r="A50" s="33">
        <v>2016</v>
      </c>
      <c r="B50" t="s">
        <v>1</v>
      </c>
      <c r="C50" t="s">
        <v>112</v>
      </c>
      <c r="D50">
        <v>124</v>
      </c>
      <c r="E50" s="2">
        <v>1907116</v>
      </c>
      <c r="F50">
        <v>6.5</v>
      </c>
      <c r="G50">
        <v>7.82</v>
      </c>
    </row>
    <row r="51" spans="1:7" x14ac:dyDescent="0.25">
      <c r="A51" s="33">
        <v>2016</v>
      </c>
      <c r="B51" t="s">
        <v>2</v>
      </c>
      <c r="C51" t="s">
        <v>112</v>
      </c>
      <c r="E51" s="2"/>
      <c r="G51">
        <v>5.04</v>
      </c>
    </row>
    <row r="52" spans="1:7" x14ac:dyDescent="0.25">
      <c r="A52" s="33">
        <v>2016</v>
      </c>
      <c r="B52" t="s">
        <v>1</v>
      </c>
      <c r="C52" t="s">
        <v>113</v>
      </c>
      <c r="D52">
        <v>75</v>
      </c>
      <c r="E52" s="2">
        <v>2940058</v>
      </c>
      <c r="F52">
        <v>2.5499999999999998</v>
      </c>
      <c r="G52">
        <v>7.82</v>
      </c>
    </row>
    <row r="53" spans="1:7" x14ac:dyDescent="0.25">
      <c r="A53" s="33">
        <v>2016</v>
      </c>
      <c r="B53" t="s">
        <v>2</v>
      </c>
      <c r="C53" t="s">
        <v>113</v>
      </c>
      <c r="E53" s="2"/>
      <c r="G53">
        <v>5.04</v>
      </c>
    </row>
    <row r="54" spans="1:7" x14ac:dyDescent="0.25">
      <c r="A54" s="33">
        <v>2016</v>
      </c>
      <c r="B54" t="s">
        <v>1</v>
      </c>
      <c r="C54" t="s">
        <v>114</v>
      </c>
      <c r="D54">
        <v>103</v>
      </c>
      <c r="E54" s="2">
        <v>1334795</v>
      </c>
      <c r="F54">
        <v>7.72</v>
      </c>
      <c r="G54">
        <v>7.82</v>
      </c>
    </row>
    <row r="55" spans="1:7" x14ac:dyDescent="0.25">
      <c r="A55" s="33">
        <v>2016</v>
      </c>
      <c r="B55" t="s">
        <v>2</v>
      </c>
      <c r="C55" t="s">
        <v>114</v>
      </c>
      <c r="E55" s="2"/>
      <c r="G55">
        <v>5.04</v>
      </c>
    </row>
    <row r="56" spans="1:7" x14ac:dyDescent="0.25">
      <c r="A56" s="33">
        <v>2016</v>
      </c>
      <c r="B56" t="s">
        <v>1</v>
      </c>
      <c r="C56" t="s">
        <v>115</v>
      </c>
      <c r="D56">
        <v>466</v>
      </c>
      <c r="E56" s="2">
        <v>8944469</v>
      </c>
      <c r="F56">
        <v>5.21</v>
      </c>
      <c r="G56">
        <v>7.82</v>
      </c>
    </row>
    <row r="57" spans="1:7" x14ac:dyDescent="0.25">
      <c r="A57" s="33">
        <v>2016</v>
      </c>
      <c r="B57" t="s">
        <v>2</v>
      </c>
      <c r="C57" t="s">
        <v>115</v>
      </c>
      <c r="E57" s="2"/>
      <c r="G57">
        <v>5.04</v>
      </c>
    </row>
    <row r="58" spans="1:7" x14ac:dyDescent="0.25">
      <c r="A58" s="33">
        <v>2016</v>
      </c>
      <c r="B58" t="s">
        <v>1</v>
      </c>
      <c r="C58" t="s">
        <v>116</v>
      </c>
      <c r="D58">
        <v>81</v>
      </c>
      <c r="E58" s="2">
        <v>2081015</v>
      </c>
      <c r="F58">
        <v>3.89</v>
      </c>
      <c r="G58">
        <v>7.82</v>
      </c>
    </row>
    <row r="59" spans="1:7" x14ac:dyDescent="0.25">
      <c r="A59" s="33">
        <v>2016</v>
      </c>
      <c r="B59" t="s">
        <v>2</v>
      </c>
      <c r="C59" t="s">
        <v>116</v>
      </c>
      <c r="E59" s="2"/>
      <c r="G59">
        <v>5.04</v>
      </c>
    </row>
    <row r="60" spans="1:7" x14ac:dyDescent="0.25">
      <c r="A60" s="33">
        <v>2016</v>
      </c>
      <c r="B60" t="s">
        <v>1</v>
      </c>
      <c r="C60" t="s">
        <v>117</v>
      </c>
      <c r="D60">
        <v>995</v>
      </c>
      <c r="E60" s="2">
        <v>11207616</v>
      </c>
      <c r="F60">
        <v>8.8800000000000008</v>
      </c>
      <c r="G60">
        <v>7.82</v>
      </c>
    </row>
    <row r="61" spans="1:7" x14ac:dyDescent="0.25">
      <c r="A61" s="33">
        <v>2016</v>
      </c>
      <c r="B61" t="s">
        <v>2</v>
      </c>
      <c r="C61" t="s">
        <v>117</v>
      </c>
      <c r="E61" s="2"/>
      <c r="G61">
        <v>5.04</v>
      </c>
    </row>
    <row r="62" spans="1:7" x14ac:dyDescent="0.25">
      <c r="A62" s="33">
        <v>2016</v>
      </c>
      <c r="B62" t="s">
        <v>1</v>
      </c>
      <c r="C62" t="s">
        <v>118</v>
      </c>
      <c r="D62">
        <v>911</v>
      </c>
      <c r="E62" s="2">
        <v>8537673</v>
      </c>
      <c r="F62">
        <v>10.67</v>
      </c>
      <c r="G62">
        <v>7.82</v>
      </c>
    </row>
    <row r="63" spans="1:7" x14ac:dyDescent="0.25">
      <c r="A63" s="33">
        <v>2016</v>
      </c>
      <c r="B63" t="s">
        <v>2</v>
      </c>
      <c r="C63" t="s">
        <v>118</v>
      </c>
      <c r="E63" s="2"/>
      <c r="G63">
        <v>5.04</v>
      </c>
    </row>
    <row r="64" spans="1:7" x14ac:dyDescent="0.25">
      <c r="A64" s="33">
        <v>2016</v>
      </c>
      <c r="B64" t="s">
        <v>1</v>
      </c>
      <c r="C64" t="s">
        <v>120</v>
      </c>
      <c r="D64">
        <v>46</v>
      </c>
      <c r="E64" s="2">
        <v>757952</v>
      </c>
      <c r="F64">
        <v>6.07</v>
      </c>
      <c r="G64">
        <v>7.82</v>
      </c>
    </row>
    <row r="65" spans="1:7" x14ac:dyDescent="0.25">
      <c r="A65" s="33">
        <v>2016</v>
      </c>
      <c r="B65" t="s">
        <v>2</v>
      </c>
      <c r="C65" t="s">
        <v>120</v>
      </c>
      <c r="E65" s="2"/>
      <c r="G65">
        <v>5.04</v>
      </c>
    </row>
    <row r="66" spans="1:7" x14ac:dyDescent="0.25">
      <c r="A66" s="33">
        <v>2016</v>
      </c>
      <c r="B66" t="s">
        <v>1</v>
      </c>
      <c r="C66" t="s">
        <v>121</v>
      </c>
      <c r="D66">
        <v>401</v>
      </c>
      <c r="E66" s="2">
        <v>11614373</v>
      </c>
      <c r="F66">
        <v>3.45</v>
      </c>
      <c r="G66">
        <v>7.82</v>
      </c>
    </row>
    <row r="67" spans="1:7" x14ac:dyDescent="0.25">
      <c r="A67" s="33">
        <v>2016</v>
      </c>
      <c r="B67" t="s">
        <v>2</v>
      </c>
      <c r="C67" t="s">
        <v>121</v>
      </c>
      <c r="E67" s="2"/>
      <c r="G67">
        <v>5.04</v>
      </c>
    </row>
    <row r="68" spans="1:7" x14ac:dyDescent="0.25">
      <c r="A68" s="33">
        <v>2016</v>
      </c>
      <c r="B68" t="s">
        <v>1</v>
      </c>
      <c r="C68" t="s">
        <v>123</v>
      </c>
      <c r="D68">
        <v>338</v>
      </c>
      <c r="E68" s="2">
        <v>4093465</v>
      </c>
      <c r="F68">
        <v>8.26</v>
      </c>
      <c r="G68">
        <v>7.82</v>
      </c>
    </row>
    <row r="69" spans="1:7" x14ac:dyDescent="0.25">
      <c r="A69" s="33">
        <v>2016</v>
      </c>
      <c r="B69" t="s">
        <v>2</v>
      </c>
      <c r="C69" t="s">
        <v>123</v>
      </c>
      <c r="E69" s="2"/>
      <c r="G69">
        <v>5.04</v>
      </c>
    </row>
    <row r="70" spans="1:7" x14ac:dyDescent="0.25">
      <c r="A70" s="33">
        <v>2016</v>
      </c>
      <c r="B70" t="s">
        <v>1</v>
      </c>
      <c r="C70" t="s">
        <v>124</v>
      </c>
      <c r="D70">
        <v>606</v>
      </c>
      <c r="E70" s="2">
        <v>12784227</v>
      </c>
      <c r="F70">
        <v>4.74</v>
      </c>
      <c r="G70">
        <v>7.82</v>
      </c>
    </row>
    <row r="71" spans="1:7" x14ac:dyDescent="0.25">
      <c r="A71" s="33">
        <v>2016</v>
      </c>
      <c r="B71" t="s">
        <v>2</v>
      </c>
      <c r="C71" t="s">
        <v>124</v>
      </c>
      <c r="E71" s="2"/>
      <c r="G71">
        <v>5.04</v>
      </c>
    </row>
    <row r="72" spans="1:7" x14ac:dyDescent="0.25">
      <c r="A72" s="33">
        <v>2016</v>
      </c>
      <c r="B72" t="s">
        <v>1</v>
      </c>
      <c r="C72" t="s">
        <v>125</v>
      </c>
      <c r="D72">
        <v>86</v>
      </c>
      <c r="E72" s="2">
        <v>1056426</v>
      </c>
      <c r="F72">
        <v>8.14</v>
      </c>
      <c r="G72">
        <v>7.82</v>
      </c>
    </row>
    <row r="73" spans="1:7" x14ac:dyDescent="0.25">
      <c r="A73" s="33">
        <v>2016</v>
      </c>
      <c r="B73" t="s">
        <v>2</v>
      </c>
      <c r="C73" t="s">
        <v>125</v>
      </c>
      <c r="E73" s="2"/>
      <c r="G73">
        <v>5.04</v>
      </c>
    </row>
    <row r="74" spans="1:7" x14ac:dyDescent="0.25">
      <c r="A74" s="33">
        <v>2016</v>
      </c>
      <c r="B74" t="s">
        <v>1</v>
      </c>
      <c r="C74" t="s">
        <v>126</v>
      </c>
      <c r="D74">
        <v>151</v>
      </c>
      <c r="E74" s="2">
        <v>4961119</v>
      </c>
      <c r="F74">
        <v>3.04</v>
      </c>
      <c r="G74">
        <v>7.82</v>
      </c>
    </row>
    <row r="75" spans="1:7" x14ac:dyDescent="0.25">
      <c r="A75" s="33">
        <v>2016</v>
      </c>
      <c r="B75" t="s">
        <v>2</v>
      </c>
      <c r="C75" t="s">
        <v>126</v>
      </c>
      <c r="E75" s="2"/>
      <c r="G75">
        <v>5.04</v>
      </c>
    </row>
    <row r="76" spans="1:7" x14ac:dyDescent="0.25">
      <c r="A76" s="33">
        <v>2016</v>
      </c>
      <c r="B76" t="s">
        <v>1</v>
      </c>
      <c r="C76" t="s">
        <v>127</v>
      </c>
      <c r="D76">
        <v>116</v>
      </c>
      <c r="E76" s="2">
        <v>865454</v>
      </c>
      <c r="F76">
        <v>13.4</v>
      </c>
      <c r="G76">
        <v>7.82</v>
      </c>
    </row>
    <row r="77" spans="1:7" x14ac:dyDescent="0.25">
      <c r="A77" s="33">
        <v>2016</v>
      </c>
      <c r="B77" t="s">
        <v>2</v>
      </c>
      <c r="C77" t="s">
        <v>127</v>
      </c>
      <c r="E77" s="2"/>
      <c r="G77">
        <v>5.04</v>
      </c>
    </row>
    <row r="78" spans="1:7" x14ac:dyDescent="0.25">
      <c r="A78" s="33">
        <v>2016</v>
      </c>
      <c r="B78" t="s">
        <v>1</v>
      </c>
      <c r="C78" t="s">
        <v>130</v>
      </c>
      <c r="D78">
        <v>158</v>
      </c>
      <c r="E78" s="2">
        <v>3051217</v>
      </c>
      <c r="F78">
        <v>5.18</v>
      </c>
      <c r="G78">
        <v>7.82</v>
      </c>
    </row>
    <row r="79" spans="1:7" x14ac:dyDescent="0.25">
      <c r="A79" s="33">
        <v>2016</v>
      </c>
      <c r="B79" t="s">
        <v>2</v>
      </c>
      <c r="C79" t="s">
        <v>130</v>
      </c>
      <c r="E79" s="2"/>
      <c r="G79">
        <v>5.04</v>
      </c>
    </row>
    <row r="80" spans="1:7" x14ac:dyDescent="0.25">
      <c r="A80" s="33">
        <v>2016</v>
      </c>
      <c r="B80" t="s">
        <v>1</v>
      </c>
      <c r="C80" t="s">
        <v>132</v>
      </c>
      <c r="D80">
        <v>317</v>
      </c>
      <c r="E80" s="2">
        <v>8411808</v>
      </c>
      <c r="F80">
        <v>3.77</v>
      </c>
      <c r="G80">
        <v>7.82</v>
      </c>
    </row>
    <row r="81" spans="1:7" x14ac:dyDescent="0.25">
      <c r="A81" s="33">
        <v>2016</v>
      </c>
      <c r="B81" t="s">
        <v>2</v>
      </c>
      <c r="C81" t="s">
        <v>132</v>
      </c>
      <c r="E81" s="2"/>
      <c r="G81">
        <v>5.04</v>
      </c>
    </row>
    <row r="82" spans="1:7" x14ac:dyDescent="0.25">
      <c r="A82" s="33">
        <v>2016</v>
      </c>
      <c r="B82" t="s">
        <v>1</v>
      </c>
      <c r="C82" t="s">
        <v>133</v>
      </c>
      <c r="D82">
        <v>672</v>
      </c>
      <c r="E82" s="2">
        <v>7288000</v>
      </c>
      <c r="F82">
        <v>9.2200000000000006</v>
      </c>
      <c r="G82">
        <v>7.82</v>
      </c>
    </row>
    <row r="83" spans="1:7" x14ac:dyDescent="0.25">
      <c r="A83" s="33">
        <v>2016</v>
      </c>
      <c r="B83" t="s">
        <v>2</v>
      </c>
      <c r="C83" t="s">
        <v>133</v>
      </c>
      <c r="E83" s="2"/>
      <c r="G83">
        <v>5.04</v>
      </c>
    </row>
    <row r="84" spans="1:7" x14ac:dyDescent="0.25">
      <c r="A84" s="33">
        <v>2016</v>
      </c>
      <c r="B84" t="s">
        <v>1</v>
      </c>
      <c r="C84" t="s">
        <v>134</v>
      </c>
      <c r="D84">
        <v>97</v>
      </c>
      <c r="E84" s="2">
        <v>1831102</v>
      </c>
      <c r="F84">
        <v>5.3</v>
      </c>
      <c r="G84">
        <v>7.82</v>
      </c>
    </row>
    <row r="85" spans="1:7" x14ac:dyDescent="0.25">
      <c r="A85" s="33">
        <v>2016</v>
      </c>
      <c r="B85" t="s">
        <v>2</v>
      </c>
      <c r="C85" t="s">
        <v>134</v>
      </c>
      <c r="E85" s="2"/>
      <c r="G85">
        <v>5.04</v>
      </c>
    </row>
    <row r="86" spans="1:7" x14ac:dyDescent="0.25">
      <c r="A86" s="33">
        <v>2016</v>
      </c>
      <c r="B86" t="s">
        <v>1</v>
      </c>
      <c r="C86" t="s">
        <v>135</v>
      </c>
      <c r="D86">
        <v>813</v>
      </c>
      <c r="E86" s="2">
        <v>5778708</v>
      </c>
      <c r="F86">
        <v>14.07</v>
      </c>
      <c r="G86">
        <v>7.82</v>
      </c>
    </row>
    <row r="87" spans="1:7" x14ac:dyDescent="0.25">
      <c r="A87" s="33">
        <v>2016</v>
      </c>
      <c r="B87" t="s">
        <v>2</v>
      </c>
      <c r="C87" t="s">
        <v>135</v>
      </c>
      <c r="E87" s="2"/>
      <c r="G87">
        <v>5.04</v>
      </c>
    </row>
    <row r="88" spans="1:7" x14ac:dyDescent="0.25">
      <c r="A88" s="33">
        <v>2016</v>
      </c>
      <c r="B88" t="s">
        <v>1</v>
      </c>
      <c r="C88" t="s">
        <v>136</v>
      </c>
      <c r="D88">
        <v>52</v>
      </c>
      <c r="E88" s="2">
        <v>585501</v>
      </c>
      <c r="F88">
        <v>8.8800000000000008</v>
      </c>
      <c r="G88">
        <v>7.82</v>
      </c>
    </row>
    <row r="89" spans="1:7" x14ac:dyDescent="0.25">
      <c r="A89" s="33">
        <v>2016</v>
      </c>
      <c r="B89" t="s">
        <v>2</v>
      </c>
      <c r="C89" t="s">
        <v>136</v>
      </c>
      <c r="E89" s="2"/>
      <c r="G89">
        <v>5.04</v>
      </c>
    </row>
    <row r="90" spans="1:7" x14ac:dyDescent="0.25">
      <c r="A90" s="33">
        <v>2017</v>
      </c>
      <c r="B90" t="s">
        <v>1</v>
      </c>
      <c r="C90" t="s">
        <v>84</v>
      </c>
      <c r="D90">
        <v>191</v>
      </c>
      <c r="E90" s="2">
        <v>4874747</v>
      </c>
      <c r="F90">
        <v>3.92</v>
      </c>
    </row>
    <row r="91" spans="1:7" x14ac:dyDescent="0.25">
      <c r="A91" s="33">
        <v>2017</v>
      </c>
      <c r="B91" t="s">
        <v>2</v>
      </c>
      <c r="C91" t="s">
        <v>84</v>
      </c>
      <c r="E91" s="2"/>
    </row>
    <row r="92" spans="1:7" x14ac:dyDescent="0.25">
      <c r="A92" s="33">
        <v>2017</v>
      </c>
      <c r="B92" t="s">
        <v>1</v>
      </c>
      <c r="C92" t="s">
        <v>85</v>
      </c>
      <c r="D92">
        <v>90</v>
      </c>
      <c r="E92" s="2">
        <v>739795</v>
      </c>
      <c r="F92">
        <v>12.17</v>
      </c>
    </row>
    <row r="93" spans="1:7" x14ac:dyDescent="0.25">
      <c r="A93" s="33">
        <v>2017</v>
      </c>
      <c r="B93" t="s">
        <v>2</v>
      </c>
      <c r="C93" t="s">
        <v>85</v>
      </c>
      <c r="E93" s="2"/>
    </row>
    <row r="94" spans="1:7" x14ac:dyDescent="0.25">
      <c r="A94" s="33">
        <v>2017</v>
      </c>
      <c r="B94" t="s">
        <v>1</v>
      </c>
      <c r="C94" t="s">
        <v>86</v>
      </c>
      <c r="D94">
        <v>145</v>
      </c>
      <c r="E94" s="2">
        <v>7016270</v>
      </c>
      <c r="F94">
        <v>2.0699999999999998</v>
      </c>
    </row>
    <row r="95" spans="1:7" x14ac:dyDescent="0.25">
      <c r="A95" s="33">
        <v>2017</v>
      </c>
      <c r="B95" t="s">
        <v>2</v>
      </c>
      <c r="C95" t="s">
        <v>86</v>
      </c>
      <c r="E95" s="2"/>
    </row>
    <row r="96" spans="1:7" x14ac:dyDescent="0.25">
      <c r="A96" s="33">
        <v>2017</v>
      </c>
      <c r="B96" t="s">
        <v>1</v>
      </c>
      <c r="C96" t="s">
        <v>87</v>
      </c>
      <c r="D96">
        <v>151</v>
      </c>
      <c r="E96" s="2">
        <v>3004279</v>
      </c>
      <c r="F96">
        <v>5.03</v>
      </c>
    </row>
    <row r="97" spans="1:6" x14ac:dyDescent="0.25">
      <c r="A97" s="33">
        <v>2017</v>
      </c>
      <c r="B97" t="s">
        <v>2</v>
      </c>
      <c r="C97" t="s">
        <v>87</v>
      </c>
      <c r="E97" s="2"/>
    </row>
    <row r="98" spans="1:6" x14ac:dyDescent="0.25">
      <c r="A98" s="33">
        <v>2017</v>
      </c>
      <c r="B98" t="s">
        <v>1</v>
      </c>
      <c r="C98" t="s">
        <v>88</v>
      </c>
      <c r="D98" s="2">
        <v>2548</v>
      </c>
      <c r="E98" s="2">
        <v>39536653</v>
      </c>
      <c r="F98">
        <v>6.44</v>
      </c>
    </row>
    <row r="99" spans="1:6" x14ac:dyDescent="0.25">
      <c r="A99" s="33">
        <v>2017</v>
      </c>
      <c r="B99" t="s">
        <v>2</v>
      </c>
      <c r="C99" t="s">
        <v>88</v>
      </c>
      <c r="D99" s="2"/>
      <c r="E99" s="2"/>
    </row>
    <row r="100" spans="1:6" x14ac:dyDescent="0.25">
      <c r="A100" s="33">
        <v>2017</v>
      </c>
      <c r="B100" t="s">
        <v>1</v>
      </c>
      <c r="C100" t="s">
        <v>89</v>
      </c>
      <c r="D100">
        <v>510</v>
      </c>
      <c r="E100" s="2">
        <v>5607154</v>
      </c>
      <c r="F100">
        <v>9.1</v>
      </c>
    </row>
    <row r="101" spans="1:6" x14ac:dyDescent="0.25">
      <c r="A101" s="33">
        <v>2017</v>
      </c>
      <c r="B101" t="s">
        <v>2</v>
      </c>
      <c r="C101" t="s">
        <v>89</v>
      </c>
      <c r="E101" s="2"/>
    </row>
    <row r="102" spans="1:6" x14ac:dyDescent="0.25">
      <c r="A102" s="33">
        <v>2017</v>
      </c>
      <c r="B102" t="s">
        <v>1</v>
      </c>
      <c r="C102" t="s">
        <v>90</v>
      </c>
      <c r="D102">
        <v>221</v>
      </c>
      <c r="E102" s="2">
        <v>3588184</v>
      </c>
      <c r="F102">
        <v>6.16</v>
      </c>
    </row>
    <row r="103" spans="1:6" x14ac:dyDescent="0.25">
      <c r="A103" s="33">
        <v>2017</v>
      </c>
      <c r="B103" t="s">
        <v>2</v>
      </c>
      <c r="C103" t="s">
        <v>90</v>
      </c>
      <c r="E103" s="2"/>
    </row>
    <row r="104" spans="1:6" x14ac:dyDescent="0.25">
      <c r="A104" s="33">
        <v>2017</v>
      </c>
      <c r="B104" t="s">
        <v>1</v>
      </c>
      <c r="C104" t="s">
        <v>91</v>
      </c>
      <c r="D104">
        <v>29</v>
      </c>
      <c r="E104" s="2">
        <v>961939</v>
      </c>
      <c r="F104">
        <v>3.01</v>
      </c>
    </row>
    <row r="105" spans="1:6" x14ac:dyDescent="0.25">
      <c r="A105" s="33">
        <v>2017</v>
      </c>
      <c r="B105" t="s">
        <v>2</v>
      </c>
      <c r="C105" t="s">
        <v>91</v>
      </c>
      <c r="E105" s="2"/>
    </row>
    <row r="106" spans="1:6" x14ac:dyDescent="0.25">
      <c r="A106" s="33">
        <v>2017</v>
      </c>
      <c r="B106" t="s">
        <v>1</v>
      </c>
      <c r="C106" t="s">
        <v>92</v>
      </c>
      <c r="D106">
        <v>56</v>
      </c>
      <c r="E106" s="2">
        <v>693972</v>
      </c>
      <c r="F106">
        <v>8.07</v>
      </c>
    </row>
    <row r="107" spans="1:6" x14ac:dyDescent="0.25">
      <c r="A107" s="33">
        <v>2017</v>
      </c>
      <c r="B107" t="s">
        <v>2</v>
      </c>
      <c r="C107" t="s">
        <v>92</v>
      </c>
      <c r="E107" s="2"/>
    </row>
    <row r="108" spans="1:6" x14ac:dyDescent="0.25">
      <c r="A108" s="33">
        <v>2017</v>
      </c>
      <c r="B108" t="s">
        <v>1</v>
      </c>
      <c r="C108" t="s">
        <v>93</v>
      </c>
      <c r="D108">
        <v>997</v>
      </c>
      <c r="E108" s="2">
        <v>20984400</v>
      </c>
      <c r="F108">
        <v>4.75</v>
      </c>
    </row>
    <row r="109" spans="1:6" x14ac:dyDescent="0.25">
      <c r="A109" s="33">
        <v>2017</v>
      </c>
      <c r="B109" t="s">
        <v>2</v>
      </c>
      <c r="C109" t="s">
        <v>93</v>
      </c>
      <c r="E109" s="2"/>
    </row>
    <row r="110" spans="1:6" x14ac:dyDescent="0.25">
      <c r="A110" s="33">
        <v>2017</v>
      </c>
      <c r="B110" t="s">
        <v>1</v>
      </c>
      <c r="C110" t="s">
        <v>94</v>
      </c>
      <c r="D110">
        <v>603</v>
      </c>
      <c r="E110" s="2">
        <v>10429379</v>
      </c>
      <c r="F110">
        <v>5.78</v>
      </c>
    </row>
    <row r="111" spans="1:6" x14ac:dyDescent="0.25">
      <c r="A111" s="33">
        <v>2017</v>
      </c>
      <c r="B111" t="s">
        <v>2</v>
      </c>
      <c r="C111" t="s">
        <v>94</v>
      </c>
      <c r="E111" s="2"/>
    </row>
    <row r="112" spans="1:6" x14ac:dyDescent="0.25">
      <c r="A112" s="33">
        <v>2017</v>
      </c>
      <c r="B112" t="s">
        <v>1</v>
      </c>
      <c r="C112" t="s">
        <v>95</v>
      </c>
      <c r="D112">
        <v>53</v>
      </c>
      <c r="E112" s="2">
        <v>1427538</v>
      </c>
      <c r="F112">
        <v>3.71</v>
      </c>
    </row>
    <row r="113" spans="1:6" x14ac:dyDescent="0.25">
      <c r="A113" s="33">
        <v>2017</v>
      </c>
      <c r="B113" t="s">
        <v>2</v>
      </c>
      <c r="C113" t="s">
        <v>95</v>
      </c>
      <c r="E113" s="2"/>
    </row>
    <row r="114" spans="1:6" x14ac:dyDescent="0.25">
      <c r="A114" s="33">
        <v>2017</v>
      </c>
      <c r="B114" t="s">
        <v>1</v>
      </c>
      <c r="C114" t="s">
        <v>96</v>
      </c>
      <c r="D114">
        <v>160</v>
      </c>
      <c r="E114" s="2">
        <v>1716943</v>
      </c>
      <c r="F114">
        <v>9.32</v>
      </c>
    </row>
    <row r="115" spans="1:6" x14ac:dyDescent="0.25">
      <c r="A115" s="33">
        <v>2017</v>
      </c>
      <c r="B115" t="s">
        <v>2</v>
      </c>
      <c r="C115" t="s">
        <v>96</v>
      </c>
      <c r="E115" s="2"/>
    </row>
    <row r="116" spans="1:6" x14ac:dyDescent="0.25">
      <c r="A116" s="33">
        <v>2017</v>
      </c>
      <c r="B116" t="s">
        <v>1</v>
      </c>
      <c r="C116" t="s">
        <v>99</v>
      </c>
      <c r="D116">
        <v>192</v>
      </c>
      <c r="E116" s="2">
        <v>6666818</v>
      </c>
      <c r="F116">
        <v>2.88</v>
      </c>
    </row>
    <row r="117" spans="1:6" x14ac:dyDescent="0.25">
      <c r="A117" s="33">
        <v>2017</v>
      </c>
      <c r="B117" t="s">
        <v>2</v>
      </c>
      <c r="C117" t="s">
        <v>99</v>
      </c>
      <c r="E117" s="2"/>
    </row>
    <row r="118" spans="1:6" x14ac:dyDescent="0.25">
      <c r="A118" s="33">
        <v>2017</v>
      </c>
      <c r="B118" t="s">
        <v>1</v>
      </c>
      <c r="C118" t="s">
        <v>100</v>
      </c>
      <c r="D118">
        <v>273</v>
      </c>
      <c r="E118" s="2">
        <v>3145711</v>
      </c>
      <c r="F118">
        <v>8.68</v>
      </c>
    </row>
    <row r="119" spans="1:6" x14ac:dyDescent="0.25">
      <c r="A119" s="33">
        <v>2017</v>
      </c>
      <c r="B119" t="s">
        <v>2</v>
      </c>
      <c r="C119" t="s">
        <v>100</v>
      </c>
      <c r="E119" s="2"/>
    </row>
    <row r="120" spans="1:6" x14ac:dyDescent="0.25">
      <c r="A120" s="33">
        <v>2017</v>
      </c>
      <c r="B120" t="s">
        <v>1</v>
      </c>
      <c r="C120" t="s">
        <v>101</v>
      </c>
      <c r="D120">
        <v>104</v>
      </c>
      <c r="E120" s="2">
        <v>2913123</v>
      </c>
      <c r="F120">
        <v>3.57</v>
      </c>
    </row>
    <row r="121" spans="1:6" x14ac:dyDescent="0.25">
      <c r="A121" s="33">
        <v>2017</v>
      </c>
      <c r="B121" t="s">
        <v>2</v>
      </c>
      <c r="C121" t="s">
        <v>101</v>
      </c>
      <c r="E121" s="2"/>
    </row>
    <row r="122" spans="1:6" x14ac:dyDescent="0.25">
      <c r="A122" s="33">
        <v>2017</v>
      </c>
      <c r="B122" t="s">
        <v>1</v>
      </c>
      <c r="C122" t="s">
        <v>103</v>
      </c>
      <c r="D122">
        <v>221</v>
      </c>
      <c r="E122" s="2">
        <v>4684333</v>
      </c>
      <c r="F122">
        <v>4.72</v>
      </c>
    </row>
    <row r="123" spans="1:6" x14ac:dyDescent="0.25">
      <c r="A123" s="33">
        <v>2017</v>
      </c>
      <c r="B123" t="s">
        <v>2</v>
      </c>
      <c r="C123" t="s">
        <v>103</v>
      </c>
      <c r="E123" s="2"/>
    </row>
    <row r="124" spans="1:6" x14ac:dyDescent="0.25">
      <c r="A124" s="33">
        <v>2017</v>
      </c>
      <c r="B124" t="s">
        <v>1</v>
      </c>
      <c r="C124" t="s">
        <v>104</v>
      </c>
      <c r="D124">
        <v>129</v>
      </c>
      <c r="E124" s="2">
        <v>1335907</v>
      </c>
      <c r="F124">
        <v>9.66</v>
      </c>
    </row>
    <row r="125" spans="1:6" x14ac:dyDescent="0.25">
      <c r="A125" s="33">
        <v>2017</v>
      </c>
      <c r="B125" t="s">
        <v>2</v>
      </c>
      <c r="C125" t="s">
        <v>104</v>
      </c>
      <c r="E125" s="2"/>
    </row>
    <row r="126" spans="1:6" x14ac:dyDescent="0.25">
      <c r="A126" s="33">
        <v>2017</v>
      </c>
      <c r="B126" t="s">
        <v>1</v>
      </c>
      <c r="C126" t="s">
        <v>105</v>
      </c>
      <c r="D126">
        <v>168</v>
      </c>
      <c r="E126" s="2">
        <v>6052177</v>
      </c>
      <c r="F126">
        <v>2.78</v>
      </c>
    </row>
    <row r="127" spans="1:6" x14ac:dyDescent="0.25">
      <c r="A127" s="33">
        <v>2017</v>
      </c>
      <c r="B127" t="s">
        <v>2</v>
      </c>
      <c r="C127" t="s">
        <v>105</v>
      </c>
      <c r="E127" s="2"/>
    </row>
    <row r="128" spans="1:6" x14ac:dyDescent="0.25">
      <c r="A128" s="33">
        <v>2017</v>
      </c>
      <c r="B128" t="s">
        <v>1</v>
      </c>
      <c r="C128" t="s">
        <v>106</v>
      </c>
      <c r="D128">
        <v>551</v>
      </c>
      <c r="E128" s="2">
        <v>6859819</v>
      </c>
      <c r="F128">
        <v>8.0299999999999994</v>
      </c>
    </row>
    <row r="129" spans="1:6" x14ac:dyDescent="0.25">
      <c r="A129" s="33">
        <v>2017</v>
      </c>
      <c r="B129" t="s">
        <v>2</v>
      </c>
      <c r="C129" t="s">
        <v>106</v>
      </c>
      <c r="E129" s="2"/>
    </row>
    <row r="130" spans="1:6" x14ac:dyDescent="0.25">
      <c r="A130" s="33">
        <v>2017</v>
      </c>
      <c r="B130" t="s">
        <v>1</v>
      </c>
      <c r="C130" t="s">
        <v>107</v>
      </c>
      <c r="D130">
        <v>560</v>
      </c>
      <c r="E130" s="2">
        <v>9962311</v>
      </c>
      <c r="F130">
        <v>5.62</v>
      </c>
    </row>
    <row r="131" spans="1:6" x14ac:dyDescent="0.25">
      <c r="A131" s="33">
        <v>2017</v>
      </c>
      <c r="B131" t="s">
        <v>2</v>
      </c>
      <c r="C131" t="s">
        <v>107</v>
      </c>
      <c r="E131" s="2"/>
    </row>
    <row r="132" spans="1:6" x14ac:dyDescent="0.25">
      <c r="A132" s="33">
        <v>2017</v>
      </c>
      <c r="B132" t="s">
        <v>1</v>
      </c>
      <c r="C132" t="s">
        <v>108</v>
      </c>
      <c r="D132">
        <v>643</v>
      </c>
      <c r="E132" s="2">
        <v>5576606</v>
      </c>
      <c r="F132">
        <v>11.53</v>
      </c>
    </row>
    <row r="133" spans="1:6" x14ac:dyDescent="0.25">
      <c r="A133" s="33">
        <v>2017</v>
      </c>
      <c r="B133" t="s">
        <v>2</v>
      </c>
      <c r="C133" t="s">
        <v>108</v>
      </c>
      <c r="E133" s="2"/>
    </row>
    <row r="134" spans="1:6" x14ac:dyDescent="0.25">
      <c r="A134" s="33">
        <v>2017</v>
      </c>
      <c r="B134" t="s">
        <v>1</v>
      </c>
      <c r="C134" t="s">
        <v>110</v>
      </c>
      <c r="D134">
        <v>242</v>
      </c>
      <c r="E134" s="2">
        <v>6113532</v>
      </c>
      <c r="F134">
        <v>3.96</v>
      </c>
    </row>
    <row r="135" spans="1:6" x14ac:dyDescent="0.25">
      <c r="A135" s="33">
        <v>2017</v>
      </c>
      <c r="B135" t="s">
        <v>2</v>
      </c>
      <c r="C135" t="s">
        <v>110</v>
      </c>
      <c r="E135" s="2"/>
    </row>
    <row r="136" spans="1:6" x14ac:dyDescent="0.25">
      <c r="A136" s="33">
        <v>2017</v>
      </c>
      <c r="B136" t="s">
        <v>1</v>
      </c>
      <c r="C136" t="s">
        <v>111</v>
      </c>
      <c r="D136">
        <v>125</v>
      </c>
      <c r="E136" s="2">
        <v>1050493</v>
      </c>
      <c r="F136">
        <v>11.9</v>
      </c>
    </row>
    <row r="137" spans="1:6" x14ac:dyDescent="0.25">
      <c r="A137" s="33">
        <v>2017</v>
      </c>
      <c r="B137" t="s">
        <v>2</v>
      </c>
      <c r="C137" t="s">
        <v>111</v>
      </c>
      <c r="E137" s="2"/>
    </row>
    <row r="138" spans="1:6" x14ac:dyDescent="0.25">
      <c r="A138" s="33">
        <v>2017</v>
      </c>
      <c r="B138" t="s">
        <v>1</v>
      </c>
      <c r="C138" t="s">
        <v>112</v>
      </c>
      <c r="D138">
        <v>131</v>
      </c>
      <c r="E138" s="2">
        <v>1920076</v>
      </c>
      <c r="F138">
        <v>6.82</v>
      </c>
    </row>
    <row r="139" spans="1:6" x14ac:dyDescent="0.25">
      <c r="A139" s="33">
        <v>2017</v>
      </c>
      <c r="B139" t="s">
        <v>2</v>
      </c>
      <c r="C139" t="s">
        <v>112</v>
      </c>
      <c r="E139" s="2"/>
    </row>
    <row r="140" spans="1:6" x14ac:dyDescent="0.25">
      <c r="A140" s="33">
        <v>2017</v>
      </c>
      <c r="B140" t="s">
        <v>1</v>
      </c>
      <c r="C140" t="s">
        <v>113</v>
      </c>
      <c r="D140">
        <v>46</v>
      </c>
      <c r="E140" s="2">
        <v>2998039</v>
      </c>
      <c r="F140">
        <v>1.53</v>
      </c>
    </row>
    <row r="141" spans="1:6" x14ac:dyDescent="0.25">
      <c r="A141" s="33">
        <v>2017</v>
      </c>
      <c r="B141" t="s">
        <v>2</v>
      </c>
      <c r="C141" t="s">
        <v>113</v>
      </c>
      <c r="E141" s="2"/>
    </row>
    <row r="142" spans="1:6" x14ac:dyDescent="0.25">
      <c r="A142" s="33">
        <v>2017</v>
      </c>
      <c r="B142" t="s">
        <v>1</v>
      </c>
      <c r="C142" t="s">
        <v>114</v>
      </c>
      <c r="D142">
        <v>114</v>
      </c>
      <c r="E142" s="2">
        <v>1342795</v>
      </c>
      <c r="F142">
        <v>8.49</v>
      </c>
    </row>
    <row r="143" spans="1:6" x14ac:dyDescent="0.25">
      <c r="A143" s="33">
        <v>2017</v>
      </c>
      <c r="B143" t="s">
        <v>2</v>
      </c>
      <c r="C143" t="s">
        <v>114</v>
      </c>
      <c r="E143" s="2"/>
    </row>
    <row r="144" spans="1:6" x14ac:dyDescent="0.25">
      <c r="A144" s="33">
        <v>2017</v>
      </c>
      <c r="B144" t="s">
        <v>1</v>
      </c>
      <c r="C144" t="s">
        <v>115</v>
      </c>
      <c r="D144">
        <v>377</v>
      </c>
      <c r="E144" s="2">
        <v>9005644</v>
      </c>
      <c r="F144">
        <v>4.1900000000000004</v>
      </c>
    </row>
    <row r="145" spans="1:6" x14ac:dyDescent="0.25">
      <c r="A145" s="33">
        <v>2017</v>
      </c>
      <c r="B145" t="s">
        <v>2</v>
      </c>
      <c r="C145" t="s">
        <v>115</v>
      </c>
      <c r="E145" s="2"/>
    </row>
    <row r="146" spans="1:6" x14ac:dyDescent="0.25">
      <c r="A146" s="33">
        <v>2017</v>
      </c>
      <c r="B146" t="s">
        <v>1</v>
      </c>
      <c r="C146" t="s">
        <v>116</v>
      </c>
      <c r="D146">
        <v>80</v>
      </c>
      <c r="E146" s="2">
        <v>2088070</v>
      </c>
      <c r="F146">
        <v>3.83</v>
      </c>
    </row>
    <row r="147" spans="1:6" x14ac:dyDescent="0.25">
      <c r="A147" s="33">
        <v>2017</v>
      </c>
      <c r="B147" t="s">
        <v>2</v>
      </c>
      <c r="C147" t="s">
        <v>116</v>
      </c>
      <c r="E147" s="2"/>
    </row>
    <row r="148" spans="1:6" x14ac:dyDescent="0.25">
      <c r="A148" s="33">
        <v>2017</v>
      </c>
      <c r="B148" t="s">
        <v>1</v>
      </c>
      <c r="C148" t="s">
        <v>117</v>
      </c>
      <c r="D148">
        <v>866</v>
      </c>
      <c r="E148" s="2">
        <v>11226701</v>
      </c>
      <c r="F148">
        <v>7.71</v>
      </c>
    </row>
    <row r="149" spans="1:6" x14ac:dyDescent="0.25">
      <c r="A149" s="33">
        <v>2017</v>
      </c>
      <c r="B149" t="s">
        <v>2</v>
      </c>
      <c r="C149" t="s">
        <v>117</v>
      </c>
      <c r="E149" s="2"/>
    </row>
    <row r="150" spans="1:6" x14ac:dyDescent="0.25">
      <c r="A150" s="33">
        <v>2017</v>
      </c>
      <c r="B150" t="s">
        <v>1</v>
      </c>
      <c r="C150" t="s">
        <v>118</v>
      </c>
      <c r="D150">
        <v>975</v>
      </c>
      <c r="E150" s="2">
        <v>8622698</v>
      </c>
      <c r="F150">
        <v>11.31</v>
      </c>
    </row>
    <row r="151" spans="1:6" x14ac:dyDescent="0.25">
      <c r="A151" s="33">
        <v>2017</v>
      </c>
      <c r="B151" t="s">
        <v>2</v>
      </c>
      <c r="C151" t="s">
        <v>118</v>
      </c>
      <c r="E151" s="2"/>
    </row>
    <row r="152" spans="1:6" x14ac:dyDescent="0.25">
      <c r="A152" s="33">
        <v>2017</v>
      </c>
      <c r="B152" t="s">
        <v>1</v>
      </c>
      <c r="C152" t="s">
        <v>120</v>
      </c>
      <c r="D152">
        <v>36</v>
      </c>
      <c r="E152" s="2">
        <v>755393</v>
      </c>
      <c r="F152">
        <v>4.7699999999999996</v>
      </c>
    </row>
    <row r="153" spans="1:6" x14ac:dyDescent="0.25">
      <c r="A153" s="33">
        <v>2017</v>
      </c>
      <c r="B153" t="s">
        <v>2</v>
      </c>
      <c r="C153" t="s">
        <v>120</v>
      </c>
      <c r="E153" s="2"/>
    </row>
    <row r="154" spans="1:6" x14ac:dyDescent="0.25">
      <c r="A154" s="33">
        <v>2017</v>
      </c>
      <c r="B154" t="s">
        <v>1</v>
      </c>
      <c r="C154" t="s">
        <v>121</v>
      </c>
      <c r="D154">
        <v>423</v>
      </c>
      <c r="E154" s="2">
        <v>11658609</v>
      </c>
      <c r="F154">
        <v>3.63</v>
      </c>
    </row>
    <row r="155" spans="1:6" x14ac:dyDescent="0.25">
      <c r="A155" s="33">
        <v>2017</v>
      </c>
      <c r="B155" t="s">
        <v>2</v>
      </c>
      <c r="C155" t="s">
        <v>121</v>
      </c>
      <c r="E155" s="2"/>
    </row>
    <row r="156" spans="1:6" x14ac:dyDescent="0.25">
      <c r="A156" s="33">
        <v>2017</v>
      </c>
      <c r="B156" t="s">
        <v>1</v>
      </c>
      <c r="C156" t="s">
        <v>123</v>
      </c>
      <c r="D156">
        <v>345</v>
      </c>
      <c r="E156" s="2">
        <v>4142776</v>
      </c>
      <c r="F156">
        <v>8.33</v>
      </c>
    </row>
    <row r="157" spans="1:6" x14ac:dyDescent="0.25">
      <c r="A157" s="33">
        <v>2017</v>
      </c>
      <c r="B157" t="s">
        <v>2</v>
      </c>
      <c r="C157" t="s">
        <v>123</v>
      </c>
      <c r="E157" s="2"/>
    </row>
    <row r="158" spans="1:6" x14ac:dyDescent="0.25">
      <c r="A158" s="33">
        <v>2017</v>
      </c>
      <c r="B158" t="s">
        <v>1</v>
      </c>
      <c r="C158" t="s">
        <v>124</v>
      </c>
      <c r="D158">
        <v>553</v>
      </c>
      <c r="E158" s="2">
        <v>12805537</v>
      </c>
      <c r="F158">
        <v>4.32</v>
      </c>
    </row>
    <row r="159" spans="1:6" x14ac:dyDescent="0.25">
      <c r="A159" s="33">
        <v>2017</v>
      </c>
      <c r="B159" t="s">
        <v>2</v>
      </c>
      <c r="C159" t="s">
        <v>124</v>
      </c>
      <c r="E159" s="2"/>
    </row>
    <row r="160" spans="1:6" x14ac:dyDescent="0.25">
      <c r="A160" s="33">
        <v>2017</v>
      </c>
      <c r="B160" t="s">
        <v>1</v>
      </c>
      <c r="C160" t="s">
        <v>125</v>
      </c>
      <c r="D160">
        <v>45</v>
      </c>
      <c r="E160" s="2">
        <v>1059639</v>
      </c>
      <c r="F160">
        <v>4.25</v>
      </c>
    </row>
    <row r="161" spans="1:6" x14ac:dyDescent="0.25">
      <c r="A161" s="33">
        <v>2017</v>
      </c>
      <c r="B161" t="s">
        <v>2</v>
      </c>
      <c r="C161" t="s">
        <v>125</v>
      </c>
      <c r="E161" s="2"/>
    </row>
    <row r="162" spans="1:6" x14ac:dyDescent="0.25">
      <c r="A162" s="33">
        <v>2017</v>
      </c>
      <c r="B162" t="s">
        <v>1</v>
      </c>
      <c r="C162" t="s">
        <v>126</v>
      </c>
      <c r="D162">
        <v>156</v>
      </c>
      <c r="E162" s="2">
        <v>5024369</v>
      </c>
      <c r="F162">
        <v>3.1</v>
      </c>
    </row>
    <row r="163" spans="1:6" x14ac:dyDescent="0.25">
      <c r="A163" s="33">
        <v>2017</v>
      </c>
      <c r="B163" t="s">
        <v>2</v>
      </c>
      <c r="C163" t="s">
        <v>126</v>
      </c>
      <c r="E163" s="2"/>
    </row>
    <row r="164" spans="1:6" x14ac:dyDescent="0.25">
      <c r="A164" s="33">
        <v>2017</v>
      </c>
      <c r="B164" t="s">
        <v>1</v>
      </c>
      <c r="C164" t="s">
        <v>127</v>
      </c>
      <c r="D164">
        <v>104</v>
      </c>
      <c r="E164" s="2">
        <v>869666</v>
      </c>
      <c r="F164">
        <v>11.96</v>
      </c>
    </row>
    <row r="165" spans="1:6" x14ac:dyDescent="0.25">
      <c r="A165" s="33">
        <v>2017</v>
      </c>
      <c r="B165" t="s">
        <v>2</v>
      </c>
      <c r="C165" t="s">
        <v>127</v>
      </c>
      <c r="E165" s="2"/>
    </row>
    <row r="166" spans="1:6" x14ac:dyDescent="0.25">
      <c r="A166" s="33">
        <v>2017</v>
      </c>
      <c r="B166" t="s">
        <v>1</v>
      </c>
      <c r="C166" t="s">
        <v>130</v>
      </c>
      <c r="D166">
        <v>204</v>
      </c>
      <c r="E166" s="2">
        <v>3101833</v>
      </c>
      <c r="F166">
        <v>6.58</v>
      </c>
    </row>
    <row r="167" spans="1:6" x14ac:dyDescent="0.25">
      <c r="A167" s="33">
        <v>2017</v>
      </c>
      <c r="B167" t="s">
        <v>2</v>
      </c>
      <c r="C167" t="s">
        <v>130</v>
      </c>
      <c r="E167" s="2"/>
    </row>
    <row r="168" spans="1:6" x14ac:dyDescent="0.25">
      <c r="A168" s="33">
        <v>2017</v>
      </c>
      <c r="B168" t="s">
        <v>1</v>
      </c>
      <c r="C168" t="s">
        <v>132</v>
      </c>
      <c r="D168">
        <v>284</v>
      </c>
      <c r="E168" s="2">
        <v>8470020</v>
      </c>
      <c r="F168">
        <v>3.35</v>
      </c>
    </row>
    <row r="169" spans="1:6" x14ac:dyDescent="0.25">
      <c r="A169" s="33">
        <v>2017</v>
      </c>
      <c r="B169" t="s">
        <v>2</v>
      </c>
      <c r="C169" t="s">
        <v>132</v>
      </c>
      <c r="E169" s="2"/>
    </row>
    <row r="170" spans="1:6" x14ac:dyDescent="0.25">
      <c r="A170" s="33">
        <v>2017</v>
      </c>
      <c r="B170" t="s">
        <v>1</v>
      </c>
      <c r="C170" t="s">
        <v>133</v>
      </c>
      <c r="D170">
        <v>669</v>
      </c>
      <c r="E170" s="2">
        <v>7405743</v>
      </c>
      <c r="F170">
        <v>9.0299999999999994</v>
      </c>
    </row>
    <row r="171" spans="1:6" x14ac:dyDescent="0.25">
      <c r="A171" s="33">
        <v>2017</v>
      </c>
      <c r="B171" t="s">
        <v>2</v>
      </c>
      <c r="C171" t="s">
        <v>133</v>
      </c>
      <c r="E171" s="2"/>
    </row>
    <row r="172" spans="1:6" x14ac:dyDescent="0.25">
      <c r="A172" s="33">
        <v>2017</v>
      </c>
      <c r="B172" t="s">
        <v>1</v>
      </c>
      <c r="C172" t="s">
        <v>134</v>
      </c>
      <c r="D172">
        <v>101</v>
      </c>
      <c r="E172" s="2">
        <v>1815857</v>
      </c>
      <c r="F172">
        <v>5.56</v>
      </c>
    </row>
    <row r="173" spans="1:6" x14ac:dyDescent="0.25">
      <c r="A173" s="33">
        <v>2017</v>
      </c>
      <c r="B173" t="s">
        <v>2</v>
      </c>
      <c r="C173" t="s">
        <v>134</v>
      </c>
      <c r="E173" s="2"/>
    </row>
    <row r="174" spans="1:6" x14ac:dyDescent="0.25">
      <c r="A174" s="33">
        <v>2017</v>
      </c>
      <c r="B174" t="s">
        <v>1</v>
      </c>
      <c r="C174" t="s">
        <v>135</v>
      </c>
      <c r="D174">
        <v>678</v>
      </c>
      <c r="E174" s="2">
        <v>5795483</v>
      </c>
      <c r="F174">
        <v>11.7</v>
      </c>
    </row>
    <row r="175" spans="1:6" x14ac:dyDescent="0.25">
      <c r="A175" s="33">
        <v>2017</v>
      </c>
      <c r="B175" t="s">
        <v>2</v>
      </c>
      <c r="C175" t="s">
        <v>135</v>
      </c>
      <c r="E175" s="2"/>
    </row>
    <row r="176" spans="1:6" x14ac:dyDescent="0.25">
      <c r="A176" s="33">
        <v>2017</v>
      </c>
      <c r="B176" t="s">
        <v>1</v>
      </c>
      <c r="C176" t="s">
        <v>136</v>
      </c>
      <c r="D176">
        <v>44</v>
      </c>
      <c r="E176" s="2">
        <v>579315</v>
      </c>
      <c r="F176">
        <v>7.6</v>
      </c>
    </row>
    <row r="177" spans="1:6" x14ac:dyDescent="0.25">
      <c r="A177" s="33">
        <v>2017</v>
      </c>
      <c r="B177" t="s">
        <v>2</v>
      </c>
      <c r="C177" t="s">
        <v>136</v>
      </c>
      <c r="E177" s="2"/>
    </row>
    <row r="178" spans="1:6" x14ac:dyDescent="0.25">
      <c r="A178" s="33">
        <v>2018</v>
      </c>
      <c r="B178" t="s">
        <v>1</v>
      </c>
      <c r="C178" t="s">
        <v>84</v>
      </c>
      <c r="D178">
        <v>218</v>
      </c>
      <c r="E178" s="2">
        <v>4887871</v>
      </c>
      <c r="F178">
        <v>4.46</v>
      </c>
    </row>
    <row r="179" spans="1:6" x14ac:dyDescent="0.25">
      <c r="A179" s="33">
        <v>2018</v>
      </c>
      <c r="B179" t="s">
        <v>2</v>
      </c>
      <c r="C179" t="s">
        <v>84</v>
      </c>
      <c r="E179" s="2"/>
    </row>
    <row r="180" spans="1:6" x14ac:dyDescent="0.25">
      <c r="A180" s="33">
        <v>2018</v>
      </c>
      <c r="B180" t="s">
        <v>1</v>
      </c>
      <c r="C180" t="s">
        <v>85</v>
      </c>
      <c r="D180">
        <v>71</v>
      </c>
      <c r="E180" s="2">
        <v>737438</v>
      </c>
      <c r="F180">
        <v>9.6300000000000008</v>
      </c>
    </row>
    <row r="181" spans="1:6" x14ac:dyDescent="0.25">
      <c r="A181" s="33">
        <v>2018</v>
      </c>
      <c r="B181" t="s">
        <v>2</v>
      </c>
      <c r="C181" t="s">
        <v>85</v>
      </c>
      <c r="E181" s="2"/>
    </row>
    <row r="182" spans="1:6" x14ac:dyDescent="0.25">
      <c r="A182" s="33">
        <v>2018</v>
      </c>
      <c r="B182" t="s">
        <v>1</v>
      </c>
      <c r="C182" t="s">
        <v>86</v>
      </c>
      <c r="D182">
        <v>149</v>
      </c>
      <c r="E182" s="2">
        <v>7171646</v>
      </c>
      <c r="F182">
        <v>2.08</v>
      </c>
    </row>
    <row r="183" spans="1:6" x14ac:dyDescent="0.25">
      <c r="A183" s="33">
        <v>2018</v>
      </c>
      <c r="B183" t="s">
        <v>2</v>
      </c>
      <c r="C183" t="s">
        <v>86</v>
      </c>
      <c r="E183" s="2"/>
    </row>
    <row r="184" spans="1:6" x14ac:dyDescent="0.25">
      <c r="A184" s="33">
        <v>2018</v>
      </c>
      <c r="B184" t="s">
        <v>1</v>
      </c>
      <c r="C184" t="s">
        <v>87</v>
      </c>
      <c r="D184">
        <v>140</v>
      </c>
      <c r="E184" s="2">
        <v>3013825</v>
      </c>
      <c r="F184">
        <v>4.6500000000000004</v>
      </c>
    </row>
    <row r="185" spans="1:6" x14ac:dyDescent="0.25">
      <c r="A185" s="33">
        <v>2018</v>
      </c>
      <c r="B185" t="s">
        <v>2</v>
      </c>
      <c r="C185" t="s">
        <v>87</v>
      </c>
      <c r="E185" s="2"/>
    </row>
    <row r="186" spans="1:6" x14ac:dyDescent="0.25">
      <c r="A186" s="33">
        <v>2018</v>
      </c>
      <c r="B186" t="s">
        <v>1</v>
      </c>
      <c r="C186" t="s">
        <v>88</v>
      </c>
      <c r="D186" s="2">
        <v>2607</v>
      </c>
      <c r="E186" s="2">
        <v>39557045</v>
      </c>
      <c r="F186">
        <v>6.59</v>
      </c>
    </row>
    <row r="187" spans="1:6" x14ac:dyDescent="0.25">
      <c r="A187" s="33">
        <v>2018</v>
      </c>
      <c r="B187" t="s">
        <v>2</v>
      </c>
      <c r="C187" t="s">
        <v>88</v>
      </c>
      <c r="D187" s="2"/>
      <c r="E187" s="2"/>
    </row>
    <row r="188" spans="1:6" x14ac:dyDescent="0.25">
      <c r="A188" s="33">
        <v>2018</v>
      </c>
      <c r="B188" t="s">
        <v>1</v>
      </c>
      <c r="C188" t="s">
        <v>89</v>
      </c>
      <c r="D188">
        <v>530</v>
      </c>
      <c r="E188" s="2">
        <v>5695564</v>
      </c>
      <c r="F188">
        <v>9.31</v>
      </c>
    </row>
    <row r="189" spans="1:6" x14ac:dyDescent="0.25">
      <c r="A189" s="33">
        <v>2018</v>
      </c>
      <c r="B189" t="s">
        <v>2</v>
      </c>
      <c r="C189" t="s">
        <v>89</v>
      </c>
      <c r="E189" s="2"/>
    </row>
    <row r="190" spans="1:6" x14ac:dyDescent="0.25">
      <c r="A190" s="33">
        <v>2018</v>
      </c>
      <c r="B190" t="s">
        <v>1</v>
      </c>
      <c r="C190" t="s">
        <v>90</v>
      </c>
      <c r="D190">
        <v>197</v>
      </c>
      <c r="E190" s="2">
        <v>3572665</v>
      </c>
      <c r="F190">
        <v>5.51</v>
      </c>
    </row>
    <row r="191" spans="1:6" x14ac:dyDescent="0.25">
      <c r="A191" s="33">
        <v>2018</v>
      </c>
      <c r="B191" t="s">
        <v>2</v>
      </c>
      <c r="C191" t="s">
        <v>90</v>
      </c>
      <c r="E191" s="2"/>
    </row>
    <row r="192" spans="1:6" x14ac:dyDescent="0.25">
      <c r="A192" s="33">
        <v>2018</v>
      </c>
      <c r="B192" t="s">
        <v>1</v>
      </c>
      <c r="C192" t="s">
        <v>91</v>
      </c>
      <c r="D192">
        <v>24</v>
      </c>
      <c r="E192" s="2">
        <v>967171</v>
      </c>
      <c r="F192">
        <v>2.48</v>
      </c>
    </row>
    <row r="193" spans="1:6" x14ac:dyDescent="0.25">
      <c r="A193" s="33">
        <v>2018</v>
      </c>
      <c r="B193" t="s">
        <v>2</v>
      </c>
      <c r="C193" t="s">
        <v>91</v>
      </c>
      <c r="E193" s="2"/>
    </row>
    <row r="194" spans="1:6" x14ac:dyDescent="0.25">
      <c r="A194" s="33">
        <v>2018</v>
      </c>
      <c r="B194" t="s">
        <v>1</v>
      </c>
      <c r="C194" t="s">
        <v>92</v>
      </c>
      <c r="D194">
        <v>87</v>
      </c>
      <c r="E194" s="2">
        <v>702455</v>
      </c>
      <c r="F194">
        <v>12.39</v>
      </c>
    </row>
    <row r="195" spans="1:6" x14ac:dyDescent="0.25">
      <c r="A195" s="33">
        <v>2018</v>
      </c>
      <c r="B195" t="s">
        <v>2</v>
      </c>
      <c r="C195" t="s">
        <v>92</v>
      </c>
      <c r="E195" s="2"/>
    </row>
    <row r="196" spans="1:6" x14ac:dyDescent="0.25">
      <c r="A196" s="33">
        <v>2018</v>
      </c>
      <c r="B196" t="s">
        <v>1</v>
      </c>
      <c r="C196" t="s">
        <v>93</v>
      </c>
      <c r="D196" s="2">
        <v>1105</v>
      </c>
      <c r="E196" s="2">
        <v>21299325</v>
      </c>
      <c r="F196">
        <v>5.19</v>
      </c>
    </row>
    <row r="197" spans="1:6" x14ac:dyDescent="0.25">
      <c r="A197" s="33">
        <v>2018</v>
      </c>
      <c r="B197" t="s">
        <v>2</v>
      </c>
      <c r="C197" t="s">
        <v>93</v>
      </c>
      <c r="D197" s="2"/>
      <c r="E197" s="2"/>
    </row>
    <row r="198" spans="1:6" x14ac:dyDescent="0.25">
      <c r="A198" s="33">
        <v>2018</v>
      </c>
      <c r="B198" t="s">
        <v>1</v>
      </c>
      <c r="C198" t="s">
        <v>94</v>
      </c>
      <c r="D198">
        <v>651</v>
      </c>
      <c r="E198" s="2">
        <v>10519475</v>
      </c>
      <c r="F198">
        <v>6.19</v>
      </c>
    </row>
    <row r="199" spans="1:6" x14ac:dyDescent="0.25">
      <c r="A199" s="33">
        <v>2018</v>
      </c>
      <c r="B199" t="s">
        <v>2</v>
      </c>
      <c r="C199" t="s">
        <v>94</v>
      </c>
      <c r="E199" s="2"/>
    </row>
    <row r="200" spans="1:6" x14ac:dyDescent="0.25">
      <c r="A200" s="33">
        <v>2018</v>
      </c>
      <c r="B200" t="s">
        <v>1</v>
      </c>
      <c r="C200" t="s">
        <v>95</v>
      </c>
      <c r="D200">
        <v>43</v>
      </c>
      <c r="E200" s="2">
        <v>1420491</v>
      </c>
      <c r="F200">
        <v>3.03</v>
      </c>
    </row>
    <row r="201" spans="1:6" x14ac:dyDescent="0.25">
      <c r="A201" s="33">
        <v>2018</v>
      </c>
      <c r="B201" t="s">
        <v>2</v>
      </c>
      <c r="C201" t="s">
        <v>95</v>
      </c>
      <c r="E201" s="2"/>
    </row>
    <row r="202" spans="1:6" x14ac:dyDescent="0.25">
      <c r="A202" s="33">
        <v>2018</v>
      </c>
      <c r="B202" t="s">
        <v>1</v>
      </c>
      <c r="C202" t="s">
        <v>96</v>
      </c>
      <c r="D202">
        <v>138</v>
      </c>
      <c r="E202" s="2">
        <v>1754208</v>
      </c>
      <c r="F202">
        <v>7.87</v>
      </c>
    </row>
    <row r="203" spans="1:6" x14ac:dyDescent="0.25">
      <c r="A203" s="33">
        <v>2018</v>
      </c>
      <c r="B203" t="s">
        <v>2</v>
      </c>
      <c r="C203" t="s">
        <v>96</v>
      </c>
      <c r="E203" s="2"/>
    </row>
    <row r="204" spans="1:6" x14ac:dyDescent="0.25">
      <c r="A204" s="33">
        <v>2018</v>
      </c>
      <c r="B204" t="s">
        <v>1</v>
      </c>
      <c r="C204" t="s">
        <v>99</v>
      </c>
      <c r="D204">
        <v>224</v>
      </c>
      <c r="E204" s="2">
        <v>6691878</v>
      </c>
      <c r="F204">
        <v>3.35</v>
      </c>
    </row>
    <row r="205" spans="1:6" x14ac:dyDescent="0.25">
      <c r="A205" s="33">
        <v>2018</v>
      </c>
      <c r="B205" t="s">
        <v>2</v>
      </c>
      <c r="C205" t="s">
        <v>99</v>
      </c>
      <c r="E205" s="2"/>
    </row>
    <row r="206" spans="1:6" x14ac:dyDescent="0.25">
      <c r="A206" s="33">
        <v>2018</v>
      </c>
      <c r="B206" t="s">
        <v>1</v>
      </c>
      <c r="C206" t="s">
        <v>100</v>
      </c>
      <c r="D206">
        <v>260</v>
      </c>
      <c r="E206" s="2">
        <v>3156145</v>
      </c>
      <c r="F206">
        <v>8.24</v>
      </c>
    </row>
    <row r="207" spans="1:6" x14ac:dyDescent="0.25">
      <c r="A207" s="33">
        <v>2018</v>
      </c>
      <c r="B207" t="s">
        <v>2</v>
      </c>
      <c r="C207" t="s">
        <v>100</v>
      </c>
      <c r="E207" s="2"/>
    </row>
    <row r="208" spans="1:6" x14ac:dyDescent="0.25">
      <c r="A208" s="33">
        <v>2018</v>
      </c>
      <c r="B208" t="s">
        <v>1</v>
      </c>
      <c r="C208" t="s">
        <v>101</v>
      </c>
      <c r="D208">
        <v>128</v>
      </c>
      <c r="E208" s="2">
        <v>2911505</v>
      </c>
      <c r="F208">
        <v>4.4000000000000004</v>
      </c>
    </row>
    <row r="209" spans="1:6" x14ac:dyDescent="0.25">
      <c r="A209" s="33">
        <v>2018</v>
      </c>
      <c r="B209" t="s">
        <v>2</v>
      </c>
      <c r="C209" t="s">
        <v>101</v>
      </c>
      <c r="E209" s="2"/>
    </row>
    <row r="210" spans="1:6" x14ac:dyDescent="0.25">
      <c r="A210" s="33">
        <v>2018</v>
      </c>
      <c r="B210" t="s">
        <v>1</v>
      </c>
      <c r="C210" t="s">
        <v>103</v>
      </c>
      <c r="D210">
        <v>222</v>
      </c>
      <c r="E210" s="2">
        <v>4659978</v>
      </c>
      <c r="F210">
        <v>4.76</v>
      </c>
    </row>
    <row r="211" spans="1:6" x14ac:dyDescent="0.25">
      <c r="A211" s="33">
        <v>2018</v>
      </c>
      <c r="B211" t="s">
        <v>2</v>
      </c>
      <c r="C211" t="s">
        <v>103</v>
      </c>
      <c r="E211" s="2"/>
    </row>
    <row r="212" spans="1:6" x14ac:dyDescent="0.25">
      <c r="A212" s="33">
        <v>2018</v>
      </c>
      <c r="B212" t="s">
        <v>1</v>
      </c>
      <c r="C212" t="s">
        <v>104</v>
      </c>
      <c r="D212">
        <v>163</v>
      </c>
      <c r="E212" s="2">
        <v>1338404</v>
      </c>
      <c r="F212">
        <v>12.18</v>
      </c>
    </row>
    <row r="213" spans="1:6" x14ac:dyDescent="0.25">
      <c r="A213" s="33">
        <v>2018</v>
      </c>
      <c r="B213" t="s">
        <v>2</v>
      </c>
      <c r="C213" t="s">
        <v>104</v>
      </c>
      <c r="E213" s="2"/>
    </row>
    <row r="214" spans="1:6" x14ac:dyDescent="0.25">
      <c r="A214" s="33">
        <v>2018</v>
      </c>
      <c r="B214" t="s">
        <v>1</v>
      </c>
      <c r="C214" t="s">
        <v>105</v>
      </c>
      <c r="D214">
        <v>165</v>
      </c>
      <c r="E214" s="2">
        <v>6042718</v>
      </c>
      <c r="F214">
        <v>2.73</v>
      </c>
    </row>
    <row r="215" spans="1:6" x14ac:dyDescent="0.25">
      <c r="A215" s="33">
        <v>2018</v>
      </c>
      <c r="B215" t="s">
        <v>2</v>
      </c>
      <c r="C215" t="s">
        <v>105</v>
      </c>
      <c r="E215" s="2"/>
    </row>
    <row r="216" spans="1:6" x14ac:dyDescent="0.25">
      <c r="A216" s="33">
        <v>2018</v>
      </c>
      <c r="B216" t="s">
        <v>1</v>
      </c>
      <c r="C216" t="s">
        <v>106</v>
      </c>
      <c r="D216">
        <v>560</v>
      </c>
      <c r="E216" s="2">
        <v>6902149</v>
      </c>
      <c r="F216">
        <v>8.11</v>
      </c>
    </row>
    <row r="217" spans="1:6" x14ac:dyDescent="0.25">
      <c r="A217" s="33">
        <v>2018</v>
      </c>
      <c r="B217" t="s">
        <v>2</v>
      </c>
      <c r="C217" t="s">
        <v>106</v>
      </c>
      <c r="E217" s="2"/>
    </row>
    <row r="218" spans="1:6" x14ac:dyDescent="0.25">
      <c r="A218" s="33">
        <v>2018</v>
      </c>
      <c r="B218" t="s">
        <v>1</v>
      </c>
      <c r="C218" t="s">
        <v>107</v>
      </c>
      <c r="D218">
        <v>459</v>
      </c>
      <c r="E218" s="2">
        <v>9995915</v>
      </c>
      <c r="F218">
        <v>4.59</v>
      </c>
    </row>
    <row r="219" spans="1:6" x14ac:dyDescent="0.25">
      <c r="A219" s="33">
        <v>2018</v>
      </c>
      <c r="B219" t="s">
        <v>2</v>
      </c>
      <c r="C219" t="s">
        <v>107</v>
      </c>
      <c r="E219" s="2"/>
    </row>
    <row r="220" spans="1:6" x14ac:dyDescent="0.25">
      <c r="A220" s="33">
        <v>2018</v>
      </c>
      <c r="B220" t="s">
        <v>1</v>
      </c>
      <c r="C220" t="s">
        <v>108</v>
      </c>
      <c r="D220">
        <v>508</v>
      </c>
      <c r="E220" s="2">
        <v>5611179</v>
      </c>
      <c r="F220">
        <v>9.0500000000000007</v>
      </c>
    </row>
    <row r="221" spans="1:6" x14ac:dyDescent="0.25">
      <c r="A221" s="33">
        <v>2018</v>
      </c>
      <c r="B221" t="s">
        <v>2</v>
      </c>
      <c r="C221" t="s">
        <v>108</v>
      </c>
      <c r="E221" s="2"/>
    </row>
    <row r="222" spans="1:6" x14ac:dyDescent="0.25">
      <c r="A222" s="33">
        <v>2018</v>
      </c>
      <c r="B222" t="s">
        <v>1</v>
      </c>
      <c r="C222" t="s">
        <v>110</v>
      </c>
      <c r="D222">
        <v>255</v>
      </c>
      <c r="E222" s="2">
        <v>6126452</v>
      </c>
      <c r="F222">
        <v>4.16</v>
      </c>
    </row>
    <row r="223" spans="1:6" x14ac:dyDescent="0.25">
      <c r="A223" s="33">
        <v>2018</v>
      </c>
      <c r="B223" t="s">
        <v>2</v>
      </c>
      <c r="C223" t="s">
        <v>110</v>
      </c>
      <c r="E223" s="2"/>
    </row>
    <row r="224" spans="1:6" x14ac:dyDescent="0.25">
      <c r="A224" s="33">
        <v>2018</v>
      </c>
      <c r="B224" t="s">
        <v>1</v>
      </c>
      <c r="C224" t="s">
        <v>111</v>
      </c>
      <c r="D224">
        <v>89</v>
      </c>
      <c r="E224" s="2">
        <v>1062305</v>
      </c>
      <c r="F224">
        <v>8.3800000000000008</v>
      </c>
    </row>
    <row r="225" spans="1:6" x14ac:dyDescent="0.25">
      <c r="A225" s="33">
        <v>2018</v>
      </c>
      <c r="B225" t="s">
        <v>2</v>
      </c>
      <c r="C225" t="s">
        <v>111</v>
      </c>
      <c r="E225" s="2"/>
    </row>
    <row r="226" spans="1:6" x14ac:dyDescent="0.25">
      <c r="A226" s="33">
        <v>2018</v>
      </c>
      <c r="B226" t="s">
        <v>1</v>
      </c>
      <c r="C226" t="s">
        <v>112</v>
      </c>
      <c r="D226">
        <v>126</v>
      </c>
      <c r="E226" s="2">
        <v>1929268</v>
      </c>
      <c r="F226">
        <v>6.53</v>
      </c>
    </row>
    <row r="227" spans="1:6" x14ac:dyDescent="0.25">
      <c r="A227" s="33">
        <v>2018</v>
      </c>
      <c r="B227" t="s">
        <v>2</v>
      </c>
      <c r="C227" t="s">
        <v>112</v>
      </c>
      <c r="E227" s="2"/>
    </row>
    <row r="228" spans="1:6" x14ac:dyDescent="0.25">
      <c r="A228" s="33">
        <v>2018</v>
      </c>
      <c r="B228" t="s">
        <v>1</v>
      </c>
      <c r="C228" t="s">
        <v>113</v>
      </c>
      <c r="D228">
        <v>80</v>
      </c>
      <c r="E228" s="2">
        <v>3034392</v>
      </c>
      <c r="F228">
        <v>2.64</v>
      </c>
    </row>
    <row r="229" spans="1:6" x14ac:dyDescent="0.25">
      <c r="A229" s="33">
        <v>2018</v>
      </c>
      <c r="B229" t="s">
        <v>2</v>
      </c>
      <c r="C229" t="s">
        <v>113</v>
      </c>
      <c r="E229" s="2"/>
    </row>
    <row r="230" spans="1:6" x14ac:dyDescent="0.25">
      <c r="A230" s="33">
        <v>2018</v>
      </c>
      <c r="B230" t="s">
        <v>1</v>
      </c>
      <c r="C230" t="s">
        <v>114</v>
      </c>
      <c r="D230">
        <v>124</v>
      </c>
      <c r="E230" s="2">
        <v>1356458</v>
      </c>
      <c r="F230">
        <v>9.14</v>
      </c>
    </row>
    <row r="231" spans="1:6" x14ac:dyDescent="0.25">
      <c r="A231" s="33">
        <v>2018</v>
      </c>
      <c r="B231" t="s">
        <v>2</v>
      </c>
      <c r="C231" t="s">
        <v>114</v>
      </c>
      <c r="E231" s="2"/>
    </row>
    <row r="232" spans="1:6" x14ac:dyDescent="0.25">
      <c r="A232" s="33">
        <v>2018</v>
      </c>
      <c r="B232" t="s">
        <v>1</v>
      </c>
      <c r="C232" t="s">
        <v>115</v>
      </c>
      <c r="D232">
        <v>353</v>
      </c>
      <c r="E232" s="2">
        <v>8908520</v>
      </c>
      <c r="F232">
        <v>3.96</v>
      </c>
    </row>
    <row r="233" spans="1:6" x14ac:dyDescent="0.25">
      <c r="A233" s="33">
        <v>2018</v>
      </c>
      <c r="B233" t="s">
        <v>2</v>
      </c>
      <c r="C233" t="s">
        <v>115</v>
      </c>
      <c r="E233" s="2"/>
    </row>
    <row r="234" spans="1:6" x14ac:dyDescent="0.25">
      <c r="A234" s="33">
        <v>2018</v>
      </c>
      <c r="B234" t="s">
        <v>1</v>
      </c>
      <c r="C234" t="s">
        <v>116</v>
      </c>
      <c r="D234">
        <v>67</v>
      </c>
      <c r="E234" s="2">
        <v>2095428</v>
      </c>
      <c r="F234">
        <v>3.2</v>
      </c>
    </row>
    <row r="235" spans="1:6" x14ac:dyDescent="0.25">
      <c r="A235" s="33">
        <v>2018</v>
      </c>
      <c r="B235" t="s">
        <v>2</v>
      </c>
      <c r="C235" t="s">
        <v>116</v>
      </c>
      <c r="E235" s="2"/>
    </row>
    <row r="236" spans="1:6" x14ac:dyDescent="0.25">
      <c r="A236" s="33">
        <v>2018</v>
      </c>
      <c r="B236" t="s">
        <v>1</v>
      </c>
      <c r="C236" t="s">
        <v>117</v>
      </c>
      <c r="D236">
        <v>935</v>
      </c>
      <c r="E236" s="2">
        <v>11143461</v>
      </c>
      <c r="F236">
        <v>8.39</v>
      </c>
    </row>
    <row r="237" spans="1:6" x14ac:dyDescent="0.25">
      <c r="A237" s="33">
        <v>2018</v>
      </c>
      <c r="B237" t="s">
        <v>2</v>
      </c>
      <c r="C237" t="s">
        <v>117</v>
      </c>
      <c r="E237" s="2"/>
    </row>
    <row r="238" spans="1:6" x14ac:dyDescent="0.25">
      <c r="A238" s="33">
        <v>2018</v>
      </c>
      <c r="B238" t="s">
        <v>1</v>
      </c>
      <c r="C238" t="s">
        <v>118</v>
      </c>
      <c r="D238" s="2">
        <v>1114</v>
      </c>
      <c r="E238" s="2">
        <v>8398748</v>
      </c>
      <c r="F238">
        <v>13.26</v>
      </c>
    </row>
    <row r="239" spans="1:6" x14ac:dyDescent="0.25">
      <c r="A239" s="33">
        <v>2018</v>
      </c>
      <c r="B239" t="s">
        <v>2</v>
      </c>
      <c r="C239" t="s">
        <v>118</v>
      </c>
      <c r="D239" s="2"/>
      <c r="E239" s="2"/>
    </row>
    <row r="240" spans="1:6" x14ac:dyDescent="0.25">
      <c r="A240" s="33">
        <v>2018</v>
      </c>
      <c r="B240" t="s">
        <v>1</v>
      </c>
      <c r="C240" t="s">
        <v>120</v>
      </c>
      <c r="D240">
        <v>49</v>
      </c>
      <c r="E240" s="2">
        <v>760077</v>
      </c>
      <c r="F240">
        <v>6.45</v>
      </c>
    </row>
    <row r="241" spans="1:6" x14ac:dyDescent="0.25">
      <c r="A241" s="33">
        <v>2018</v>
      </c>
      <c r="B241" t="s">
        <v>2</v>
      </c>
      <c r="C241" t="s">
        <v>120</v>
      </c>
      <c r="E241" s="2"/>
    </row>
    <row r="242" spans="1:6" x14ac:dyDescent="0.25">
      <c r="A242" s="33">
        <v>2018</v>
      </c>
      <c r="B242" t="s">
        <v>1</v>
      </c>
      <c r="C242" t="s">
        <v>121</v>
      </c>
      <c r="D242">
        <v>508</v>
      </c>
      <c r="E242" s="2">
        <v>11689442</v>
      </c>
      <c r="F242">
        <v>4.3499999999999996</v>
      </c>
    </row>
    <row r="243" spans="1:6" x14ac:dyDescent="0.25">
      <c r="A243" s="33">
        <v>2018</v>
      </c>
      <c r="B243" t="s">
        <v>2</v>
      </c>
      <c r="C243" t="s">
        <v>121</v>
      </c>
      <c r="E243" s="2"/>
    </row>
    <row r="244" spans="1:6" x14ac:dyDescent="0.25">
      <c r="A244" s="33">
        <v>2018</v>
      </c>
      <c r="B244" t="s">
        <v>1</v>
      </c>
      <c r="C244" t="s">
        <v>123</v>
      </c>
      <c r="D244">
        <v>323</v>
      </c>
      <c r="E244" s="2">
        <v>4190713</v>
      </c>
      <c r="F244">
        <v>7.71</v>
      </c>
    </row>
    <row r="245" spans="1:6" x14ac:dyDescent="0.25">
      <c r="A245" s="33">
        <v>2018</v>
      </c>
      <c r="B245" t="s">
        <v>2</v>
      </c>
      <c r="C245" t="s">
        <v>123</v>
      </c>
      <c r="E245" s="2"/>
    </row>
    <row r="246" spans="1:6" x14ac:dyDescent="0.25">
      <c r="A246" s="33">
        <v>2018</v>
      </c>
      <c r="B246" t="s">
        <v>1</v>
      </c>
      <c r="C246" t="s">
        <v>124</v>
      </c>
      <c r="D246">
        <v>662</v>
      </c>
      <c r="E246" s="2">
        <v>12807060</v>
      </c>
      <c r="F246">
        <v>5.17</v>
      </c>
    </row>
    <row r="247" spans="1:6" x14ac:dyDescent="0.25">
      <c r="A247" s="33">
        <v>2018</v>
      </c>
      <c r="B247" t="s">
        <v>2</v>
      </c>
      <c r="C247" t="s">
        <v>124</v>
      </c>
      <c r="E247" s="2"/>
    </row>
    <row r="248" spans="1:6" x14ac:dyDescent="0.25">
      <c r="A248" s="33">
        <v>2018</v>
      </c>
      <c r="B248" t="s">
        <v>1</v>
      </c>
      <c r="C248" t="s">
        <v>125</v>
      </c>
      <c r="D248">
        <v>56</v>
      </c>
      <c r="E248" s="2">
        <v>1057315</v>
      </c>
      <c r="F248">
        <v>5.3</v>
      </c>
    </row>
    <row r="249" spans="1:6" x14ac:dyDescent="0.25">
      <c r="A249" s="33">
        <v>2018</v>
      </c>
      <c r="B249" t="s">
        <v>2</v>
      </c>
      <c r="C249" t="s">
        <v>125</v>
      </c>
      <c r="E249" s="2"/>
    </row>
    <row r="250" spans="1:6" x14ac:dyDescent="0.25">
      <c r="A250" s="33">
        <v>2018</v>
      </c>
      <c r="B250" t="s">
        <v>1</v>
      </c>
      <c r="C250" t="s">
        <v>126</v>
      </c>
      <c r="D250">
        <v>210</v>
      </c>
      <c r="E250" s="2">
        <v>5084127</v>
      </c>
      <c r="F250">
        <v>4.13</v>
      </c>
    </row>
    <row r="251" spans="1:6" x14ac:dyDescent="0.25">
      <c r="A251" s="33">
        <v>2018</v>
      </c>
      <c r="B251" t="s">
        <v>2</v>
      </c>
      <c r="C251" t="s">
        <v>126</v>
      </c>
      <c r="E251" s="2"/>
    </row>
    <row r="252" spans="1:6" x14ac:dyDescent="0.25">
      <c r="A252" s="33">
        <v>2018</v>
      </c>
      <c r="B252" t="s">
        <v>1</v>
      </c>
      <c r="C252" t="s">
        <v>127</v>
      </c>
      <c r="D252">
        <v>114</v>
      </c>
      <c r="E252" s="2">
        <v>882235</v>
      </c>
      <c r="F252">
        <v>12.92</v>
      </c>
    </row>
    <row r="253" spans="1:6" x14ac:dyDescent="0.25">
      <c r="A253" s="33">
        <v>2018</v>
      </c>
      <c r="B253" t="s">
        <v>2</v>
      </c>
      <c r="C253" t="s">
        <v>127</v>
      </c>
      <c r="E253" s="2"/>
    </row>
    <row r="254" spans="1:6" x14ac:dyDescent="0.25">
      <c r="A254" s="33">
        <v>2018</v>
      </c>
      <c r="B254" t="s">
        <v>1</v>
      </c>
      <c r="C254" t="s">
        <v>130</v>
      </c>
      <c r="D254">
        <v>233</v>
      </c>
      <c r="E254" s="2">
        <v>3161105</v>
      </c>
      <c r="F254">
        <v>7.37</v>
      </c>
    </row>
    <row r="255" spans="1:6" x14ac:dyDescent="0.25">
      <c r="A255" s="33">
        <v>2018</v>
      </c>
      <c r="B255" t="s">
        <v>2</v>
      </c>
      <c r="C255" t="s">
        <v>130</v>
      </c>
      <c r="E255" s="2"/>
    </row>
    <row r="256" spans="1:6" x14ac:dyDescent="0.25">
      <c r="A256" s="33">
        <v>2018</v>
      </c>
      <c r="B256" t="s">
        <v>1</v>
      </c>
      <c r="C256" t="s">
        <v>132</v>
      </c>
      <c r="D256">
        <v>334</v>
      </c>
      <c r="E256" s="2">
        <v>8517685</v>
      </c>
      <c r="F256">
        <v>3.92</v>
      </c>
    </row>
    <row r="257" spans="1:6" x14ac:dyDescent="0.25">
      <c r="A257" s="33">
        <v>2018</v>
      </c>
      <c r="B257" t="s">
        <v>2</v>
      </c>
      <c r="C257" t="s">
        <v>132</v>
      </c>
      <c r="E257" s="2"/>
    </row>
    <row r="258" spans="1:6" x14ac:dyDescent="0.25">
      <c r="A258" s="33">
        <v>2018</v>
      </c>
      <c r="B258" t="s">
        <v>1</v>
      </c>
      <c r="C258" t="s">
        <v>133</v>
      </c>
      <c r="D258">
        <v>438</v>
      </c>
      <c r="E258" s="2">
        <v>7535591</v>
      </c>
      <c r="F258">
        <v>5.81</v>
      </c>
    </row>
    <row r="259" spans="1:6" x14ac:dyDescent="0.25">
      <c r="A259" s="33">
        <v>2018</v>
      </c>
      <c r="B259" t="s">
        <v>2</v>
      </c>
      <c r="C259" t="s">
        <v>133</v>
      </c>
      <c r="E259" s="2"/>
    </row>
    <row r="260" spans="1:6" x14ac:dyDescent="0.25">
      <c r="A260" s="33">
        <v>2018</v>
      </c>
      <c r="B260" t="s">
        <v>1</v>
      </c>
      <c r="C260" t="s">
        <v>134</v>
      </c>
      <c r="D260">
        <v>105</v>
      </c>
      <c r="E260" s="2">
        <v>1805832</v>
      </c>
      <c r="F260">
        <v>5.81</v>
      </c>
    </row>
    <row r="261" spans="1:6" x14ac:dyDescent="0.25">
      <c r="A261" s="33">
        <v>2018</v>
      </c>
      <c r="B261" t="s">
        <v>2</v>
      </c>
      <c r="C261" t="s">
        <v>134</v>
      </c>
      <c r="E261" s="2"/>
    </row>
    <row r="262" spans="1:6" x14ac:dyDescent="0.25">
      <c r="A262" s="33">
        <v>2018</v>
      </c>
      <c r="B262" t="s">
        <v>1</v>
      </c>
      <c r="C262" t="s">
        <v>135</v>
      </c>
      <c r="D262">
        <v>676</v>
      </c>
      <c r="E262" s="2">
        <v>5813568</v>
      </c>
      <c r="F262">
        <v>11.63</v>
      </c>
    </row>
    <row r="263" spans="1:6" x14ac:dyDescent="0.25">
      <c r="A263" s="33">
        <v>2018</v>
      </c>
      <c r="B263" t="s">
        <v>2</v>
      </c>
      <c r="C263" t="s">
        <v>135</v>
      </c>
      <c r="E263" s="2"/>
    </row>
    <row r="264" spans="1:6" x14ac:dyDescent="0.25">
      <c r="A264" s="33">
        <v>2018</v>
      </c>
      <c r="B264" t="s">
        <v>1</v>
      </c>
      <c r="C264" t="s">
        <v>136</v>
      </c>
      <c r="D264">
        <v>48</v>
      </c>
      <c r="E264" s="2">
        <v>577737</v>
      </c>
      <c r="F264">
        <v>8.31</v>
      </c>
    </row>
    <row r="265" spans="1:6" x14ac:dyDescent="0.25">
      <c r="A265" s="33">
        <v>2018</v>
      </c>
      <c r="B265" t="s">
        <v>2</v>
      </c>
      <c r="C265" t="s">
        <v>136</v>
      </c>
      <c r="E265" s="2"/>
    </row>
    <row r="266" spans="1:6" x14ac:dyDescent="0.25">
      <c r="A266" s="33">
        <v>2019</v>
      </c>
      <c r="B266" t="s">
        <v>1</v>
      </c>
      <c r="C266" t="s">
        <v>84</v>
      </c>
      <c r="D266">
        <v>160</v>
      </c>
      <c r="E266" s="2">
        <v>4903185</v>
      </c>
      <c r="F266">
        <v>3.26</v>
      </c>
    </row>
    <row r="267" spans="1:6" x14ac:dyDescent="0.25">
      <c r="A267" s="33">
        <v>2019</v>
      </c>
      <c r="B267" t="s">
        <v>2</v>
      </c>
      <c r="C267" t="s">
        <v>84</v>
      </c>
      <c r="E267" s="2"/>
    </row>
    <row r="268" spans="1:6" x14ac:dyDescent="0.25">
      <c r="A268" s="33">
        <v>2019</v>
      </c>
      <c r="B268" t="s">
        <v>1</v>
      </c>
      <c r="C268" t="s">
        <v>85</v>
      </c>
      <c r="D268">
        <v>76</v>
      </c>
      <c r="E268" s="2">
        <v>731545</v>
      </c>
      <c r="F268">
        <v>10.39</v>
      </c>
    </row>
    <row r="269" spans="1:6" x14ac:dyDescent="0.25">
      <c r="A269" s="33">
        <v>2019</v>
      </c>
      <c r="B269" t="s">
        <v>2</v>
      </c>
      <c r="C269" t="s">
        <v>85</v>
      </c>
      <c r="E269" s="2"/>
    </row>
    <row r="270" spans="1:6" x14ac:dyDescent="0.25">
      <c r="A270" s="33">
        <v>2019</v>
      </c>
      <c r="B270" t="s">
        <v>1</v>
      </c>
      <c r="C270" t="s">
        <v>86</v>
      </c>
      <c r="D270">
        <v>143</v>
      </c>
      <c r="E270" s="2">
        <v>7278717</v>
      </c>
      <c r="F270">
        <v>1.96</v>
      </c>
    </row>
    <row r="271" spans="1:6" x14ac:dyDescent="0.25">
      <c r="A271" s="33">
        <v>2019</v>
      </c>
      <c r="B271" t="s">
        <v>2</v>
      </c>
      <c r="C271" t="s">
        <v>86</v>
      </c>
      <c r="E271" s="2"/>
    </row>
    <row r="272" spans="1:6" x14ac:dyDescent="0.25">
      <c r="A272" s="33">
        <v>2019</v>
      </c>
      <c r="B272" t="s">
        <v>1</v>
      </c>
      <c r="C272" t="s">
        <v>87</v>
      </c>
      <c r="D272">
        <v>132</v>
      </c>
      <c r="E272" s="2">
        <v>3017804</v>
      </c>
      <c r="F272">
        <v>4.37</v>
      </c>
    </row>
    <row r="273" spans="1:6" x14ac:dyDescent="0.25">
      <c r="A273" s="33">
        <v>2019</v>
      </c>
      <c r="B273" t="s">
        <v>2</v>
      </c>
      <c r="C273" t="s">
        <v>87</v>
      </c>
      <c r="E273" s="2"/>
    </row>
    <row r="274" spans="1:6" x14ac:dyDescent="0.25">
      <c r="A274" s="33">
        <v>2019</v>
      </c>
      <c r="B274" t="s">
        <v>1</v>
      </c>
      <c r="C274" t="s">
        <v>88</v>
      </c>
      <c r="D274" s="2">
        <v>2603</v>
      </c>
      <c r="E274" s="2">
        <v>39512223</v>
      </c>
      <c r="F274">
        <v>6.59</v>
      </c>
    </row>
    <row r="275" spans="1:6" x14ac:dyDescent="0.25">
      <c r="A275" s="33">
        <v>2019</v>
      </c>
      <c r="B275" t="s">
        <v>2</v>
      </c>
      <c r="C275" t="s">
        <v>88</v>
      </c>
      <c r="D275" s="2"/>
      <c r="E275" s="2"/>
    </row>
    <row r="276" spans="1:6" x14ac:dyDescent="0.25">
      <c r="A276" s="33">
        <v>2019</v>
      </c>
      <c r="B276" t="s">
        <v>1</v>
      </c>
      <c r="C276" t="s">
        <v>89</v>
      </c>
      <c r="D276">
        <v>492</v>
      </c>
      <c r="E276" s="2">
        <v>5758736</v>
      </c>
      <c r="F276">
        <v>8.5399999999999991</v>
      </c>
    </row>
    <row r="277" spans="1:6" x14ac:dyDescent="0.25">
      <c r="A277" s="33">
        <v>2019</v>
      </c>
      <c r="B277" t="s">
        <v>2</v>
      </c>
      <c r="C277" t="s">
        <v>89</v>
      </c>
      <c r="E277" s="2"/>
    </row>
    <row r="278" spans="1:6" x14ac:dyDescent="0.25">
      <c r="A278" s="33">
        <v>2019</v>
      </c>
      <c r="B278" t="s">
        <v>1</v>
      </c>
      <c r="C278" t="s">
        <v>90</v>
      </c>
      <c r="D278">
        <v>188</v>
      </c>
      <c r="E278" s="2">
        <v>3565287</v>
      </c>
      <c r="F278">
        <v>5.27</v>
      </c>
    </row>
    <row r="279" spans="1:6" x14ac:dyDescent="0.25">
      <c r="A279" s="33">
        <v>2019</v>
      </c>
      <c r="B279" t="s">
        <v>2</v>
      </c>
      <c r="C279" t="s">
        <v>90</v>
      </c>
      <c r="E279" s="2"/>
    </row>
    <row r="280" spans="1:6" x14ac:dyDescent="0.25">
      <c r="A280" s="33">
        <v>2019</v>
      </c>
      <c r="B280" t="s">
        <v>1</v>
      </c>
      <c r="C280" t="s">
        <v>91</v>
      </c>
      <c r="D280">
        <v>35</v>
      </c>
      <c r="E280" s="2">
        <v>973764</v>
      </c>
      <c r="F280">
        <v>3.59</v>
      </c>
    </row>
    <row r="281" spans="1:6" x14ac:dyDescent="0.25">
      <c r="A281" s="33">
        <v>2019</v>
      </c>
      <c r="B281" t="s">
        <v>2</v>
      </c>
      <c r="C281" t="s">
        <v>91</v>
      </c>
      <c r="E281" s="2"/>
    </row>
    <row r="282" spans="1:6" x14ac:dyDescent="0.25">
      <c r="A282" s="33">
        <v>2019</v>
      </c>
      <c r="B282" t="s">
        <v>1</v>
      </c>
      <c r="C282" t="s">
        <v>92</v>
      </c>
      <c r="D282">
        <v>75</v>
      </c>
      <c r="E282" s="2">
        <v>705749</v>
      </c>
      <c r="F282">
        <v>10.63</v>
      </c>
    </row>
    <row r="283" spans="1:6" x14ac:dyDescent="0.25">
      <c r="A283" s="33">
        <v>2019</v>
      </c>
      <c r="B283" t="s">
        <v>2</v>
      </c>
      <c r="C283" t="s">
        <v>92</v>
      </c>
      <c r="E283" s="2"/>
    </row>
    <row r="284" spans="1:6" x14ac:dyDescent="0.25">
      <c r="A284" s="33">
        <v>2019</v>
      </c>
      <c r="B284" t="s">
        <v>1</v>
      </c>
      <c r="C284" t="s">
        <v>93</v>
      </c>
      <c r="D284" s="2">
        <v>1088</v>
      </c>
      <c r="E284" s="2">
        <v>21477737</v>
      </c>
      <c r="F284">
        <v>5.07</v>
      </c>
    </row>
    <row r="285" spans="1:6" x14ac:dyDescent="0.25">
      <c r="A285" s="33">
        <v>2019</v>
      </c>
      <c r="B285" t="s">
        <v>2</v>
      </c>
      <c r="C285" t="s">
        <v>93</v>
      </c>
      <c r="D285" s="2"/>
      <c r="E285" s="2"/>
    </row>
    <row r="286" spans="1:6" x14ac:dyDescent="0.25">
      <c r="A286" s="33">
        <v>2019</v>
      </c>
      <c r="B286" t="s">
        <v>1</v>
      </c>
      <c r="C286" t="s">
        <v>94</v>
      </c>
      <c r="D286">
        <v>480</v>
      </c>
      <c r="E286" s="2">
        <v>10617423</v>
      </c>
      <c r="F286">
        <v>4.5199999999999996</v>
      </c>
    </row>
    <row r="287" spans="1:6" x14ac:dyDescent="0.25">
      <c r="A287" s="33">
        <v>2019</v>
      </c>
      <c r="B287" t="s">
        <v>2</v>
      </c>
      <c r="C287" t="s">
        <v>94</v>
      </c>
      <c r="E287" s="2"/>
    </row>
    <row r="288" spans="1:6" x14ac:dyDescent="0.25">
      <c r="A288" s="33">
        <v>2019</v>
      </c>
      <c r="B288" t="s">
        <v>1</v>
      </c>
      <c r="C288" t="s">
        <v>95</v>
      </c>
      <c r="D288">
        <v>44</v>
      </c>
      <c r="E288" s="2">
        <v>1415872</v>
      </c>
      <c r="F288">
        <v>3.11</v>
      </c>
    </row>
    <row r="289" spans="1:6" x14ac:dyDescent="0.25">
      <c r="A289" s="33">
        <v>2019</v>
      </c>
      <c r="B289" t="s">
        <v>2</v>
      </c>
      <c r="C289" t="s">
        <v>95</v>
      </c>
      <c r="E289" s="2"/>
    </row>
    <row r="290" spans="1:6" x14ac:dyDescent="0.25">
      <c r="A290" s="33">
        <v>2019</v>
      </c>
      <c r="B290" t="s">
        <v>1</v>
      </c>
      <c r="C290" t="s">
        <v>96</v>
      </c>
      <c r="D290">
        <v>177</v>
      </c>
      <c r="E290" s="2">
        <v>1787065</v>
      </c>
      <c r="F290">
        <v>9.9</v>
      </c>
    </row>
    <row r="291" spans="1:6" x14ac:dyDescent="0.25">
      <c r="A291" s="33">
        <v>2019</v>
      </c>
      <c r="B291" t="s">
        <v>2</v>
      </c>
      <c r="C291" t="s">
        <v>96</v>
      </c>
      <c r="E291" s="2"/>
    </row>
    <row r="292" spans="1:6" x14ac:dyDescent="0.25">
      <c r="A292" s="33">
        <v>2019</v>
      </c>
      <c r="B292" t="s">
        <v>1</v>
      </c>
      <c r="C292" t="s">
        <v>99</v>
      </c>
      <c r="D292">
        <v>196</v>
      </c>
      <c r="E292" s="2">
        <v>6732219</v>
      </c>
      <c r="F292">
        <v>2.91</v>
      </c>
    </row>
    <row r="293" spans="1:6" x14ac:dyDescent="0.25">
      <c r="A293" s="33">
        <v>2019</v>
      </c>
      <c r="B293" t="s">
        <v>2</v>
      </c>
      <c r="C293" t="s">
        <v>99</v>
      </c>
      <c r="E293" s="2"/>
    </row>
    <row r="294" spans="1:6" x14ac:dyDescent="0.25">
      <c r="A294" s="33">
        <v>2019</v>
      </c>
      <c r="B294" t="s">
        <v>1</v>
      </c>
      <c r="C294" t="s">
        <v>100</v>
      </c>
      <c r="D294">
        <v>269</v>
      </c>
      <c r="E294" s="2">
        <v>3155070</v>
      </c>
      <c r="F294">
        <v>8.5299999999999994</v>
      </c>
    </row>
    <row r="295" spans="1:6" x14ac:dyDescent="0.25">
      <c r="A295" s="33">
        <v>2019</v>
      </c>
      <c r="B295" t="s">
        <v>2</v>
      </c>
      <c r="C295" t="s">
        <v>100</v>
      </c>
      <c r="E295" s="2"/>
    </row>
    <row r="296" spans="1:6" x14ac:dyDescent="0.25">
      <c r="A296" s="33">
        <v>2019</v>
      </c>
      <c r="B296" t="s">
        <v>1</v>
      </c>
      <c r="C296" t="s">
        <v>101</v>
      </c>
      <c r="D296">
        <v>134</v>
      </c>
      <c r="E296" s="2">
        <v>2913314</v>
      </c>
      <c r="F296">
        <v>4.5999999999999996</v>
      </c>
    </row>
    <row r="297" spans="1:6" x14ac:dyDescent="0.25">
      <c r="A297" s="33">
        <v>2019</v>
      </c>
      <c r="B297" t="s">
        <v>2</v>
      </c>
      <c r="C297" t="s">
        <v>101</v>
      </c>
      <c r="E297" s="2"/>
    </row>
    <row r="298" spans="1:6" x14ac:dyDescent="0.25">
      <c r="A298" s="33">
        <v>2019</v>
      </c>
      <c r="B298" t="s">
        <v>1</v>
      </c>
      <c r="C298" t="s">
        <v>103</v>
      </c>
      <c r="D298">
        <v>256</v>
      </c>
      <c r="E298" s="2">
        <v>4648794</v>
      </c>
      <c r="F298">
        <v>5.51</v>
      </c>
    </row>
    <row r="299" spans="1:6" x14ac:dyDescent="0.25">
      <c r="A299" s="33">
        <v>2019</v>
      </c>
      <c r="B299" t="s">
        <v>2</v>
      </c>
      <c r="C299" t="s">
        <v>103</v>
      </c>
      <c r="E299" s="2"/>
    </row>
    <row r="300" spans="1:6" x14ac:dyDescent="0.25">
      <c r="A300" s="33">
        <v>2019</v>
      </c>
      <c r="B300" t="s">
        <v>1</v>
      </c>
      <c r="C300" t="s">
        <v>104</v>
      </c>
      <c r="D300">
        <v>142</v>
      </c>
      <c r="E300" s="2">
        <v>1344212</v>
      </c>
      <c r="F300">
        <v>10.56</v>
      </c>
    </row>
    <row r="301" spans="1:6" x14ac:dyDescent="0.25">
      <c r="A301" s="33">
        <v>2019</v>
      </c>
      <c r="B301" t="s">
        <v>2</v>
      </c>
      <c r="C301" t="s">
        <v>104</v>
      </c>
      <c r="E301" s="2"/>
    </row>
    <row r="302" spans="1:6" x14ac:dyDescent="0.25">
      <c r="A302" s="33">
        <v>2019</v>
      </c>
      <c r="B302" t="s">
        <v>1</v>
      </c>
      <c r="C302" t="s">
        <v>105</v>
      </c>
      <c r="D302">
        <v>174</v>
      </c>
      <c r="E302" s="2">
        <v>6045680</v>
      </c>
      <c r="F302">
        <v>2.88</v>
      </c>
    </row>
    <row r="303" spans="1:6" x14ac:dyDescent="0.25">
      <c r="A303" s="33">
        <v>2019</v>
      </c>
      <c r="B303" t="s">
        <v>2</v>
      </c>
      <c r="C303" t="s">
        <v>105</v>
      </c>
      <c r="E303" s="2"/>
    </row>
    <row r="304" spans="1:6" x14ac:dyDescent="0.25">
      <c r="A304" s="33">
        <v>2019</v>
      </c>
      <c r="B304" t="s">
        <v>1</v>
      </c>
      <c r="C304" t="s">
        <v>106</v>
      </c>
      <c r="D304">
        <v>532</v>
      </c>
      <c r="E304" s="2">
        <v>6892503</v>
      </c>
      <c r="F304">
        <v>7.72</v>
      </c>
    </row>
    <row r="305" spans="1:6" x14ac:dyDescent="0.25">
      <c r="A305" s="33">
        <v>2019</v>
      </c>
      <c r="B305" t="s">
        <v>2</v>
      </c>
      <c r="C305" t="s">
        <v>106</v>
      </c>
      <c r="E305" s="2"/>
    </row>
    <row r="306" spans="1:6" x14ac:dyDescent="0.25">
      <c r="A306" s="33">
        <v>2019</v>
      </c>
      <c r="B306" t="s">
        <v>1</v>
      </c>
      <c r="C306" t="s">
        <v>107</v>
      </c>
      <c r="D306">
        <v>423</v>
      </c>
      <c r="E306" s="2">
        <v>9986857</v>
      </c>
      <c r="F306">
        <v>4.24</v>
      </c>
    </row>
    <row r="307" spans="1:6" x14ac:dyDescent="0.25">
      <c r="A307" s="33">
        <v>2019</v>
      </c>
      <c r="B307" t="s">
        <v>2</v>
      </c>
      <c r="C307" t="s">
        <v>107</v>
      </c>
      <c r="E307" s="2"/>
    </row>
    <row r="308" spans="1:6" x14ac:dyDescent="0.25">
      <c r="A308" s="33">
        <v>2019</v>
      </c>
      <c r="B308" t="s">
        <v>1</v>
      </c>
      <c r="C308" t="s">
        <v>108</v>
      </c>
      <c r="D308">
        <v>574</v>
      </c>
      <c r="E308" s="2">
        <v>5639632</v>
      </c>
      <c r="F308">
        <v>10.18</v>
      </c>
    </row>
    <row r="309" spans="1:6" x14ac:dyDescent="0.25">
      <c r="A309" s="33">
        <v>2019</v>
      </c>
      <c r="B309" t="s">
        <v>2</v>
      </c>
      <c r="C309" t="s">
        <v>108</v>
      </c>
      <c r="E309" s="2"/>
    </row>
    <row r="310" spans="1:6" x14ac:dyDescent="0.25">
      <c r="A310" s="33">
        <v>2019</v>
      </c>
      <c r="B310" t="s">
        <v>1</v>
      </c>
      <c r="C310" t="s">
        <v>110</v>
      </c>
      <c r="D310">
        <v>223</v>
      </c>
      <c r="E310" s="2">
        <v>6137428</v>
      </c>
      <c r="F310">
        <v>3.63</v>
      </c>
    </row>
    <row r="311" spans="1:6" x14ac:dyDescent="0.25">
      <c r="A311" s="33">
        <v>2019</v>
      </c>
      <c r="B311" t="s">
        <v>2</v>
      </c>
      <c r="C311" t="s">
        <v>110</v>
      </c>
      <c r="E311" s="2"/>
    </row>
    <row r="312" spans="1:6" x14ac:dyDescent="0.25">
      <c r="A312" s="33">
        <v>2019</v>
      </c>
      <c r="B312" t="s">
        <v>1</v>
      </c>
      <c r="C312" t="s">
        <v>111</v>
      </c>
      <c r="D312">
        <v>79</v>
      </c>
      <c r="E312" s="2">
        <v>1068778</v>
      </c>
      <c r="F312">
        <v>7.39</v>
      </c>
    </row>
    <row r="313" spans="1:6" x14ac:dyDescent="0.25">
      <c r="A313" s="33">
        <v>2019</v>
      </c>
      <c r="B313" t="s">
        <v>2</v>
      </c>
      <c r="C313" t="s">
        <v>111</v>
      </c>
      <c r="E313" s="2"/>
    </row>
    <row r="314" spans="1:6" x14ac:dyDescent="0.25">
      <c r="A314" s="33">
        <v>2019</v>
      </c>
      <c r="B314" t="s">
        <v>1</v>
      </c>
      <c r="C314" t="s">
        <v>112</v>
      </c>
      <c r="D314">
        <v>94</v>
      </c>
      <c r="E314" s="2">
        <v>1934408</v>
      </c>
      <c r="F314">
        <v>4.8600000000000003</v>
      </c>
    </row>
    <row r="315" spans="1:6" x14ac:dyDescent="0.25">
      <c r="A315" s="33">
        <v>2019</v>
      </c>
      <c r="B315" t="s">
        <v>2</v>
      </c>
      <c r="C315" t="s">
        <v>112</v>
      </c>
      <c r="E315" s="2"/>
    </row>
    <row r="316" spans="1:6" x14ac:dyDescent="0.25">
      <c r="A316" s="33">
        <v>2019</v>
      </c>
      <c r="B316" t="s">
        <v>1</v>
      </c>
      <c r="C316" t="s">
        <v>113</v>
      </c>
      <c r="D316">
        <v>85</v>
      </c>
      <c r="E316" s="2">
        <v>3080156</v>
      </c>
      <c r="F316">
        <v>2.76</v>
      </c>
    </row>
    <row r="317" spans="1:6" x14ac:dyDescent="0.25">
      <c r="A317" s="33">
        <v>2019</v>
      </c>
      <c r="B317" t="s">
        <v>2</v>
      </c>
      <c r="C317" t="s">
        <v>113</v>
      </c>
      <c r="E317" s="2"/>
    </row>
    <row r="318" spans="1:6" x14ac:dyDescent="0.25">
      <c r="A318" s="33">
        <v>2019</v>
      </c>
      <c r="B318" t="s">
        <v>1</v>
      </c>
      <c r="C318" t="s">
        <v>114</v>
      </c>
      <c r="D318">
        <v>96</v>
      </c>
      <c r="E318" s="2">
        <v>1359711</v>
      </c>
      <c r="F318">
        <v>7.06</v>
      </c>
    </row>
    <row r="319" spans="1:6" x14ac:dyDescent="0.25">
      <c r="A319" s="33">
        <v>2019</v>
      </c>
      <c r="B319" t="s">
        <v>2</v>
      </c>
      <c r="C319" t="s">
        <v>114</v>
      </c>
      <c r="E319" s="2"/>
    </row>
    <row r="320" spans="1:6" x14ac:dyDescent="0.25">
      <c r="A320" s="33">
        <v>2019</v>
      </c>
      <c r="B320" t="s">
        <v>1</v>
      </c>
      <c r="C320" t="s">
        <v>115</v>
      </c>
      <c r="D320">
        <v>436</v>
      </c>
      <c r="E320" s="2">
        <v>8882190</v>
      </c>
      <c r="F320">
        <v>4.91</v>
      </c>
    </row>
    <row r="321" spans="1:6" x14ac:dyDescent="0.25">
      <c r="A321" s="33">
        <v>2019</v>
      </c>
      <c r="B321" t="s">
        <v>2</v>
      </c>
      <c r="C321" t="s">
        <v>115</v>
      </c>
      <c r="E321" s="2"/>
    </row>
    <row r="322" spans="1:6" x14ac:dyDescent="0.25">
      <c r="A322" s="33">
        <v>2019</v>
      </c>
      <c r="B322" t="s">
        <v>1</v>
      </c>
      <c r="C322" t="s">
        <v>116</v>
      </c>
      <c r="D322">
        <v>67</v>
      </c>
      <c r="E322" s="2">
        <v>2096829</v>
      </c>
      <c r="F322">
        <v>3.2</v>
      </c>
    </row>
    <row r="323" spans="1:6" x14ac:dyDescent="0.25">
      <c r="A323" s="33">
        <v>2019</v>
      </c>
      <c r="B323" t="s">
        <v>2</v>
      </c>
      <c r="C323" t="s">
        <v>116</v>
      </c>
      <c r="E323" s="2"/>
    </row>
    <row r="324" spans="1:6" x14ac:dyDescent="0.25">
      <c r="A324" s="33">
        <v>2019</v>
      </c>
      <c r="B324" t="s">
        <v>1</v>
      </c>
      <c r="C324" t="s">
        <v>117</v>
      </c>
      <c r="D324" s="2">
        <v>1018</v>
      </c>
      <c r="E324" s="2">
        <v>11116744</v>
      </c>
      <c r="F324">
        <v>9.16</v>
      </c>
    </row>
    <row r="325" spans="1:6" x14ac:dyDescent="0.25">
      <c r="A325" s="33">
        <v>2019</v>
      </c>
      <c r="B325" t="s">
        <v>2</v>
      </c>
      <c r="C325" t="s">
        <v>117</v>
      </c>
      <c r="D325" s="2"/>
      <c r="E325" s="2"/>
    </row>
    <row r="326" spans="1:6" x14ac:dyDescent="0.25">
      <c r="A326" s="33">
        <v>2019</v>
      </c>
      <c r="B326" t="s">
        <v>1</v>
      </c>
      <c r="C326" t="s">
        <v>118</v>
      </c>
      <c r="D326" s="2">
        <v>1201</v>
      </c>
      <c r="E326" s="2">
        <v>8336817</v>
      </c>
      <c r="F326">
        <v>14.41</v>
      </c>
    </row>
    <row r="327" spans="1:6" x14ac:dyDescent="0.25">
      <c r="A327" s="33">
        <v>2019</v>
      </c>
      <c r="B327" t="s">
        <v>2</v>
      </c>
      <c r="C327" t="s">
        <v>118</v>
      </c>
      <c r="D327" s="2"/>
      <c r="E327" s="2"/>
    </row>
    <row r="328" spans="1:6" x14ac:dyDescent="0.25">
      <c r="A328" s="33">
        <v>2019</v>
      </c>
      <c r="B328" t="s">
        <v>1</v>
      </c>
      <c r="C328" t="s">
        <v>120</v>
      </c>
      <c r="D328">
        <v>49</v>
      </c>
      <c r="E328" s="2">
        <v>762062</v>
      </c>
      <c r="F328">
        <v>6.43</v>
      </c>
    </row>
    <row r="329" spans="1:6" x14ac:dyDescent="0.25">
      <c r="A329" s="33">
        <v>2019</v>
      </c>
      <c r="B329" t="s">
        <v>2</v>
      </c>
      <c r="C329" t="s">
        <v>120</v>
      </c>
      <c r="E329" s="2"/>
    </row>
    <row r="330" spans="1:6" x14ac:dyDescent="0.25">
      <c r="A330" s="33">
        <v>2019</v>
      </c>
      <c r="B330" t="s">
        <v>1</v>
      </c>
      <c r="C330" t="s">
        <v>121</v>
      </c>
      <c r="D330">
        <v>424</v>
      </c>
      <c r="E330" s="2">
        <v>11689100</v>
      </c>
      <c r="F330">
        <v>3.63</v>
      </c>
    </row>
    <row r="331" spans="1:6" x14ac:dyDescent="0.25">
      <c r="A331" s="33">
        <v>2019</v>
      </c>
      <c r="B331" t="s">
        <v>2</v>
      </c>
      <c r="C331" t="s">
        <v>121</v>
      </c>
      <c r="E331" s="2"/>
    </row>
    <row r="332" spans="1:6" x14ac:dyDescent="0.25">
      <c r="A332" s="33">
        <v>2019</v>
      </c>
      <c r="B332" t="s">
        <v>1</v>
      </c>
      <c r="C332" t="s">
        <v>123</v>
      </c>
      <c r="D332">
        <v>284</v>
      </c>
      <c r="E332" s="2">
        <v>4217737</v>
      </c>
      <c r="F332">
        <v>6.73</v>
      </c>
    </row>
    <row r="333" spans="1:6" x14ac:dyDescent="0.25">
      <c r="A333" s="33">
        <v>2019</v>
      </c>
      <c r="B333" t="s">
        <v>2</v>
      </c>
      <c r="C333" t="s">
        <v>123</v>
      </c>
      <c r="E333" s="2"/>
    </row>
    <row r="334" spans="1:6" x14ac:dyDescent="0.25">
      <c r="A334" s="33">
        <v>2019</v>
      </c>
      <c r="B334" t="s">
        <v>1</v>
      </c>
      <c r="C334" t="s">
        <v>124</v>
      </c>
      <c r="D334">
        <v>533</v>
      </c>
      <c r="E334" s="2">
        <v>12801989</v>
      </c>
      <c r="F334">
        <v>4.16</v>
      </c>
    </row>
    <row r="335" spans="1:6" x14ac:dyDescent="0.25">
      <c r="A335" s="33">
        <v>2019</v>
      </c>
      <c r="B335" t="s">
        <v>2</v>
      </c>
      <c r="C335" t="s">
        <v>124</v>
      </c>
      <c r="E335" s="2"/>
    </row>
    <row r="336" spans="1:6" x14ac:dyDescent="0.25">
      <c r="A336" s="33">
        <v>2019</v>
      </c>
      <c r="B336" t="s">
        <v>1</v>
      </c>
      <c r="C336" t="s">
        <v>125</v>
      </c>
      <c r="D336">
        <v>79</v>
      </c>
      <c r="E336" s="2">
        <v>1059361</v>
      </c>
      <c r="F336">
        <v>7.46</v>
      </c>
    </row>
    <row r="337" spans="1:6" x14ac:dyDescent="0.25">
      <c r="A337" s="33">
        <v>2019</v>
      </c>
      <c r="B337" t="s">
        <v>2</v>
      </c>
      <c r="C337" t="s">
        <v>125</v>
      </c>
      <c r="E337" s="2"/>
    </row>
    <row r="338" spans="1:6" x14ac:dyDescent="0.25">
      <c r="A338" s="33">
        <v>2019</v>
      </c>
      <c r="B338" t="s">
        <v>1</v>
      </c>
      <c r="C338" t="s">
        <v>126</v>
      </c>
      <c r="D338">
        <v>156</v>
      </c>
      <c r="E338" s="2">
        <v>5148714</v>
      </c>
      <c r="F338">
        <v>3.03</v>
      </c>
    </row>
    <row r="339" spans="1:6" x14ac:dyDescent="0.25">
      <c r="A339" s="33">
        <v>2019</v>
      </c>
      <c r="B339" t="s">
        <v>2</v>
      </c>
      <c r="C339" t="s">
        <v>126</v>
      </c>
      <c r="E339" s="2"/>
    </row>
    <row r="340" spans="1:6" x14ac:dyDescent="0.25">
      <c r="A340" s="33">
        <v>2019</v>
      </c>
      <c r="B340" t="s">
        <v>1</v>
      </c>
      <c r="C340" t="s">
        <v>127</v>
      </c>
      <c r="D340">
        <v>92</v>
      </c>
      <c r="E340" s="2">
        <v>884659</v>
      </c>
      <c r="F340">
        <v>10.4</v>
      </c>
    </row>
    <row r="341" spans="1:6" x14ac:dyDescent="0.25">
      <c r="A341" s="33">
        <v>2019</v>
      </c>
      <c r="B341" t="s">
        <v>2</v>
      </c>
      <c r="C341" t="s">
        <v>127</v>
      </c>
      <c r="E341" s="2"/>
    </row>
    <row r="342" spans="1:6" x14ac:dyDescent="0.25">
      <c r="A342" s="33">
        <v>2019</v>
      </c>
      <c r="B342" t="s">
        <v>1</v>
      </c>
      <c r="C342" t="s">
        <v>130</v>
      </c>
      <c r="D342">
        <v>194</v>
      </c>
      <c r="E342" s="2">
        <v>3205958</v>
      </c>
      <c r="F342">
        <v>6.05</v>
      </c>
    </row>
    <row r="343" spans="1:6" x14ac:dyDescent="0.25">
      <c r="A343" s="33">
        <v>2019</v>
      </c>
      <c r="B343" t="s">
        <v>2</v>
      </c>
      <c r="C343" t="s">
        <v>130</v>
      </c>
      <c r="E343" s="2"/>
    </row>
    <row r="344" spans="1:6" x14ac:dyDescent="0.25">
      <c r="A344" s="33">
        <v>2019</v>
      </c>
      <c r="B344" t="s">
        <v>1</v>
      </c>
      <c r="C344" t="s">
        <v>132</v>
      </c>
      <c r="D344">
        <v>300</v>
      </c>
      <c r="E344" s="2">
        <v>8535519</v>
      </c>
      <c r="F344">
        <v>3.51</v>
      </c>
    </row>
    <row r="345" spans="1:6" x14ac:dyDescent="0.25">
      <c r="A345" s="33">
        <v>2019</v>
      </c>
      <c r="B345" t="s">
        <v>2</v>
      </c>
      <c r="C345" t="s">
        <v>132</v>
      </c>
      <c r="E345" s="2"/>
    </row>
    <row r="346" spans="1:6" x14ac:dyDescent="0.25">
      <c r="A346" s="33">
        <v>2019</v>
      </c>
      <c r="B346" t="s">
        <v>1</v>
      </c>
      <c r="C346" t="s">
        <v>133</v>
      </c>
      <c r="D346">
        <v>288</v>
      </c>
      <c r="E346" s="2">
        <v>7614893</v>
      </c>
      <c r="F346">
        <v>3.78</v>
      </c>
    </row>
    <row r="347" spans="1:6" x14ac:dyDescent="0.25">
      <c r="A347" s="33">
        <v>2019</v>
      </c>
      <c r="B347" t="s">
        <v>2</v>
      </c>
      <c r="C347" t="s">
        <v>133</v>
      </c>
      <c r="E347" s="2"/>
    </row>
    <row r="348" spans="1:6" x14ac:dyDescent="0.25">
      <c r="A348" s="33">
        <v>2019</v>
      </c>
      <c r="B348" t="s">
        <v>1</v>
      </c>
      <c r="C348" t="s">
        <v>134</v>
      </c>
      <c r="D348">
        <v>102</v>
      </c>
      <c r="E348" s="2">
        <v>1792147</v>
      </c>
      <c r="F348">
        <v>5.69</v>
      </c>
    </row>
    <row r="349" spans="1:6" x14ac:dyDescent="0.25">
      <c r="A349" s="33">
        <v>2019</v>
      </c>
      <c r="B349" t="s">
        <v>2</v>
      </c>
      <c r="C349" t="s">
        <v>134</v>
      </c>
      <c r="E349" s="2"/>
    </row>
    <row r="350" spans="1:6" x14ac:dyDescent="0.25">
      <c r="A350" s="33">
        <v>2019</v>
      </c>
      <c r="B350" t="s">
        <v>1</v>
      </c>
      <c r="C350" t="s">
        <v>135</v>
      </c>
      <c r="D350">
        <v>638</v>
      </c>
      <c r="E350" s="2">
        <v>5822434</v>
      </c>
      <c r="F350">
        <v>10.96</v>
      </c>
    </row>
    <row r="351" spans="1:6" x14ac:dyDescent="0.25">
      <c r="A351" s="33">
        <v>2019</v>
      </c>
      <c r="B351" t="s">
        <v>2</v>
      </c>
      <c r="C351" t="s">
        <v>135</v>
      </c>
      <c r="E351" s="2"/>
    </row>
    <row r="352" spans="1:6" x14ac:dyDescent="0.25">
      <c r="A352" s="33">
        <v>2019</v>
      </c>
      <c r="B352" t="s">
        <v>1</v>
      </c>
      <c r="C352" t="s">
        <v>136</v>
      </c>
      <c r="D352">
        <v>29</v>
      </c>
      <c r="E352" s="2">
        <v>578759</v>
      </c>
      <c r="F352">
        <v>5.01</v>
      </c>
    </row>
    <row r="353" spans="1:6" x14ac:dyDescent="0.25">
      <c r="A353" s="33">
        <v>2019</v>
      </c>
      <c r="B353" t="s">
        <v>2</v>
      </c>
      <c r="C353" t="s">
        <v>136</v>
      </c>
      <c r="E353" s="2"/>
    </row>
    <row r="354" spans="1:6" x14ac:dyDescent="0.25">
      <c r="A354" s="33">
        <v>2020</v>
      </c>
      <c r="B354" t="s">
        <v>1</v>
      </c>
      <c r="C354" t="s">
        <v>84</v>
      </c>
      <c r="D354">
        <v>131</v>
      </c>
      <c r="E354" s="2">
        <v>4921532</v>
      </c>
      <c r="F354">
        <v>2.66</v>
      </c>
    </row>
    <row r="355" spans="1:6" x14ac:dyDescent="0.25">
      <c r="A355" s="33">
        <v>2020</v>
      </c>
      <c r="B355" t="s">
        <v>2</v>
      </c>
      <c r="C355" t="s">
        <v>84</v>
      </c>
      <c r="E355" s="2"/>
    </row>
    <row r="356" spans="1:6" x14ac:dyDescent="0.25">
      <c r="A356" s="33">
        <v>2020</v>
      </c>
      <c r="B356" t="s">
        <v>1</v>
      </c>
      <c r="C356" t="s">
        <v>85</v>
      </c>
      <c r="D356">
        <v>87</v>
      </c>
      <c r="E356" s="2">
        <v>731158</v>
      </c>
      <c r="F356">
        <v>11.9</v>
      </c>
    </row>
    <row r="357" spans="1:6" x14ac:dyDescent="0.25">
      <c r="A357" s="33">
        <v>2020</v>
      </c>
      <c r="B357" t="s">
        <v>2</v>
      </c>
      <c r="C357" t="s">
        <v>85</v>
      </c>
      <c r="E357" s="2"/>
    </row>
    <row r="358" spans="1:6" x14ac:dyDescent="0.25">
      <c r="A358" s="33">
        <v>2020</v>
      </c>
      <c r="B358" t="s">
        <v>1</v>
      </c>
      <c r="C358" t="s">
        <v>86</v>
      </c>
      <c r="D358">
        <v>84</v>
      </c>
      <c r="E358" s="2">
        <v>7421401</v>
      </c>
      <c r="F358">
        <v>1.1299999999999999</v>
      </c>
    </row>
    <row r="359" spans="1:6" x14ac:dyDescent="0.25">
      <c r="A359" s="33">
        <v>2020</v>
      </c>
      <c r="B359" t="s">
        <v>2</v>
      </c>
      <c r="C359" t="s">
        <v>86</v>
      </c>
      <c r="E359" s="2"/>
    </row>
    <row r="360" spans="1:6" x14ac:dyDescent="0.25">
      <c r="A360" s="33">
        <v>2020</v>
      </c>
      <c r="B360" t="s">
        <v>1</v>
      </c>
      <c r="C360" t="s">
        <v>87</v>
      </c>
      <c r="D360">
        <v>88</v>
      </c>
      <c r="E360" s="2">
        <v>3030522</v>
      </c>
      <c r="F360">
        <v>2.9</v>
      </c>
    </row>
    <row r="361" spans="1:6" x14ac:dyDescent="0.25">
      <c r="A361" s="33">
        <v>2020</v>
      </c>
      <c r="B361" t="s">
        <v>2</v>
      </c>
      <c r="C361" t="s">
        <v>87</v>
      </c>
      <c r="E361" s="2"/>
    </row>
    <row r="362" spans="1:6" x14ac:dyDescent="0.25">
      <c r="A362" s="33">
        <v>2020</v>
      </c>
      <c r="B362" t="s">
        <v>1</v>
      </c>
      <c r="C362" t="s">
        <v>88</v>
      </c>
      <c r="D362" s="2">
        <v>1237</v>
      </c>
      <c r="E362" s="2">
        <v>39368078</v>
      </c>
      <c r="F362">
        <v>3.14</v>
      </c>
    </row>
    <row r="363" spans="1:6" x14ac:dyDescent="0.25">
      <c r="A363" s="33">
        <v>2020</v>
      </c>
      <c r="B363" t="s">
        <v>2</v>
      </c>
      <c r="C363" t="s">
        <v>88</v>
      </c>
      <c r="D363" s="2"/>
      <c r="E363" s="2"/>
    </row>
    <row r="364" spans="1:6" x14ac:dyDescent="0.25">
      <c r="A364" s="33">
        <v>2020</v>
      </c>
      <c r="B364" t="s">
        <v>1</v>
      </c>
      <c r="C364" t="s">
        <v>89</v>
      </c>
      <c r="D364">
        <v>337</v>
      </c>
      <c r="E364" s="2">
        <v>5807719</v>
      </c>
      <c r="F364">
        <v>5.8</v>
      </c>
    </row>
    <row r="365" spans="1:6" x14ac:dyDescent="0.25">
      <c r="A365" s="33">
        <v>2020</v>
      </c>
      <c r="B365" t="s">
        <v>2</v>
      </c>
      <c r="C365" t="s">
        <v>89</v>
      </c>
      <c r="E365" s="2"/>
    </row>
    <row r="366" spans="1:6" x14ac:dyDescent="0.25">
      <c r="A366" s="33">
        <v>2020</v>
      </c>
      <c r="B366" t="s">
        <v>1</v>
      </c>
      <c r="C366" t="s">
        <v>90</v>
      </c>
      <c r="D366">
        <v>132</v>
      </c>
      <c r="E366" s="2">
        <v>3557006</v>
      </c>
      <c r="F366">
        <v>3.71</v>
      </c>
    </row>
    <row r="367" spans="1:6" x14ac:dyDescent="0.25">
      <c r="A367" s="33">
        <v>2020</v>
      </c>
      <c r="B367" t="s">
        <v>2</v>
      </c>
      <c r="C367" t="s">
        <v>90</v>
      </c>
      <c r="E367" s="2"/>
    </row>
    <row r="368" spans="1:6" x14ac:dyDescent="0.25">
      <c r="A368" s="33">
        <v>2020</v>
      </c>
      <c r="B368" t="s">
        <v>1</v>
      </c>
      <c r="C368" t="s">
        <v>91</v>
      </c>
      <c r="D368">
        <v>24</v>
      </c>
      <c r="E368" s="2">
        <v>986809</v>
      </c>
      <c r="F368">
        <v>2.4300000000000002</v>
      </c>
    </row>
    <row r="369" spans="1:6" x14ac:dyDescent="0.25">
      <c r="A369" s="33">
        <v>2020</v>
      </c>
      <c r="B369" t="s">
        <v>2</v>
      </c>
      <c r="C369" t="s">
        <v>91</v>
      </c>
      <c r="E369" s="2"/>
    </row>
    <row r="370" spans="1:6" x14ac:dyDescent="0.25">
      <c r="A370" s="33">
        <v>2020</v>
      </c>
      <c r="B370" t="s">
        <v>1</v>
      </c>
      <c r="C370" t="s">
        <v>92</v>
      </c>
      <c r="D370">
        <v>23</v>
      </c>
      <c r="E370" s="2">
        <v>712816</v>
      </c>
      <c r="F370">
        <v>3.23</v>
      </c>
    </row>
    <row r="371" spans="1:6" x14ac:dyDescent="0.25">
      <c r="A371" s="33">
        <v>2020</v>
      </c>
      <c r="B371" t="s">
        <v>2</v>
      </c>
      <c r="C371" t="s">
        <v>92</v>
      </c>
      <c r="E371" s="2"/>
    </row>
    <row r="372" spans="1:6" x14ac:dyDescent="0.25">
      <c r="A372" s="33">
        <v>2020</v>
      </c>
      <c r="B372" t="s">
        <v>1</v>
      </c>
      <c r="C372" t="s">
        <v>93</v>
      </c>
      <c r="D372">
        <v>656</v>
      </c>
      <c r="E372" s="2">
        <v>21733312</v>
      </c>
      <c r="F372">
        <v>3.02</v>
      </c>
    </row>
    <row r="373" spans="1:6" x14ac:dyDescent="0.25">
      <c r="A373" s="33">
        <v>2020</v>
      </c>
      <c r="B373" t="s">
        <v>2</v>
      </c>
      <c r="C373" t="s">
        <v>93</v>
      </c>
      <c r="E373" s="2"/>
    </row>
    <row r="374" spans="1:6" x14ac:dyDescent="0.25">
      <c r="A374" s="33">
        <v>2020</v>
      </c>
      <c r="B374" t="s">
        <v>1</v>
      </c>
      <c r="C374" t="s">
        <v>94</v>
      </c>
      <c r="D374">
        <v>223</v>
      </c>
      <c r="E374" s="2">
        <v>10710017</v>
      </c>
      <c r="F374">
        <v>2.08</v>
      </c>
    </row>
    <row r="375" spans="1:6" x14ac:dyDescent="0.25">
      <c r="A375" s="33">
        <v>2020</v>
      </c>
      <c r="B375" t="s">
        <v>2</v>
      </c>
      <c r="C375" t="s">
        <v>94</v>
      </c>
      <c r="E375" s="2"/>
    </row>
    <row r="376" spans="1:6" x14ac:dyDescent="0.25">
      <c r="A376" s="33">
        <v>2020</v>
      </c>
      <c r="B376" t="s">
        <v>1</v>
      </c>
      <c r="C376" t="s">
        <v>95</v>
      </c>
      <c r="D376">
        <v>27</v>
      </c>
      <c r="E376" s="2">
        <v>1407006</v>
      </c>
      <c r="F376">
        <v>1.92</v>
      </c>
    </row>
    <row r="377" spans="1:6" x14ac:dyDescent="0.25">
      <c r="A377" s="33">
        <v>2020</v>
      </c>
      <c r="B377" t="s">
        <v>2</v>
      </c>
      <c r="C377" t="s">
        <v>95</v>
      </c>
      <c r="E377" s="2"/>
    </row>
    <row r="378" spans="1:6" x14ac:dyDescent="0.25">
      <c r="A378" s="33">
        <v>2020</v>
      </c>
      <c r="B378" t="s">
        <v>1</v>
      </c>
      <c r="C378" t="s">
        <v>96</v>
      </c>
      <c r="D378">
        <v>114</v>
      </c>
      <c r="E378" s="2">
        <v>1826913</v>
      </c>
      <c r="F378">
        <v>6.24</v>
      </c>
    </row>
    <row r="379" spans="1:6" x14ac:dyDescent="0.25">
      <c r="A379" s="33">
        <v>2020</v>
      </c>
      <c r="B379" t="s">
        <v>2</v>
      </c>
      <c r="C379" t="s">
        <v>96</v>
      </c>
      <c r="E379" s="2"/>
    </row>
    <row r="380" spans="1:6" x14ac:dyDescent="0.25">
      <c r="A380" s="33">
        <v>2020</v>
      </c>
      <c r="B380" t="s">
        <v>1</v>
      </c>
      <c r="C380" t="s">
        <v>99</v>
      </c>
      <c r="D380">
        <v>143</v>
      </c>
      <c r="E380" s="2">
        <v>6754953</v>
      </c>
      <c r="F380">
        <v>2.12</v>
      </c>
    </row>
    <row r="381" spans="1:6" x14ac:dyDescent="0.25">
      <c r="A381" s="33">
        <v>2020</v>
      </c>
      <c r="B381" t="s">
        <v>2</v>
      </c>
      <c r="C381" t="s">
        <v>99</v>
      </c>
      <c r="E381" s="2"/>
    </row>
    <row r="382" spans="1:6" x14ac:dyDescent="0.25">
      <c r="A382" s="33">
        <v>2020</v>
      </c>
      <c r="B382" t="s">
        <v>1</v>
      </c>
      <c r="C382" t="s">
        <v>100</v>
      </c>
      <c r="D382">
        <v>149</v>
      </c>
      <c r="E382" s="2">
        <v>3163561</v>
      </c>
      <c r="F382">
        <v>4.71</v>
      </c>
    </row>
    <row r="383" spans="1:6" x14ac:dyDescent="0.25">
      <c r="A383" s="33">
        <v>2020</v>
      </c>
      <c r="B383" t="s">
        <v>2</v>
      </c>
      <c r="C383" t="s">
        <v>100</v>
      </c>
      <c r="E383" s="2"/>
    </row>
    <row r="384" spans="1:6" x14ac:dyDescent="0.25">
      <c r="A384" s="33">
        <v>2020</v>
      </c>
      <c r="B384" t="s">
        <v>1</v>
      </c>
      <c r="C384" t="s">
        <v>101</v>
      </c>
      <c r="D384">
        <v>106</v>
      </c>
      <c r="E384" s="2">
        <v>2913805</v>
      </c>
      <c r="F384">
        <v>3.64</v>
      </c>
    </row>
    <row r="385" spans="1:6" x14ac:dyDescent="0.25">
      <c r="A385" s="33">
        <v>2020</v>
      </c>
      <c r="B385" t="s">
        <v>2</v>
      </c>
      <c r="C385" t="s">
        <v>101</v>
      </c>
      <c r="E385" s="2"/>
    </row>
    <row r="386" spans="1:6" x14ac:dyDescent="0.25">
      <c r="A386" s="33">
        <v>2020</v>
      </c>
      <c r="B386" t="s">
        <v>1</v>
      </c>
      <c r="C386" t="s">
        <v>103</v>
      </c>
      <c r="D386">
        <v>166</v>
      </c>
      <c r="E386" s="2">
        <v>4645318</v>
      </c>
      <c r="F386">
        <v>3.57</v>
      </c>
    </row>
    <row r="387" spans="1:6" x14ac:dyDescent="0.25">
      <c r="A387" s="33">
        <v>2020</v>
      </c>
      <c r="B387" t="s">
        <v>2</v>
      </c>
      <c r="C387" t="s">
        <v>103</v>
      </c>
      <c r="E387" s="2"/>
    </row>
    <row r="388" spans="1:6" x14ac:dyDescent="0.25">
      <c r="A388" s="33">
        <v>2020</v>
      </c>
      <c r="B388" t="s">
        <v>1</v>
      </c>
      <c r="C388" t="s">
        <v>104</v>
      </c>
      <c r="D388">
        <v>140</v>
      </c>
      <c r="E388" s="2">
        <v>1350141</v>
      </c>
      <c r="F388">
        <v>10.37</v>
      </c>
    </row>
    <row r="389" spans="1:6" x14ac:dyDescent="0.25">
      <c r="A389" s="33">
        <v>2020</v>
      </c>
      <c r="B389" t="s">
        <v>2</v>
      </c>
      <c r="C389" t="s">
        <v>104</v>
      </c>
      <c r="E389" s="2"/>
    </row>
    <row r="390" spans="1:6" x14ac:dyDescent="0.25">
      <c r="A390" s="33">
        <v>2020</v>
      </c>
      <c r="B390" t="s">
        <v>1</v>
      </c>
      <c r="C390" t="s">
        <v>105</v>
      </c>
      <c r="D390">
        <v>94</v>
      </c>
      <c r="E390" s="2">
        <v>6055802</v>
      </c>
      <c r="F390">
        <v>1.55</v>
      </c>
    </row>
    <row r="391" spans="1:6" x14ac:dyDescent="0.25">
      <c r="A391" s="33">
        <v>2020</v>
      </c>
      <c r="B391" t="s">
        <v>2</v>
      </c>
      <c r="C391" t="s">
        <v>105</v>
      </c>
      <c r="E391" s="2"/>
    </row>
    <row r="392" spans="1:6" x14ac:dyDescent="0.25">
      <c r="A392" s="33">
        <v>2020</v>
      </c>
      <c r="B392" t="s">
        <v>1</v>
      </c>
      <c r="C392" t="s">
        <v>106</v>
      </c>
      <c r="D392">
        <v>274</v>
      </c>
      <c r="E392" s="2">
        <v>6893574</v>
      </c>
      <c r="F392">
        <v>3.97</v>
      </c>
    </row>
    <row r="393" spans="1:6" x14ac:dyDescent="0.25">
      <c r="A393" s="33">
        <v>2020</v>
      </c>
      <c r="B393" t="s">
        <v>2</v>
      </c>
      <c r="C393" t="s">
        <v>106</v>
      </c>
      <c r="E393" s="2"/>
    </row>
    <row r="394" spans="1:6" x14ac:dyDescent="0.25">
      <c r="A394" s="33">
        <v>2020</v>
      </c>
      <c r="B394" t="s">
        <v>1</v>
      </c>
      <c r="C394" t="s">
        <v>107</v>
      </c>
      <c r="D394">
        <v>375</v>
      </c>
      <c r="E394" s="2">
        <v>9966555</v>
      </c>
      <c r="F394">
        <v>3.76</v>
      </c>
    </row>
    <row r="395" spans="1:6" x14ac:dyDescent="0.25">
      <c r="A395" s="33">
        <v>2020</v>
      </c>
      <c r="B395" t="s">
        <v>2</v>
      </c>
      <c r="C395" t="s">
        <v>107</v>
      </c>
      <c r="E395" s="2"/>
    </row>
    <row r="396" spans="1:6" x14ac:dyDescent="0.25">
      <c r="A396" s="33">
        <v>2020</v>
      </c>
      <c r="B396" t="s">
        <v>1</v>
      </c>
      <c r="C396" t="s">
        <v>108</v>
      </c>
      <c r="D396">
        <v>419</v>
      </c>
      <c r="E396" s="2">
        <v>5657342</v>
      </c>
      <c r="F396">
        <v>7.41</v>
      </c>
    </row>
    <row r="397" spans="1:6" x14ac:dyDescent="0.25">
      <c r="A397" s="33">
        <v>2020</v>
      </c>
      <c r="B397" t="s">
        <v>2</v>
      </c>
      <c r="C397" t="s">
        <v>108</v>
      </c>
      <c r="E397" s="2"/>
    </row>
    <row r="398" spans="1:6" x14ac:dyDescent="0.25">
      <c r="A398" s="33">
        <v>2020</v>
      </c>
      <c r="B398" t="s">
        <v>1</v>
      </c>
      <c r="C398" t="s">
        <v>110</v>
      </c>
      <c r="D398">
        <v>148</v>
      </c>
      <c r="E398" s="2">
        <v>6151548</v>
      </c>
      <c r="F398">
        <v>2.41</v>
      </c>
    </row>
    <row r="399" spans="1:6" x14ac:dyDescent="0.25">
      <c r="A399" s="33">
        <v>2020</v>
      </c>
      <c r="B399" t="s">
        <v>2</v>
      </c>
      <c r="C399" t="s">
        <v>110</v>
      </c>
      <c r="E399" s="2"/>
    </row>
    <row r="400" spans="1:6" x14ac:dyDescent="0.25">
      <c r="A400" s="33">
        <v>2020</v>
      </c>
      <c r="B400" t="s">
        <v>1</v>
      </c>
      <c r="C400" t="s">
        <v>111</v>
      </c>
      <c r="D400">
        <v>74</v>
      </c>
      <c r="E400" s="2">
        <v>1080577</v>
      </c>
      <c r="F400">
        <v>6.85</v>
      </c>
    </row>
    <row r="401" spans="1:6" x14ac:dyDescent="0.25">
      <c r="A401" s="33">
        <v>2020</v>
      </c>
      <c r="B401" t="s">
        <v>2</v>
      </c>
      <c r="C401" t="s">
        <v>111</v>
      </c>
      <c r="E401" s="2"/>
    </row>
    <row r="402" spans="1:6" x14ac:dyDescent="0.25">
      <c r="A402" s="33">
        <v>2020</v>
      </c>
      <c r="B402" t="s">
        <v>1</v>
      </c>
      <c r="C402" t="s">
        <v>112</v>
      </c>
      <c r="D402">
        <v>78</v>
      </c>
      <c r="E402" s="2">
        <v>1937552</v>
      </c>
      <c r="F402">
        <v>4.03</v>
      </c>
    </row>
    <row r="403" spans="1:6" x14ac:dyDescent="0.25">
      <c r="A403" s="33">
        <v>2020</v>
      </c>
      <c r="B403" t="s">
        <v>2</v>
      </c>
      <c r="C403" t="s">
        <v>112</v>
      </c>
      <c r="E403" s="2"/>
    </row>
    <row r="404" spans="1:6" x14ac:dyDescent="0.25">
      <c r="A404" s="33">
        <v>2020</v>
      </c>
      <c r="B404" t="s">
        <v>1</v>
      </c>
      <c r="C404" t="s">
        <v>113</v>
      </c>
      <c r="D404">
        <v>53</v>
      </c>
      <c r="E404" s="2">
        <v>3138259</v>
      </c>
      <c r="F404">
        <v>1.69</v>
      </c>
    </row>
    <row r="405" spans="1:6" x14ac:dyDescent="0.25">
      <c r="A405" s="33">
        <v>2020</v>
      </c>
      <c r="B405" t="s">
        <v>2</v>
      </c>
      <c r="C405" t="s">
        <v>113</v>
      </c>
      <c r="E405" s="2"/>
    </row>
    <row r="406" spans="1:6" x14ac:dyDescent="0.25">
      <c r="A406" s="33">
        <v>2020</v>
      </c>
      <c r="B406" t="s">
        <v>1</v>
      </c>
      <c r="C406" t="s">
        <v>114</v>
      </c>
      <c r="D406">
        <v>85</v>
      </c>
      <c r="E406" s="2">
        <v>1366275</v>
      </c>
      <c r="F406">
        <v>6.22</v>
      </c>
    </row>
    <row r="407" spans="1:6" x14ac:dyDescent="0.25">
      <c r="A407" s="33">
        <v>2020</v>
      </c>
      <c r="B407" t="s">
        <v>2</v>
      </c>
      <c r="C407" t="s">
        <v>114</v>
      </c>
      <c r="E407" s="2"/>
    </row>
    <row r="408" spans="1:6" x14ac:dyDescent="0.25">
      <c r="A408" s="33">
        <v>2020</v>
      </c>
      <c r="B408" t="s">
        <v>1</v>
      </c>
      <c r="C408" t="s">
        <v>115</v>
      </c>
      <c r="D408">
        <v>210</v>
      </c>
      <c r="E408" s="2">
        <v>8882371</v>
      </c>
      <c r="F408">
        <v>2.36</v>
      </c>
    </row>
    <row r="409" spans="1:6" x14ac:dyDescent="0.25">
      <c r="A409" s="33">
        <v>2020</v>
      </c>
      <c r="B409" t="s">
        <v>2</v>
      </c>
      <c r="C409" t="s">
        <v>115</v>
      </c>
      <c r="E409" s="2"/>
    </row>
    <row r="410" spans="1:6" x14ac:dyDescent="0.25">
      <c r="A410" s="33">
        <v>2020</v>
      </c>
      <c r="B410" t="s">
        <v>1</v>
      </c>
      <c r="C410" t="s">
        <v>116</v>
      </c>
      <c r="D410">
        <v>46</v>
      </c>
      <c r="E410" s="2">
        <v>2106319</v>
      </c>
      <c r="F410">
        <v>2.1800000000000002</v>
      </c>
    </row>
    <row r="411" spans="1:6" x14ac:dyDescent="0.25">
      <c r="A411" s="33">
        <v>2020</v>
      </c>
      <c r="B411" t="s">
        <v>2</v>
      </c>
      <c r="C411" t="s">
        <v>116</v>
      </c>
      <c r="E411" s="2"/>
    </row>
    <row r="412" spans="1:6" x14ac:dyDescent="0.25">
      <c r="A412" s="33">
        <v>2020</v>
      </c>
      <c r="B412" t="s">
        <v>1</v>
      </c>
      <c r="C412" t="s">
        <v>117</v>
      </c>
      <c r="D412">
        <v>790</v>
      </c>
      <c r="E412" s="2">
        <v>11083563</v>
      </c>
      <c r="F412">
        <v>7.13</v>
      </c>
    </row>
    <row r="413" spans="1:6" x14ac:dyDescent="0.25">
      <c r="A413" s="33">
        <v>2020</v>
      </c>
      <c r="B413" t="s">
        <v>2</v>
      </c>
      <c r="C413" t="s">
        <v>117</v>
      </c>
      <c r="E413" s="2"/>
    </row>
    <row r="414" spans="1:6" x14ac:dyDescent="0.25">
      <c r="A414" s="33">
        <v>2020</v>
      </c>
      <c r="B414" t="s">
        <v>1</v>
      </c>
      <c r="C414" t="s">
        <v>118</v>
      </c>
      <c r="D414">
        <v>655</v>
      </c>
      <c r="E414" s="2">
        <v>8253213</v>
      </c>
      <c r="F414">
        <v>7.94</v>
      </c>
    </row>
    <row r="415" spans="1:6" x14ac:dyDescent="0.25">
      <c r="A415" s="33">
        <v>2020</v>
      </c>
      <c r="B415" t="s">
        <v>2</v>
      </c>
      <c r="C415" t="s">
        <v>118</v>
      </c>
      <c r="E415" s="2"/>
    </row>
    <row r="416" spans="1:6" x14ac:dyDescent="0.25">
      <c r="A416" s="33">
        <v>2020</v>
      </c>
      <c r="B416" t="s">
        <v>1</v>
      </c>
      <c r="C416" t="s">
        <v>120</v>
      </c>
      <c r="D416">
        <v>58</v>
      </c>
      <c r="E416" s="2">
        <v>765309</v>
      </c>
      <c r="F416">
        <v>7.58</v>
      </c>
    </row>
    <row r="417" spans="1:6" x14ac:dyDescent="0.25">
      <c r="A417" s="33">
        <v>2020</v>
      </c>
      <c r="B417" t="s">
        <v>2</v>
      </c>
      <c r="C417" t="s">
        <v>120</v>
      </c>
      <c r="E417" s="2"/>
    </row>
    <row r="418" spans="1:6" x14ac:dyDescent="0.25">
      <c r="A418" s="33">
        <v>2020</v>
      </c>
      <c r="B418" t="s">
        <v>1</v>
      </c>
      <c r="C418" t="s">
        <v>121</v>
      </c>
      <c r="D418">
        <v>268</v>
      </c>
      <c r="E418" s="2">
        <v>11693217</v>
      </c>
      <c r="F418">
        <v>2.29</v>
      </c>
    </row>
    <row r="419" spans="1:6" x14ac:dyDescent="0.25">
      <c r="A419" s="33">
        <v>2020</v>
      </c>
      <c r="B419" t="s">
        <v>2</v>
      </c>
      <c r="C419" t="s">
        <v>121</v>
      </c>
      <c r="E419" s="2"/>
    </row>
    <row r="420" spans="1:6" x14ac:dyDescent="0.25">
      <c r="A420" s="33">
        <v>2020</v>
      </c>
      <c r="B420" t="s">
        <v>1</v>
      </c>
      <c r="C420" t="s">
        <v>123</v>
      </c>
      <c r="D420">
        <v>256</v>
      </c>
      <c r="E420" s="2">
        <v>4241507</v>
      </c>
      <c r="F420">
        <v>6.04</v>
      </c>
    </row>
    <row r="421" spans="1:6" x14ac:dyDescent="0.25">
      <c r="A421" s="33">
        <v>2020</v>
      </c>
      <c r="B421" t="s">
        <v>2</v>
      </c>
      <c r="C421" t="s">
        <v>123</v>
      </c>
      <c r="E421" s="2"/>
    </row>
    <row r="422" spans="1:6" x14ac:dyDescent="0.25">
      <c r="A422" s="33">
        <v>2020</v>
      </c>
      <c r="B422" t="s">
        <v>1</v>
      </c>
      <c r="C422" t="s">
        <v>124</v>
      </c>
      <c r="D422">
        <v>394</v>
      </c>
      <c r="E422" s="2">
        <v>12783254</v>
      </c>
      <c r="F422">
        <v>3.08</v>
      </c>
    </row>
    <row r="423" spans="1:6" x14ac:dyDescent="0.25">
      <c r="A423" s="33">
        <v>2020</v>
      </c>
      <c r="B423" t="s">
        <v>2</v>
      </c>
      <c r="C423" t="s">
        <v>124</v>
      </c>
      <c r="E423" s="2"/>
    </row>
    <row r="424" spans="1:6" x14ac:dyDescent="0.25">
      <c r="A424" s="33">
        <v>2020</v>
      </c>
      <c r="B424" t="s">
        <v>1</v>
      </c>
      <c r="C424" t="s">
        <v>125</v>
      </c>
      <c r="D424">
        <v>31</v>
      </c>
      <c r="E424" s="2">
        <v>1057125</v>
      </c>
      <c r="F424">
        <v>2.93</v>
      </c>
    </row>
    <row r="425" spans="1:6" x14ac:dyDescent="0.25">
      <c r="A425" s="33">
        <v>2020</v>
      </c>
      <c r="B425" t="s">
        <v>2</v>
      </c>
      <c r="C425" t="s">
        <v>125</v>
      </c>
      <c r="E425" s="2"/>
    </row>
    <row r="426" spans="1:6" x14ac:dyDescent="0.25">
      <c r="A426" s="33">
        <v>2020</v>
      </c>
      <c r="B426" t="s">
        <v>1</v>
      </c>
      <c r="C426" t="s">
        <v>126</v>
      </c>
      <c r="D426">
        <v>118</v>
      </c>
      <c r="E426" s="2">
        <v>5218040</v>
      </c>
      <c r="F426">
        <v>2.2599999999999998</v>
      </c>
    </row>
    <row r="427" spans="1:6" x14ac:dyDescent="0.25">
      <c r="A427" s="33">
        <v>2020</v>
      </c>
      <c r="B427" t="s">
        <v>2</v>
      </c>
      <c r="C427" t="s">
        <v>126</v>
      </c>
      <c r="E427" s="2"/>
    </row>
    <row r="428" spans="1:6" x14ac:dyDescent="0.25">
      <c r="A428" s="33">
        <v>2020</v>
      </c>
      <c r="B428" t="s">
        <v>1</v>
      </c>
      <c r="C428" t="s">
        <v>127</v>
      </c>
      <c r="D428">
        <v>66</v>
      </c>
      <c r="E428" s="2">
        <v>892717</v>
      </c>
      <c r="F428">
        <v>7.39</v>
      </c>
    </row>
    <row r="429" spans="1:6" x14ac:dyDescent="0.25">
      <c r="A429" s="33">
        <v>2020</v>
      </c>
      <c r="B429" t="s">
        <v>2</v>
      </c>
      <c r="C429" t="s">
        <v>127</v>
      </c>
      <c r="E429" s="2"/>
    </row>
    <row r="430" spans="1:6" x14ac:dyDescent="0.25">
      <c r="A430" s="33">
        <v>2020</v>
      </c>
      <c r="B430" t="s">
        <v>1</v>
      </c>
      <c r="C430" t="s">
        <v>130</v>
      </c>
      <c r="D430">
        <v>156</v>
      </c>
      <c r="E430" s="2">
        <v>3249879</v>
      </c>
      <c r="F430">
        <v>4.8</v>
      </c>
    </row>
    <row r="431" spans="1:6" x14ac:dyDescent="0.25">
      <c r="A431" s="33">
        <v>2020</v>
      </c>
      <c r="B431" t="s">
        <v>2</v>
      </c>
      <c r="C431" t="s">
        <v>130</v>
      </c>
      <c r="E431" s="2"/>
    </row>
    <row r="432" spans="1:6" x14ac:dyDescent="0.25">
      <c r="A432" s="33">
        <v>2020</v>
      </c>
      <c r="B432" t="s">
        <v>1</v>
      </c>
      <c r="C432" t="s">
        <v>132</v>
      </c>
      <c r="D432">
        <v>152</v>
      </c>
      <c r="E432" s="2">
        <v>8590563</v>
      </c>
      <c r="F432">
        <v>1.77</v>
      </c>
    </row>
    <row r="433" spans="1:6" x14ac:dyDescent="0.25">
      <c r="A433" s="33">
        <v>2020</v>
      </c>
      <c r="B433" t="s">
        <v>2</v>
      </c>
      <c r="C433" t="s">
        <v>132</v>
      </c>
      <c r="E433" s="2"/>
    </row>
    <row r="434" spans="1:6" x14ac:dyDescent="0.25">
      <c r="A434" s="33">
        <v>2020</v>
      </c>
      <c r="B434" t="s">
        <v>1</v>
      </c>
      <c r="C434" t="s">
        <v>133</v>
      </c>
      <c r="D434">
        <v>184</v>
      </c>
      <c r="E434" s="2">
        <v>7693612</v>
      </c>
      <c r="F434">
        <v>2.39</v>
      </c>
    </row>
    <row r="435" spans="1:6" x14ac:dyDescent="0.25">
      <c r="A435" s="33">
        <v>2020</v>
      </c>
      <c r="B435" t="s">
        <v>2</v>
      </c>
      <c r="C435" t="s">
        <v>133</v>
      </c>
      <c r="E435" s="2"/>
    </row>
    <row r="436" spans="1:6" x14ac:dyDescent="0.25">
      <c r="A436" s="33">
        <v>2020</v>
      </c>
      <c r="B436" t="s">
        <v>1</v>
      </c>
      <c r="C436" t="s">
        <v>134</v>
      </c>
      <c r="D436">
        <v>83</v>
      </c>
      <c r="E436" s="2">
        <v>1784787</v>
      </c>
      <c r="F436">
        <v>4.6500000000000004</v>
      </c>
    </row>
    <row r="437" spans="1:6" x14ac:dyDescent="0.25">
      <c r="A437" s="33">
        <v>2020</v>
      </c>
      <c r="B437" t="s">
        <v>2</v>
      </c>
      <c r="C437" t="s">
        <v>134</v>
      </c>
      <c r="E437" s="2"/>
    </row>
    <row r="438" spans="1:6" x14ac:dyDescent="0.25">
      <c r="A438" s="33">
        <v>2020</v>
      </c>
      <c r="B438" t="s">
        <v>1</v>
      </c>
      <c r="C438" t="s">
        <v>135</v>
      </c>
      <c r="D438">
        <v>487</v>
      </c>
      <c r="E438" s="2">
        <v>5832655</v>
      </c>
      <c r="F438">
        <v>8.35</v>
      </c>
    </row>
    <row r="439" spans="1:6" x14ac:dyDescent="0.25">
      <c r="A439" s="33">
        <v>2020</v>
      </c>
      <c r="B439" t="s">
        <v>2</v>
      </c>
      <c r="C439" t="s">
        <v>135</v>
      </c>
      <c r="E439" s="2"/>
    </row>
    <row r="440" spans="1:6" x14ac:dyDescent="0.25">
      <c r="A440" s="33">
        <v>2020</v>
      </c>
      <c r="B440" t="s">
        <v>1</v>
      </c>
      <c r="C440" t="s">
        <v>136</v>
      </c>
      <c r="D440">
        <v>32</v>
      </c>
      <c r="E440" s="2">
        <v>582328</v>
      </c>
      <c r="F440">
        <v>5.5</v>
      </c>
    </row>
    <row r="441" spans="1:6" x14ac:dyDescent="0.25">
      <c r="A441" s="33">
        <v>2020</v>
      </c>
      <c r="B441" t="s">
        <v>2</v>
      </c>
      <c r="C441" t="s">
        <v>136</v>
      </c>
      <c r="E441" s="2"/>
    </row>
    <row r="442" spans="1:6" x14ac:dyDescent="0.25">
      <c r="A442" s="33">
        <v>2021</v>
      </c>
      <c r="B442" t="s">
        <v>1</v>
      </c>
      <c r="C442" t="s">
        <v>84</v>
      </c>
      <c r="D442">
        <v>162</v>
      </c>
      <c r="E442" s="2">
        <v>4921532</v>
      </c>
      <c r="F442">
        <v>3.29</v>
      </c>
    </row>
    <row r="443" spans="1:6" x14ac:dyDescent="0.25">
      <c r="A443" s="33">
        <v>2021</v>
      </c>
      <c r="B443" t="s">
        <v>2</v>
      </c>
      <c r="C443" t="s">
        <v>84</v>
      </c>
      <c r="E443" s="2"/>
    </row>
    <row r="444" spans="1:6" x14ac:dyDescent="0.25">
      <c r="A444" s="33">
        <v>2021</v>
      </c>
      <c r="B444" t="s">
        <v>1</v>
      </c>
      <c r="C444" t="s">
        <v>85</v>
      </c>
      <c r="D444">
        <v>63</v>
      </c>
      <c r="E444" s="2">
        <v>731158</v>
      </c>
      <c r="F444">
        <v>8.6199999999999992</v>
      </c>
    </row>
    <row r="445" spans="1:6" x14ac:dyDescent="0.25">
      <c r="A445" s="33">
        <v>2021</v>
      </c>
      <c r="B445" t="s">
        <v>2</v>
      </c>
      <c r="C445" t="s">
        <v>85</v>
      </c>
      <c r="E445" s="2"/>
    </row>
    <row r="446" spans="1:6" x14ac:dyDescent="0.25">
      <c r="A446" s="33">
        <v>2021</v>
      </c>
      <c r="B446" t="s">
        <v>1</v>
      </c>
      <c r="C446" t="s">
        <v>86</v>
      </c>
      <c r="D446">
        <v>91</v>
      </c>
      <c r="E446" s="2">
        <v>7421401</v>
      </c>
      <c r="F446">
        <v>1.23</v>
      </c>
    </row>
    <row r="447" spans="1:6" x14ac:dyDescent="0.25">
      <c r="A447" s="33">
        <v>2021</v>
      </c>
      <c r="B447" t="s">
        <v>2</v>
      </c>
      <c r="C447" t="s">
        <v>86</v>
      </c>
      <c r="E447" s="2"/>
    </row>
    <row r="448" spans="1:6" x14ac:dyDescent="0.25">
      <c r="A448" s="33">
        <v>2021</v>
      </c>
      <c r="B448" t="s">
        <v>1</v>
      </c>
      <c r="C448" t="s">
        <v>87</v>
      </c>
      <c r="D448">
        <v>151</v>
      </c>
      <c r="E448" s="2">
        <v>3030522</v>
      </c>
      <c r="F448">
        <v>4.9800000000000004</v>
      </c>
    </row>
    <row r="449" spans="1:6" x14ac:dyDescent="0.25">
      <c r="A449" s="33">
        <v>2021</v>
      </c>
      <c r="B449" t="s">
        <v>2</v>
      </c>
      <c r="C449" t="s">
        <v>87</v>
      </c>
      <c r="E449" s="2"/>
    </row>
    <row r="450" spans="1:6" x14ac:dyDescent="0.25">
      <c r="A450" s="33">
        <v>2021</v>
      </c>
      <c r="B450" t="s">
        <v>1</v>
      </c>
      <c r="C450" t="s">
        <v>88</v>
      </c>
      <c r="D450" s="2">
        <v>1606</v>
      </c>
      <c r="E450" s="2">
        <v>39368078</v>
      </c>
      <c r="F450">
        <v>4.08</v>
      </c>
    </row>
    <row r="451" spans="1:6" x14ac:dyDescent="0.25">
      <c r="A451" s="33">
        <v>2021</v>
      </c>
      <c r="B451" t="s">
        <v>2</v>
      </c>
      <c r="C451" t="s">
        <v>88</v>
      </c>
      <c r="D451" s="2"/>
      <c r="E451" s="2"/>
    </row>
    <row r="452" spans="1:6" x14ac:dyDescent="0.25">
      <c r="A452" s="33">
        <v>2021</v>
      </c>
      <c r="B452" t="s">
        <v>1</v>
      </c>
      <c r="C452" t="s">
        <v>89</v>
      </c>
      <c r="D452">
        <v>481</v>
      </c>
      <c r="E452" s="2">
        <v>5807719</v>
      </c>
      <c r="F452">
        <v>8.2799999999999994</v>
      </c>
    </row>
    <row r="453" spans="1:6" x14ac:dyDescent="0.25">
      <c r="A453" s="33">
        <v>2021</v>
      </c>
      <c r="B453" t="s">
        <v>2</v>
      </c>
      <c r="C453" t="s">
        <v>89</v>
      </c>
      <c r="E453" s="2"/>
    </row>
    <row r="454" spans="1:6" x14ac:dyDescent="0.25">
      <c r="A454" s="33">
        <v>2021</v>
      </c>
      <c r="B454" t="s">
        <v>1</v>
      </c>
      <c r="C454" t="s">
        <v>90</v>
      </c>
      <c r="D454">
        <v>150</v>
      </c>
      <c r="E454" s="2">
        <v>3557006</v>
      </c>
      <c r="F454">
        <v>4.22</v>
      </c>
    </row>
    <row r="455" spans="1:6" x14ac:dyDescent="0.25">
      <c r="A455" s="33">
        <v>2021</v>
      </c>
      <c r="B455" t="s">
        <v>2</v>
      </c>
      <c r="C455" t="s">
        <v>90</v>
      </c>
      <c r="E455" s="2"/>
    </row>
    <row r="456" spans="1:6" x14ac:dyDescent="0.25">
      <c r="A456" s="33">
        <v>2021</v>
      </c>
      <c r="B456" t="s">
        <v>1</v>
      </c>
      <c r="C456" t="s">
        <v>91</v>
      </c>
      <c r="D456">
        <v>36</v>
      </c>
      <c r="E456" s="2">
        <v>986809</v>
      </c>
      <c r="F456">
        <v>3.65</v>
      </c>
    </row>
    <row r="457" spans="1:6" x14ac:dyDescent="0.25">
      <c r="A457" s="33">
        <v>2021</v>
      </c>
      <c r="B457" t="s">
        <v>2</v>
      </c>
      <c r="C457" t="s">
        <v>91</v>
      </c>
      <c r="E457" s="2"/>
    </row>
    <row r="458" spans="1:6" x14ac:dyDescent="0.25">
      <c r="A458" s="33">
        <v>2021</v>
      </c>
      <c r="B458" t="s">
        <v>1</v>
      </c>
      <c r="C458" t="s">
        <v>92</v>
      </c>
      <c r="D458">
        <v>5</v>
      </c>
      <c r="E458" s="2">
        <v>712816</v>
      </c>
      <c r="F458">
        <v>0.7</v>
      </c>
    </row>
    <row r="459" spans="1:6" x14ac:dyDescent="0.25">
      <c r="A459" s="33">
        <v>2021</v>
      </c>
      <c r="B459" t="s">
        <v>2</v>
      </c>
      <c r="C459" t="s">
        <v>92</v>
      </c>
      <c r="E459" s="2"/>
    </row>
    <row r="460" spans="1:6" x14ac:dyDescent="0.25">
      <c r="A460" s="33">
        <v>2021</v>
      </c>
      <c r="B460" t="s">
        <v>1</v>
      </c>
      <c r="C460" t="s">
        <v>93</v>
      </c>
      <c r="D460">
        <v>710</v>
      </c>
      <c r="E460" s="2">
        <v>21733312</v>
      </c>
      <c r="F460">
        <v>3.27</v>
      </c>
    </row>
    <row r="461" spans="1:6" x14ac:dyDescent="0.25">
      <c r="A461" s="33">
        <v>2021</v>
      </c>
      <c r="B461" t="s">
        <v>2</v>
      </c>
      <c r="C461" t="s">
        <v>93</v>
      </c>
      <c r="E461" s="2"/>
    </row>
    <row r="462" spans="1:6" x14ac:dyDescent="0.25">
      <c r="A462" s="33">
        <v>2021</v>
      </c>
      <c r="B462" t="s">
        <v>1</v>
      </c>
      <c r="C462" t="s">
        <v>94</v>
      </c>
      <c r="D462">
        <v>248</v>
      </c>
      <c r="E462" s="2">
        <v>10710017</v>
      </c>
      <c r="F462">
        <v>2.3199999999999998</v>
      </c>
    </row>
    <row r="463" spans="1:6" x14ac:dyDescent="0.25">
      <c r="A463" s="33">
        <v>2021</v>
      </c>
      <c r="B463" t="s">
        <v>2</v>
      </c>
      <c r="C463" t="s">
        <v>94</v>
      </c>
      <c r="E463" s="2"/>
    </row>
    <row r="464" spans="1:6" x14ac:dyDescent="0.25">
      <c r="A464" s="33">
        <v>2021</v>
      </c>
      <c r="B464" t="s">
        <v>1</v>
      </c>
      <c r="C464" t="s">
        <v>95</v>
      </c>
      <c r="D464">
        <v>42</v>
      </c>
      <c r="E464" s="2">
        <v>1407006</v>
      </c>
      <c r="F464">
        <v>2.99</v>
      </c>
    </row>
    <row r="465" spans="1:6" x14ac:dyDescent="0.25">
      <c r="A465" s="33">
        <v>2021</v>
      </c>
      <c r="B465" t="s">
        <v>2</v>
      </c>
      <c r="C465" t="s">
        <v>95</v>
      </c>
      <c r="E465" s="2"/>
    </row>
    <row r="466" spans="1:6" ht="15" customHeight="1" x14ac:dyDescent="0.25">
      <c r="A466" s="33">
        <v>2021</v>
      </c>
      <c r="B466" t="s">
        <v>1</v>
      </c>
      <c r="C466" t="s">
        <v>96</v>
      </c>
      <c r="D466">
        <v>132</v>
      </c>
      <c r="E466" s="2">
        <v>1826913</v>
      </c>
      <c r="F466">
        <v>7.23</v>
      </c>
    </row>
    <row r="467" spans="1:6" ht="15" customHeight="1" x14ac:dyDescent="0.25">
      <c r="A467" s="33">
        <v>2021</v>
      </c>
      <c r="B467" t="s">
        <v>2</v>
      </c>
      <c r="C467" t="s">
        <v>96</v>
      </c>
      <c r="E467" s="2"/>
    </row>
    <row r="468" spans="1:6" ht="15" customHeight="1" x14ac:dyDescent="0.25">
      <c r="A468" s="33">
        <v>2021</v>
      </c>
      <c r="B468" t="s">
        <v>1</v>
      </c>
      <c r="C468" t="s">
        <v>99</v>
      </c>
      <c r="D468">
        <v>133</v>
      </c>
      <c r="E468" s="2">
        <v>6754953</v>
      </c>
      <c r="F468">
        <v>1.97</v>
      </c>
    </row>
    <row r="469" spans="1:6" ht="15" customHeight="1" x14ac:dyDescent="0.25">
      <c r="A469" s="33">
        <v>2021</v>
      </c>
      <c r="B469" t="s">
        <v>2</v>
      </c>
      <c r="C469" t="s">
        <v>99</v>
      </c>
      <c r="E469" s="2"/>
    </row>
    <row r="470" spans="1:6" ht="15" customHeight="1" x14ac:dyDescent="0.25">
      <c r="A470" s="33">
        <v>2021</v>
      </c>
      <c r="B470" t="s">
        <v>1</v>
      </c>
      <c r="C470" t="s">
        <v>100</v>
      </c>
      <c r="D470">
        <v>172</v>
      </c>
      <c r="E470" s="2">
        <v>3163561</v>
      </c>
      <c r="F470">
        <v>5.44</v>
      </c>
    </row>
    <row r="471" spans="1:6" ht="15" customHeight="1" x14ac:dyDescent="0.25">
      <c r="A471" s="33">
        <v>2021</v>
      </c>
      <c r="B471" t="s">
        <v>2</v>
      </c>
      <c r="C471" t="s">
        <v>100</v>
      </c>
      <c r="E471" s="2"/>
    </row>
    <row r="472" spans="1:6" ht="15" customHeight="1" x14ac:dyDescent="0.25">
      <c r="A472" s="33">
        <v>2021</v>
      </c>
      <c r="B472" t="s">
        <v>1</v>
      </c>
      <c r="C472" t="s">
        <v>101</v>
      </c>
      <c r="D472">
        <v>121</v>
      </c>
      <c r="E472" s="2">
        <v>2913805</v>
      </c>
      <c r="F472">
        <v>4.1500000000000004</v>
      </c>
    </row>
    <row r="473" spans="1:6" ht="15" customHeight="1" x14ac:dyDescent="0.25">
      <c r="A473" s="33">
        <v>2021</v>
      </c>
      <c r="B473" t="s">
        <v>2</v>
      </c>
      <c r="C473" t="s">
        <v>101</v>
      </c>
      <c r="E473" s="2"/>
    </row>
    <row r="474" spans="1:6" ht="15" customHeight="1" x14ac:dyDescent="0.25">
      <c r="A474" s="33">
        <v>2021</v>
      </c>
      <c r="B474" t="s">
        <v>1</v>
      </c>
      <c r="C474" t="s">
        <v>102</v>
      </c>
      <c r="D474">
        <v>117</v>
      </c>
      <c r="E474" s="2">
        <v>4477251</v>
      </c>
      <c r="F474">
        <v>2.61</v>
      </c>
    </row>
    <row r="475" spans="1:6" ht="15" customHeight="1" x14ac:dyDescent="0.25">
      <c r="A475" s="33">
        <v>2021</v>
      </c>
      <c r="B475" t="s">
        <v>2</v>
      </c>
      <c r="C475" t="s">
        <v>102</v>
      </c>
      <c r="E475" s="2"/>
    </row>
    <row r="476" spans="1:6" ht="15" customHeight="1" x14ac:dyDescent="0.25">
      <c r="A476" s="33">
        <v>2021</v>
      </c>
      <c r="B476" t="s">
        <v>1</v>
      </c>
      <c r="C476" t="s">
        <v>103</v>
      </c>
      <c r="D476">
        <v>242</v>
      </c>
      <c r="E476" s="2">
        <v>4645318</v>
      </c>
      <c r="F476">
        <v>5.21</v>
      </c>
    </row>
    <row r="477" spans="1:6" ht="15" customHeight="1" x14ac:dyDescent="0.25">
      <c r="A477" s="33">
        <v>2021</v>
      </c>
      <c r="B477" t="s">
        <v>2</v>
      </c>
      <c r="C477" t="s">
        <v>103</v>
      </c>
      <c r="E477" s="2"/>
    </row>
    <row r="478" spans="1:6" ht="15" customHeight="1" x14ac:dyDescent="0.25">
      <c r="A478" s="33">
        <v>2021</v>
      </c>
      <c r="B478" t="s">
        <v>1</v>
      </c>
      <c r="C478" t="s">
        <v>104</v>
      </c>
      <c r="D478">
        <v>140</v>
      </c>
      <c r="E478" s="2">
        <v>1350141</v>
      </c>
      <c r="F478">
        <v>10.37</v>
      </c>
    </row>
    <row r="479" spans="1:6" ht="15" customHeight="1" x14ac:dyDescent="0.25">
      <c r="A479" s="33">
        <v>2021</v>
      </c>
      <c r="B479" t="s">
        <v>2</v>
      </c>
      <c r="C479" t="s">
        <v>104</v>
      </c>
      <c r="E479" s="2"/>
    </row>
    <row r="480" spans="1:6" ht="15" customHeight="1" x14ac:dyDescent="0.25">
      <c r="A480" s="33">
        <v>2021</v>
      </c>
      <c r="B480" t="s">
        <v>1</v>
      </c>
      <c r="C480" t="s">
        <v>105</v>
      </c>
      <c r="D480">
        <v>123</v>
      </c>
      <c r="E480" s="2">
        <v>6055802</v>
      </c>
      <c r="F480">
        <v>2.0299999999999998</v>
      </c>
    </row>
    <row r="481" spans="1:6" ht="15" customHeight="1" x14ac:dyDescent="0.25">
      <c r="A481" s="33">
        <v>2021</v>
      </c>
      <c r="B481" t="s">
        <v>2</v>
      </c>
      <c r="C481" t="s">
        <v>105</v>
      </c>
      <c r="E481" s="2"/>
    </row>
    <row r="482" spans="1:6" ht="15" customHeight="1" x14ac:dyDescent="0.25">
      <c r="A482" s="33">
        <v>2021</v>
      </c>
      <c r="B482" t="s">
        <v>1</v>
      </c>
      <c r="C482" t="s">
        <v>106</v>
      </c>
      <c r="D482">
        <v>383</v>
      </c>
      <c r="E482" s="2">
        <v>6893574</v>
      </c>
      <c r="F482">
        <v>5.56</v>
      </c>
    </row>
    <row r="483" spans="1:6" ht="15" customHeight="1" x14ac:dyDescent="0.25">
      <c r="A483" s="33">
        <v>2021</v>
      </c>
      <c r="B483" t="s">
        <v>2</v>
      </c>
      <c r="C483" t="s">
        <v>106</v>
      </c>
      <c r="E483" s="2"/>
    </row>
    <row r="484" spans="1:6" ht="15" customHeight="1" x14ac:dyDescent="0.25">
      <c r="A484" s="33">
        <v>2021</v>
      </c>
      <c r="B484" t="s">
        <v>1</v>
      </c>
      <c r="C484" t="s">
        <v>107</v>
      </c>
      <c r="D484">
        <v>433</v>
      </c>
      <c r="E484" s="2">
        <v>9966555</v>
      </c>
      <c r="F484">
        <v>4.34</v>
      </c>
    </row>
    <row r="485" spans="1:6" ht="15" customHeight="1" x14ac:dyDescent="0.25">
      <c r="A485" s="33">
        <v>2021</v>
      </c>
      <c r="B485" t="s">
        <v>2</v>
      </c>
      <c r="C485" t="s">
        <v>107</v>
      </c>
      <c r="E485" s="2"/>
    </row>
    <row r="486" spans="1:6" ht="15" customHeight="1" x14ac:dyDescent="0.25">
      <c r="A486" s="33">
        <v>2021</v>
      </c>
      <c r="B486" t="s">
        <v>1</v>
      </c>
      <c r="C486" t="s">
        <v>108</v>
      </c>
      <c r="D486">
        <v>387</v>
      </c>
      <c r="E486" s="2">
        <v>5657342</v>
      </c>
      <c r="F486">
        <v>6.84</v>
      </c>
    </row>
    <row r="487" spans="1:6" ht="15" customHeight="1" x14ac:dyDescent="0.25">
      <c r="A487" s="33">
        <v>2021</v>
      </c>
      <c r="B487" t="s">
        <v>2</v>
      </c>
      <c r="C487" t="s">
        <v>108</v>
      </c>
      <c r="E487" s="2"/>
    </row>
    <row r="488" spans="1:6" ht="15" customHeight="1" x14ac:dyDescent="0.25">
      <c r="A488" s="33">
        <v>2021</v>
      </c>
      <c r="B488" t="s">
        <v>1</v>
      </c>
      <c r="C488" t="s">
        <v>110</v>
      </c>
      <c r="D488">
        <v>193</v>
      </c>
      <c r="E488" s="2">
        <v>6151548</v>
      </c>
      <c r="F488">
        <v>3.14</v>
      </c>
    </row>
    <row r="489" spans="1:6" ht="15" customHeight="1" x14ac:dyDescent="0.25">
      <c r="A489" s="33">
        <v>2021</v>
      </c>
      <c r="B489" t="s">
        <v>2</v>
      </c>
      <c r="C489" t="s">
        <v>110</v>
      </c>
      <c r="E489" s="2"/>
    </row>
    <row r="490" spans="1:6" ht="15" customHeight="1" x14ac:dyDescent="0.25">
      <c r="A490" s="33">
        <v>2021</v>
      </c>
      <c r="B490" t="s">
        <v>1</v>
      </c>
      <c r="C490" t="s">
        <v>111</v>
      </c>
      <c r="D490">
        <v>60</v>
      </c>
      <c r="E490" s="2">
        <v>1080577</v>
      </c>
      <c r="F490">
        <v>5.55</v>
      </c>
    </row>
    <row r="491" spans="1:6" ht="15" customHeight="1" x14ac:dyDescent="0.25">
      <c r="A491" s="33">
        <v>2021</v>
      </c>
      <c r="B491" t="s">
        <v>2</v>
      </c>
      <c r="C491" t="s">
        <v>111</v>
      </c>
      <c r="E491" s="2"/>
    </row>
    <row r="492" spans="1:6" ht="15" customHeight="1" x14ac:dyDescent="0.25">
      <c r="A492" s="33">
        <v>2021</v>
      </c>
      <c r="B492" t="s">
        <v>1</v>
      </c>
      <c r="C492" t="s">
        <v>112</v>
      </c>
      <c r="D492">
        <v>92</v>
      </c>
      <c r="E492" s="2">
        <v>1937552</v>
      </c>
      <c r="F492">
        <v>4.75</v>
      </c>
    </row>
    <row r="493" spans="1:6" ht="15" customHeight="1" x14ac:dyDescent="0.25">
      <c r="A493" s="33">
        <v>2021</v>
      </c>
      <c r="B493" t="s">
        <v>2</v>
      </c>
      <c r="C493" t="s">
        <v>112</v>
      </c>
      <c r="E493" s="2"/>
    </row>
    <row r="494" spans="1:6" ht="15" customHeight="1" x14ac:dyDescent="0.25">
      <c r="A494" s="33">
        <v>2021</v>
      </c>
      <c r="B494" t="s">
        <v>1</v>
      </c>
      <c r="C494" t="s">
        <v>113</v>
      </c>
      <c r="D494">
        <v>69</v>
      </c>
      <c r="E494" s="2">
        <v>3138259</v>
      </c>
      <c r="F494">
        <v>2.2000000000000002</v>
      </c>
    </row>
    <row r="495" spans="1:6" ht="15" customHeight="1" x14ac:dyDescent="0.25">
      <c r="A495" s="33">
        <v>2021</v>
      </c>
      <c r="B495" t="s">
        <v>2</v>
      </c>
      <c r="C495" t="s">
        <v>113</v>
      </c>
      <c r="E495" s="2"/>
    </row>
    <row r="496" spans="1:6" ht="15" customHeight="1" x14ac:dyDescent="0.25">
      <c r="A496" s="33">
        <v>2021</v>
      </c>
      <c r="B496" t="s">
        <v>1</v>
      </c>
      <c r="C496" t="s">
        <v>114</v>
      </c>
      <c r="D496">
        <v>108</v>
      </c>
      <c r="E496" s="2">
        <v>1366275</v>
      </c>
      <c r="F496">
        <v>7.9</v>
      </c>
    </row>
    <row r="497" spans="1:6" ht="15" customHeight="1" x14ac:dyDescent="0.25">
      <c r="A497" s="33">
        <v>2021</v>
      </c>
      <c r="B497" t="s">
        <v>2</v>
      </c>
      <c r="C497" t="s">
        <v>114</v>
      </c>
      <c r="E497" s="2"/>
    </row>
    <row r="498" spans="1:6" ht="15" customHeight="1" x14ac:dyDescent="0.25">
      <c r="A498" s="33">
        <v>2021</v>
      </c>
      <c r="B498" t="s">
        <v>1</v>
      </c>
      <c r="C498" t="s">
        <v>115</v>
      </c>
      <c r="D498">
        <v>307</v>
      </c>
      <c r="E498" s="2">
        <v>8882371</v>
      </c>
      <c r="F498">
        <v>3.46</v>
      </c>
    </row>
    <row r="499" spans="1:6" ht="15" customHeight="1" x14ac:dyDescent="0.25">
      <c r="A499" s="33">
        <v>2021</v>
      </c>
      <c r="B499" t="s">
        <v>2</v>
      </c>
      <c r="C499" t="s">
        <v>115</v>
      </c>
      <c r="E499" s="2"/>
    </row>
    <row r="500" spans="1:6" ht="15" customHeight="1" x14ac:dyDescent="0.25">
      <c r="A500" s="33">
        <v>2021</v>
      </c>
      <c r="B500" t="s">
        <v>1</v>
      </c>
      <c r="C500" t="s">
        <v>116</v>
      </c>
      <c r="D500">
        <v>31</v>
      </c>
      <c r="E500" s="2">
        <v>2106319</v>
      </c>
      <c r="F500">
        <v>1.47</v>
      </c>
    </row>
    <row r="501" spans="1:6" ht="15" customHeight="1" x14ac:dyDescent="0.25">
      <c r="A501" s="33">
        <v>2021</v>
      </c>
      <c r="B501" t="s">
        <v>2</v>
      </c>
      <c r="C501" t="s">
        <v>116</v>
      </c>
      <c r="E501" s="2"/>
    </row>
    <row r="502" spans="1:6" ht="15" customHeight="1" x14ac:dyDescent="0.25">
      <c r="A502" s="33">
        <v>2021</v>
      </c>
      <c r="B502" t="s">
        <v>1</v>
      </c>
      <c r="C502" t="s">
        <v>117</v>
      </c>
      <c r="D502">
        <v>968</v>
      </c>
      <c r="E502" s="2">
        <v>11083563</v>
      </c>
      <c r="F502">
        <v>8.73</v>
      </c>
    </row>
    <row r="503" spans="1:6" ht="15" customHeight="1" x14ac:dyDescent="0.25">
      <c r="A503" s="33">
        <v>2021</v>
      </c>
      <c r="B503" t="s">
        <v>2</v>
      </c>
      <c r="C503" t="s">
        <v>117</v>
      </c>
      <c r="E503" s="2"/>
    </row>
    <row r="504" spans="1:6" ht="15" customHeight="1" x14ac:dyDescent="0.25">
      <c r="A504" s="33">
        <v>2021</v>
      </c>
      <c r="B504" t="s">
        <v>1</v>
      </c>
      <c r="C504" t="s">
        <v>118</v>
      </c>
      <c r="D504">
        <v>810</v>
      </c>
      <c r="E504" s="2">
        <v>8253213</v>
      </c>
      <c r="F504">
        <v>9.81</v>
      </c>
    </row>
    <row r="505" spans="1:6" ht="15" customHeight="1" x14ac:dyDescent="0.25">
      <c r="A505" s="33">
        <v>2021</v>
      </c>
      <c r="B505" t="s">
        <v>2</v>
      </c>
      <c r="C505" t="s">
        <v>118</v>
      </c>
      <c r="E505" s="2"/>
    </row>
    <row r="506" spans="1:6" ht="15" customHeight="1" x14ac:dyDescent="0.25">
      <c r="A506" s="33">
        <v>2021</v>
      </c>
      <c r="B506" t="s">
        <v>1</v>
      </c>
      <c r="C506" t="s">
        <v>120</v>
      </c>
      <c r="D506">
        <v>48</v>
      </c>
      <c r="E506" s="2">
        <v>765309</v>
      </c>
      <c r="F506">
        <v>6.27</v>
      </c>
    </row>
    <row r="507" spans="1:6" ht="15" customHeight="1" x14ac:dyDescent="0.25">
      <c r="A507" s="33">
        <v>2021</v>
      </c>
      <c r="B507" t="s">
        <v>2</v>
      </c>
      <c r="C507" t="s">
        <v>120</v>
      </c>
      <c r="E507" s="2"/>
    </row>
    <row r="508" spans="1:6" ht="15" customHeight="1" x14ac:dyDescent="0.25">
      <c r="A508" s="33">
        <v>2021</v>
      </c>
      <c r="B508" t="s">
        <v>1</v>
      </c>
      <c r="C508" t="s">
        <v>121</v>
      </c>
      <c r="D508">
        <v>295</v>
      </c>
      <c r="E508" s="2">
        <v>11693217</v>
      </c>
      <c r="F508">
        <v>2.52</v>
      </c>
    </row>
    <row r="509" spans="1:6" ht="15" customHeight="1" x14ac:dyDescent="0.25">
      <c r="A509" s="33">
        <v>2021</v>
      </c>
      <c r="B509" t="s">
        <v>2</v>
      </c>
      <c r="C509" t="s">
        <v>121</v>
      </c>
      <c r="E509" s="2"/>
    </row>
    <row r="510" spans="1:6" ht="15" customHeight="1" x14ac:dyDescent="0.25">
      <c r="A510" s="33">
        <v>2021</v>
      </c>
      <c r="B510" t="s">
        <v>1</v>
      </c>
      <c r="C510" t="s">
        <v>123</v>
      </c>
      <c r="D510">
        <v>340</v>
      </c>
      <c r="E510" s="2">
        <v>4241507</v>
      </c>
      <c r="F510">
        <v>8.02</v>
      </c>
    </row>
    <row r="511" spans="1:6" ht="15" customHeight="1" x14ac:dyDescent="0.25">
      <c r="A511" s="33">
        <v>2021</v>
      </c>
      <c r="B511" t="s">
        <v>2</v>
      </c>
      <c r="C511" t="s">
        <v>123</v>
      </c>
      <c r="E511" s="2"/>
    </row>
    <row r="512" spans="1:6" ht="15" customHeight="1" x14ac:dyDescent="0.25">
      <c r="A512" s="33">
        <v>2021</v>
      </c>
      <c r="B512" t="s">
        <v>1</v>
      </c>
      <c r="C512" t="s">
        <v>124</v>
      </c>
      <c r="D512">
        <v>506</v>
      </c>
      <c r="E512" s="2">
        <v>12783254</v>
      </c>
      <c r="F512">
        <v>3.96</v>
      </c>
    </row>
    <row r="513" spans="1:6" ht="15" customHeight="1" x14ac:dyDescent="0.25">
      <c r="A513" s="33">
        <v>2021</v>
      </c>
      <c r="B513" t="s">
        <v>2</v>
      </c>
      <c r="C513" t="s">
        <v>124</v>
      </c>
      <c r="E513" s="2"/>
    </row>
    <row r="514" spans="1:6" ht="15" customHeight="1" x14ac:dyDescent="0.25">
      <c r="A514" s="33">
        <v>2021</v>
      </c>
      <c r="B514" t="s">
        <v>1</v>
      </c>
      <c r="C514" t="s">
        <v>125</v>
      </c>
      <c r="D514">
        <v>55</v>
      </c>
      <c r="E514" s="2">
        <v>1057125</v>
      </c>
      <c r="F514">
        <v>5.2</v>
      </c>
    </row>
    <row r="515" spans="1:6" ht="15" customHeight="1" x14ac:dyDescent="0.25">
      <c r="A515" s="33">
        <v>2021</v>
      </c>
      <c r="B515" t="s">
        <v>2</v>
      </c>
      <c r="C515" t="s">
        <v>125</v>
      </c>
      <c r="E515" s="2"/>
    </row>
    <row r="516" spans="1:6" x14ac:dyDescent="0.25">
      <c r="A516" s="33">
        <v>2021</v>
      </c>
      <c r="B516" t="s">
        <v>1</v>
      </c>
      <c r="C516" t="s">
        <v>126</v>
      </c>
      <c r="D516">
        <v>138</v>
      </c>
      <c r="E516" s="2">
        <v>5218040</v>
      </c>
      <c r="F516">
        <v>2.64</v>
      </c>
    </row>
    <row r="517" spans="1:6" x14ac:dyDescent="0.25">
      <c r="A517" s="33">
        <v>2021</v>
      </c>
      <c r="B517" t="s">
        <v>2</v>
      </c>
      <c r="C517" t="s">
        <v>126</v>
      </c>
      <c r="E517" s="2"/>
    </row>
    <row r="518" spans="1:6" x14ac:dyDescent="0.25">
      <c r="A518" s="33">
        <v>2021</v>
      </c>
      <c r="B518" t="s">
        <v>1</v>
      </c>
      <c r="C518" t="s">
        <v>127</v>
      </c>
      <c r="D518">
        <v>71</v>
      </c>
      <c r="E518" s="2">
        <v>892717</v>
      </c>
      <c r="F518">
        <v>7.95</v>
      </c>
    </row>
    <row r="519" spans="1:6" x14ac:dyDescent="0.25">
      <c r="A519" s="33">
        <v>2021</v>
      </c>
      <c r="B519" t="s">
        <v>2</v>
      </c>
      <c r="C519" t="s">
        <v>127</v>
      </c>
      <c r="E519" s="2"/>
    </row>
    <row r="520" spans="1:6" x14ac:dyDescent="0.25">
      <c r="A520" s="33">
        <v>2021</v>
      </c>
      <c r="B520" t="s">
        <v>1</v>
      </c>
      <c r="C520" t="s">
        <v>130</v>
      </c>
      <c r="D520">
        <v>216</v>
      </c>
      <c r="E520" s="2">
        <v>3249879</v>
      </c>
      <c r="F520">
        <v>6.65</v>
      </c>
    </row>
    <row r="521" spans="1:6" x14ac:dyDescent="0.25">
      <c r="A521" s="33">
        <v>2021</v>
      </c>
      <c r="B521" t="s">
        <v>2</v>
      </c>
      <c r="C521" t="s">
        <v>130</v>
      </c>
      <c r="E521" s="2"/>
    </row>
    <row r="522" spans="1:6" x14ac:dyDescent="0.25">
      <c r="A522" s="33">
        <v>2021</v>
      </c>
      <c r="B522" t="s">
        <v>1</v>
      </c>
      <c r="C522" t="s">
        <v>132</v>
      </c>
      <c r="D522">
        <v>283</v>
      </c>
      <c r="E522" s="2">
        <v>8590563</v>
      </c>
      <c r="F522">
        <v>3.29</v>
      </c>
    </row>
    <row r="523" spans="1:6" x14ac:dyDescent="0.25">
      <c r="A523" s="33">
        <v>2021</v>
      </c>
      <c r="B523" t="s">
        <v>2</v>
      </c>
      <c r="C523" t="s">
        <v>132</v>
      </c>
      <c r="E523" s="2"/>
    </row>
    <row r="524" spans="1:6" x14ac:dyDescent="0.25">
      <c r="A524" s="33">
        <v>2021</v>
      </c>
      <c r="B524" t="s">
        <v>1</v>
      </c>
      <c r="C524" t="s">
        <v>133</v>
      </c>
      <c r="D524">
        <v>237</v>
      </c>
      <c r="E524" s="2">
        <v>7693612</v>
      </c>
      <c r="F524">
        <v>3.08</v>
      </c>
    </row>
    <row r="525" spans="1:6" x14ac:dyDescent="0.25">
      <c r="A525" s="33">
        <v>2021</v>
      </c>
      <c r="B525" t="s">
        <v>2</v>
      </c>
      <c r="C525" t="s">
        <v>133</v>
      </c>
      <c r="E525" s="2"/>
    </row>
    <row r="526" spans="1:6" x14ac:dyDescent="0.25">
      <c r="A526" s="33">
        <v>2021</v>
      </c>
      <c r="B526" t="s">
        <v>1</v>
      </c>
      <c r="C526" t="s">
        <v>134</v>
      </c>
      <c r="D526">
        <v>88</v>
      </c>
      <c r="E526" s="2">
        <v>1784787</v>
      </c>
      <c r="F526">
        <v>4.93</v>
      </c>
    </row>
    <row r="527" spans="1:6" x14ac:dyDescent="0.25">
      <c r="A527" s="33">
        <v>2021</v>
      </c>
      <c r="B527" t="s">
        <v>2</v>
      </c>
      <c r="C527" t="s">
        <v>134</v>
      </c>
      <c r="E527" s="2"/>
    </row>
    <row r="528" spans="1:6" x14ac:dyDescent="0.25">
      <c r="A528" s="33">
        <v>2021</v>
      </c>
      <c r="B528" t="s">
        <v>1</v>
      </c>
      <c r="C528" t="s">
        <v>135</v>
      </c>
      <c r="D528">
        <v>565</v>
      </c>
      <c r="E528" s="2">
        <v>5832655</v>
      </c>
      <c r="F528">
        <v>9.69</v>
      </c>
    </row>
    <row r="529" spans="1:6" x14ac:dyDescent="0.25">
      <c r="A529" s="33">
        <v>2021</v>
      </c>
      <c r="B529" t="s">
        <v>2</v>
      </c>
      <c r="C529" t="s">
        <v>135</v>
      </c>
      <c r="E529" s="2"/>
    </row>
    <row r="530" spans="1:6" x14ac:dyDescent="0.25">
      <c r="A530" s="33">
        <v>2021</v>
      </c>
      <c r="B530" t="s">
        <v>1</v>
      </c>
      <c r="C530" t="s">
        <v>136</v>
      </c>
      <c r="D530">
        <v>35</v>
      </c>
      <c r="E530" s="2">
        <v>582328</v>
      </c>
      <c r="F530">
        <v>6.01</v>
      </c>
    </row>
    <row r="531" spans="1:6" x14ac:dyDescent="0.25">
      <c r="A531" s="33">
        <v>2021</v>
      </c>
      <c r="B531" t="s">
        <v>2</v>
      </c>
      <c r="C531" t="s">
        <v>136</v>
      </c>
      <c r="E531" s="2"/>
    </row>
    <row r="532" spans="1:6" x14ac:dyDescent="0.25">
      <c r="A532" s="33">
        <v>2022</v>
      </c>
      <c r="B532" t="s">
        <v>1</v>
      </c>
      <c r="C532" t="s">
        <v>84</v>
      </c>
      <c r="D532">
        <v>162</v>
      </c>
      <c r="E532" s="2">
        <v>5074296</v>
      </c>
      <c r="F532">
        <v>3.19</v>
      </c>
    </row>
    <row r="533" spans="1:6" x14ac:dyDescent="0.25">
      <c r="A533" s="33">
        <v>2022</v>
      </c>
      <c r="B533" t="s">
        <v>2</v>
      </c>
      <c r="C533" t="s">
        <v>84</v>
      </c>
      <c r="E533" s="2"/>
    </row>
    <row r="534" spans="1:6" x14ac:dyDescent="0.25">
      <c r="A534" s="33">
        <v>2022</v>
      </c>
      <c r="B534" t="s">
        <v>1</v>
      </c>
      <c r="C534" t="s">
        <v>85</v>
      </c>
      <c r="D534">
        <v>97</v>
      </c>
      <c r="E534" s="2">
        <v>733583</v>
      </c>
      <c r="F534">
        <v>13.22</v>
      </c>
    </row>
    <row r="535" spans="1:6" x14ac:dyDescent="0.25">
      <c r="A535" s="33">
        <v>2022</v>
      </c>
      <c r="B535" t="s">
        <v>2</v>
      </c>
      <c r="C535" t="s">
        <v>85</v>
      </c>
      <c r="E535" s="2"/>
    </row>
    <row r="536" spans="1:6" x14ac:dyDescent="0.25">
      <c r="A536" s="33">
        <v>2022</v>
      </c>
      <c r="B536" t="s">
        <v>1</v>
      </c>
      <c r="C536" t="s">
        <v>86</v>
      </c>
      <c r="D536">
        <v>113</v>
      </c>
      <c r="E536" s="2">
        <v>7359197</v>
      </c>
      <c r="F536">
        <v>1.54</v>
      </c>
    </row>
    <row r="537" spans="1:6" x14ac:dyDescent="0.25">
      <c r="A537" s="33">
        <v>2022</v>
      </c>
      <c r="B537" t="s">
        <v>2</v>
      </c>
      <c r="C537" t="s">
        <v>86</v>
      </c>
      <c r="E537" s="2"/>
    </row>
    <row r="538" spans="1:6" x14ac:dyDescent="0.25">
      <c r="A538" s="33">
        <v>2022</v>
      </c>
      <c r="B538" t="s">
        <v>1</v>
      </c>
      <c r="C538" t="s">
        <v>87</v>
      </c>
      <c r="D538">
        <v>117</v>
      </c>
      <c r="E538" s="2">
        <v>3045637</v>
      </c>
      <c r="F538">
        <v>3.84</v>
      </c>
    </row>
    <row r="539" spans="1:6" x14ac:dyDescent="0.25">
      <c r="A539" s="33">
        <v>2022</v>
      </c>
      <c r="B539" t="s">
        <v>2</v>
      </c>
      <c r="C539" t="s">
        <v>87</v>
      </c>
      <c r="E539" s="2"/>
    </row>
    <row r="540" spans="1:6" x14ac:dyDescent="0.25">
      <c r="A540" s="33">
        <v>2022</v>
      </c>
      <c r="B540" t="s">
        <v>1</v>
      </c>
      <c r="C540" t="s">
        <v>88</v>
      </c>
      <c r="D540" s="2">
        <v>2390</v>
      </c>
      <c r="E540" s="2">
        <v>39029342</v>
      </c>
      <c r="F540">
        <v>6.12</v>
      </c>
    </row>
    <row r="541" spans="1:6" x14ac:dyDescent="0.25">
      <c r="A541" s="33">
        <v>2022</v>
      </c>
      <c r="B541" t="s">
        <v>2</v>
      </c>
      <c r="C541" t="s">
        <v>88</v>
      </c>
      <c r="D541" s="2"/>
      <c r="E541" s="2"/>
    </row>
    <row r="542" spans="1:6" x14ac:dyDescent="0.25">
      <c r="A542" s="33">
        <v>2022</v>
      </c>
      <c r="B542" t="s">
        <v>1</v>
      </c>
      <c r="C542" t="s">
        <v>89</v>
      </c>
      <c r="D542">
        <v>511</v>
      </c>
      <c r="E542" s="2">
        <v>5839926</v>
      </c>
      <c r="F542">
        <v>8.75</v>
      </c>
    </row>
    <row r="543" spans="1:6" x14ac:dyDescent="0.25">
      <c r="A543" s="33">
        <v>2022</v>
      </c>
      <c r="B543" t="s">
        <v>2</v>
      </c>
      <c r="C543" t="s">
        <v>89</v>
      </c>
      <c r="E543" s="2"/>
    </row>
    <row r="544" spans="1:6" x14ac:dyDescent="0.25">
      <c r="A544" s="33">
        <v>2022</v>
      </c>
      <c r="B544" t="s">
        <v>1</v>
      </c>
      <c r="C544" t="s">
        <v>90</v>
      </c>
      <c r="D544">
        <v>182</v>
      </c>
      <c r="E544" s="2">
        <v>3626205</v>
      </c>
      <c r="F544">
        <v>5.0199999999999996</v>
      </c>
    </row>
    <row r="545" spans="1:6" x14ac:dyDescent="0.25">
      <c r="A545" s="33">
        <v>2022</v>
      </c>
      <c r="B545" t="s">
        <v>2</v>
      </c>
      <c r="C545" t="s">
        <v>90</v>
      </c>
      <c r="E545" s="2"/>
    </row>
    <row r="546" spans="1:6" x14ac:dyDescent="0.25">
      <c r="A546" s="33">
        <v>2022</v>
      </c>
      <c r="B546" t="s">
        <v>1</v>
      </c>
      <c r="C546" t="s">
        <v>91</v>
      </c>
      <c r="D546">
        <v>29</v>
      </c>
      <c r="E546" s="2">
        <v>1018396</v>
      </c>
      <c r="F546">
        <v>2.85</v>
      </c>
    </row>
    <row r="547" spans="1:6" x14ac:dyDescent="0.25">
      <c r="A547" s="33">
        <v>2022</v>
      </c>
      <c r="B547" t="s">
        <v>2</v>
      </c>
      <c r="C547" t="s">
        <v>91</v>
      </c>
      <c r="E547" s="2"/>
    </row>
    <row r="548" spans="1:6" x14ac:dyDescent="0.25">
      <c r="A548" s="33">
        <v>2022</v>
      </c>
      <c r="B548" t="s">
        <v>1</v>
      </c>
      <c r="C548" t="s">
        <v>92</v>
      </c>
      <c r="D548">
        <v>0</v>
      </c>
      <c r="E548" s="2">
        <v>671803</v>
      </c>
      <c r="F548">
        <v>0</v>
      </c>
    </row>
    <row r="549" spans="1:6" x14ac:dyDescent="0.25">
      <c r="A549" s="33">
        <v>2022</v>
      </c>
      <c r="B549" t="s">
        <v>2</v>
      </c>
      <c r="C549" t="s">
        <v>92</v>
      </c>
      <c r="E549" s="2"/>
    </row>
    <row r="550" spans="1:6" x14ac:dyDescent="0.25">
      <c r="A550" s="33">
        <v>2022</v>
      </c>
      <c r="B550" t="s">
        <v>1</v>
      </c>
      <c r="C550" t="s">
        <v>93</v>
      </c>
      <c r="D550" s="2">
        <v>1178</v>
      </c>
      <c r="E550" s="2">
        <v>22244823</v>
      </c>
      <c r="F550">
        <v>5.3</v>
      </c>
    </row>
    <row r="551" spans="1:6" x14ac:dyDescent="0.25">
      <c r="A551" s="33">
        <v>2022</v>
      </c>
      <c r="B551" t="s">
        <v>2</v>
      </c>
      <c r="C551" t="s">
        <v>93</v>
      </c>
      <c r="D551" s="2"/>
      <c r="E551" s="2"/>
    </row>
    <row r="552" spans="1:6" x14ac:dyDescent="0.25">
      <c r="A552" s="33">
        <v>2022</v>
      </c>
      <c r="B552" t="s">
        <v>1</v>
      </c>
      <c r="C552" t="s">
        <v>94</v>
      </c>
      <c r="D552">
        <v>549</v>
      </c>
      <c r="E552" s="2">
        <v>10912876</v>
      </c>
      <c r="F552">
        <v>5.03</v>
      </c>
    </row>
    <row r="553" spans="1:6" x14ac:dyDescent="0.25">
      <c r="A553" s="33">
        <v>2022</v>
      </c>
      <c r="B553" t="s">
        <v>2</v>
      </c>
      <c r="C553" t="s">
        <v>94</v>
      </c>
      <c r="E553" s="2"/>
    </row>
    <row r="554" spans="1:6" x14ac:dyDescent="0.25">
      <c r="A554" s="33">
        <v>2022</v>
      </c>
      <c r="B554" t="s">
        <v>1</v>
      </c>
      <c r="C554" t="s">
        <v>95</v>
      </c>
      <c r="D554">
        <v>26</v>
      </c>
      <c r="E554" s="2">
        <v>1440196</v>
      </c>
      <c r="F554">
        <v>1.81</v>
      </c>
    </row>
    <row r="555" spans="1:6" x14ac:dyDescent="0.25">
      <c r="A555" s="33">
        <v>2022</v>
      </c>
      <c r="B555" t="s">
        <v>2</v>
      </c>
      <c r="C555" t="s">
        <v>95</v>
      </c>
      <c r="E555" s="2"/>
    </row>
    <row r="556" spans="1:6" x14ac:dyDescent="0.25">
      <c r="A556" s="33">
        <v>2022</v>
      </c>
      <c r="B556" t="s">
        <v>1</v>
      </c>
      <c r="C556" t="s">
        <v>96</v>
      </c>
      <c r="D556">
        <v>133</v>
      </c>
      <c r="E556" s="2">
        <v>1939033</v>
      </c>
      <c r="F556">
        <v>6.86</v>
      </c>
    </row>
    <row r="557" spans="1:6" x14ac:dyDescent="0.25">
      <c r="A557" s="33">
        <v>2022</v>
      </c>
      <c r="B557" t="s">
        <v>2</v>
      </c>
      <c r="C557" t="s">
        <v>96</v>
      </c>
      <c r="E557" s="2"/>
    </row>
    <row r="558" spans="1:6" x14ac:dyDescent="0.25">
      <c r="A558" s="33">
        <v>2022</v>
      </c>
      <c r="B558" t="s">
        <v>1</v>
      </c>
      <c r="C558" t="s">
        <v>99</v>
      </c>
      <c r="D558">
        <v>169</v>
      </c>
      <c r="E558" s="2">
        <v>6833037</v>
      </c>
      <c r="F558">
        <v>2.4700000000000002</v>
      </c>
    </row>
    <row r="559" spans="1:6" x14ac:dyDescent="0.25">
      <c r="A559" s="33">
        <v>2022</v>
      </c>
      <c r="B559" t="s">
        <v>2</v>
      </c>
      <c r="C559" t="s">
        <v>99</v>
      </c>
      <c r="E559" s="2"/>
    </row>
    <row r="560" spans="1:6" x14ac:dyDescent="0.25">
      <c r="A560" s="33">
        <v>2022</v>
      </c>
      <c r="B560" t="s">
        <v>1</v>
      </c>
      <c r="C560" t="s">
        <v>100</v>
      </c>
      <c r="D560">
        <v>169</v>
      </c>
      <c r="E560" s="2">
        <v>3200517</v>
      </c>
      <c r="F560">
        <v>5.28</v>
      </c>
    </row>
    <row r="561" spans="1:6" x14ac:dyDescent="0.25">
      <c r="A561" s="33">
        <v>2022</v>
      </c>
      <c r="B561" t="s">
        <v>2</v>
      </c>
      <c r="C561" t="s">
        <v>100</v>
      </c>
      <c r="E561" s="2"/>
    </row>
    <row r="562" spans="1:6" x14ac:dyDescent="0.25">
      <c r="A562" s="33">
        <v>2022</v>
      </c>
      <c r="B562" t="s">
        <v>1</v>
      </c>
      <c r="C562" t="s">
        <v>101</v>
      </c>
      <c r="D562">
        <v>118</v>
      </c>
      <c r="E562" s="2">
        <v>2937150</v>
      </c>
      <c r="F562">
        <v>4.0199999999999996</v>
      </c>
    </row>
    <row r="563" spans="1:6" x14ac:dyDescent="0.25">
      <c r="A563" s="33">
        <v>2022</v>
      </c>
      <c r="B563" t="s">
        <v>2</v>
      </c>
      <c r="C563" t="s">
        <v>101</v>
      </c>
      <c r="E563" s="2"/>
    </row>
    <row r="564" spans="1:6" x14ac:dyDescent="0.25">
      <c r="A564" s="33">
        <v>2022</v>
      </c>
      <c r="B564" t="s">
        <v>1</v>
      </c>
      <c r="C564" t="s">
        <v>102</v>
      </c>
      <c r="D564">
        <v>140</v>
      </c>
      <c r="E564" s="2">
        <v>4512310</v>
      </c>
      <c r="F564">
        <v>3.1</v>
      </c>
    </row>
    <row r="565" spans="1:6" x14ac:dyDescent="0.25">
      <c r="A565" s="33">
        <v>2022</v>
      </c>
      <c r="B565" t="s">
        <v>2</v>
      </c>
      <c r="C565" t="s">
        <v>102</v>
      </c>
      <c r="E565" s="2"/>
    </row>
    <row r="566" spans="1:6" x14ac:dyDescent="0.25">
      <c r="A566" s="33">
        <v>2022</v>
      </c>
      <c r="B566" t="s">
        <v>1</v>
      </c>
      <c r="C566" t="s">
        <v>103</v>
      </c>
      <c r="D566">
        <v>216</v>
      </c>
      <c r="E566" s="2">
        <v>4590241</v>
      </c>
      <c r="F566">
        <v>4.71</v>
      </c>
    </row>
    <row r="567" spans="1:6" x14ac:dyDescent="0.25">
      <c r="A567" s="33">
        <v>2022</v>
      </c>
      <c r="B567" t="s">
        <v>2</v>
      </c>
      <c r="C567" t="s">
        <v>103</v>
      </c>
      <c r="E567" s="2"/>
    </row>
    <row r="568" spans="1:6" x14ac:dyDescent="0.25">
      <c r="A568" s="33">
        <v>2022</v>
      </c>
      <c r="B568" t="s">
        <v>1</v>
      </c>
      <c r="C568" t="s">
        <v>104</v>
      </c>
      <c r="D568">
        <v>99</v>
      </c>
      <c r="E568" s="2">
        <v>1385340</v>
      </c>
      <c r="F568">
        <v>7.15</v>
      </c>
    </row>
    <row r="569" spans="1:6" x14ac:dyDescent="0.25">
      <c r="A569" s="33">
        <v>2022</v>
      </c>
      <c r="B569" t="s">
        <v>2</v>
      </c>
      <c r="C569" t="s">
        <v>104</v>
      </c>
      <c r="E569" s="2"/>
    </row>
    <row r="570" spans="1:6" x14ac:dyDescent="0.25">
      <c r="A570" s="33">
        <v>2022</v>
      </c>
      <c r="B570" t="s">
        <v>1</v>
      </c>
      <c r="C570" t="s">
        <v>105</v>
      </c>
      <c r="D570">
        <v>188</v>
      </c>
      <c r="E570" s="2">
        <v>6164660</v>
      </c>
      <c r="F570">
        <v>3.05</v>
      </c>
    </row>
    <row r="571" spans="1:6" x14ac:dyDescent="0.25">
      <c r="A571" s="33">
        <v>2022</v>
      </c>
      <c r="B571" t="s">
        <v>2</v>
      </c>
      <c r="C571" t="s">
        <v>105</v>
      </c>
      <c r="E571" s="2"/>
    </row>
    <row r="572" spans="1:6" x14ac:dyDescent="0.25">
      <c r="A572" s="33">
        <v>2022</v>
      </c>
      <c r="B572" t="s">
        <v>1</v>
      </c>
      <c r="C572" t="s">
        <v>106</v>
      </c>
      <c r="D572">
        <v>611</v>
      </c>
      <c r="E572" s="2">
        <v>6981974</v>
      </c>
      <c r="F572">
        <v>8.75</v>
      </c>
    </row>
    <row r="573" spans="1:6" x14ac:dyDescent="0.25">
      <c r="A573" s="33">
        <v>2022</v>
      </c>
      <c r="B573" t="s">
        <v>2</v>
      </c>
      <c r="C573" t="s">
        <v>106</v>
      </c>
      <c r="E573" s="2"/>
    </row>
    <row r="574" spans="1:6" x14ac:dyDescent="0.25">
      <c r="A574" s="33">
        <v>2022</v>
      </c>
      <c r="B574" t="s">
        <v>1</v>
      </c>
      <c r="C574" t="s">
        <v>107</v>
      </c>
      <c r="D574">
        <v>398</v>
      </c>
      <c r="E574" s="2">
        <v>10034113</v>
      </c>
      <c r="F574">
        <v>3.97</v>
      </c>
    </row>
    <row r="575" spans="1:6" x14ac:dyDescent="0.25">
      <c r="A575" s="33">
        <v>2022</v>
      </c>
      <c r="B575" t="s">
        <v>2</v>
      </c>
      <c r="C575" t="s">
        <v>107</v>
      </c>
      <c r="E575" s="2"/>
    </row>
    <row r="576" spans="1:6" x14ac:dyDescent="0.25">
      <c r="A576" s="33">
        <v>2022</v>
      </c>
      <c r="B576" t="s">
        <v>1</v>
      </c>
      <c r="C576" t="s">
        <v>108</v>
      </c>
      <c r="D576">
        <v>472</v>
      </c>
      <c r="E576" s="2">
        <v>5717184</v>
      </c>
      <c r="F576">
        <v>8.26</v>
      </c>
    </row>
    <row r="577" spans="1:6" x14ac:dyDescent="0.25">
      <c r="A577" s="33">
        <v>2022</v>
      </c>
      <c r="B577" t="s">
        <v>2</v>
      </c>
      <c r="C577" t="s">
        <v>108</v>
      </c>
      <c r="E577" s="2"/>
    </row>
    <row r="578" spans="1:6" x14ac:dyDescent="0.25">
      <c r="A578" s="33">
        <v>2022</v>
      </c>
      <c r="B578" t="s">
        <v>1</v>
      </c>
      <c r="C578" t="s">
        <v>110</v>
      </c>
      <c r="D578">
        <v>190</v>
      </c>
      <c r="E578" s="2">
        <v>6177957</v>
      </c>
      <c r="F578">
        <v>3.08</v>
      </c>
    </row>
    <row r="579" spans="1:6" x14ac:dyDescent="0.25">
      <c r="A579" s="33">
        <v>2022</v>
      </c>
      <c r="B579" t="s">
        <v>2</v>
      </c>
      <c r="C579" t="s">
        <v>110</v>
      </c>
      <c r="E579" s="2"/>
    </row>
    <row r="580" spans="1:6" x14ac:dyDescent="0.25">
      <c r="A580" s="33">
        <v>2022</v>
      </c>
      <c r="B580" t="s">
        <v>1</v>
      </c>
      <c r="C580" t="s">
        <v>111</v>
      </c>
      <c r="D580">
        <v>65</v>
      </c>
      <c r="E580" s="2">
        <v>1122867</v>
      </c>
      <c r="F580">
        <v>5.79</v>
      </c>
    </row>
    <row r="581" spans="1:6" x14ac:dyDescent="0.25">
      <c r="A581" s="33">
        <v>2022</v>
      </c>
      <c r="B581" t="s">
        <v>2</v>
      </c>
      <c r="C581" t="s">
        <v>111</v>
      </c>
      <c r="E581" s="2"/>
    </row>
    <row r="582" spans="1:6" x14ac:dyDescent="0.25">
      <c r="A582" s="33">
        <v>2022</v>
      </c>
      <c r="B582" t="s">
        <v>1</v>
      </c>
      <c r="C582" t="s">
        <v>112</v>
      </c>
      <c r="D582">
        <v>85</v>
      </c>
      <c r="E582" s="2">
        <v>1967923</v>
      </c>
      <c r="F582">
        <v>4.32</v>
      </c>
    </row>
    <row r="583" spans="1:6" x14ac:dyDescent="0.25">
      <c r="A583" s="33">
        <v>2022</v>
      </c>
      <c r="B583" t="s">
        <v>2</v>
      </c>
      <c r="C583" t="s">
        <v>112</v>
      </c>
      <c r="E583" s="2"/>
    </row>
    <row r="584" spans="1:6" x14ac:dyDescent="0.25">
      <c r="A584" s="33">
        <v>2022</v>
      </c>
      <c r="B584" t="s">
        <v>1</v>
      </c>
      <c r="C584" t="s">
        <v>113</v>
      </c>
      <c r="D584">
        <v>69</v>
      </c>
      <c r="E584" s="2">
        <v>3177772</v>
      </c>
      <c r="F584">
        <v>2.17</v>
      </c>
    </row>
    <row r="585" spans="1:6" x14ac:dyDescent="0.25">
      <c r="A585" s="33">
        <v>2022</v>
      </c>
      <c r="B585" t="s">
        <v>2</v>
      </c>
      <c r="C585" t="s">
        <v>113</v>
      </c>
      <c r="E585" s="2"/>
    </row>
    <row r="586" spans="1:6" x14ac:dyDescent="0.25">
      <c r="A586" s="33">
        <v>2022</v>
      </c>
      <c r="B586" t="s">
        <v>1</v>
      </c>
      <c r="C586" t="s">
        <v>114</v>
      </c>
      <c r="D586">
        <v>83</v>
      </c>
      <c r="E586" s="2">
        <v>1395231</v>
      </c>
      <c r="F586">
        <v>5.95</v>
      </c>
    </row>
    <row r="587" spans="1:6" x14ac:dyDescent="0.25">
      <c r="A587" s="33">
        <v>2022</v>
      </c>
      <c r="B587" t="s">
        <v>2</v>
      </c>
      <c r="C587" t="s">
        <v>114</v>
      </c>
      <c r="E587" s="2"/>
    </row>
    <row r="588" spans="1:6" x14ac:dyDescent="0.25">
      <c r="A588" s="33">
        <v>2022</v>
      </c>
      <c r="B588" t="s">
        <v>1</v>
      </c>
      <c r="C588" t="s">
        <v>115</v>
      </c>
      <c r="D588">
        <v>357</v>
      </c>
      <c r="E588" s="2">
        <v>9261699</v>
      </c>
      <c r="F588">
        <v>3.85</v>
      </c>
    </row>
    <row r="589" spans="1:6" x14ac:dyDescent="0.25">
      <c r="A589" s="33">
        <v>2022</v>
      </c>
      <c r="B589" t="s">
        <v>2</v>
      </c>
      <c r="C589" t="s">
        <v>115</v>
      </c>
      <c r="E589" s="2"/>
    </row>
    <row r="590" spans="1:6" x14ac:dyDescent="0.25">
      <c r="A590" s="33">
        <v>2022</v>
      </c>
      <c r="B590" t="s">
        <v>1</v>
      </c>
      <c r="C590" t="s">
        <v>116</v>
      </c>
      <c r="D590">
        <v>66</v>
      </c>
      <c r="E590" s="2">
        <v>2113344</v>
      </c>
      <c r="F590">
        <v>3.12</v>
      </c>
    </row>
    <row r="591" spans="1:6" x14ac:dyDescent="0.25">
      <c r="A591" s="33">
        <v>2022</v>
      </c>
      <c r="B591" t="s">
        <v>2</v>
      </c>
      <c r="C591" t="s">
        <v>116</v>
      </c>
      <c r="E591" s="2"/>
    </row>
    <row r="592" spans="1:6" x14ac:dyDescent="0.25">
      <c r="A592" s="33">
        <v>2022</v>
      </c>
      <c r="B592" t="s">
        <v>1</v>
      </c>
      <c r="C592" t="s">
        <v>117</v>
      </c>
      <c r="D592">
        <v>898</v>
      </c>
      <c r="E592" s="2">
        <v>11341254</v>
      </c>
      <c r="F592">
        <v>7.92</v>
      </c>
    </row>
    <row r="593" spans="1:6" x14ac:dyDescent="0.25">
      <c r="A593" s="33">
        <v>2022</v>
      </c>
      <c r="B593" t="s">
        <v>2</v>
      </c>
      <c r="C593" t="s">
        <v>117</v>
      </c>
      <c r="E593" s="2"/>
    </row>
    <row r="594" spans="1:6" x14ac:dyDescent="0.25">
      <c r="A594" s="33">
        <v>2022</v>
      </c>
      <c r="B594" t="s">
        <v>1</v>
      </c>
      <c r="C594" t="s">
        <v>118</v>
      </c>
      <c r="D594">
        <v>958</v>
      </c>
      <c r="E594" s="2">
        <v>8335897</v>
      </c>
      <c r="F594">
        <v>11.49</v>
      </c>
    </row>
    <row r="595" spans="1:6" x14ac:dyDescent="0.25">
      <c r="A595" s="33">
        <v>2022</v>
      </c>
      <c r="B595" t="s">
        <v>2</v>
      </c>
      <c r="C595" t="s">
        <v>118</v>
      </c>
      <c r="E595" s="2"/>
    </row>
    <row r="596" spans="1:6" x14ac:dyDescent="0.25">
      <c r="A596" s="33">
        <v>2022</v>
      </c>
      <c r="B596" t="s">
        <v>1</v>
      </c>
      <c r="C596" t="s">
        <v>120</v>
      </c>
      <c r="D596">
        <v>27</v>
      </c>
      <c r="E596" s="2">
        <v>779261</v>
      </c>
      <c r="F596">
        <v>3.46</v>
      </c>
    </row>
    <row r="597" spans="1:6" x14ac:dyDescent="0.25">
      <c r="A597" s="33">
        <v>2022</v>
      </c>
      <c r="B597" t="s">
        <v>2</v>
      </c>
      <c r="C597" t="s">
        <v>120</v>
      </c>
      <c r="E597" s="2"/>
    </row>
    <row r="598" spans="1:6" x14ac:dyDescent="0.25">
      <c r="A598" s="33">
        <v>2022</v>
      </c>
      <c r="B598" t="s">
        <v>1</v>
      </c>
      <c r="C598" t="s">
        <v>121</v>
      </c>
      <c r="D598">
        <v>495</v>
      </c>
      <c r="E598" s="2">
        <v>11756058</v>
      </c>
      <c r="F598">
        <v>4.21</v>
      </c>
    </row>
    <row r="599" spans="1:6" x14ac:dyDescent="0.25">
      <c r="A599" s="33">
        <v>2022</v>
      </c>
      <c r="B599" t="s">
        <v>2</v>
      </c>
      <c r="C599" t="s">
        <v>121</v>
      </c>
      <c r="E599" s="2"/>
    </row>
    <row r="600" spans="1:6" x14ac:dyDescent="0.25">
      <c r="A600" s="33">
        <v>2022</v>
      </c>
      <c r="B600" t="s">
        <v>1</v>
      </c>
      <c r="C600" t="s">
        <v>123</v>
      </c>
      <c r="D600">
        <v>329</v>
      </c>
      <c r="E600" s="2">
        <v>4240137</v>
      </c>
      <c r="F600">
        <v>7.76</v>
      </c>
    </row>
    <row r="601" spans="1:6" x14ac:dyDescent="0.25">
      <c r="A601" s="33">
        <v>2022</v>
      </c>
      <c r="B601" t="s">
        <v>2</v>
      </c>
      <c r="C601" t="s">
        <v>123</v>
      </c>
      <c r="E601" s="2"/>
    </row>
    <row r="602" spans="1:6" x14ac:dyDescent="0.25">
      <c r="A602" s="33">
        <v>2022</v>
      </c>
      <c r="B602" t="s">
        <v>1</v>
      </c>
      <c r="C602" t="s">
        <v>124</v>
      </c>
      <c r="D602">
        <v>589</v>
      </c>
      <c r="E602" s="2">
        <v>12972008</v>
      </c>
      <c r="F602">
        <v>4.54</v>
      </c>
    </row>
    <row r="603" spans="1:6" x14ac:dyDescent="0.25">
      <c r="A603" s="33">
        <v>2022</v>
      </c>
      <c r="B603" t="s">
        <v>2</v>
      </c>
      <c r="C603" t="s">
        <v>124</v>
      </c>
      <c r="E603" s="2"/>
    </row>
    <row r="604" spans="1:6" x14ac:dyDescent="0.25">
      <c r="A604" s="33">
        <v>2022</v>
      </c>
      <c r="B604" t="s">
        <v>1</v>
      </c>
      <c r="C604" t="s">
        <v>125</v>
      </c>
      <c r="D604">
        <v>59</v>
      </c>
      <c r="E604" s="2">
        <v>1093734</v>
      </c>
      <c r="F604">
        <v>5.39</v>
      </c>
    </row>
    <row r="605" spans="1:6" x14ac:dyDescent="0.25">
      <c r="A605" s="33">
        <v>2022</v>
      </c>
      <c r="B605" t="s">
        <v>2</v>
      </c>
      <c r="C605" t="s">
        <v>125</v>
      </c>
      <c r="E605" s="2"/>
    </row>
    <row r="606" spans="1:6" x14ac:dyDescent="0.25">
      <c r="A606" s="33">
        <v>2022</v>
      </c>
      <c r="B606" t="s">
        <v>1</v>
      </c>
      <c r="C606" t="s">
        <v>126</v>
      </c>
      <c r="D606">
        <v>131</v>
      </c>
      <c r="E606" s="2">
        <v>5282634</v>
      </c>
      <c r="F606">
        <v>2.48</v>
      </c>
    </row>
    <row r="607" spans="1:6" x14ac:dyDescent="0.25">
      <c r="A607" s="33">
        <v>2022</v>
      </c>
      <c r="B607" t="s">
        <v>2</v>
      </c>
      <c r="C607" t="s">
        <v>126</v>
      </c>
      <c r="E607" s="2"/>
    </row>
    <row r="608" spans="1:6" x14ac:dyDescent="0.25">
      <c r="A608" s="33">
        <v>2022</v>
      </c>
      <c r="B608" t="s">
        <v>1</v>
      </c>
      <c r="C608" t="s">
        <v>127</v>
      </c>
      <c r="D608">
        <v>64</v>
      </c>
      <c r="E608" s="2">
        <v>909824</v>
      </c>
      <c r="F608">
        <v>7.03</v>
      </c>
    </row>
    <row r="609" spans="1:6" x14ac:dyDescent="0.25">
      <c r="A609" s="33">
        <v>2022</v>
      </c>
      <c r="B609" t="s">
        <v>2</v>
      </c>
      <c r="C609" t="s">
        <v>127</v>
      </c>
      <c r="E609" s="2"/>
    </row>
    <row r="610" spans="1:6" x14ac:dyDescent="0.25">
      <c r="A610" s="33">
        <v>2022</v>
      </c>
      <c r="B610" t="s">
        <v>1</v>
      </c>
      <c r="C610" t="s">
        <v>130</v>
      </c>
      <c r="D610">
        <v>188</v>
      </c>
      <c r="E610" s="2">
        <v>3380800</v>
      </c>
      <c r="F610">
        <v>5.56</v>
      </c>
    </row>
    <row r="611" spans="1:6" x14ac:dyDescent="0.25">
      <c r="A611" s="33">
        <v>2022</v>
      </c>
      <c r="B611" t="s">
        <v>2</v>
      </c>
      <c r="C611" t="s">
        <v>130</v>
      </c>
      <c r="E611" s="2"/>
    </row>
    <row r="612" spans="1:6" x14ac:dyDescent="0.25">
      <c r="A612" s="33">
        <v>2022</v>
      </c>
      <c r="B612" t="s">
        <v>1</v>
      </c>
      <c r="C612" t="s">
        <v>132</v>
      </c>
      <c r="D612">
        <v>270</v>
      </c>
      <c r="E612" s="2">
        <v>8683619</v>
      </c>
      <c r="F612">
        <v>3.11</v>
      </c>
    </row>
    <row r="613" spans="1:6" x14ac:dyDescent="0.25">
      <c r="A613" s="33">
        <v>2022</v>
      </c>
      <c r="B613" t="s">
        <v>2</v>
      </c>
      <c r="C613" t="s">
        <v>132</v>
      </c>
      <c r="E613" s="2"/>
    </row>
    <row r="614" spans="1:6" x14ac:dyDescent="0.25">
      <c r="A614" s="33">
        <v>2022</v>
      </c>
      <c r="B614" t="s">
        <v>1</v>
      </c>
      <c r="C614" t="s">
        <v>133</v>
      </c>
      <c r="D614">
        <v>276</v>
      </c>
      <c r="E614" s="2">
        <v>7785786</v>
      </c>
      <c r="F614">
        <v>3.54</v>
      </c>
    </row>
    <row r="615" spans="1:6" x14ac:dyDescent="0.25">
      <c r="A615" s="33">
        <v>2022</v>
      </c>
      <c r="B615" t="s">
        <v>2</v>
      </c>
      <c r="C615" t="s">
        <v>133</v>
      </c>
      <c r="E615" s="2"/>
    </row>
    <row r="616" spans="1:6" x14ac:dyDescent="0.25">
      <c r="A616" s="33">
        <v>2022</v>
      </c>
      <c r="B616" t="s">
        <v>1</v>
      </c>
      <c r="C616" t="s">
        <v>134</v>
      </c>
      <c r="D616">
        <v>92</v>
      </c>
      <c r="E616" s="2">
        <v>1775156</v>
      </c>
      <c r="F616">
        <v>5.18</v>
      </c>
    </row>
    <row r="617" spans="1:6" x14ac:dyDescent="0.25">
      <c r="A617" s="33">
        <v>2022</v>
      </c>
      <c r="B617" t="s">
        <v>2</v>
      </c>
      <c r="C617" t="s">
        <v>134</v>
      </c>
      <c r="E617" s="2"/>
    </row>
    <row r="618" spans="1:6" x14ac:dyDescent="0.25">
      <c r="A618" s="33">
        <v>2022</v>
      </c>
      <c r="B618" t="s">
        <v>1</v>
      </c>
      <c r="C618" t="s">
        <v>135</v>
      </c>
      <c r="D618">
        <v>418</v>
      </c>
      <c r="E618" s="2">
        <v>5892539</v>
      </c>
      <c r="F618">
        <v>7.09</v>
      </c>
    </row>
    <row r="619" spans="1:6" x14ac:dyDescent="0.25">
      <c r="A619" s="33">
        <v>2022</v>
      </c>
      <c r="B619" t="s">
        <v>2</v>
      </c>
      <c r="C619" t="s">
        <v>135</v>
      </c>
      <c r="E619" s="2"/>
    </row>
    <row r="620" spans="1:6" x14ac:dyDescent="0.25">
      <c r="A620" s="33">
        <v>2022</v>
      </c>
      <c r="B620" t="s">
        <v>1</v>
      </c>
      <c r="C620" t="s">
        <v>136</v>
      </c>
      <c r="D620">
        <v>43</v>
      </c>
      <c r="E620" s="2">
        <v>581381</v>
      </c>
      <c r="F620">
        <v>7.4</v>
      </c>
    </row>
    <row r="621" spans="1:6" x14ac:dyDescent="0.25">
      <c r="A621" s="33">
        <v>2022</v>
      </c>
      <c r="B621" t="s">
        <v>2</v>
      </c>
      <c r="C621" t="s">
        <v>136</v>
      </c>
      <c r="E621" s="2"/>
    </row>
    <row r="637" spans="1:2" x14ac:dyDescent="0.25">
      <c r="A637" s="64" t="s">
        <v>144</v>
      </c>
      <c r="B637" s="63"/>
    </row>
    <row r="638" spans="1:2" x14ac:dyDescent="0.25">
      <c r="A638" s="33" t="s">
        <v>97</v>
      </c>
    </row>
    <row r="639" spans="1:2" x14ac:dyDescent="0.25">
      <c r="A639" s="33" t="s">
        <v>102</v>
      </c>
    </row>
    <row r="640" spans="1:2" x14ac:dyDescent="0.25">
      <c r="A640" s="33" t="s">
        <v>109</v>
      </c>
    </row>
    <row r="641" spans="1:2" x14ac:dyDescent="0.25">
      <c r="A641" s="33" t="s">
        <v>119</v>
      </c>
    </row>
    <row r="642" spans="1:2" x14ac:dyDescent="0.25">
      <c r="A642" s="33" t="s">
        <v>122</v>
      </c>
    </row>
    <row r="643" spans="1:2" x14ac:dyDescent="0.25">
      <c r="A643" s="33" t="s">
        <v>128</v>
      </c>
    </row>
    <row r="644" spans="1:2" x14ac:dyDescent="0.25">
      <c r="A644" s="33" t="s">
        <v>129</v>
      </c>
    </row>
    <row r="645" spans="1:2" x14ac:dyDescent="0.25">
      <c r="A645" s="33" t="s">
        <v>131</v>
      </c>
    </row>
    <row r="646" spans="1:2" x14ac:dyDescent="0.25">
      <c r="A646" s="33" t="s">
        <v>143</v>
      </c>
    </row>
    <row r="648" spans="1:2" x14ac:dyDescent="0.25">
      <c r="A648" s="64" t="s">
        <v>145</v>
      </c>
      <c r="B648" s="63"/>
    </row>
    <row r="649" spans="1:2" x14ac:dyDescent="0.25">
      <c r="A649" s="33" t="s">
        <v>137</v>
      </c>
    </row>
    <row r="650" spans="1:2" x14ac:dyDescent="0.25">
      <c r="A650" s="33" t="s">
        <v>138</v>
      </c>
    </row>
    <row r="651" spans="1:2" x14ac:dyDescent="0.25">
      <c r="A651" s="33" t="s">
        <v>139</v>
      </c>
    </row>
    <row r="652" spans="1:2" x14ac:dyDescent="0.25">
      <c r="A652" s="33" t="s">
        <v>140</v>
      </c>
    </row>
    <row r="653" spans="1:2" x14ac:dyDescent="0.25">
      <c r="A653" s="33" t="s">
        <v>141</v>
      </c>
    </row>
    <row r="654" spans="1:2" x14ac:dyDescent="0.25">
      <c r="A654" s="33" t="s">
        <v>142</v>
      </c>
    </row>
    <row r="655" spans="1:2" x14ac:dyDescent="0.25">
      <c r="A655" s="33" t="s">
        <v>146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D2D92-9ACF-4F8B-BCD2-87B76A4E3A7C}">
  <dimension ref="A1:E421"/>
  <sheetViews>
    <sheetView topLeftCell="A403" workbookViewId="0">
      <selection activeCell="A6" sqref="A6"/>
    </sheetView>
  </sheetViews>
  <sheetFormatPr defaultColWidth="17.42578125" defaultRowHeight="15" x14ac:dyDescent="0.25"/>
  <cols>
    <col min="1" max="1" width="24.85546875" style="33" customWidth="1"/>
    <col min="3" max="3" width="21.7109375" customWidth="1"/>
    <col min="4" max="4" width="27.7109375" customWidth="1"/>
    <col min="5" max="5" width="29.7109375" customWidth="1"/>
  </cols>
  <sheetData>
    <row r="1" spans="1:5" s="63" customFormat="1" x14ac:dyDescent="0.25">
      <c r="A1" s="64" t="s">
        <v>4</v>
      </c>
      <c r="B1" s="63" t="s">
        <v>82</v>
      </c>
      <c r="C1" s="63" t="s">
        <v>152</v>
      </c>
      <c r="D1" s="63" t="s">
        <v>153</v>
      </c>
      <c r="E1" s="63" t="s">
        <v>154</v>
      </c>
    </row>
    <row r="2" spans="1:5" x14ac:dyDescent="0.25">
      <c r="A2" s="33">
        <v>2016</v>
      </c>
      <c r="B2" t="s">
        <v>83</v>
      </c>
      <c r="C2" s="2">
        <v>16310</v>
      </c>
      <c r="D2" s="2">
        <v>253691541</v>
      </c>
      <c r="E2">
        <v>6.43</v>
      </c>
    </row>
    <row r="3" spans="1:5" x14ac:dyDescent="0.25">
      <c r="A3" s="33">
        <v>2016</v>
      </c>
      <c r="B3" t="s">
        <v>84</v>
      </c>
      <c r="C3">
        <v>234</v>
      </c>
      <c r="D3" s="2">
        <v>4863300</v>
      </c>
      <c r="E3">
        <v>4.8099999999999996</v>
      </c>
    </row>
    <row r="4" spans="1:5" x14ac:dyDescent="0.25">
      <c r="A4" s="33">
        <v>2016</v>
      </c>
      <c r="B4" t="s">
        <v>85</v>
      </c>
      <c r="C4">
        <v>86</v>
      </c>
      <c r="D4" s="2">
        <v>741894</v>
      </c>
      <c r="E4">
        <v>11.59</v>
      </c>
    </row>
    <row r="5" spans="1:5" x14ac:dyDescent="0.25">
      <c r="A5" s="33">
        <v>2016</v>
      </c>
      <c r="B5" t="s">
        <v>86</v>
      </c>
      <c r="C5">
        <v>125</v>
      </c>
      <c r="D5" s="2">
        <v>6931071</v>
      </c>
      <c r="E5">
        <v>1.8</v>
      </c>
    </row>
    <row r="6" spans="1:5" x14ac:dyDescent="0.25">
      <c r="A6" s="33">
        <v>2016</v>
      </c>
      <c r="B6" t="s">
        <v>87</v>
      </c>
      <c r="C6">
        <v>178</v>
      </c>
      <c r="D6" s="2">
        <v>2988248</v>
      </c>
      <c r="E6">
        <v>5.96</v>
      </c>
    </row>
    <row r="7" spans="1:5" x14ac:dyDescent="0.25">
      <c r="A7" s="33">
        <v>2016</v>
      </c>
      <c r="B7" t="s">
        <v>88</v>
      </c>
      <c r="C7" s="2">
        <v>2718</v>
      </c>
      <c r="D7" s="2">
        <v>39250017</v>
      </c>
      <c r="E7">
        <v>6.92</v>
      </c>
    </row>
    <row r="8" spans="1:5" x14ac:dyDescent="0.25">
      <c r="A8" s="33">
        <v>2016</v>
      </c>
      <c r="B8" t="s">
        <v>89</v>
      </c>
      <c r="C8">
        <v>464</v>
      </c>
      <c r="D8" s="2">
        <v>5540545</v>
      </c>
      <c r="E8">
        <v>8.3699999999999992</v>
      </c>
    </row>
    <row r="9" spans="1:5" x14ac:dyDescent="0.25">
      <c r="A9" s="33">
        <v>2016</v>
      </c>
      <c r="B9" t="s">
        <v>90</v>
      </c>
      <c r="C9">
        <v>277</v>
      </c>
      <c r="D9" s="2">
        <v>3576452</v>
      </c>
      <c r="E9">
        <v>7.75</v>
      </c>
    </row>
    <row r="10" spans="1:5" x14ac:dyDescent="0.25">
      <c r="A10" s="33">
        <v>2016</v>
      </c>
      <c r="B10" t="s">
        <v>91</v>
      </c>
      <c r="C10">
        <v>20</v>
      </c>
      <c r="D10" s="2">
        <v>952065</v>
      </c>
      <c r="E10">
        <v>2.1</v>
      </c>
    </row>
    <row r="11" spans="1:5" x14ac:dyDescent="0.25">
      <c r="A11" s="33">
        <v>2016</v>
      </c>
      <c r="B11" t="s">
        <v>92</v>
      </c>
      <c r="C11">
        <v>58</v>
      </c>
      <c r="D11" s="2">
        <v>681170</v>
      </c>
      <c r="E11">
        <v>8.51</v>
      </c>
    </row>
    <row r="12" spans="1:5" x14ac:dyDescent="0.25">
      <c r="A12" s="33">
        <v>2016</v>
      </c>
      <c r="B12" t="s">
        <v>93</v>
      </c>
      <c r="C12" s="2">
        <v>1128</v>
      </c>
      <c r="D12" s="2">
        <v>20612439</v>
      </c>
      <c r="E12">
        <v>5.47</v>
      </c>
    </row>
    <row r="13" spans="1:5" x14ac:dyDescent="0.25">
      <c r="A13" s="33">
        <v>2016</v>
      </c>
      <c r="B13" t="s">
        <v>94</v>
      </c>
      <c r="C13">
        <v>760</v>
      </c>
      <c r="D13" s="2">
        <v>10310371</v>
      </c>
      <c r="E13">
        <v>7.37</v>
      </c>
    </row>
    <row r="14" spans="1:5" x14ac:dyDescent="0.25">
      <c r="A14" s="33">
        <v>2016</v>
      </c>
      <c r="B14" t="s">
        <v>95</v>
      </c>
      <c r="C14">
        <v>41</v>
      </c>
      <c r="D14" s="2">
        <v>1428557</v>
      </c>
      <c r="E14">
        <v>2.87</v>
      </c>
    </row>
    <row r="15" spans="1:5" x14ac:dyDescent="0.25">
      <c r="A15" s="33">
        <v>2016</v>
      </c>
      <c r="B15" t="s">
        <v>96</v>
      </c>
      <c r="C15">
        <v>185</v>
      </c>
      <c r="D15" s="2">
        <v>1683140</v>
      </c>
      <c r="E15">
        <v>10.99</v>
      </c>
    </row>
    <row r="16" spans="1:5" x14ac:dyDescent="0.25">
      <c r="A16" s="33">
        <v>2016</v>
      </c>
      <c r="B16" t="s">
        <v>97</v>
      </c>
      <c r="C16" t="s">
        <v>98</v>
      </c>
      <c r="D16" t="s">
        <v>66</v>
      </c>
      <c r="E16" t="s">
        <v>67</v>
      </c>
    </row>
    <row r="17" spans="1:5" x14ac:dyDescent="0.25">
      <c r="A17" s="33">
        <v>2016</v>
      </c>
      <c r="B17" t="s">
        <v>99</v>
      </c>
      <c r="C17">
        <v>197</v>
      </c>
      <c r="D17" s="2">
        <v>6633053</v>
      </c>
      <c r="E17">
        <v>2.97</v>
      </c>
    </row>
    <row r="18" spans="1:5" x14ac:dyDescent="0.25">
      <c r="A18" s="33">
        <v>2016</v>
      </c>
      <c r="B18" t="s">
        <v>100</v>
      </c>
      <c r="C18">
        <v>260</v>
      </c>
      <c r="D18" s="2">
        <v>3134693</v>
      </c>
      <c r="E18">
        <v>8.2899999999999991</v>
      </c>
    </row>
    <row r="19" spans="1:5" x14ac:dyDescent="0.25">
      <c r="A19" s="33">
        <v>2016</v>
      </c>
      <c r="B19" t="s">
        <v>101</v>
      </c>
      <c r="C19">
        <v>103</v>
      </c>
      <c r="D19" s="2">
        <v>2907289</v>
      </c>
      <c r="E19">
        <v>3.54</v>
      </c>
    </row>
    <row r="20" spans="1:5" x14ac:dyDescent="0.25">
      <c r="A20" s="33">
        <v>2016</v>
      </c>
      <c r="B20" t="s">
        <v>102</v>
      </c>
      <c r="C20" t="s">
        <v>98</v>
      </c>
      <c r="D20" t="s">
        <v>66</v>
      </c>
      <c r="E20" t="s">
        <v>67</v>
      </c>
    </row>
    <row r="21" spans="1:5" x14ac:dyDescent="0.25">
      <c r="A21" s="33">
        <v>2016</v>
      </c>
      <c r="B21" t="s">
        <v>103</v>
      </c>
      <c r="C21">
        <v>217</v>
      </c>
      <c r="D21" s="2">
        <v>4681666</v>
      </c>
      <c r="E21">
        <v>4.6399999999999997</v>
      </c>
    </row>
    <row r="22" spans="1:5" x14ac:dyDescent="0.25">
      <c r="A22" s="33">
        <v>2016</v>
      </c>
      <c r="B22" t="s">
        <v>104</v>
      </c>
      <c r="C22">
        <v>137</v>
      </c>
      <c r="D22" s="2">
        <v>1331479</v>
      </c>
      <c r="E22">
        <v>10.29</v>
      </c>
    </row>
    <row r="23" spans="1:5" x14ac:dyDescent="0.25">
      <c r="A23" s="33">
        <v>2016</v>
      </c>
      <c r="B23" t="s">
        <v>105</v>
      </c>
      <c r="C23">
        <v>233</v>
      </c>
      <c r="D23" s="2">
        <v>6016447</v>
      </c>
      <c r="E23">
        <v>3.87</v>
      </c>
    </row>
    <row r="24" spans="1:5" x14ac:dyDescent="0.25">
      <c r="A24" s="33">
        <v>2016</v>
      </c>
      <c r="B24" t="s">
        <v>106</v>
      </c>
      <c r="C24">
        <v>589</v>
      </c>
      <c r="D24" s="2">
        <v>6811779</v>
      </c>
      <c r="E24">
        <v>8.65</v>
      </c>
    </row>
    <row r="25" spans="1:5" x14ac:dyDescent="0.25">
      <c r="A25" s="33">
        <v>2016</v>
      </c>
      <c r="B25" t="s">
        <v>107</v>
      </c>
      <c r="C25">
        <v>581</v>
      </c>
      <c r="D25" s="2">
        <v>9928300</v>
      </c>
      <c r="E25">
        <v>5.85</v>
      </c>
    </row>
    <row r="26" spans="1:5" x14ac:dyDescent="0.25">
      <c r="A26" s="33">
        <v>2016</v>
      </c>
      <c r="B26" t="s">
        <v>108</v>
      </c>
      <c r="C26">
        <v>654</v>
      </c>
      <c r="D26" s="2">
        <v>5519952</v>
      </c>
      <c r="E26">
        <v>11.85</v>
      </c>
    </row>
    <row r="27" spans="1:5" x14ac:dyDescent="0.25">
      <c r="A27" s="33">
        <v>2016</v>
      </c>
      <c r="B27" t="s">
        <v>109</v>
      </c>
      <c r="C27" t="s">
        <v>98</v>
      </c>
      <c r="D27" t="s">
        <v>66</v>
      </c>
      <c r="E27" t="s">
        <v>67</v>
      </c>
    </row>
    <row r="28" spans="1:5" x14ac:dyDescent="0.25">
      <c r="A28" s="33">
        <v>2016</v>
      </c>
      <c r="B28" t="s">
        <v>110</v>
      </c>
      <c r="C28">
        <v>337</v>
      </c>
      <c r="D28" s="2">
        <v>6093000</v>
      </c>
      <c r="E28">
        <v>5.53</v>
      </c>
    </row>
    <row r="29" spans="1:5" x14ac:dyDescent="0.25">
      <c r="A29" s="33">
        <v>2016</v>
      </c>
      <c r="B29" t="s">
        <v>111</v>
      </c>
      <c r="C29">
        <v>120</v>
      </c>
      <c r="D29" s="2">
        <v>1042520</v>
      </c>
      <c r="E29">
        <v>11.51</v>
      </c>
    </row>
    <row r="30" spans="1:5" x14ac:dyDescent="0.25">
      <c r="A30" s="33">
        <v>2016</v>
      </c>
      <c r="B30" t="s">
        <v>112</v>
      </c>
      <c r="C30">
        <v>124</v>
      </c>
      <c r="D30" s="2">
        <v>1907116</v>
      </c>
      <c r="E30">
        <v>6.5</v>
      </c>
    </row>
    <row r="31" spans="1:5" x14ac:dyDescent="0.25">
      <c r="A31" s="33">
        <v>2016</v>
      </c>
      <c r="B31" t="s">
        <v>113</v>
      </c>
      <c r="C31">
        <v>75</v>
      </c>
      <c r="D31" s="2">
        <v>2940058</v>
      </c>
      <c r="E31">
        <v>2.5499999999999998</v>
      </c>
    </row>
    <row r="32" spans="1:5" x14ac:dyDescent="0.25">
      <c r="A32" s="33">
        <v>2016</v>
      </c>
      <c r="B32" t="s">
        <v>114</v>
      </c>
      <c r="C32">
        <v>103</v>
      </c>
      <c r="D32" s="2">
        <v>1334795</v>
      </c>
      <c r="E32">
        <v>7.72</v>
      </c>
    </row>
    <row r="33" spans="1:5" x14ac:dyDescent="0.25">
      <c r="A33" s="33">
        <v>2016</v>
      </c>
      <c r="B33" t="s">
        <v>115</v>
      </c>
      <c r="C33">
        <v>466</v>
      </c>
      <c r="D33" s="2">
        <v>8944469</v>
      </c>
      <c r="E33">
        <v>5.21</v>
      </c>
    </row>
    <row r="34" spans="1:5" x14ac:dyDescent="0.25">
      <c r="A34" s="33">
        <v>2016</v>
      </c>
      <c r="B34" t="s">
        <v>116</v>
      </c>
      <c r="C34">
        <v>81</v>
      </c>
      <c r="D34" s="2">
        <v>2081015</v>
      </c>
      <c r="E34">
        <v>3.89</v>
      </c>
    </row>
    <row r="35" spans="1:5" x14ac:dyDescent="0.25">
      <c r="A35" s="33">
        <v>2016</v>
      </c>
      <c r="B35" t="s">
        <v>117</v>
      </c>
      <c r="C35">
        <v>995</v>
      </c>
      <c r="D35" s="2">
        <v>11207616</v>
      </c>
      <c r="E35">
        <v>8.8800000000000008</v>
      </c>
    </row>
    <row r="36" spans="1:5" x14ac:dyDescent="0.25">
      <c r="A36" s="33">
        <v>2016</v>
      </c>
      <c r="B36" t="s">
        <v>118</v>
      </c>
      <c r="C36">
        <v>911</v>
      </c>
      <c r="D36" s="2">
        <v>8537673</v>
      </c>
      <c r="E36">
        <v>10.67</v>
      </c>
    </row>
    <row r="37" spans="1:5" x14ac:dyDescent="0.25">
      <c r="A37" s="33">
        <v>2016</v>
      </c>
      <c r="B37" t="s">
        <v>119</v>
      </c>
      <c r="C37" t="s">
        <v>98</v>
      </c>
      <c r="D37" t="s">
        <v>66</v>
      </c>
      <c r="E37" t="s">
        <v>67</v>
      </c>
    </row>
    <row r="38" spans="1:5" x14ac:dyDescent="0.25">
      <c r="A38" s="33">
        <v>2016</v>
      </c>
      <c r="B38" t="s">
        <v>120</v>
      </c>
      <c r="C38">
        <v>46</v>
      </c>
      <c r="D38" s="2">
        <v>757952</v>
      </c>
      <c r="E38">
        <v>6.07</v>
      </c>
    </row>
    <row r="39" spans="1:5" x14ac:dyDescent="0.25">
      <c r="A39" s="33">
        <v>2016</v>
      </c>
      <c r="B39" t="s">
        <v>121</v>
      </c>
      <c r="C39">
        <v>401</v>
      </c>
      <c r="D39" s="2">
        <v>11614373</v>
      </c>
      <c r="E39">
        <v>3.45</v>
      </c>
    </row>
    <row r="40" spans="1:5" x14ac:dyDescent="0.25">
      <c r="A40" s="33">
        <v>2016</v>
      </c>
      <c r="B40" t="s">
        <v>122</v>
      </c>
      <c r="C40" t="s">
        <v>98</v>
      </c>
      <c r="D40" t="s">
        <v>66</v>
      </c>
      <c r="E40" t="s">
        <v>67</v>
      </c>
    </row>
    <row r="41" spans="1:5" x14ac:dyDescent="0.25">
      <c r="A41" s="33">
        <v>2016</v>
      </c>
      <c r="B41" t="s">
        <v>123</v>
      </c>
      <c r="C41">
        <v>338</v>
      </c>
      <c r="D41" s="2">
        <v>4093465</v>
      </c>
      <c r="E41">
        <v>8.26</v>
      </c>
    </row>
    <row r="42" spans="1:5" x14ac:dyDescent="0.25">
      <c r="A42" s="33">
        <v>2016</v>
      </c>
      <c r="B42" t="s">
        <v>124</v>
      </c>
      <c r="C42">
        <v>606</v>
      </c>
      <c r="D42" s="2">
        <v>12784227</v>
      </c>
      <c r="E42">
        <v>4.74</v>
      </c>
    </row>
    <row r="43" spans="1:5" x14ac:dyDescent="0.25">
      <c r="A43" s="33">
        <v>2016</v>
      </c>
      <c r="B43" t="s">
        <v>125</v>
      </c>
      <c r="C43">
        <v>86</v>
      </c>
      <c r="D43" s="2">
        <v>1056426</v>
      </c>
      <c r="E43">
        <v>8.14</v>
      </c>
    </row>
    <row r="44" spans="1:5" x14ac:dyDescent="0.25">
      <c r="A44" s="33">
        <v>2016</v>
      </c>
      <c r="B44" t="s">
        <v>126</v>
      </c>
      <c r="C44">
        <v>151</v>
      </c>
      <c r="D44" s="2">
        <v>4961119</v>
      </c>
      <c r="E44">
        <v>3.04</v>
      </c>
    </row>
    <row r="45" spans="1:5" x14ac:dyDescent="0.25">
      <c r="A45" s="33">
        <v>2016</v>
      </c>
      <c r="B45" t="s">
        <v>127</v>
      </c>
      <c r="C45">
        <v>116</v>
      </c>
      <c r="D45" s="2">
        <v>865454</v>
      </c>
      <c r="E45">
        <v>13.4</v>
      </c>
    </row>
    <row r="46" spans="1:5" x14ac:dyDescent="0.25">
      <c r="A46" s="33">
        <v>2016</v>
      </c>
      <c r="B46" t="s">
        <v>128</v>
      </c>
      <c r="C46" t="s">
        <v>98</v>
      </c>
      <c r="D46" t="s">
        <v>66</v>
      </c>
      <c r="E46" t="s">
        <v>67</v>
      </c>
    </row>
    <row r="47" spans="1:5" x14ac:dyDescent="0.25">
      <c r="A47" s="33">
        <v>2016</v>
      </c>
      <c r="B47" t="s">
        <v>129</v>
      </c>
      <c r="C47" t="s">
        <v>98</v>
      </c>
      <c r="D47" t="s">
        <v>66</v>
      </c>
      <c r="E47" t="s">
        <v>67</v>
      </c>
    </row>
    <row r="48" spans="1:5" x14ac:dyDescent="0.25">
      <c r="A48" s="33">
        <v>2016</v>
      </c>
      <c r="B48" t="s">
        <v>130</v>
      </c>
      <c r="C48">
        <v>158</v>
      </c>
      <c r="D48" s="2">
        <v>3051217</v>
      </c>
      <c r="E48">
        <v>5.18</v>
      </c>
    </row>
    <row r="49" spans="1:5" x14ac:dyDescent="0.25">
      <c r="A49" s="33">
        <v>2016</v>
      </c>
      <c r="B49" t="s">
        <v>131</v>
      </c>
      <c r="C49" t="s">
        <v>98</v>
      </c>
      <c r="D49" t="s">
        <v>66</v>
      </c>
      <c r="E49" t="s">
        <v>67</v>
      </c>
    </row>
    <row r="50" spans="1:5" x14ac:dyDescent="0.25">
      <c r="A50" s="33">
        <v>2016</v>
      </c>
      <c r="B50" t="s">
        <v>132</v>
      </c>
      <c r="C50">
        <v>317</v>
      </c>
      <c r="D50" s="2">
        <v>8411808</v>
      </c>
      <c r="E50">
        <v>3.77</v>
      </c>
    </row>
    <row r="51" spans="1:5" x14ac:dyDescent="0.25">
      <c r="A51" s="33">
        <v>2016</v>
      </c>
      <c r="B51" t="s">
        <v>133</v>
      </c>
      <c r="C51">
        <v>672</v>
      </c>
      <c r="D51" s="2">
        <v>7288000</v>
      </c>
      <c r="E51">
        <v>9.2200000000000006</v>
      </c>
    </row>
    <row r="52" spans="1:5" x14ac:dyDescent="0.25">
      <c r="A52" s="33">
        <v>2016</v>
      </c>
      <c r="B52" t="s">
        <v>134</v>
      </c>
      <c r="C52">
        <v>97</v>
      </c>
      <c r="D52" s="2">
        <v>1831102</v>
      </c>
      <c r="E52">
        <v>5.3</v>
      </c>
    </row>
    <row r="53" spans="1:5" x14ac:dyDescent="0.25">
      <c r="A53" s="33">
        <v>2016</v>
      </c>
      <c r="B53" t="s">
        <v>135</v>
      </c>
      <c r="C53">
        <v>813</v>
      </c>
      <c r="D53" s="2">
        <v>5778708</v>
      </c>
      <c r="E53">
        <v>14.07</v>
      </c>
    </row>
    <row r="54" spans="1:5" x14ac:dyDescent="0.25">
      <c r="A54" s="33">
        <v>2016</v>
      </c>
      <c r="B54" t="s">
        <v>136</v>
      </c>
      <c r="C54">
        <v>52</v>
      </c>
      <c r="D54" s="2">
        <v>585501</v>
      </c>
      <c r="E54">
        <v>8.8800000000000008</v>
      </c>
    </row>
    <row r="55" spans="1:5" x14ac:dyDescent="0.25">
      <c r="A55" s="33">
        <v>2016</v>
      </c>
      <c r="B55" t="s">
        <v>137</v>
      </c>
      <c r="C55">
        <v>25</v>
      </c>
      <c r="D55" t="s">
        <v>66</v>
      </c>
      <c r="E55" t="s">
        <v>67</v>
      </c>
    </row>
    <row r="56" spans="1:5" x14ac:dyDescent="0.25">
      <c r="A56" s="33">
        <v>2016</v>
      </c>
      <c r="B56" t="s">
        <v>138</v>
      </c>
      <c r="C56">
        <v>0</v>
      </c>
      <c r="D56" t="s">
        <v>66</v>
      </c>
      <c r="E56" t="s">
        <v>67</v>
      </c>
    </row>
    <row r="57" spans="1:5" x14ac:dyDescent="0.25">
      <c r="A57" s="33">
        <v>2016</v>
      </c>
      <c r="B57" t="s">
        <v>139</v>
      </c>
      <c r="C57">
        <v>0</v>
      </c>
      <c r="D57" t="s">
        <v>66</v>
      </c>
      <c r="E57" t="s">
        <v>67</v>
      </c>
    </row>
    <row r="58" spans="1:5" x14ac:dyDescent="0.25">
      <c r="A58" s="33">
        <v>2016</v>
      </c>
      <c r="B58" t="s">
        <v>140</v>
      </c>
      <c r="C58">
        <v>0</v>
      </c>
      <c r="D58" t="s">
        <v>66</v>
      </c>
      <c r="E58" t="s">
        <v>67</v>
      </c>
    </row>
    <row r="59" spans="1:5" x14ac:dyDescent="0.25">
      <c r="A59" s="33">
        <v>2016</v>
      </c>
      <c r="B59" t="s">
        <v>141</v>
      </c>
      <c r="C59">
        <v>25</v>
      </c>
      <c r="D59" t="s">
        <v>66</v>
      </c>
      <c r="E59" t="s">
        <v>67</v>
      </c>
    </row>
    <row r="60" spans="1:5" x14ac:dyDescent="0.25">
      <c r="A60" s="33">
        <v>2016</v>
      </c>
      <c r="B60" t="s">
        <v>142</v>
      </c>
      <c r="C60">
        <v>0</v>
      </c>
      <c r="D60" t="s">
        <v>66</v>
      </c>
      <c r="E60" t="s">
        <v>67</v>
      </c>
    </row>
    <row r="61" spans="1:5" x14ac:dyDescent="0.25">
      <c r="A61" s="33">
        <v>2016</v>
      </c>
      <c r="B61" t="s">
        <v>143</v>
      </c>
      <c r="C61" t="s">
        <v>66</v>
      </c>
      <c r="D61" t="s">
        <v>66</v>
      </c>
      <c r="E61" t="s">
        <v>66</v>
      </c>
    </row>
    <row r="62" spans="1:5" x14ac:dyDescent="0.25">
      <c r="A62" s="33">
        <v>2017</v>
      </c>
      <c r="B62" t="s">
        <v>83</v>
      </c>
      <c r="C62" s="2">
        <v>15193</v>
      </c>
      <c r="D62" s="2">
        <v>255630346</v>
      </c>
      <c r="E62">
        <v>5.94</v>
      </c>
    </row>
    <row r="63" spans="1:5" x14ac:dyDescent="0.25">
      <c r="A63" s="33">
        <v>2017</v>
      </c>
      <c r="B63" t="s">
        <v>84</v>
      </c>
      <c r="C63">
        <v>191</v>
      </c>
      <c r="D63" s="2">
        <v>4874747</v>
      </c>
      <c r="E63">
        <v>3.92</v>
      </c>
    </row>
    <row r="64" spans="1:5" x14ac:dyDescent="0.25">
      <c r="A64" s="33">
        <v>2017</v>
      </c>
      <c r="B64" t="s">
        <v>85</v>
      </c>
      <c r="C64">
        <v>90</v>
      </c>
      <c r="D64" s="2">
        <v>739795</v>
      </c>
      <c r="E64">
        <v>12.17</v>
      </c>
    </row>
    <row r="65" spans="1:5" x14ac:dyDescent="0.25">
      <c r="A65" s="33">
        <v>2017</v>
      </c>
      <c r="B65" t="s">
        <v>86</v>
      </c>
      <c r="C65">
        <v>145</v>
      </c>
      <c r="D65" s="2">
        <v>7016270</v>
      </c>
      <c r="E65">
        <v>2.0699999999999998</v>
      </c>
    </row>
    <row r="66" spans="1:5" x14ac:dyDescent="0.25">
      <c r="A66" s="33">
        <v>2017</v>
      </c>
      <c r="B66" t="s">
        <v>87</v>
      </c>
      <c r="C66">
        <v>151</v>
      </c>
      <c r="D66" s="2">
        <v>3004279</v>
      </c>
      <c r="E66">
        <v>5.03</v>
      </c>
    </row>
    <row r="67" spans="1:5" x14ac:dyDescent="0.25">
      <c r="A67" s="33">
        <v>2017</v>
      </c>
      <c r="B67" t="s">
        <v>88</v>
      </c>
      <c r="C67" s="2">
        <v>2548</v>
      </c>
      <c r="D67" s="2">
        <v>39536653</v>
      </c>
      <c r="E67">
        <v>6.44</v>
      </c>
    </row>
    <row r="68" spans="1:5" x14ac:dyDescent="0.25">
      <c r="A68" s="33">
        <v>2017</v>
      </c>
      <c r="B68" t="s">
        <v>89</v>
      </c>
      <c r="C68">
        <v>510</v>
      </c>
      <c r="D68" s="2">
        <v>5607154</v>
      </c>
      <c r="E68">
        <v>9.1</v>
      </c>
    </row>
    <row r="69" spans="1:5" x14ac:dyDescent="0.25">
      <c r="A69" s="33">
        <v>2017</v>
      </c>
      <c r="B69" t="s">
        <v>90</v>
      </c>
      <c r="C69">
        <v>221</v>
      </c>
      <c r="D69" s="2">
        <v>3588184</v>
      </c>
      <c r="E69">
        <v>6.16</v>
      </c>
    </row>
    <row r="70" spans="1:5" x14ac:dyDescent="0.25">
      <c r="A70" s="33">
        <v>2017</v>
      </c>
      <c r="B70" t="s">
        <v>91</v>
      </c>
      <c r="C70">
        <v>29</v>
      </c>
      <c r="D70" s="2">
        <v>961939</v>
      </c>
      <c r="E70">
        <v>3.01</v>
      </c>
    </row>
    <row r="71" spans="1:5" x14ac:dyDescent="0.25">
      <c r="A71" s="33">
        <v>2017</v>
      </c>
      <c r="B71" t="s">
        <v>92</v>
      </c>
      <c r="C71">
        <v>56</v>
      </c>
      <c r="D71" s="2">
        <v>693972</v>
      </c>
      <c r="E71">
        <v>8.07</v>
      </c>
    </row>
    <row r="72" spans="1:5" x14ac:dyDescent="0.25">
      <c r="A72" s="33">
        <v>2017</v>
      </c>
      <c r="B72" t="s">
        <v>93</v>
      </c>
      <c r="C72">
        <v>997</v>
      </c>
      <c r="D72" s="2">
        <v>20984400</v>
      </c>
      <c r="E72">
        <v>4.75</v>
      </c>
    </row>
    <row r="73" spans="1:5" x14ac:dyDescent="0.25">
      <c r="A73" s="33">
        <v>2017</v>
      </c>
      <c r="B73" t="s">
        <v>94</v>
      </c>
      <c r="C73">
        <v>603</v>
      </c>
      <c r="D73" s="2">
        <v>10429379</v>
      </c>
      <c r="E73">
        <v>5.78</v>
      </c>
    </row>
    <row r="74" spans="1:5" x14ac:dyDescent="0.25">
      <c r="A74" s="33">
        <v>2017</v>
      </c>
      <c r="B74" t="s">
        <v>95</v>
      </c>
      <c r="C74">
        <v>53</v>
      </c>
      <c r="D74" s="2">
        <v>1427538</v>
      </c>
      <c r="E74">
        <v>3.71</v>
      </c>
    </row>
    <row r="75" spans="1:5" x14ac:dyDescent="0.25">
      <c r="A75" s="33">
        <v>2017</v>
      </c>
      <c r="B75" t="s">
        <v>96</v>
      </c>
      <c r="C75">
        <v>160</v>
      </c>
      <c r="D75" s="2">
        <v>1716943</v>
      </c>
      <c r="E75">
        <v>9.32</v>
      </c>
    </row>
    <row r="76" spans="1:5" x14ac:dyDescent="0.25">
      <c r="A76" s="33">
        <v>2017</v>
      </c>
      <c r="B76" t="s">
        <v>97</v>
      </c>
      <c r="C76" t="s">
        <v>98</v>
      </c>
      <c r="D76" t="s">
        <v>66</v>
      </c>
      <c r="E76" t="s">
        <v>67</v>
      </c>
    </row>
    <row r="77" spans="1:5" x14ac:dyDescent="0.25">
      <c r="A77" s="33">
        <v>2017</v>
      </c>
      <c r="B77" t="s">
        <v>99</v>
      </c>
      <c r="C77">
        <v>192</v>
      </c>
      <c r="D77" s="2">
        <v>6666818</v>
      </c>
      <c r="E77">
        <v>2.88</v>
      </c>
    </row>
    <row r="78" spans="1:5" x14ac:dyDescent="0.25">
      <c r="A78" s="33">
        <v>2017</v>
      </c>
      <c r="B78" t="s">
        <v>100</v>
      </c>
      <c r="C78">
        <v>273</v>
      </c>
      <c r="D78" s="2">
        <v>3145711</v>
      </c>
      <c r="E78">
        <v>8.68</v>
      </c>
    </row>
    <row r="79" spans="1:5" x14ac:dyDescent="0.25">
      <c r="A79" s="33">
        <v>2017</v>
      </c>
      <c r="B79" t="s">
        <v>101</v>
      </c>
      <c r="C79">
        <v>104</v>
      </c>
      <c r="D79" s="2">
        <v>2913123</v>
      </c>
      <c r="E79">
        <v>3.57</v>
      </c>
    </row>
    <row r="80" spans="1:5" x14ac:dyDescent="0.25">
      <c r="A80" s="33">
        <v>2017</v>
      </c>
      <c r="B80" t="s">
        <v>102</v>
      </c>
      <c r="C80" t="s">
        <v>98</v>
      </c>
      <c r="D80" t="s">
        <v>66</v>
      </c>
      <c r="E80" t="s">
        <v>67</v>
      </c>
    </row>
    <row r="81" spans="1:5" x14ac:dyDescent="0.25">
      <c r="A81" s="33">
        <v>2017</v>
      </c>
      <c r="B81" t="s">
        <v>103</v>
      </c>
      <c r="C81">
        <v>221</v>
      </c>
      <c r="D81" s="2">
        <v>4684333</v>
      </c>
      <c r="E81">
        <v>4.72</v>
      </c>
    </row>
    <row r="82" spans="1:5" x14ac:dyDescent="0.25">
      <c r="A82" s="33">
        <v>2017</v>
      </c>
      <c r="B82" t="s">
        <v>104</v>
      </c>
      <c r="C82">
        <v>129</v>
      </c>
      <c r="D82" s="2">
        <v>1335907</v>
      </c>
      <c r="E82">
        <v>9.66</v>
      </c>
    </row>
    <row r="83" spans="1:5" x14ac:dyDescent="0.25">
      <c r="A83" s="33">
        <v>2017</v>
      </c>
      <c r="B83" t="s">
        <v>105</v>
      </c>
      <c r="C83">
        <v>168</v>
      </c>
      <c r="D83" s="2">
        <v>6052177</v>
      </c>
      <c r="E83">
        <v>2.78</v>
      </c>
    </row>
    <row r="84" spans="1:5" x14ac:dyDescent="0.25">
      <c r="A84" s="33">
        <v>2017</v>
      </c>
      <c r="B84" t="s">
        <v>106</v>
      </c>
      <c r="C84">
        <v>551</v>
      </c>
      <c r="D84" s="2">
        <v>6859819</v>
      </c>
      <c r="E84">
        <v>8.0299999999999994</v>
      </c>
    </row>
    <row r="85" spans="1:5" x14ac:dyDescent="0.25">
      <c r="A85" s="33">
        <v>2017</v>
      </c>
      <c r="B85" t="s">
        <v>107</v>
      </c>
      <c r="C85">
        <v>560</v>
      </c>
      <c r="D85" s="2">
        <v>9962311</v>
      </c>
      <c r="E85">
        <v>5.62</v>
      </c>
    </row>
    <row r="86" spans="1:5" x14ac:dyDescent="0.25">
      <c r="A86" s="33">
        <v>2017</v>
      </c>
      <c r="B86" t="s">
        <v>108</v>
      </c>
      <c r="C86">
        <v>643</v>
      </c>
      <c r="D86" s="2">
        <v>5576606</v>
      </c>
      <c r="E86">
        <v>11.53</v>
      </c>
    </row>
    <row r="87" spans="1:5" x14ac:dyDescent="0.25">
      <c r="A87" s="33">
        <v>2017</v>
      </c>
      <c r="B87" t="s">
        <v>109</v>
      </c>
      <c r="C87" t="s">
        <v>98</v>
      </c>
      <c r="D87" t="s">
        <v>66</v>
      </c>
      <c r="E87" t="s">
        <v>67</v>
      </c>
    </row>
    <row r="88" spans="1:5" x14ac:dyDescent="0.25">
      <c r="A88" s="33">
        <v>2017</v>
      </c>
      <c r="B88" t="s">
        <v>110</v>
      </c>
      <c r="C88">
        <v>242</v>
      </c>
      <c r="D88" s="2">
        <v>6113532</v>
      </c>
      <c r="E88">
        <v>3.96</v>
      </c>
    </row>
    <row r="89" spans="1:5" x14ac:dyDescent="0.25">
      <c r="A89" s="33">
        <v>2017</v>
      </c>
      <c r="B89" t="s">
        <v>111</v>
      </c>
      <c r="C89">
        <v>125</v>
      </c>
      <c r="D89" s="2">
        <v>1050493</v>
      </c>
      <c r="E89">
        <v>11.9</v>
      </c>
    </row>
    <row r="90" spans="1:5" x14ac:dyDescent="0.25">
      <c r="A90" s="33">
        <v>2017</v>
      </c>
      <c r="B90" t="s">
        <v>112</v>
      </c>
      <c r="C90">
        <v>131</v>
      </c>
      <c r="D90" s="2">
        <v>1920076</v>
      </c>
      <c r="E90">
        <v>6.82</v>
      </c>
    </row>
    <row r="91" spans="1:5" x14ac:dyDescent="0.25">
      <c r="A91" s="33">
        <v>2017</v>
      </c>
      <c r="B91" t="s">
        <v>113</v>
      </c>
      <c r="C91">
        <v>46</v>
      </c>
      <c r="D91" s="2">
        <v>2998039</v>
      </c>
      <c r="E91">
        <v>1.53</v>
      </c>
    </row>
    <row r="92" spans="1:5" x14ac:dyDescent="0.25">
      <c r="A92" s="33">
        <v>2017</v>
      </c>
      <c r="B92" t="s">
        <v>114</v>
      </c>
      <c r="C92">
        <v>114</v>
      </c>
      <c r="D92" s="2">
        <v>1342795</v>
      </c>
      <c r="E92">
        <v>8.49</v>
      </c>
    </row>
    <row r="93" spans="1:5" x14ac:dyDescent="0.25">
      <c r="A93" s="33">
        <v>2017</v>
      </c>
      <c r="B93" t="s">
        <v>115</v>
      </c>
      <c r="C93">
        <v>377</v>
      </c>
      <c r="D93" s="2">
        <v>9005644</v>
      </c>
      <c r="E93">
        <v>4.1900000000000004</v>
      </c>
    </row>
    <row r="94" spans="1:5" x14ac:dyDescent="0.25">
      <c r="A94" s="33">
        <v>2017</v>
      </c>
      <c r="B94" t="s">
        <v>116</v>
      </c>
      <c r="C94">
        <v>80</v>
      </c>
      <c r="D94" s="2">
        <v>2088070</v>
      </c>
      <c r="E94">
        <v>3.83</v>
      </c>
    </row>
    <row r="95" spans="1:5" x14ac:dyDescent="0.25">
      <c r="A95" s="33">
        <v>2017</v>
      </c>
      <c r="B95" t="s">
        <v>117</v>
      </c>
      <c r="C95">
        <v>866</v>
      </c>
      <c r="D95" s="2">
        <v>11226701</v>
      </c>
      <c r="E95">
        <v>7.71</v>
      </c>
    </row>
    <row r="96" spans="1:5" x14ac:dyDescent="0.25">
      <c r="A96" s="33">
        <v>2017</v>
      </c>
      <c r="B96" t="s">
        <v>118</v>
      </c>
      <c r="C96">
        <v>975</v>
      </c>
      <c r="D96" s="2">
        <v>8622698</v>
      </c>
      <c r="E96">
        <v>11.31</v>
      </c>
    </row>
    <row r="97" spans="1:5" x14ac:dyDescent="0.25">
      <c r="A97" s="33">
        <v>2017</v>
      </c>
      <c r="B97" t="s">
        <v>119</v>
      </c>
      <c r="C97" t="s">
        <v>98</v>
      </c>
      <c r="D97" t="s">
        <v>66</v>
      </c>
      <c r="E97" t="s">
        <v>67</v>
      </c>
    </row>
    <row r="98" spans="1:5" x14ac:dyDescent="0.25">
      <c r="A98" s="33">
        <v>2017</v>
      </c>
      <c r="B98" t="s">
        <v>120</v>
      </c>
      <c r="C98">
        <v>36</v>
      </c>
      <c r="D98" s="2">
        <v>755393</v>
      </c>
      <c r="E98">
        <v>4.7699999999999996</v>
      </c>
    </row>
    <row r="99" spans="1:5" x14ac:dyDescent="0.25">
      <c r="A99" s="33">
        <v>2017</v>
      </c>
      <c r="B99" t="s">
        <v>121</v>
      </c>
      <c r="C99">
        <v>423</v>
      </c>
      <c r="D99" s="2">
        <v>11658609</v>
      </c>
      <c r="E99">
        <v>3.63</v>
      </c>
    </row>
    <row r="100" spans="1:5" x14ac:dyDescent="0.25">
      <c r="A100" s="33">
        <v>2017</v>
      </c>
      <c r="B100" t="s">
        <v>122</v>
      </c>
      <c r="C100" t="s">
        <v>98</v>
      </c>
      <c r="D100" t="s">
        <v>66</v>
      </c>
      <c r="E100" t="s">
        <v>67</v>
      </c>
    </row>
    <row r="101" spans="1:5" x14ac:dyDescent="0.25">
      <c r="A101" s="33">
        <v>2017</v>
      </c>
      <c r="B101" t="s">
        <v>123</v>
      </c>
      <c r="C101">
        <v>345</v>
      </c>
      <c r="D101" s="2">
        <v>4142776</v>
      </c>
      <c r="E101">
        <v>8.33</v>
      </c>
    </row>
    <row r="102" spans="1:5" x14ac:dyDescent="0.25">
      <c r="A102" s="33">
        <v>2017</v>
      </c>
      <c r="B102" t="s">
        <v>124</v>
      </c>
      <c r="C102">
        <v>553</v>
      </c>
      <c r="D102" s="2">
        <v>12805537</v>
      </c>
      <c r="E102">
        <v>4.32</v>
      </c>
    </row>
    <row r="103" spans="1:5" x14ac:dyDescent="0.25">
      <c r="A103" s="33">
        <v>2017</v>
      </c>
      <c r="B103" t="s">
        <v>125</v>
      </c>
      <c r="C103">
        <v>45</v>
      </c>
      <c r="D103" s="2">
        <v>1059639</v>
      </c>
      <c r="E103">
        <v>4.25</v>
      </c>
    </row>
    <row r="104" spans="1:5" x14ac:dyDescent="0.25">
      <c r="A104" s="33">
        <v>2017</v>
      </c>
      <c r="B104" t="s">
        <v>126</v>
      </c>
      <c r="C104">
        <v>156</v>
      </c>
      <c r="D104" s="2">
        <v>5024369</v>
      </c>
      <c r="E104">
        <v>3.1</v>
      </c>
    </row>
    <row r="105" spans="1:5" x14ac:dyDescent="0.25">
      <c r="A105" s="33">
        <v>2017</v>
      </c>
      <c r="B105" t="s">
        <v>127</v>
      </c>
      <c r="C105">
        <v>104</v>
      </c>
      <c r="D105" s="2">
        <v>869666</v>
      </c>
      <c r="E105">
        <v>11.96</v>
      </c>
    </row>
    <row r="106" spans="1:5" x14ac:dyDescent="0.25">
      <c r="A106" s="33">
        <v>2017</v>
      </c>
      <c r="B106" t="s">
        <v>128</v>
      </c>
      <c r="C106" t="s">
        <v>98</v>
      </c>
      <c r="D106" t="s">
        <v>66</v>
      </c>
      <c r="E106" t="s">
        <v>67</v>
      </c>
    </row>
    <row r="107" spans="1:5" x14ac:dyDescent="0.25">
      <c r="A107" s="33">
        <v>2017</v>
      </c>
      <c r="B107" t="s">
        <v>129</v>
      </c>
      <c r="C107" t="s">
        <v>98</v>
      </c>
      <c r="D107" t="s">
        <v>66</v>
      </c>
      <c r="E107" t="s">
        <v>67</v>
      </c>
    </row>
    <row r="108" spans="1:5" x14ac:dyDescent="0.25">
      <c r="A108" s="33">
        <v>2017</v>
      </c>
      <c r="B108" t="s">
        <v>130</v>
      </c>
      <c r="C108">
        <v>204</v>
      </c>
      <c r="D108" s="2">
        <v>3101833</v>
      </c>
      <c r="E108">
        <v>6.58</v>
      </c>
    </row>
    <row r="109" spans="1:5" x14ac:dyDescent="0.25">
      <c r="A109" s="33">
        <v>2017</v>
      </c>
      <c r="B109" t="s">
        <v>131</v>
      </c>
      <c r="C109" t="s">
        <v>98</v>
      </c>
      <c r="D109" t="s">
        <v>66</v>
      </c>
      <c r="E109" t="s">
        <v>67</v>
      </c>
    </row>
    <row r="110" spans="1:5" x14ac:dyDescent="0.25">
      <c r="A110" s="33">
        <v>2017</v>
      </c>
      <c r="B110" t="s">
        <v>132</v>
      </c>
      <c r="C110">
        <v>284</v>
      </c>
      <c r="D110" s="2">
        <v>8470020</v>
      </c>
      <c r="E110">
        <v>3.35</v>
      </c>
    </row>
    <row r="111" spans="1:5" x14ac:dyDescent="0.25">
      <c r="A111" s="33">
        <v>2017</v>
      </c>
      <c r="B111" t="s">
        <v>133</v>
      </c>
      <c r="C111">
        <v>669</v>
      </c>
      <c r="D111" s="2">
        <v>7405743</v>
      </c>
      <c r="E111">
        <v>9.0299999999999994</v>
      </c>
    </row>
    <row r="112" spans="1:5" x14ac:dyDescent="0.25">
      <c r="A112" s="33">
        <v>2017</v>
      </c>
      <c r="B112" t="s">
        <v>134</v>
      </c>
      <c r="C112">
        <v>101</v>
      </c>
      <c r="D112" s="2">
        <v>1815857</v>
      </c>
      <c r="E112">
        <v>5.56</v>
      </c>
    </row>
    <row r="113" spans="1:5" x14ac:dyDescent="0.25">
      <c r="A113" s="33">
        <v>2017</v>
      </c>
      <c r="B113" t="s">
        <v>135</v>
      </c>
      <c r="C113">
        <v>678</v>
      </c>
      <c r="D113" s="2">
        <v>5795483</v>
      </c>
      <c r="E113">
        <v>11.7</v>
      </c>
    </row>
    <row r="114" spans="1:5" x14ac:dyDescent="0.25">
      <c r="A114" s="33">
        <v>2017</v>
      </c>
      <c r="B114" t="s">
        <v>136</v>
      </c>
      <c r="C114">
        <v>44</v>
      </c>
      <c r="D114" s="2">
        <v>579315</v>
      </c>
      <c r="E114">
        <v>7.6</v>
      </c>
    </row>
    <row r="115" spans="1:5" x14ac:dyDescent="0.25">
      <c r="A115" s="33">
        <v>2017</v>
      </c>
      <c r="B115" t="s">
        <v>137</v>
      </c>
      <c r="C115">
        <v>22</v>
      </c>
      <c r="D115" t="s">
        <v>66</v>
      </c>
      <c r="E115" t="s">
        <v>67</v>
      </c>
    </row>
    <row r="116" spans="1:5" x14ac:dyDescent="0.25">
      <c r="A116" s="33">
        <v>2017</v>
      </c>
      <c r="B116" t="s">
        <v>138</v>
      </c>
      <c r="C116">
        <v>0</v>
      </c>
      <c r="D116" t="s">
        <v>66</v>
      </c>
      <c r="E116" t="s">
        <v>67</v>
      </c>
    </row>
    <row r="117" spans="1:5" x14ac:dyDescent="0.25">
      <c r="A117" s="33">
        <v>2017</v>
      </c>
      <c r="B117" t="s">
        <v>139</v>
      </c>
      <c r="C117">
        <v>0</v>
      </c>
      <c r="D117" t="s">
        <v>66</v>
      </c>
      <c r="E117" t="s">
        <v>67</v>
      </c>
    </row>
    <row r="118" spans="1:5" x14ac:dyDescent="0.25">
      <c r="A118" s="33">
        <v>2017</v>
      </c>
      <c r="B118" t="s">
        <v>140</v>
      </c>
      <c r="C118">
        <v>0</v>
      </c>
      <c r="D118" t="s">
        <v>66</v>
      </c>
      <c r="E118" t="s">
        <v>67</v>
      </c>
    </row>
    <row r="119" spans="1:5" x14ac:dyDescent="0.25">
      <c r="A119" s="33">
        <v>2017</v>
      </c>
      <c r="B119" t="s">
        <v>141</v>
      </c>
      <c r="C119">
        <v>22</v>
      </c>
      <c r="D119" t="s">
        <v>66</v>
      </c>
      <c r="E119" t="s">
        <v>67</v>
      </c>
    </row>
    <row r="120" spans="1:5" x14ac:dyDescent="0.25">
      <c r="A120" s="33">
        <v>2017</v>
      </c>
      <c r="B120" t="s">
        <v>142</v>
      </c>
      <c r="C120">
        <v>0</v>
      </c>
      <c r="D120" t="s">
        <v>66</v>
      </c>
      <c r="E120" t="s">
        <v>67</v>
      </c>
    </row>
    <row r="121" spans="1:5" x14ac:dyDescent="0.25">
      <c r="A121" s="33">
        <v>2017</v>
      </c>
      <c r="B121" t="s">
        <v>143</v>
      </c>
      <c r="C121" t="s">
        <v>66</v>
      </c>
      <c r="D121" t="s">
        <v>66</v>
      </c>
      <c r="E121" t="s">
        <v>66</v>
      </c>
    </row>
    <row r="122" spans="1:5" x14ac:dyDescent="0.25">
      <c r="A122" s="33">
        <v>2018</v>
      </c>
      <c r="B122" t="s">
        <v>83</v>
      </c>
      <c r="C122" s="2">
        <v>15548</v>
      </c>
      <c r="D122" s="2">
        <v>256546569</v>
      </c>
      <c r="E122">
        <v>6.06</v>
      </c>
    </row>
    <row r="123" spans="1:5" x14ac:dyDescent="0.25">
      <c r="A123" s="33">
        <v>2018</v>
      </c>
      <c r="B123" t="s">
        <v>84</v>
      </c>
      <c r="C123">
        <v>218</v>
      </c>
      <c r="D123" s="2">
        <v>4887871</v>
      </c>
      <c r="E123">
        <v>4.46</v>
      </c>
    </row>
    <row r="124" spans="1:5" x14ac:dyDescent="0.25">
      <c r="A124" s="33">
        <v>2018</v>
      </c>
      <c r="B124" t="s">
        <v>85</v>
      </c>
      <c r="C124">
        <v>71</v>
      </c>
      <c r="D124" s="2">
        <v>737438</v>
      </c>
      <c r="E124">
        <v>9.6300000000000008</v>
      </c>
    </row>
    <row r="125" spans="1:5" x14ac:dyDescent="0.25">
      <c r="A125" s="33">
        <v>2018</v>
      </c>
      <c r="B125" t="s">
        <v>86</v>
      </c>
      <c r="C125">
        <v>149</v>
      </c>
      <c r="D125" s="2">
        <v>7171646</v>
      </c>
      <c r="E125">
        <v>2.08</v>
      </c>
    </row>
    <row r="126" spans="1:5" x14ac:dyDescent="0.25">
      <c r="A126" s="33">
        <v>2018</v>
      </c>
      <c r="B126" t="s">
        <v>87</v>
      </c>
      <c r="C126">
        <v>140</v>
      </c>
      <c r="D126" s="2">
        <v>3013825</v>
      </c>
      <c r="E126">
        <v>4.6500000000000004</v>
      </c>
    </row>
    <row r="127" spans="1:5" x14ac:dyDescent="0.25">
      <c r="A127" s="33">
        <v>2018</v>
      </c>
      <c r="B127" t="s">
        <v>88</v>
      </c>
      <c r="C127" s="2">
        <v>2607</v>
      </c>
      <c r="D127" s="2">
        <v>39557045</v>
      </c>
      <c r="E127">
        <v>6.59</v>
      </c>
    </row>
    <row r="128" spans="1:5" x14ac:dyDescent="0.25">
      <c r="A128" s="33">
        <v>2018</v>
      </c>
      <c r="B128" t="s">
        <v>89</v>
      </c>
      <c r="C128">
        <v>530</v>
      </c>
      <c r="D128" s="2">
        <v>5695564</v>
      </c>
      <c r="E128">
        <v>9.31</v>
      </c>
    </row>
    <row r="129" spans="1:5" x14ac:dyDescent="0.25">
      <c r="A129" s="33">
        <v>2018</v>
      </c>
      <c r="B129" t="s">
        <v>90</v>
      </c>
      <c r="C129">
        <v>197</v>
      </c>
      <c r="D129" s="2">
        <v>3572665</v>
      </c>
      <c r="E129">
        <v>5.51</v>
      </c>
    </row>
    <row r="130" spans="1:5" x14ac:dyDescent="0.25">
      <c r="A130" s="33">
        <v>2018</v>
      </c>
      <c r="B130" t="s">
        <v>91</v>
      </c>
      <c r="C130">
        <v>24</v>
      </c>
      <c r="D130" s="2">
        <v>967171</v>
      </c>
      <c r="E130">
        <v>2.48</v>
      </c>
    </row>
    <row r="131" spans="1:5" x14ac:dyDescent="0.25">
      <c r="A131" s="33">
        <v>2018</v>
      </c>
      <c r="B131" t="s">
        <v>92</v>
      </c>
      <c r="C131">
        <v>87</v>
      </c>
      <c r="D131" s="2">
        <v>702455</v>
      </c>
      <c r="E131">
        <v>12.39</v>
      </c>
    </row>
    <row r="132" spans="1:5" x14ac:dyDescent="0.25">
      <c r="A132" s="33">
        <v>2018</v>
      </c>
      <c r="B132" t="s">
        <v>93</v>
      </c>
      <c r="C132" s="2">
        <v>1105</v>
      </c>
      <c r="D132" s="2">
        <v>21299325</v>
      </c>
      <c r="E132">
        <v>5.19</v>
      </c>
    </row>
    <row r="133" spans="1:5" x14ac:dyDescent="0.25">
      <c r="A133" s="33">
        <v>2018</v>
      </c>
      <c r="B133" t="s">
        <v>94</v>
      </c>
      <c r="C133">
        <v>651</v>
      </c>
      <c r="D133" s="2">
        <v>10519475</v>
      </c>
      <c r="E133">
        <v>6.19</v>
      </c>
    </row>
    <row r="134" spans="1:5" x14ac:dyDescent="0.25">
      <c r="A134" s="33">
        <v>2018</v>
      </c>
      <c r="B134" t="s">
        <v>95</v>
      </c>
      <c r="C134">
        <v>43</v>
      </c>
      <c r="D134" s="2">
        <v>1420491</v>
      </c>
      <c r="E134">
        <v>3.03</v>
      </c>
    </row>
    <row r="135" spans="1:5" x14ac:dyDescent="0.25">
      <c r="A135" s="33">
        <v>2018</v>
      </c>
      <c r="B135" t="s">
        <v>96</v>
      </c>
      <c r="C135">
        <v>138</v>
      </c>
      <c r="D135" s="2">
        <v>1754208</v>
      </c>
      <c r="E135">
        <v>7.87</v>
      </c>
    </row>
    <row r="136" spans="1:5" x14ac:dyDescent="0.25">
      <c r="A136" s="33">
        <v>2018</v>
      </c>
      <c r="B136" t="s">
        <v>97</v>
      </c>
      <c r="C136" t="s">
        <v>98</v>
      </c>
      <c r="D136" t="s">
        <v>66</v>
      </c>
      <c r="E136" t="s">
        <v>67</v>
      </c>
    </row>
    <row r="137" spans="1:5" x14ac:dyDescent="0.25">
      <c r="A137" s="33">
        <v>2018</v>
      </c>
      <c r="B137" t="s">
        <v>99</v>
      </c>
      <c r="C137">
        <v>224</v>
      </c>
      <c r="D137" s="2">
        <v>6691878</v>
      </c>
      <c r="E137">
        <v>3.35</v>
      </c>
    </row>
    <row r="138" spans="1:5" x14ac:dyDescent="0.25">
      <c r="A138" s="33">
        <v>2018</v>
      </c>
      <c r="B138" t="s">
        <v>100</v>
      </c>
      <c r="C138">
        <v>260</v>
      </c>
      <c r="D138" s="2">
        <v>3156145</v>
      </c>
      <c r="E138">
        <v>8.24</v>
      </c>
    </row>
    <row r="139" spans="1:5" x14ac:dyDescent="0.25">
      <c r="A139" s="33">
        <v>2018</v>
      </c>
      <c r="B139" t="s">
        <v>101</v>
      </c>
      <c r="C139">
        <v>128</v>
      </c>
      <c r="D139" s="2">
        <v>2911505</v>
      </c>
      <c r="E139">
        <v>4.4000000000000004</v>
      </c>
    </row>
    <row r="140" spans="1:5" x14ac:dyDescent="0.25">
      <c r="A140" s="33">
        <v>2018</v>
      </c>
      <c r="B140" t="s">
        <v>102</v>
      </c>
      <c r="C140" t="s">
        <v>98</v>
      </c>
      <c r="D140" t="s">
        <v>66</v>
      </c>
      <c r="E140" t="s">
        <v>67</v>
      </c>
    </row>
    <row r="141" spans="1:5" x14ac:dyDescent="0.25">
      <c r="A141" s="33">
        <v>2018</v>
      </c>
      <c r="B141" t="s">
        <v>103</v>
      </c>
      <c r="C141">
        <v>222</v>
      </c>
      <c r="D141" s="2">
        <v>4659978</v>
      </c>
      <c r="E141">
        <v>4.76</v>
      </c>
    </row>
    <row r="142" spans="1:5" x14ac:dyDescent="0.25">
      <c r="A142" s="33">
        <v>2018</v>
      </c>
      <c r="B142" t="s">
        <v>104</v>
      </c>
      <c r="C142">
        <v>163</v>
      </c>
      <c r="D142" s="2">
        <v>1338404</v>
      </c>
      <c r="E142">
        <v>12.18</v>
      </c>
    </row>
    <row r="143" spans="1:5" x14ac:dyDescent="0.25">
      <c r="A143" s="33">
        <v>2018</v>
      </c>
      <c r="B143" t="s">
        <v>105</v>
      </c>
      <c r="C143">
        <v>165</v>
      </c>
      <c r="D143" s="2">
        <v>6042718</v>
      </c>
      <c r="E143">
        <v>2.73</v>
      </c>
    </row>
    <row r="144" spans="1:5" x14ac:dyDescent="0.25">
      <c r="A144" s="33">
        <v>2018</v>
      </c>
      <c r="B144" t="s">
        <v>106</v>
      </c>
      <c r="C144">
        <v>560</v>
      </c>
      <c r="D144" s="2">
        <v>6902149</v>
      </c>
      <c r="E144">
        <v>8.11</v>
      </c>
    </row>
    <row r="145" spans="1:5" x14ac:dyDescent="0.25">
      <c r="A145" s="33">
        <v>2018</v>
      </c>
      <c r="B145" t="s">
        <v>107</v>
      </c>
      <c r="C145">
        <v>459</v>
      </c>
      <c r="D145" s="2">
        <v>9995915</v>
      </c>
      <c r="E145">
        <v>4.59</v>
      </c>
    </row>
    <row r="146" spans="1:5" x14ac:dyDescent="0.25">
      <c r="A146" s="33">
        <v>2018</v>
      </c>
      <c r="B146" t="s">
        <v>108</v>
      </c>
      <c r="C146">
        <v>508</v>
      </c>
      <c r="D146" s="2">
        <v>5611179</v>
      </c>
      <c r="E146">
        <v>9.0500000000000007</v>
      </c>
    </row>
    <row r="147" spans="1:5" x14ac:dyDescent="0.25">
      <c r="A147" s="33">
        <v>2018</v>
      </c>
      <c r="B147" t="s">
        <v>109</v>
      </c>
      <c r="C147" t="s">
        <v>98</v>
      </c>
      <c r="D147" t="s">
        <v>66</v>
      </c>
      <c r="E147" t="s">
        <v>67</v>
      </c>
    </row>
    <row r="148" spans="1:5" x14ac:dyDescent="0.25">
      <c r="A148" s="33">
        <v>2018</v>
      </c>
      <c r="B148" t="s">
        <v>110</v>
      </c>
      <c r="C148">
        <v>255</v>
      </c>
      <c r="D148" s="2">
        <v>6126452</v>
      </c>
      <c r="E148">
        <v>4.16</v>
      </c>
    </row>
    <row r="149" spans="1:5" x14ac:dyDescent="0.25">
      <c r="A149" s="33">
        <v>2018</v>
      </c>
      <c r="B149" t="s">
        <v>111</v>
      </c>
      <c r="C149">
        <v>89</v>
      </c>
      <c r="D149" s="2">
        <v>1062305</v>
      </c>
      <c r="E149">
        <v>8.3800000000000008</v>
      </c>
    </row>
    <row r="150" spans="1:5" x14ac:dyDescent="0.25">
      <c r="A150" s="33">
        <v>2018</v>
      </c>
      <c r="B150" t="s">
        <v>112</v>
      </c>
      <c r="C150">
        <v>126</v>
      </c>
      <c r="D150" s="2">
        <v>1929268</v>
      </c>
      <c r="E150">
        <v>6.53</v>
      </c>
    </row>
    <row r="151" spans="1:5" x14ac:dyDescent="0.25">
      <c r="A151" s="33">
        <v>2018</v>
      </c>
      <c r="B151" t="s">
        <v>113</v>
      </c>
      <c r="C151">
        <v>80</v>
      </c>
      <c r="D151" s="2">
        <v>3034392</v>
      </c>
      <c r="E151">
        <v>2.64</v>
      </c>
    </row>
    <row r="152" spans="1:5" x14ac:dyDescent="0.25">
      <c r="A152" s="33">
        <v>2018</v>
      </c>
      <c r="B152" t="s">
        <v>114</v>
      </c>
      <c r="C152">
        <v>124</v>
      </c>
      <c r="D152" s="2">
        <v>1356458</v>
      </c>
      <c r="E152">
        <v>9.14</v>
      </c>
    </row>
    <row r="153" spans="1:5" x14ac:dyDescent="0.25">
      <c r="A153" s="33">
        <v>2018</v>
      </c>
      <c r="B153" t="s">
        <v>115</v>
      </c>
      <c r="C153">
        <v>353</v>
      </c>
      <c r="D153" s="2">
        <v>8908520</v>
      </c>
      <c r="E153">
        <v>3.96</v>
      </c>
    </row>
    <row r="154" spans="1:5" x14ac:dyDescent="0.25">
      <c r="A154" s="33">
        <v>2018</v>
      </c>
      <c r="B154" t="s">
        <v>116</v>
      </c>
      <c r="C154">
        <v>67</v>
      </c>
      <c r="D154" s="2">
        <v>2095428</v>
      </c>
      <c r="E154">
        <v>3.2</v>
      </c>
    </row>
    <row r="155" spans="1:5" x14ac:dyDescent="0.25">
      <c r="A155" s="33">
        <v>2018</v>
      </c>
      <c r="B155" t="s">
        <v>117</v>
      </c>
      <c r="C155">
        <v>935</v>
      </c>
      <c r="D155" s="2">
        <v>11143461</v>
      </c>
      <c r="E155">
        <v>8.39</v>
      </c>
    </row>
    <row r="156" spans="1:5" x14ac:dyDescent="0.25">
      <c r="A156" s="33">
        <v>2018</v>
      </c>
      <c r="B156" t="s">
        <v>118</v>
      </c>
      <c r="C156" s="2">
        <v>1114</v>
      </c>
      <c r="D156" s="2">
        <v>8398748</v>
      </c>
      <c r="E156">
        <v>13.26</v>
      </c>
    </row>
    <row r="157" spans="1:5" x14ac:dyDescent="0.25">
      <c r="A157" s="33">
        <v>2018</v>
      </c>
      <c r="B157" t="s">
        <v>119</v>
      </c>
      <c r="C157" t="s">
        <v>98</v>
      </c>
      <c r="D157" t="s">
        <v>66</v>
      </c>
      <c r="E157" t="s">
        <v>67</v>
      </c>
    </row>
    <row r="158" spans="1:5" x14ac:dyDescent="0.25">
      <c r="A158" s="33">
        <v>2018</v>
      </c>
      <c r="B158" t="s">
        <v>120</v>
      </c>
      <c r="C158">
        <v>49</v>
      </c>
      <c r="D158" s="2">
        <v>760077</v>
      </c>
      <c r="E158">
        <v>6.45</v>
      </c>
    </row>
    <row r="159" spans="1:5" x14ac:dyDescent="0.25">
      <c r="A159" s="33">
        <v>2018</v>
      </c>
      <c r="B159" t="s">
        <v>121</v>
      </c>
      <c r="C159">
        <v>508</v>
      </c>
      <c r="D159" s="2">
        <v>11689442</v>
      </c>
      <c r="E159">
        <v>4.3499999999999996</v>
      </c>
    </row>
    <row r="160" spans="1:5" x14ac:dyDescent="0.25">
      <c r="A160" s="33">
        <v>2018</v>
      </c>
      <c r="B160" t="s">
        <v>122</v>
      </c>
      <c r="C160" t="s">
        <v>98</v>
      </c>
      <c r="D160" t="s">
        <v>66</v>
      </c>
      <c r="E160" t="s">
        <v>67</v>
      </c>
    </row>
    <row r="161" spans="1:5" x14ac:dyDescent="0.25">
      <c r="A161" s="33">
        <v>2018</v>
      </c>
      <c r="B161" t="s">
        <v>123</v>
      </c>
      <c r="C161">
        <v>323</v>
      </c>
      <c r="D161" s="2">
        <v>4190713</v>
      </c>
      <c r="E161">
        <v>7.71</v>
      </c>
    </row>
    <row r="162" spans="1:5" x14ac:dyDescent="0.25">
      <c r="A162" s="33">
        <v>2018</v>
      </c>
      <c r="B162" t="s">
        <v>124</v>
      </c>
      <c r="C162">
        <v>662</v>
      </c>
      <c r="D162" s="2">
        <v>12807060</v>
      </c>
      <c r="E162">
        <v>5.17</v>
      </c>
    </row>
    <row r="163" spans="1:5" x14ac:dyDescent="0.25">
      <c r="A163" s="33">
        <v>2018</v>
      </c>
      <c r="B163" t="s">
        <v>125</v>
      </c>
      <c r="C163">
        <v>56</v>
      </c>
      <c r="D163" s="2">
        <v>1057315</v>
      </c>
      <c r="E163">
        <v>5.3</v>
      </c>
    </row>
    <row r="164" spans="1:5" x14ac:dyDescent="0.25">
      <c r="A164" s="33">
        <v>2018</v>
      </c>
      <c r="B164" t="s">
        <v>126</v>
      </c>
      <c r="C164">
        <v>210</v>
      </c>
      <c r="D164" s="2">
        <v>5084127</v>
      </c>
      <c r="E164">
        <v>4.13</v>
      </c>
    </row>
    <row r="165" spans="1:5" x14ac:dyDescent="0.25">
      <c r="A165" s="33">
        <v>2018</v>
      </c>
      <c r="B165" t="s">
        <v>127</v>
      </c>
      <c r="C165">
        <v>114</v>
      </c>
      <c r="D165" s="2">
        <v>882235</v>
      </c>
      <c r="E165">
        <v>12.92</v>
      </c>
    </row>
    <row r="166" spans="1:5" x14ac:dyDescent="0.25">
      <c r="A166" s="33">
        <v>2018</v>
      </c>
      <c r="B166" t="s">
        <v>128</v>
      </c>
      <c r="C166" t="s">
        <v>98</v>
      </c>
      <c r="D166" t="s">
        <v>66</v>
      </c>
      <c r="E166" t="s">
        <v>67</v>
      </c>
    </row>
    <row r="167" spans="1:5" x14ac:dyDescent="0.25">
      <c r="A167" s="33">
        <v>2018</v>
      </c>
      <c r="B167" t="s">
        <v>129</v>
      </c>
      <c r="C167" t="s">
        <v>98</v>
      </c>
      <c r="D167" t="s">
        <v>66</v>
      </c>
      <c r="E167" t="s">
        <v>67</v>
      </c>
    </row>
    <row r="168" spans="1:5" x14ac:dyDescent="0.25">
      <c r="A168" s="33">
        <v>2018</v>
      </c>
      <c r="B168" t="s">
        <v>130</v>
      </c>
      <c r="C168">
        <v>233</v>
      </c>
      <c r="D168" s="2">
        <v>3161105</v>
      </c>
      <c r="E168">
        <v>7.37</v>
      </c>
    </row>
    <row r="169" spans="1:5" x14ac:dyDescent="0.25">
      <c r="A169" s="33">
        <v>2018</v>
      </c>
      <c r="B169" t="s">
        <v>131</v>
      </c>
      <c r="C169" t="s">
        <v>98</v>
      </c>
      <c r="D169" t="s">
        <v>66</v>
      </c>
      <c r="E169" t="s">
        <v>67</v>
      </c>
    </row>
    <row r="170" spans="1:5" x14ac:dyDescent="0.25">
      <c r="A170" s="33">
        <v>2018</v>
      </c>
      <c r="B170" t="s">
        <v>132</v>
      </c>
      <c r="C170">
        <v>334</v>
      </c>
      <c r="D170" s="2">
        <v>8517685</v>
      </c>
      <c r="E170">
        <v>3.92</v>
      </c>
    </row>
    <row r="171" spans="1:5" x14ac:dyDescent="0.25">
      <c r="A171" s="33">
        <v>2018</v>
      </c>
      <c r="B171" t="s">
        <v>133</v>
      </c>
      <c r="C171">
        <v>438</v>
      </c>
      <c r="D171" s="2">
        <v>7535591</v>
      </c>
      <c r="E171">
        <v>5.81</v>
      </c>
    </row>
    <row r="172" spans="1:5" x14ac:dyDescent="0.25">
      <c r="A172" s="33">
        <v>2018</v>
      </c>
      <c r="B172" t="s">
        <v>134</v>
      </c>
      <c r="C172">
        <v>105</v>
      </c>
      <c r="D172" s="2">
        <v>1805832</v>
      </c>
      <c r="E172">
        <v>5.81</v>
      </c>
    </row>
    <row r="173" spans="1:5" x14ac:dyDescent="0.25">
      <c r="A173" s="33">
        <v>2018</v>
      </c>
      <c r="B173" t="s">
        <v>135</v>
      </c>
      <c r="C173">
        <v>676</v>
      </c>
      <c r="D173" s="2">
        <v>5813568</v>
      </c>
      <c r="E173">
        <v>11.63</v>
      </c>
    </row>
    <row r="174" spans="1:5" x14ac:dyDescent="0.25">
      <c r="A174" s="33">
        <v>2018</v>
      </c>
      <c r="B174" t="s">
        <v>136</v>
      </c>
      <c r="C174">
        <v>48</v>
      </c>
      <c r="D174" s="2">
        <v>577737</v>
      </c>
      <c r="E174">
        <v>8.31</v>
      </c>
    </row>
    <row r="175" spans="1:5" x14ac:dyDescent="0.25">
      <c r="A175" s="33">
        <v>2018</v>
      </c>
      <c r="B175" t="s">
        <v>137</v>
      </c>
      <c r="C175">
        <v>24</v>
      </c>
      <c r="D175" t="s">
        <v>66</v>
      </c>
      <c r="E175" t="s">
        <v>67</v>
      </c>
    </row>
    <row r="176" spans="1:5" x14ac:dyDescent="0.25">
      <c r="A176" s="33">
        <v>2018</v>
      </c>
      <c r="B176" t="s">
        <v>138</v>
      </c>
      <c r="C176">
        <v>0</v>
      </c>
      <c r="D176" t="s">
        <v>66</v>
      </c>
      <c r="E176" t="s">
        <v>67</v>
      </c>
    </row>
    <row r="177" spans="1:5" x14ac:dyDescent="0.25">
      <c r="A177" s="33">
        <v>2018</v>
      </c>
      <c r="B177" t="s">
        <v>139</v>
      </c>
      <c r="C177">
        <v>0</v>
      </c>
      <c r="D177" t="s">
        <v>66</v>
      </c>
      <c r="E177" t="s">
        <v>67</v>
      </c>
    </row>
    <row r="178" spans="1:5" x14ac:dyDescent="0.25">
      <c r="A178" s="33">
        <v>2018</v>
      </c>
      <c r="B178" t="s">
        <v>140</v>
      </c>
      <c r="C178">
        <v>0</v>
      </c>
      <c r="D178" t="s">
        <v>66</v>
      </c>
      <c r="E178" t="s">
        <v>67</v>
      </c>
    </row>
    <row r="179" spans="1:5" x14ac:dyDescent="0.25">
      <c r="A179" s="33">
        <v>2018</v>
      </c>
      <c r="B179" t="s">
        <v>141</v>
      </c>
      <c r="C179">
        <v>24</v>
      </c>
      <c r="D179" t="s">
        <v>66</v>
      </c>
      <c r="E179" t="s">
        <v>67</v>
      </c>
    </row>
    <row r="180" spans="1:5" x14ac:dyDescent="0.25">
      <c r="A180" s="33">
        <v>2018</v>
      </c>
      <c r="B180" t="s">
        <v>142</v>
      </c>
      <c r="C180">
        <v>0</v>
      </c>
      <c r="D180" t="s">
        <v>66</v>
      </c>
      <c r="E180" t="s">
        <v>67</v>
      </c>
    </row>
    <row r="181" spans="1:5" x14ac:dyDescent="0.25">
      <c r="A181" s="33">
        <v>2018</v>
      </c>
      <c r="B181" t="s">
        <v>143</v>
      </c>
      <c r="C181" t="s">
        <v>66</v>
      </c>
      <c r="D181" t="s">
        <v>66</v>
      </c>
      <c r="E181" t="s">
        <v>66</v>
      </c>
    </row>
    <row r="182" spans="1:5" x14ac:dyDescent="0.25">
      <c r="A182" s="33">
        <v>2019</v>
      </c>
      <c r="B182" t="s">
        <v>83</v>
      </c>
      <c r="C182" s="2">
        <v>14860</v>
      </c>
      <c r="D182" s="2">
        <v>257229781</v>
      </c>
      <c r="E182">
        <v>5.78</v>
      </c>
    </row>
    <row r="183" spans="1:5" x14ac:dyDescent="0.25">
      <c r="A183" s="33">
        <v>2019</v>
      </c>
      <c r="B183" t="s">
        <v>84</v>
      </c>
      <c r="C183">
        <v>160</v>
      </c>
      <c r="D183" s="2">
        <v>4903185</v>
      </c>
      <c r="E183">
        <v>3.26</v>
      </c>
    </row>
    <row r="184" spans="1:5" x14ac:dyDescent="0.25">
      <c r="A184" s="33">
        <v>2019</v>
      </c>
      <c r="B184" t="s">
        <v>85</v>
      </c>
      <c r="C184">
        <v>76</v>
      </c>
      <c r="D184" s="2">
        <v>731545</v>
      </c>
      <c r="E184">
        <v>10.39</v>
      </c>
    </row>
    <row r="185" spans="1:5" x14ac:dyDescent="0.25">
      <c r="A185" s="33">
        <v>2019</v>
      </c>
      <c r="B185" t="s">
        <v>86</v>
      </c>
      <c r="C185">
        <v>143</v>
      </c>
      <c r="D185" s="2">
        <v>7278717</v>
      </c>
      <c r="E185">
        <v>1.96</v>
      </c>
    </row>
    <row r="186" spans="1:5" x14ac:dyDescent="0.25">
      <c r="A186" s="33">
        <v>2019</v>
      </c>
      <c r="B186" t="s">
        <v>87</v>
      </c>
      <c r="C186">
        <v>132</v>
      </c>
      <c r="D186" s="2">
        <v>3017804</v>
      </c>
      <c r="E186">
        <v>4.37</v>
      </c>
    </row>
    <row r="187" spans="1:5" x14ac:dyDescent="0.25">
      <c r="A187" s="33">
        <v>2019</v>
      </c>
      <c r="B187" t="s">
        <v>88</v>
      </c>
      <c r="C187" s="2">
        <v>2603</v>
      </c>
      <c r="D187" s="2">
        <v>39512223</v>
      </c>
      <c r="E187">
        <v>6.59</v>
      </c>
    </row>
    <row r="188" spans="1:5" x14ac:dyDescent="0.25">
      <c r="A188" s="33">
        <v>2019</v>
      </c>
      <c r="B188" t="s">
        <v>89</v>
      </c>
      <c r="C188">
        <v>492</v>
      </c>
      <c r="D188" s="2">
        <v>5758736</v>
      </c>
      <c r="E188">
        <v>8.5399999999999991</v>
      </c>
    </row>
    <row r="189" spans="1:5" x14ac:dyDescent="0.25">
      <c r="A189" s="33">
        <v>2019</v>
      </c>
      <c r="B189" t="s">
        <v>90</v>
      </c>
      <c r="C189">
        <v>188</v>
      </c>
      <c r="D189" s="2">
        <v>3565287</v>
      </c>
      <c r="E189">
        <v>5.27</v>
      </c>
    </row>
    <row r="190" spans="1:5" x14ac:dyDescent="0.25">
      <c r="A190" s="33">
        <v>2019</v>
      </c>
      <c r="B190" t="s">
        <v>91</v>
      </c>
      <c r="C190">
        <v>35</v>
      </c>
      <c r="D190" s="2">
        <v>973764</v>
      </c>
      <c r="E190">
        <v>3.59</v>
      </c>
    </row>
    <row r="191" spans="1:5" x14ac:dyDescent="0.25">
      <c r="A191" s="33">
        <v>2019</v>
      </c>
      <c r="B191" t="s">
        <v>92</v>
      </c>
      <c r="C191">
        <v>75</v>
      </c>
      <c r="D191" s="2">
        <v>705749</v>
      </c>
      <c r="E191">
        <v>10.63</v>
      </c>
    </row>
    <row r="192" spans="1:5" x14ac:dyDescent="0.25">
      <c r="A192" s="33">
        <v>2019</v>
      </c>
      <c r="B192" t="s">
        <v>93</v>
      </c>
      <c r="C192" s="2">
        <v>1088</v>
      </c>
      <c r="D192" s="2">
        <v>21477737</v>
      </c>
      <c r="E192">
        <v>5.07</v>
      </c>
    </row>
    <row r="193" spans="1:5" x14ac:dyDescent="0.25">
      <c r="A193" s="33">
        <v>2019</v>
      </c>
      <c r="B193" t="s">
        <v>94</v>
      </c>
      <c r="C193">
        <v>480</v>
      </c>
      <c r="D193" s="2">
        <v>10617423</v>
      </c>
      <c r="E193">
        <v>4.5199999999999996</v>
      </c>
    </row>
    <row r="194" spans="1:5" x14ac:dyDescent="0.25">
      <c r="A194" s="33">
        <v>2019</v>
      </c>
      <c r="B194" t="s">
        <v>95</v>
      </c>
      <c r="C194">
        <v>44</v>
      </c>
      <c r="D194" s="2">
        <v>1415872</v>
      </c>
      <c r="E194">
        <v>3.11</v>
      </c>
    </row>
    <row r="195" spans="1:5" x14ac:dyDescent="0.25">
      <c r="A195" s="33">
        <v>2019</v>
      </c>
      <c r="B195" t="s">
        <v>96</v>
      </c>
      <c r="C195">
        <v>177</v>
      </c>
      <c r="D195" s="2">
        <v>1787065</v>
      </c>
      <c r="E195">
        <v>9.9</v>
      </c>
    </row>
    <row r="196" spans="1:5" x14ac:dyDescent="0.25">
      <c r="A196" s="33">
        <v>2019</v>
      </c>
      <c r="B196" t="s">
        <v>97</v>
      </c>
      <c r="C196" t="s">
        <v>98</v>
      </c>
      <c r="D196" t="s">
        <v>66</v>
      </c>
      <c r="E196" t="s">
        <v>67</v>
      </c>
    </row>
    <row r="197" spans="1:5" x14ac:dyDescent="0.25">
      <c r="A197" s="33">
        <v>2019</v>
      </c>
      <c r="B197" t="s">
        <v>99</v>
      </c>
      <c r="C197">
        <v>196</v>
      </c>
      <c r="D197" s="2">
        <v>6732219</v>
      </c>
      <c r="E197">
        <v>2.91</v>
      </c>
    </row>
    <row r="198" spans="1:5" x14ac:dyDescent="0.25">
      <c r="A198" s="33">
        <v>2019</v>
      </c>
      <c r="B198" t="s">
        <v>100</v>
      </c>
      <c r="C198">
        <v>269</v>
      </c>
      <c r="D198" s="2">
        <v>3155070</v>
      </c>
      <c r="E198">
        <v>8.5299999999999994</v>
      </c>
    </row>
    <row r="199" spans="1:5" x14ac:dyDescent="0.25">
      <c r="A199" s="33">
        <v>2019</v>
      </c>
      <c r="B199" t="s">
        <v>101</v>
      </c>
      <c r="C199">
        <v>134</v>
      </c>
      <c r="D199" s="2">
        <v>2913314</v>
      </c>
      <c r="E199">
        <v>4.5999999999999996</v>
      </c>
    </row>
    <row r="200" spans="1:5" x14ac:dyDescent="0.25">
      <c r="A200" s="33">
        <v>2019</v>
      </c>
      <c r="B200" t="s">
        <v>102</v>
      </c>
      <c r="C200" t="s">
        <v>98</v>
      </c>
      <c r="D200" t="s">
        <v>66</v>
      </c>
      <c r="E200" t="s">
        <v>67</v>
      </c>
    </row>
    <row r="201" spans="1:5" x14ac:dyDescent="0.25">
      <c r="A201" s="33">
        <v>2019</v>
      </c>
      <c r="B201" t="s">
        <v>103</v>
      </c>
      <c r="C201">
        <v>256</v>
      </c>
      <c r="D201" s="2">
        <v>4648794</v>
      </c>
      <c r="E201">
        <v>5.51</v>
      </c>
    </row>
    <row r="202" spans="1:5" x14ac:dyDescent="0.25">
      <c r="A202" s="33">
        <v>2019</v>
      </c>
      <c r="B202" t="s">
        <v>104</v>
      </c>
      <c r="C202">
        <v>142</v>
      </c>
      <c r="D202" s="2">
        <v>1344212</v>
      </c>
      <c r="E202">
        <v>10.56</v>
      </c>
    </row>
    <row r="203" spans="1:5" x14ac:dyDescent="0.25">
      <c r="A203" s="33">
        <v>2019</v>
      </c>
      <c r="B203" t="s">
        <v>105</v>
      </c>
      <c r="C203">
        <v>174</v>
      </c>
      <c r="D203" s="2">
        <v>6045680</v>
      </c>
      <c r="E203">
        <v>2.88</v>
      </c>
    </row>
    <row r="204" spans="1:5" x14ac:dyDescent="0.25">
      <c r="A204" s="33">
        <v>2019</v>
      </c>
      <c r="B204" t="s">
        <v>106</v>
      </c>
      <c r="C204">
        <v>532</v>
      </c>
      <c r="D204" s="2">
        <v>6892503</v>
      </c>
      <c r="E204">
        <v>7.72</v>
      </c>
    </row>
    <row r="205" spans="1:5" x14ac:dyDescent="0.25">
      <c r="A205" s="33">
        <v>2019</v>
      </c>
      <c r="B205" t="s">
        <v>107</v>
      </c>
      <c r="C205">
        <v>423</v>
      </c>
      <c r="D205" s="2">
        <v>9986857</v>
      </c>
      <c r="E205">
        <v>4.24</v>
      </c>
    </row>
    <row r="206" spans="1:5" x14ac:dyDescent="0.25">
      <c r="A206" s="33">
        <v>2019</v>
      </c>
      <c r="B206" t="s">
        <v>108</v>
      </c>
      <c r="C206">
        <v>574</v>
      </c>
      <c r="D206" s="2">
        <v>5639632</v>
      </c>
      <c r="E206">
        <v>10.18</v>
      </c>
    </row>
    <row r="207" spans="1:5" x14ac:dyDescent="0.25">
      <c r="A207" s="33">
        <v>2019</v>
      </c>
      <c r="B207" t="s">
        <v>109</v>
      </c>
      <c r="C207" t="s">
        <v>98</v>
      </c>
      <c r="D207" t="s">
        <v>66</v>
      </c>
      <c r="E207" t="s">
        <v>67</v>
      </c>
    </row>
    <row r="208" spans="1:5" x14ac:dyDescent="0.25">
      <c r="A208" s="33">
        <v>2019</v>
      </c>
      <c r="B208" t="s">
        <v>110</v>
      </c>
      <c r="C208">
        <v>223</v>
      </c>
      <c r="D208" s="2">
        <v>6137428</v>
      </c>
      <c r="E208">
        <v>3.63</v>
      </c>
    </row>
    <row r="209" spans="1:5" x14ac:dyDescent="0.25">
      <c r="A209" s="33">
        <v>2019</v>
      </c>
      <c r="B209" t="s">
        <v>111</v>
      </c>
      <c r="C209">
        <v>79</v>
      </c>
      <c r="D209" s="2">
        <v>1068778</v>
      </c>
      <c r="E209">
        <v>7.39</v>
      </c>
    </row>
    <row r="210" spans="1:5" x14ac:dyDescent="0.25">
      <c r="A210" s="33">
        <v>2019</v>
      </c>
      <c r="B210" t="s">
        <v>112</v>
      </c>
      <c r="C210">
        <v>94</v>
      </c>
      <c r="D210" s="2">
        <v>1934408</v>
      </c>
      <c r="E210">
        <v>4.8600000000000003</v>
      </c>
    </row>
    <row r="211" spans="1:5" x14ac:dyDescent="0.25">
      <c r="A211" s="33">
        <v>2019</v>
      </c>
      <c r="B211" t="s">
        <v>113</v>
      </c>
      <c r="C211">
        <v>85</v>
      </c>
      <c r="D211" s="2">
        <v>3080156</v>
      </c>
      <c r="E211">
        <v>2.76</v>
      </c>
    </row>
    <row r="212" spans="1:5" x14ac:dyDescent="0.25">
      <c r="A212" s="33">
        <v>2019</v>
      </c>
      <c r="B212" t="s">
        <v>114</v>
      </c>
      <c r="C212">
        <v>96</v>
      </c>
      <c r="D212" s="2">
        <v>1359711</v>
      </c>
      <c r="E212">
        <v>7.06</v>
      </c>
    </row>
    <row r="213" spans="1:5" x14ac:dyDescent="0.25">
      <c r="A213" s="33">
        <v>2019</v>
      </c>
      <c r="B213" t="s">
        <v>115</v>
      </c>
      <c r="C213">
        <v>436</v>
      </c>
      <c r="D213" s="2">
        <v>8882190</v>
      </c>
      <c r="E213">
        <v>4.91</v>
      </c>
    </row>
    <row r="214" spans="1:5" x14ac:dyDescent="0.25">
      <c r="A214" s="33">
        <v>2019</v>
      </c>
      <c r="B214" t="s">
        <v>116</v>
      </c>
      <c r="C214">
        <v>67</v>
      </c>
      <c r="D214" s="2">
        <v>2096829</v>
      </c>
      <c r="E214">
        <v>3.2</v>
      </c>
    </row>
    <row r="215" spans="1:5" x14ac:dyDescent="0.25">
      <c r="A215" s="33">
        <v>2019</v>
      </c>
      <c r="B215" t="s">
        <v>117</v>
      </c>
      <c r="C215" s="2">
        <v>1018</v>
      </c>
      <c r="D215" s="2">
        <v>11116744</v>
      </c>
      <c r="E215">
        <v>9.16</v>
      </c>
    </row>
    <row r="216" spans="1:5" x14ac:dyDescent="0.25">
      <c r="A216" s="33">
        <v>2019</v>
      </c>
      <c r="B216" t="s">
        <v>118</v>
      </c>
      <c r="C216" s="2">
        <v>1201</v>
      </c>
      <c r="D216" s="2">
        <v>8336817</v>
      </c>
      <c r="E216">
        <v>14.41</v>
      </c>
    </row>
    <row r="217" spans="1:5" x14ac:dyDescent="0.25">
      <c r="A217" s="33">
        <v>2019</v>
      </c>
      <c r="B217" t="s">
        <v>119</v>
      </c>
      <c r="C217" t="s">
        <v>98</v>
      </c>
      <c r="D217" t="s">
        <v>66</v>
      </c>
      <c r="E217" t="s">
        <v>67</v>
      </c>
    </row>
    <row r="218" spans="1:5" x14ac:dyDescent="0.25">
      <c r="A218" s="33">
        <v>2019</v>
      </c>
      <c r="B218" t="s">
        <v>120</v>
      </c>
      <c r="C218">
        <v>49</v>
      </c>
      <c r="D218" s="2">
        <v>762062</v>
      </c>
      <c r="E218">
        <v>6.43</v>
      </c>
    </row>
    <row r="219" spans="1:5" x14ac:dyDescent="0.25">
      <c r="A219" s="33">
        <v>2019</v>
      </c>
      <c r="B219" t="s">
        <v>121</v>
      </c>
      <c r="C219">
        <v>424</v>
      </c>
      <c r="D219" s="2">
        <v>11689100</v>
      </c>
      <c r="E219">
        <v>3.63</v>
      </c>
    </row>
    <row r="220" spans="1:5" x14ac:dyDescent="0.25">
      <c r="A220" s="33">
        <v>2019</v>
      </c>
      <c r="B220" t="s">
        <v>122</v>
      </c>
      <c r="C220" t="s">
        <v>98</v>
      </c>
      <c r="D220" t="s">
        <v>66</v>
      </c>
      <c r="E220" t="s">
        <v>67</v>
      </c>
    </row>
    <row r="221" spans="1:5" x14ac:dyDescent="0.25">
      <c r="A221" s="33">
        <v>2019</v>
      </c>
      <c r="B221" t="s">
        <v>123</v>
      </c>
      <c r="C221">
        <v>284</v>
      </c>
      <c r="D221" s="2">
        <v>4217737</v>
      </c>
      <c r="E221">
        <v>6.73</v>
      </c>
    </row>
    <row r="222" spans="1:5" x14ac:dyDescent="0.25">
      <c r="A222" s="33">
        <v>2019</v>
      </c>
      <c r="B222" t="s">
        <v>124</v>
      </c>
      <c r="C222">
        <v>533</v>
      </c>
      <c r="D222" s="2">
        <v>12801989</v>
      </c>
      <c r="E222">
        <v>4.16</v>
      </c>
    </row>
    <row r="223" spans="1:5" x14ac:dyDescent="0.25">
      <c r="A223" s="33">
        <v>2019</v>
      </c>
      <c r="B223" t="s">
        <v>125</v>
      </c>
      <c r="C223">
        <v>79</v>
      </c>
      <c r="D223" s="2">
        <v>1059361</v>
      </c>
      <c r="E223">
        <v>7.46</v>
      </c>
    </row>
    <row r="224" spans="1:5" x14ac:dyDescent="0.25">
      <c r="A224" s="33">
        <v>2019</v>
      </c>
      <c r="B224" t="s">
        <v>126</v>
      </c>
      <c r="C224">
        <v>156</v>
      </c>
      <c r="D224" s="2">
        <v>5148714</v>
      </c>
      <c r="E224">
        <v>3.03</v>
      </c>
    </row>
    <row r="225" spans="1:5" x14ac:dyDescent="0.25">
      <c r="A225" s="33">
        <v>2019</v>
      </c>
      <c r="B225" t="s">
        <v>127</v>
      </c>
      <c r="C225">
        <v>92</v>
      </c>
      <c r="D225" s="2">
        <v>884659</v>
      </c>
      <c r="E225">
        <v>10.4</v>
      </c>
    </row>
    <row r="226" spans="1:5" x14ac:dyDescent="0.25">
      <c r="A226" s="33">
        <v>2019</v>
      </c>
      <c r="B226" t="s">
        <v>128</v>
      </c>
      <c r="C226" t="s">
        <v>98</v>
      </c>
      <c r="D226" t="s">
        <v>66</v>
      </c>
      <c r="E226" t="s">
        <v>67</v>
      </c>
    </row>
    <row r="227" spans="1:5" x14ac:dyDescent="0.25">
      <c r="A227" s="33">
        <v>2019</v>
      </c>
      <c r="B227" t="s">
        <v>129</v>
      </c>
      <c r="C227" t="s">
        <v>98</v>
      </c>
      <c r="D227" t="s">
        <v>66</v>
      </c>
      <c r="E227" t="s">
        <v>67</v>
      </c>
    </row>
    <row r="228" spans="1:5" x14ac:dyDescent="0.25">
      <c r="A228" s="33">
        <v>2019</v>
      </c>
      <c r="B228" t="s">
        <v>130</v>
      </c>
      <c r="C228">
        <v>194</v>
      </c>
      <c r="D228" s="2">
        <v>3205958</v>
      </c>
      <c r="E228">
        <v>6.05</v>
      </c>
    </row>
    <row r="229" spans="1:5" x14ac:dyDescent="0.25">
      <c r="A229" s="33">
        <v>2019</v>
      </c>
      <c r="B229" t="s">
        <v>131</v>
      </c>
      <c r="C229" t="s">
        <v>98</v>
      </c>
      <c r="D229" t="s">
        <v>66</v>
      </c>
      <c r="E229" t="s">
        <v>67</v>
      </c>
    </row>
    <row r="230" spans="1:5" x14ac:dyDescent="0.25">
      <c r="A230" s="33">
        <v>2019</v>
      </c>
      <c r="B230" t="s">
        <v>132</v>
      </c>
      <c r="C230">
        <v>300</v>
      </c>
      <c r="D230" s="2">
        <v>8535519</v>
      </c>
      <c r="E230">
        <v>3.51</v>
      </c>
    </row>
    <row r="231" spans="1:5" x14ac:dyDescent="0.25">
      <c r="A231" s="33">
        <v>2019</v>
      </c>
      <c r="B231" t="s">
        <v>133</v>
      </c>
      <c r="C231">
        <v>288</v>
      </c>
      <c r="D231" s="2">
        <v>7614893</v>
      </c>
      <c r="E231">
        <v>3.78</v>
      </c>
    </row>
    <row r="232" spans="1:5" x14ac:dyDescent="0.25">
      <c r="A232" s="33">
        <v>2019</v>
      </c>
      <c r="B232" t="s">
        <v>134</v>
      </c>
      <c r="C232">
        <v>102</v>
      </c>
      <c r="D232" s="2">
        <v>1792147</v>
      </c>
      <c r="E232">
        <v>5.69</v>
      </c>
    </row>
    <row r="233" spans="1:5" x14ac:dyDescent="0.25">
      <c r="A233" s="33">
        <v>2019</v>
      </c>
      <c r="B233" t="s">
        <v>135</v>
      </c>
      <c r="C233">
        <v>638</v>
      </c>
      <c r="D233" s="2">
        <v>5822434</v>
      </c>
      <c r="E233">
        <v>10.96</v>
      </c>
    </row>
    <row r="234" spans="1:5" x14ac:dyDescent="0.25">
      <c r="A234" s="33">
        <v>2019</v>
      </c>
      <c r="B234" t="s">
        <v>136</v>
      </c>
      <c r="C234">
        <v>29</v>
      </c>
      <c r="D234" s="2">
        <v>578759</v>
      </c>
      <c r="E234">
        <v>5.01</v>
      </c>
    </row>
    <row r="235" spans="1:5" x14ac:dyDescent="0.25">
      <c r="A235" s="33">
        <v>2019</v>
      </c>
      <c r="B235" t="s">
        <v>137</v>
      </c>
      <c r="C235">
        <v>48</v>
      </c>
      <c r="D235" t="s">
        <v>66</v>
      </c>
      <c r="E235" t="s">
        <v>67</v>
      </c>
    </row>
    <row r="236" spans="1:5" x14ac:dyDescent="0.25">
      <c r="A236" s="33">
        <v>2019</v>
      </c>
      <c r="B236" t="s">
        <v>138</v>
      </c>
      <c r="C236">
        <v>0</v>
      </c>
      <c r="D236" t="s">
        <v>66</v>
      </c>
      <c r="E236" t="s">
        <v>67</v>
      </c>
    </row>
    <row r="237" spans="1:5" x14ac:dyDescent="0.25">
      <c r="A237" s="33">
        <v>2019</v>
      </c>
      <c r="B237" t="s">
        <v>139</v>
      </c>
      <c r="C237">
        <v>0</v>
      </c>
      <c r="D237" t="s">
        <v>66</v>
      </c>
      <c r="E237" t="s">
        <v>67</v>
      </c>
    </row>
    <row r="238" spans="1:5" x14ac:dyDescent="0.25">
      <c r="A238" s="33">
        <v>2019</v>
      </c>
      <c r="B238" t="s">
        <v>140</v>
      </c>
      <c r="C238">
        <v>1</v>
      </c>
      <c r="D238" t="s">
        <v>66</v>
      </c>
      <c r="E238" t="s">
        <v>67</v>
      </c>
    </row>
    <row r="239" spans="1:5" x14ac:dyDescent="0.25">
      <c r="A239" s="33">
        <v>2019</v>
      </c>
      <c r="B239" t="s">
        <v>141</v>
      </c>
      <c r="C239">
        <v>47</v>
      </c>
      <c r="D239" t="s">
        <v>66</v>
      </c>
      <c r="E239" t="s">
        <v>67</v>
      </c>
    </row>
    <row r="240" spans="1:5" x14ac:dyDescent="0.25">
      <c r="A240" s="33">
        <v>2019</v>
      </c>
      <c r="B240" t="s">
        <v>142</v>
      </c>
      <c r="C240">
        <v>0</v>
      </c>
      <c r="D240" t="s">
        <v>66</v>
      </c>
      <c r="E240" t="s">
        <v>67</v>
      </c>
    </row>
    <row r="241" spans="1:5" x14ac:dyDescent="0.25">
      <c r="A241" s="33">
        <v>2019</v>
      </c>
      <c r="B241" t="s">
        <v>143</v>
      </c>
      <c r="C241" t="s">
        <v>66</v>
      </c>
      <c r="D241" t="s">
        <v>66</v>
      </c>
      <c r="E241" t="s">
        <v>66</v>
      </c>
    </row>
    <row r="242" spans="1:5" x14ac:dyDescent="0.25">
      <c r="A242" s="33">
        <v>2020</v>
      </c>
      <c r="B242" t="s">
        <v>83</v>
      </c>
      <c r="C242" s="2">
        <v>9453</v>
      </c>
      <c r="D242" s="2">
        <v>258000010</v>
      </c>
      <c r="E242">
        <v>3.66</v>
      </c>
    </row>
    <row r="243" spans="1:5" x14ac:dyDescent="0.25">
      <c r="A243" s="33">
        <v>2020</v>
      </c>
      <c r="B243" t="s">
        <v>84</v>
      </c>
      <c r="C243">
        <v>131</v>
      </c>
      <c r="D243" s="2">
        <v>4921532</v>
      </c>
      <c r="E243">
        <v>2.66</v>
      </c>
    </row>
    <row r="244" spans="1:5" x14ac:dyDescent="0.25">
      <c r="A244" s="33">
        <v>2020</v>
      </c>
      <c r="B244" t="s">
        <v>85</v>
      </c>
      <c r="C244">
        <v>87</v>
      </c>
      <c r="D244" s="2">
        <v>731158</v>
      </c>
      <c r="E244">
        <v>11.9</v>
      </c>
    </row>
    <row r="245" spans="1:5" x14ac:dyDescent="0.25">
      <c r="A245" s="33">
        <v>2020</v>
      </c>
      <c r="B245" t="s">
        <v>86</v>
      </c>
      <c r="C245">
        <v>84</v>
      </c>
      <c r="D245" s="2">
        <v>7421401</v>
      </c>
      <c r="E245">
        <v>1.1299999999999999</v>
      </c>
    </row>
    <row r="246" spans="1:5" x14ac:dyDescent="0.25">
      <c r="A246" s="33">
        <v>2020</v>
      </c>
      <c r="B246" t="s">
        <v>87</v>
      </c>
      <c r="C246">
        <v>88</v>
      </c>
      <c r="D246" s="2">
        <v>3030522</v>
      </c>
      <c r="E246">
        <v>2.9</v>
      </c>
    </row>
    <row r="247" spans="1:5" x14ac:dyDescent="0.25">
      <c r="A247" s="33">
        <v>2020</v>
      </c>
      <c r="B247" t="s">
        <v>88</v>
      </c>
      <c r="C247" s="2">
        <v>1237</v>
      </c>
      <c r="D247" s="2">
        <v>39368078</v>
      </c>
      <c r="E247">
        <v>3.14</v>
      </c>
    </row>
    <row r="248" spans="1:5" x14ac:dyDescent="0.25">
      <c r="A248" s="33">
        <v>2020</v>
      </c>
      <c r="B248" t="s">
        <v>89</v>
      </c>
      <c r="C248">
        <v>337</v>
      </c>
      <c r="D248" s="2">
        <v>5807719</v>
      </c>
      <c r="E248">
        <v>5.8</v>
      </c>
    </row>
    <row r="249" spans="1:5" x14ac:dyDescent="0.25">
      <c r="A249" s="33">
        <v>2020</v>
      </c>
      <c r="B249" t="s">
        <v>90</v>
      </c>
      <c r="C249">
        <v>132</v>
      </c>
      <c r="D249" s="2">
        <v>3557006</v>
      </c>
      <c r="E249">
        <v>3.71</v>
      </c>
    </row>
    <row r="250" spans="1:5" x14ac:dyDescent="0.25">
      <c r="A250" s="33">
        <v>2020</v>
      </c>
      <c r="B250" t="s">
        <v>91</v>
      </c>
      <c r="C250">
        <v>24</v>
      </c>
      <c r="D250" s="2">
        <v>986809</v>
      </c>
      <c r="E250">
        <v>2.4300000000000002</v>
      </c>
    </row>
    <row r="251" spans="1:5" x14ac:dyDescent="0.25">
      <c r="A251" s="33">
        <v>2020</v>
      </c>
      <c r="B251" t="s">
        <v>92</v>
      </c>
      <c r="C251">
        <v>23</v>
      </c>
      <c r="D251" s="2">
        <v>712816</v>
      </c>
      <c r="E251">
        <v>3.23</v>
      </c>
    </row>
    <row r="252" spans="1:5" x14ac:dyDescent="0.25">
      <c r="A252" s="33">
        <v>2020</v>
      </c>
      <c r="B252" t="s">
        <v>93</v>
      </c>
      <c r="C252">
        <v>656</v>
      </c>
      <c r="D252" s="2">
        <v>21733312</v>
      </c>
      <c r="E252">
        <v>3.02</v>
      </c>
    </row>
    <row r="253" spans="1:5" x14ac:dyDescent="0.25">
      <c r="A253" s="33">
        <v>2020</v>
      </c>
      <c r="B253" t="s">
        <v>94</v>
      </c>
      <c r="C253">
        <v>223</v>
      </c>
      <c r="D253" s="2">
        <v>10710017</v>
      </c>
      <c r="E253">
        <v>2.08</v>
      </c>
    </row>
    <row r="254" spans="1:5" x14ac:dyDescent="0.25">
      <c r="A254" s="33">
        <v>2020</v>
      </c>
      <c r="B254" t="s">
        <v>95</v>
      </c>
      <c r="C254">
        <v>27</v>
      </c>
      <c r="D254" s="2">
        <v>1407006</v>
      </c>
      <c r="E254">
        <v>1.92</v>
      </c>
    </row>
    <row r="255" spans="1:5" x14ac:dyDescent="0.25">
      <c r="A255" s="33">
        <v>2020</v>
      </c>
      <c r="B255" t="s">
        <v>96</v>
      </c>
      <c r="C255">
        <v>114</v>
      </c>
      <c r="D255" s="2">
        <v>1826913</v>
      </c>
      <c r="E255">
        <v>6.24</v>
      </c>
    </row>
    <row r="256" spans="1:5" x14ac:dyDescent="0.25">
      <c r="A256" s="33">
        <v>2020</v>
      </c>
      <c r="B256" t="s">
        <v>97</v>
      </c>
      <c r="C256" t="s">
        <v>98</v>
      </c>
      <c r="D256" t="s">
        <v>66</v>
      </c>
      <c r="E256" t="s">
        <v>67</v>
      </c>
    </row>
    <row r="257" spans="1:5" x14ac:dyDescent="0.25">
      <c r="A257" s="33">
        <v>2020</v>
      </c>
      <c r="B257" t="s">
        <v>99</v>
      </c>
      <c r="C257">
        <v>143</v>
      </c>
      <c r="D257" s="2">
        <v>6754953</v>
      </c>
      <c r="E257">
        <v>2.12</v>
      </c>
    </row>
    <row r="258" spans="1:5" x14ac:dyDescent="0.25">
      <c r="A258" s="33">
        <v>2020</v>
      </c>
      <c r="B258" t="s">
        <v>100</v>
      </c>
      <c r="C258">
        <v>149</v>
      </c>
      <c r="D258" s="2">
        <v>3163561</v>
      </c>
      <c r="E258">
        <v>4.71</v>
      </c>
    </row>
    <row r="259" spans="1:5" x14ac:dyDescent="0.25">
      <c r="A259" s="33">
        <v>2020</v>
      </c>
      <c r="B259" t="s">
        <v>101</v>
      </c>
      <c r="C259">
        <v>106</v>
      </c>
      <c r="D259" s="2">
        <v>2913805</v>
      </c>
      <c r="E259">
        <v>3.64</v>
      </c>
    </row>
    <row r="260" spans="1:5" x14ac:dyDescent="0.25">
      <c r="A260" s="33">
        <v>2020</v>
      </c>
      <c r="B260" t="s">
        <v>102</v>
      </c>
      <c r="C260" t="s">
        <v>98</v>
      </c>
      <c r="D260" t="s">
        <v>66</v>
      </c>
      <c r="E260" t="s">
        <v>67</v>
      </c>
    </row>
    <row r="261" spans="1:5" x14ac:dyDescent="0.25">
      <c r="A261" s="33">
        <v>2020</v>
      </c>
      <c r="B261" t="s">
        <v>103</v>
      </c>
      <c r="C261">
        <v>166</v>
      </c>
      <c r="D261" s="2">
        <v>4645318</v>
      </c>
      <c r="E261">
        <v>3.57</v>
      </c>
    </row>
    <row r="262" spans="1:5" x14ac:dyDescent="0.25">
      <c r="A262" s="33">
        <v>2020</v>
      </c>
      <c r="B262" t="s">
        <v>104</v>
      </c>
      <c r="C262">
        <v>140</v>
      </c>
      <c r="D262" s="2">
        <v>1350141</v>
      </c>
      <c r="E262">
        <v>10.37</v>
      </c>
    </row>
    <row r="263" spans="1:5" x14ac:dyDescent="0.25">
      <c r="A263" s="33">
        <v>2020</v>
      </c>
      <c r="B263" t="s">
        <v>105</v>
      </c>
      <c r="C263">
        <v>94</v>
      </c>
      <c r="D263" s="2">
        <v>6055802</v>
      </c>
      <c r="E263">
        <v>1.55</v>
      </c>
    </row>
    <row r="264" spans="1:5" x14ac:dyDescent="0.25">
      <c r="A264" s="33">
        <v>2020</v>
      </c>
      <c r="B264" t="s">
        <v>106</v>
      </c>
      <c r="C264">
        <v>274</v>
      </c>
      <c r="D264" s="2">
        <v>6893574</v>
      </c>
      <c r="E264">
        <v>3.97</v>
      </c>
    </row>
    <row r="265" spans="1:5" x14ac:dyDescent="0.25">
      <c r="A265" s="33">
        <v>2020</v>
      </c>
      <c r="B265" t="s">
        <v>107</v>
      </c>
      <c r="C265">
        <v>375</v>
      </c>
      <c r="D265" s="2">
        <v>9966555</v>
      </c>
      <c r="E265">
        <v>3.76</v>
      </c>
    </row>
    <row r="266" spans="1:5" x14ac:dyDescent="0.25">
      <c r="A266" s="33">
        <v>2020</v>
      </c>
      <c r="B266" t="s">
        <v>108</v>
      </c>
      <c r="C266">
        <v>419</v>
      </c>
      <c r="D266" s="2">
        <v>5657342</v>
      </c>
      <c r="E266">
        <v>7.41</v>
      </c>
    </row>
    <row r="267" spans="1:5" x14ac:dyDescent="0.25">
      <c r="A267" s="33">
        <v>2020</v>
      </c>
      <c r="B267" t="s">
        <v>109</v>
      </c>
      <c r="C267" t="s">
        <v>98</v>
      </c>
      <c r="D267" t="s">
        <v>66</v>
      </c>
      <c r="E267" t="s">
        <v>67</v>
      </c>
    </row>
    <row r="268" spans="1:5" x14ac:dyDescent="0.25">
      <c r="A268" s="33">
        <v>2020</v>
      </c>
      <c r="B268" t="s">
        <v>110</v>
      </c>
      <c r="C268">
        <v>148</v>
      </c>
      <c r="D268" s="2">
        <v>6151548</v>
      </c>
      <c r="E268">
        <v>2.41</v>
      </c>
    </row>
    <row r="269" spans="1:5" x14ac:dyDescent="0.25">
      <c r="A269" s="33">
        <v>2020</v>
      </c>
      <c r="B269" t="s">
        <v>111</v>
      </c>
      <c r="C269">
        <v>74</v>
      </c>
      <c r="D269" s="2">
        <v>1080577</v>
      </c>
      <c r="E269">
        <v>6.85</v>
      </c>
    </row>
    <row r="270" spans="1:5" x14ac:dyDescent="0.25">
      <c r="A270" s="33">
        <v>2020</v>
      </c>
      <c r="B270" t="s">
        <v>112</v>
      </c>
      <c r="C270">
        <v>78</v>
      </c>
      <c r="D270" s="2">
        <v>1937552</v>
      </c>
      <c r="E270">
        <v>4.03</v>
      </c>
    </row>
    <row r="271" spans="1:5" x14ac:dyDescent="0.25">
      <c r="A271" s="33">
        <v>2020</v>
      </c>
      <c r="B271" t="s">
        <v>113</v>
      </c>
      <c r="C271">
        <v>53</v>
      </c>
      <c r="D271" s="2">
        <v>3138259</v>
      </c>
      <c r="E271">
        <v>1.69</v>
      </c>
    </row>
    <row r="272" spans="1:5" x14ac:dyDescent="0.25">
      <c r="A272" s="33">
        <v>2020</v>
      </c>
      <c r="B272" t="s">
        <v>114</v>
      </c>
      <c r="C272">
        <v>85</v>
      </c>
      <c r="D272" s="2">
        <v>1366275</v>
      </c>
      <c r="E272">
        <v>6.22</v>
      </c>
    </row>
    <row r="273" spans="1:5" x14ac:dyDescent="0.25">
      <c r="A273" s="33">
        <v>2020</v>
      </c>
      <c r="B273" t="s">
        <v>115</v>
      </c>
      <c r="C273">
        <v>210</v>
      </c>
      <c r="D273" s="2">
        <v>8882371</v>
      </c>
      <c r="E273">
        <v>2.36</v>
      </c>
    </row>
    <row r="274" spans="1:5" x14ac:dyDescent="0.25">
      <c r="A274" s="33">
        <v>2020</v>
      </c>
      <c r="B274" t="s">
        <v>116</v>
      </c>
      <c r="C274">
        <v>46</v>
      </c>
      <c r="D274" s="2">
        <v>2106319</v>
      </c>
      <c r="E274">
        <v>2.1800000000000002</v>
      </c>
    </row>
    <row r="275" spans="1:5" x14ac:dyDescent="0.25">
      <c r="A275" s="33">
        <v>2020</v>
      </c>
      <c r="B275" t="s">
        <v>117</v>
      </c>
      <c r="C275">
        <v>790</v>
      </c>
      <c r="D275" s="2">
        <v>11083563</v>
      </c>
      <c r="E275">
        <v>7.13</v>
      </c>
    </row>
    <row r="276" spans="1:5" x14ac:dyDescent="0.25">
      <c r="A276" s="33">
        <v>2020</v>
      </c>
      <c r="B276" t="s">
        <v>118</v>
      </c>
      <c r="C276">
        <v>655</v>
      </c>
      <c r="D276" s="2">
        <v>8253213</v>
      </c>
      <c r="E276">
        <v>7.94</v>
      </c>
    </row>
    <row r="277" spans="1:5" x14ac:dyDescent="0.25">
      <c r="A277" s="33">
        <v>2020</v>
      </c>
      <c r="B277" t="s">
        <v>119</v>
      </c>
      <c r="C277" t="s">
        <v>98</v>
      </c>
      <c r="D277" t="s">
        <v>66</v>
      </c>
      <c r="E277" t="s">
        <v>67</v>
      </c>
    </row>
    <row r="278" spans="1:5" x14ac:dyDescent="0.25">
      <c r="A278" s="33">
        <v>2020</v>
      </c>
      <c r="B278" t="s">
        <v>120</v>
      </c>
      <c r="C278">
        <v>58</v>
      </c>
      <c r="D278" s="2">
        <v>765309</v>
      </c>
      <c r="E278">
        <v>7.58</v>
      </c>
    </row>
    <row r="279" spans="1:5" x14ac:dyDescent="0.25">
      <c r="A279" s="33">
        <v>2020</v>
      </c>
      <c r="B279" t="s">
        <v>121</v>
      </c>
      <c r="C279">
        <v>268</v>
      </c>
      <c r="D279" s="2">
        <v>11693217</v>
      </c>
      <c r="E279">
        <v>2.29</v>
      </c>
    </row>
    <row r="280" spans="1:5" x14ac:dyDescent="0.25">
      <c r="A280" s="33">
        <v>2020</v>
      </c>
      <c r="B280" t="s">
        <v>122</v>
      </c>
      <c r="C280" t="s">
        <v>98</v>
      </c>
      <c r="D280" t="s">
        <v>66</v>
      </c>
      <c r="E280" t="s">
        <v>67</v>
      </c>
    </row>
    <row r="281" spans="1:5" x14ac:dyDescent="0.25">
      <c r="A281" s="33">
        <v>2020</v>
      </c>
      <c r="B281" t="s">
        <v>123</v>
      </c>
      <c r="C281">
        <v>256</v>
      </c>
      <c r="D281" s="2">
        <v>4241507</v>
      </c>
      <c r="E281">
        <v>6.04</v>
      </c>
    </row>
    <row r="282" spans="1:5" x14ac:dyDescent="0.25">
      <c r="A282" s="33">
        <v>2020</v>
      </c>
      <c r="B282" t="s">
        <v>124</v>
      </c>
      <c r="C282">
        <v>394</v>
      </c>
      <c r="D282" s="2">
        <v>12783254</v>
      </c>
      <c r="E282">
        <v>3.08</v>
      </c>
    </row>
    <row r="283" spans="1:5" x14ac:dyDescent="0.25">
      <c r="A283" s="33">
        <v>2020</v>
      </c>
      <c r="B283" t="s">
        <v>125</v>
      </c>
      <c r="C283">
        <v>31</v>
      </c>
      <c r="D283" s="2">
        <v>1057125</v>
      </c>
      <c r="E283">
        <v>2.93</v>
      </c>
    </row>
    <row r="284" spans="1:5" x14ac:dyDescent="0.25">
      <c r="A284" s="33">
        <v>2020</v>
      </c>
      <c r="B284" t="s">
        <v>126</v>
      </c>
      <c r="C284">
        <v>118</v>
      </c>
      <c r="D284" s="2">
        <v>5218040</v>
      </c>
      <c r="E284">
        <v>2.2599999999999998</v>
      </c>
    </row>
    <row r="285" spans="1:5" x14ac:dyDescent="0.25">
      <c r="A285" s="33">
        <v>2020</v>
      </c>
      <c r="B285" t="s">
        <v>127</v>
      </c>
      <c r="C285">
        <v>66</v>
      </c>
      <c r="D285" s="2">
        <v>892717</v>
      </c>
      <c r="E285">
        <v>7.39</v>
      </c>
    </row>
    <row r="286" spans="1:5" x14ac:dyDescent="0.25">
      <c r="A286" s="33">
        <v>2020</v>
      </c>
      <c r="B286" t="s">
        <v>128</v>
      </c>
      <c r="C286" t="s">
        <v>98</v>
      </c>
      <c r="D286" t="s">
        <v>66</v>
      </c>
      <c r="E286" t="s">
        <v>67</v>
      </c>
    </row>
    <row r="287" spans="1:5" x14ac:dyDescent="0.25">
      <c r="A287" s="33">
        <v>2020</v>
      </c>
      <c r="B287" t="s">
        <v>129</v>
      </c>
      <c r="C287" t="s">
        <v>98</v>
      </c>
      <c r="D287" t="s">
        <v>66</v>
      </c>
      <c r="E287" t="s">
        <v>67</v>
      </c>
    </row>
    <row r="288" spans="1:5" x14ac:dyDescent="0.25">
      <c r="A288" s="33">
        <v>2020</v>
      </c>
      <c r="B288" t="s">
        <v>130</v>
      </c>
      <c r="C288">
        <v>156</v>
      </c>
      <c r="D288" s="2">
        <v>3249879</v>
      </c>
      <c r="E288">
        <v>4.8</v>
      </c>
    </row>
    <row r="289" spans="1:5" x14ac:dyDescent="0.25">
      <c r="A289" s="33">
        <v>2020</v>
      </c>
      <c r="B289" t="s">
        <v>131</v>
      </c>
      <c r="C289" t="s">
        <v>98</v>
      </c>
      <c r="D289" t="s">
        <v>66</v>
      </c>
      <c r="E289" t="s">
        <v>67</v>
      </c>
    </row>
    <row r="290" spans="1:5" x14ac:dyDescent="0.25">
      <c r="A290" s="33">
        <v>2020</v>
      </c>
      <c r="B290" t="s">
        <v>132</v>
      </c>
      <c r="C290">
        <v>152</v>
      </c>
      <c r="D290" s="2">
        <v>8590563</v>
      </c>
      <c r="E290">
        <v>1.77</v>
      </c>
    </row>
    <row r="291" spans="1:5" x14ac:dyDescent="0.25">
      <c r="A291" s="33">
        <v>2020</v>
      </c>
      <c r="B291" t="s">
        <v>133</v>
      </c>
      <c r="C291">
        <v>184</v>
      </c>
      <c r="D291" s="2">
        <v>7693612</v>
      </c>
      <c r="E291">
        <v>2.39</v>
      </c>
    </row>
    <row r="292" spans="1:5" x14ac:dyDescent="0.25">
      <c r="A292" s="33">
        <v>2020</v>
      </c>
      <c r="B292" t="s">
        <v>134</v>
      </c>
      <c r="C292">
        <v>83</v>
      </c>
      <c r="D292" s="2">
        <v>1784787</v>
      </c>
      <c r="E292">
        <v>4.6500000000000004</v>
      </c>
    </row>
    <row r="293" spans="1:5" x14ac:dyDescent="0.25">
      <c r="A293" s="33">
        <v>2020</v>
      </c>
      <c r="B293" t="s">
        <v>135</v>
      </c>
      <c r="C293">
        <v>487</v>
      </c>
      <c r="D293" s="2">
        <v>5832655</v>
      </c>
      <c r="E293">
        <v>8.35</v>
      </c>
    </row>
    <row r="294" spans="1:5" x14ac:dyDescent="0.25">
      <c r="A294" s="33">
        <v>2020</v>
      </c>
      <c r="B294" t="s">
        <v>136</v>
      </c>
      <c r="C294">
        <v>32</v>
      </c>
      <c r="D294" s="2">
        <v>582328</v>
      </c>
      <c r="E294">
        <v>5.5</v>
      </c>
    </row>
    <row r="295" spans="1:5" x14ac:dyDescent="0.25">
      <c r="A295" s="33">
        <v>2020</v>
      </c>
      <c r="B295" t="s">
        <v>137</v>
      </c>
      <c r="C295">
        <v>42</v>
      </c>
      <c r="D295" t="s">
        <v>66</v>
      </c>
      <c r="E295" t="s">
        <v>67</v>
      </c>
    </row>
    <row r="296" spans="1:5" x14ac:dyDescent="0.25">
      <c r="A296" s="33">
        <v>2020</v>
      </c>
      <c r="B296" t="s">
        <v>138</v>
      </c>
      <c r="C296">
        <v>0</v>
      </c>
      <c r="D296" t="s">
        <v>66</v>
      </c>
      <c r="E296" t="s">
        <v>67</v>
      </c>
    </row>
    <row r="297" spans="1:5" x14ac:dyDescent="0.25">
      <c r="A297" s="33">
        <v>2020</v>
      </c>
      <c r="B297" t="s">
        <v>139</v>
      </c>
      <c r="C297">
        <v>0</v>
      </c>
      <c r="D297" t="s">
        <v>66</v>
      </c>
      <c r="E297" t="s">
        <v>67</v>
      </c>
    </row>
    <row r="298" spans="1:5" x14ac:dyDescent="0.25">
      <c r="A298" s="33">
        <v>2020</v>
      </c>
      <c r="B298" t="s">
        <v>140</v>
      </c>
      <c r="C298">
        <v>1</v>
      </c>
      <c r="D298" t="s">
        <v>66</v>
      </c>
      <c r="E298" t="s">
        <v>67</v>
      </c>
    </row>
    <row r="299" spans="1:5" x14ac:dyDescent="0.25">
      <c r="A299" s="33">
        <v>2020</v>
      </c>
      <c r="B299" t="s">
        <v>141</v>
      </c>
      <c r="C299">
        <v>41</v>
      </c>
      <c r="D299" t="s">
        <v>66</v>
      </c>
      <c r="E299" t="s">
        <v>67</v>
      </c>
    </row>
    <row r="300" spans="1:5" x14ac:dyDescent="0.25">
      <c r="A300" s="33">
        <v>2020</v>
      </c>
      <c r="B300" t="s">
        <v>142</v>
      </c>
      <c r="C300">
        <v>0</v>
      </c>
      <c r="D300" t="s">
        <v>66</v>
      </c>
      <c r="E300" t="s">
        <v>67</v>
      </c>
    </row>
    <row r="301" spans="1:5" x14ac:dyDescent="0.25">
      <c r="A301" s="33">
        <v>2020</v>
      </c>
      <c r="B301" t="s">
        <v>143</v>
      </c>
      <c r="C301">
        <v>5</v>
      </c>
      <c r="D301" t="s">
        <v>66</v>
      </c>
      <c r="E301" t="s">
        <v>67</v>
      </c>
    </row>
    <row r="302" spans="1:5" x14ac:dyDescent="0.25">
      <c r="A302" s="33">
        <v>2021</v>
      </c>
      <c r="B302" t="s">
        <v>83</v>
      </c>
      <c r="C302" s="2">
        <v>11643</v>
      </c>
      <c r="D302" s="2">
        <v>262477261</v>
      </c>
      <c r="E302">
        <v>4.4400000000000004</v>
      </c>
    </row>
    <row r="303" spans="1:5" x14ac:dyDescent="0.25">
      <c r="A303" s="33">
        <v>2021</v>
      </c>
      <c r="B303" t="s">
        <v>84</v>
      </c>
      <c r="C303">
        <v>162</v>
      </c>
      <c r="D303" s="2">
        <v>4921532</v>
      </c>
      <c r="E303">
        <v>3.29</v>
      </c>
    </row>
    <row r="304" spans="1:5" x14ac:dyDescent="0.25">
      <c r="A304" s="33">
        <v>2021</v>
      </c>
      <c r="B304" t="s">
        <v>85</v>
      </c>
      <c r="C304">
        <v>63</v>
      </c>
      <c r="D304" s="2">
        <v>731158</v>
      </c>
      <c r="E304">
        <v>8.6199999999999992</v>
      </c>
    </row>
    <row r="305" spans="1:5" x14ac:dyDescent="0.25">
      <c r="A305" s="33">
        <v>2021</v>
      </c>
      <c r="B305" t="s">
        <v>86</v>
      </c>
      <c r="C305">
        <v>91</v>
      </c>
      <c r="D305" s="2">
        <v>7421401</v>
      </c>
      <c r="E305">
        <v>1.23</v>
      </c>
    </row>
    <row r="306" spans="1:5" x14ac:dyDescent="0.25">
      <c r="A306" s="33">
        <v>2021</v>
      </c>
      <c r="B306" t="s">
        <v>87</v>
      </c>
      <c r="C306">
        <v>151</v>
      </c>
      <c r="D306" s="2">
        <v>3030522</v>
      </c>
      <c r="E306">
        <v>4.9800000000000004</v>
      </c>
    </row>
    <row r="307" spans="1:5" x14ac:dyDescent="0.25">
      <c r="A307" s="33">
        <v>2021</v>
      </c>
      <c r="B307" t="s">
        <v>88</v>
      </c>
      <c r="C307" s="2">
        <v>1606</v>
      </c>
      <c r="D307" s="2">
        <v>39368078</v>
      </c>
      <c r="E307">
        <v>4.08</v>
      </c>
    </row>
    <row r="308" spans="1:5" x14ac:dyDescent="0.25">
      <c r="A308" s="33">
        <v>2021</v>
      </c>
      <c r="B308" t="s">
        <v>89</v>
      </c>
      <c r="C308">
        <v>481</v>
      </c>
      <c r="D308" s="2">
        <v>5807719</v>
      </c>
      <c r="E308">
        <v>8.2799999999999994</v>
      </c>
    </row>
    <row r="309" spans="1:5" x14ac:dyDescent="0.25">
      <c r="A309" s="33">
        <v>2021</v>
      </c>
      <c r="B309" t="s">
        <v>90</v>
      </c>
      <c r="C309">
        <v>150</v>
      </c>
      <c r="D309" s="2">
        <v>3557006</v>
      </c>
      <c r="E309">
        <v>4.22</v>
      </c>
    </row>
    <row r="310" spans="1:5" x14ac:dyDescent="0.25">
      <c r="A310" s="33">
        <v>2021</v>
      </c>
      <c r="B310" t="s">
        <v>91</v>
      </c>
      <c r="C310">
        <v>36</v>
      </c>
      <c r="D310" s="2">
        <v>986809</v>
      </c>
      <c r="E310">
        <v>3.65</v>
      </c>
    </row>
    <row r="311" spans="1:5" x14ac:dyDescent="0.25">
      <c r="A311" s="33">
        <v>2021</v>
      </c>
      <c r="B311" t="s">
        <v>92</v>
      </c>
      <c r="C311">
        <v>5</v>
      </c>
      <c r="D311" s="2">
        <v>712816</v>
      </c>
      <c r="E311">
        <v>0.7</v>
      </c>
    </row>
    <row r="312" spans="1:5" x14ac:dyDescent="0.25">
      <c r="A312" s="33">
        <v>2021</v>
      </c>
      <c r="B312" t="s">
        <v>93</v>
      </c>
      <c r="C312">
        <v>710</v>
      </c>
      <c r="D312" s="2">
        <v>21733312</v>
      </c>
      <c r="E312">
        <v>3.27</v>
      </c>
    </row>
    <row r="313" spans="1:5" x14ac:dyDescent="0.25">
      <c r="A313" s="33">
        <v>2021</v>
      </c>
      <c r="B313" t="s">
        <v>94</v>
      </c>
      <c r="C313">
        <v>248</v>
      </c>
      <c r="D313" s="2">
        <v>10710017</v>
      </c>
      <c r="E313">
        <v>2.3199999999999998</v>
      </c>
    </row>
    <row r="314" spans="1:5" x14ac:dyDescent="0.25">
      <c r="A314" s="33">
        <v>2021</v>
      </c>
      <c r="B314" t="s">
        <v>95</v>
      </c>
      <c r="C314">
        <v>42</v>
      </c>
      <c r="D314" s="2">
        <v>1407006</v>
      </c>
      <c r="E314">
        <v>2.99</v>
      </c>
    </row>
    <row r="315" spans="1:5" x14ac:dyDescent="0.25">
      <c r="A315" s="33">
        <v>2021</v>
      </c>
      <c r="B315" t="s">
        <v>96</v>
      </c>
      <c r="C315">
        <v>132</v>
      </c>
      <c r="D315" s="2">
        <v>1826913</v>
      </c>
      <c r="E315">
        <v>7.23</v>
      </c>
    </row>
    <row r="316" spans="1:5" x14ac:dyDescent="0.25">
      <c r="A316" s="33">
        <v>2021</v>
      </c>
      <c r="B316" t="s">
        <v>97</v>
      </c>
      <c r="C316" t="s">
        <v>98</v>
      </c>
      <c r="D316" t="s">
        <v>66</v>
      </c>
      <c r="E316" t="s">
        <v>67</v>
      </c>
    </row>
    <row r="317" spans="1:5" x14ac:dyDescent="0.25">
      <c r="A317" s="33">
        <v>2021</v>
      </c>
      <c r="B317" t="s">
        <v>99</v>
      </c>
      <c r="C317">
        <v>133</v>
      </c>
      <c r="D317" s="2">
        <v>6754953</v>
      </c>
      <c r="E317">
        <v>1.97</v>
      </c>
    </row>
    <row r="318" spans="1:5" x14ac:dyDescent="0.25">
      <c r="A318" s="33">
        <v>2021</v>
      </c>
      <c r="B318" t="s">
        <v>100</v>
      </c>
      <c r="C318">
        <v>172</v>
      </c>
      <c r="D318" s="2">
        <v>3163561</v>
      </c>
      <c r="E318">
        <v>5.44</v>
      </c>
    </row>
    <row r="319" spans="1:5" x14ac:dyDescent="0.25">
      <c r="A319" s="33">
        <v>2021</v>
      </c>
      <c r="B319" t="s">
        <v>101</v>
      </c>
      <c r="C319">
        <v>121</v>
      </c>
      <c r="D319" s="2">
        <v>2913805</v>
      </c>
      <c r="E319">
        <v>4.1500000000000004</v>
      </c>
    </row>
    <row r="320" spans="1:5" x14ac:dyDescent="0.25">
      <c r="A320" s="33">
        <v>2021</v>
      </c>
      <c r="B320" t="s">
        <v>102</v>
      </c>
      <c r="C320">
        <v>117</v>
      </c>
      <c r="D320" s="2">
        <v>4477251</v>
      </c>
      <c r="E320">
        <v>2.61</v>
      </c>
    </row>
    <row r="321" spans="1:5" x14ac:dyDescent="0.25">
      <c r="A321" s="33">
        <v>2021</v>
      </c>
      <c r="B321" t="s">
        <v>103</v>
      </c>
      <c r="C321">
        <v>242</v>
      </c>
      <c r="D321" s="2">
        <v>4645318</v>
      </c>
      <c r="E321">
        <v>5.21</v>
      </c>
    </row>
    <row r="322" spans="1:5" x14ac:dyDescent="0.25">
      <c r="A322" s="33">
        <v>2021</v>
      </c>
      <c r="B322" t="s">
        <v>104</v>
      </c>
      <c r="C322">
        <v>140</v>
      </c>
      <c r="D322" s="2">
        <v>1350141</v>
      </c>
      <c r="E322">
        <v>10.37</v>
      </c>
    </row>
    <row r="323" spans="1:5" x14ac:dyDescent="0.25">
      <c r="A323" s="33">
        <v>2021</v>
      </c>
      <c r="B323" t="s">
        <v>105</v>
      </c>
      <c r="C323">
        <v>123</v>
      </c>
      <c r="D323" s="2">
        <v>6055802</v>
      </c>
      <c r="E323">
        <v>2.0299999999999998</v>
      </c>
    </row>
    <row r="324" spans="1:5" x14ac:dyDescent="0.25">
      <c r="A324" s="33">
        <v>2021</v>
      </c>
      <c r="B324" t="s">
        <v>106</v>
      </c>
      <c r="C324">
        <v>383</v>
      </c>
      <c r="D324" s="2">
        <v>6893574</v>
      </c>
      <c r="E324">
        <v>5.56</v>
      </c>
    </row>
    <row r="325" spans="1:5" x14ac:dyDescent="0.25">
      <c r="A325" s="33">
        <v>2021</v>
      </c>
      <c r="B325" t="s">
        <v>107</v>
      </c>
      <c r="C325">
        <v>433</v>
      </c>
      <c r="D325" s="2">
        <v>9966555</v>
      </c>
      <c r="E325">
        <v>4.34</v>
      </c>
    </row>
    <row r="326" spans="1:5" x14ac:dyDescent="0.25">
      <c r="A326" s="33">
        <v>2021</v>
      </c>
      <c r="B326" t="s">
        <v>108</v>
      </c>
      <c r="C326">
        <v>387</v>
      </c>
      <c r="D326" s="2">
        <v>5657342</v>
      </c>
      <c r="E326">
        <v>6.84</v>
      </c>
    </row>
    <row r="327" spans="1:5" x14ac:dyDescent="0.25">
      <c r="A327" s="33">
        <v>2021</v>
      </c>
      <c r="B327" t="s">
        <v>109</v>
      </c>
      <c r="C327" t="s">
        <v>98</v>
      </c>
      <c r="D327" t="s">
        <v>66</v>
      </c>
      <c r="E327" t="s">
        <v>67</v>
      </c>
    </row>
    <row r="328" spans="1:5" x14ac:dyDescent="0.25">
      <c r="A328" s="33">
        <v>2021</v>
      </c>
      <c r="B328" t="s">
        <v>110</v>
      </c>
      <c r="C328">
        <v>193</v>
      </c>
      <c r="D328" s="2">
        <v>6151548</v>
      </c>
      <c r="E328">
        <v>3.14</v>
      </c>
    </row>
    <row r="329" spans="1:5" x14ac:dyDescent="0.25">
      <c r="A329" s="33">
        <v>2021</v>
      </c>
      <c r="B329" t="s">
        <v>111</v>
      </c>
      <c r="C329">
        <v>60</v>
      </c>
      <c r="D329" s="2">
        <v>1080577</v>
      </c>
      <c r="E329">
        <v>5.55</v>
      </c>
    </row>
    <row r="330" spans="1:5" x14ac:dyDescent="0.25">
      <c r="A330" s="33">
        <v>2021</v>
      </c>
      <c r="B330" t="s">
        <v>112</v>
      </c>
      <c r="C330">
        <v>92</v>
      </c>
      <c r="D330" s="2">
        <v>1937552</v>
      </c>
      <c r="E330">
        <v>4.75</v>
      </c>
    </row>
    <row r="331" spans="1:5" x14ac:dyDescent="0.25">
      <c r="A331" s="33">
        <v>2021</v>
      </c>
      <c r="B331" t="s">
        <v>113</v>
      </c>
      <c r="C331">
        <v>69</v>
      </c>
      <c r="D331" s="2">
        <v>3138259</v>
      </c>
      <c r="E331">
        <v>2.2000000000000002</v>
      </c>
    </row>
    <row r="332" spans="1:5" x14ac:dyDescent="0.25">
      <c r="A332" s="33">
        <v>2021</v>
      </c>
      <c r="B332" t="s">
        <v>114</v>
      </c>
      <c r="C332">
        <v>108</v>
      </c>
      <c r="D332" s="2">
        <v>1366275</v>
      </c>
      <c r="E332">
        <v>7.9</v>
      </c>
    </row>
    <row r="333" spans="1:5" x14ac:dyDescent="0.25">
      <c r="A333" s="33">
        <v>2021</v>
      </c>
      <c r="B333" t="s">
        <v>115</v>
      </c>
      <c r="C333">
        <v>307</v>
      </c>
      <c r="D333" s="2">
        <v>8882371</v>
      </c>
      <c r="E333">
        <v>3.46</v>
      </c>
    </row>
    <row r="334" spans="1:5" x14ac:dyDescent="0.25">
      <c r="A334" s="33">
        <v>2021</v>
      </c>
      <c r="B334" t="s">
        <v>116</v>
      </c>
      <c r="C334">
        <v>31</v>
      </c>
      <c r="D334" s="2">
        <v>2106319</v>
      </c>
      <c r="E334">
        <v>1.47</v>
      </c>
    </row>
    <row r="335" spans="1:5" x14ac:dyDescent="0.25">
      <c r="A335" s="33">
        <v>2021</v>
      </c>
      <c r="B335" t="s">
        <v>117</v>
      </c>
      <c r="C335">
        <v>968</v>
      </c>
      <c r="D335" s="2">
        <v>11083563</v>
      </c>
      <c r="E335">
        <v>8.73</v>
      </c>
    </row>
    <row r="336" spans="1:5" x14ac:dyDescent="0.25">
      <c r="A336" s="33">
        <v>2021</v>
      </c>
      <c r="B336" t="s">
        <v>118</v>
      </c>
      <c r="C336">
        <v>810</v>
      </c>
      <c r="D336" s="2">
        <v>8253213</v>
      </c>
      <c r="E336">
        <v>9.81</v>
      </c>
    </row>
    <row r="337" spans="1:5" x14ac:dyDescent="0.25">
      <c r="A337" s="33">
        <v>2021</v>
      </c>
      <c r="B337" t="s">
        <v>119</v>
      </c>
      <c r="C337" t="s">
        <v>98</v>
      </c>
      <c r="D337" t="s">
        <v>66</v>
      </c>
      <c r="E337" t="s">
        <v>67</v>
      </c>
    </row>
    <row r="338" spans="1:5" x14ac:dyDescent="0.25">
      <c r="A338" s="33">
        <v>2021</v>
      </c>
      <c r="B338" t="s">
        <v>120</v>
      </c>
      <c r="C338">
        <v>48</v>
      </c>
      <c r="D338" s="2">
        <v>765309</v>
      </c>
      <c r="E338">
        <v>6.27</v>
      </c>
    </row>
    <row r="339" spans="1:5" x14ac:dyDescent="0.25">
      <c r="A339" s="33">
        <v>2021</v>
      </c>
      <c r="B339" t="s">
        <v>121</v>
      </c>
      <c r="C339">
        <v>295</v>
      </c>
      <c r="D339" s="2">
        <v>11693217</v>
      </c>
      <c r="E339">
        <v>2.52</v>
      </c>
    </row>
    <row r="340" spans="1:5" x14ac:dyDescent="0.25">
      <c r="A340" s="33">
        <v>2021</v>
      </c>
      <c r="B340" t="s">
        <v>122</v>
      </c>
      <c r="C340" t="s">
        <v>98</v>
      </c>
      <c r="D340" t="s">
        <v>66</v>
      </c>
      <c r="E340" t="s">
        <v>67</v>
      </c>
    </row>
    <row r="341" spans="1:5" x14ac:dyDescent="0.25">
      <c r="A341" s="33">
        <v>2021</v>
      </c>
      <c r="B341" t="s">
        <v>123</v>
      </c>
      <c r="C341">
        <v>340</v>
      </c>
      <c r="D341" s="2">
        <v>4241507</v>
      </c>
      <c r="E341">
        <v>8.02</v>
      </c>
    </row>
    <row r="342" spans="1:5" x14ac:dyDescent="0.25">
      <c r="A342" s="33">
        <v>2021</v>
      </c>
      <c r="B342" t="s">
        <v>124</v>
      </c>
      <c r="C342">
        <v>506</v>
      </c>
      <c r="D342" s="2">
        <v>12783254</v>
      </c>
      <c r="E342">
        <v>3.96</v>
      </c>
    </row>
    <row r="343" spans="1:5" x14ac:dyDescent="0.25">
      <c r="A343" s="33">
        <v>2021</v>
      </c>
      <c r="B343" t="s">
        <v>125</v>
      </c>
      <c r="C343">
        <v>55</v>
      </c>
      <c r="D343" s="2">
        <v>1057125</v>
      </c>
      <c r="E343">
        <v>5.2</v>
      </c>
    </row>
    <row r="344" spans="1:5" x14ac:dyDescent="0.25">
      <c r="A344" s="33">
        <v>2021</v>
      </c>
      <c r="B344" t="s">
        <v>126</v>
      </c>
      <c r="C344">
        <v>138</v>
      </c>
      <c r="D344" s="2">
        <v>5218040</v>
      </c>
      <c r="E344">
        <v>2.64</v>
      </c>
    </row>
    <row r="345" spans="1:5" x14ac:dyDescent="0.25">
      <c r="A345" s="33">
        <v>2021</v>
      </c>
      <c r="B345" t="s">
        <v>127</v>
      </c>
      <c r="C345">
        <v>71</v>
      </c>
      <c r="D345" s="2">
        <v>892717</v>
      </c>
      <c r="E345">
        <v>7.95</v>
      </c>
    </row>
    <row r="346" spans="1:5" x14ac:dyDescent="0.25">
      <c r="A346" s="33">
        <v>2021</v>
      </c>
      <c r="B346" t="s">
        <v>128</v>
      </c>
      <c r="C346" t="s">
        <v>98</v>
      </c>
      <c r="D346" t="s">
        <v>66</v>
      </c>
      <c r="E346" t="s">
        <v>67</v>
      </c>
    </row>
    <row r="347" spans="1:5" x14ac:dyDescent="0.25">
      <c r="A347" s="33">
        <v>2021</v>
      </c>
      <c r="B347" t="s">
        <v>129</v>
      </c>
      <c r="C347" t="s">
        <v>98</v>
      </c>
      <c r="D347" t="s">
        <v>66</v>
      </c>
      <c r="E347" t="s">
        <v>67</v>
      </c>
    </row>
    <row r="348" spans="1:5" x14ac:dyDescent="0.25">
      <c r="A348" s="33">
        <v>2021</v>
      </c>
      <c r="B348" t="s">
        <v>130</v>
      </c>
      <c r="C348">
        <v>216</v>
      </c>
      <c r="D348" s="2">
        <v>3249879</v>
      </c>
      <c r="E348">
        <v>6.65</v>
      </c>
    </row>
    <row r="349" spans="1:5" x14ac:dyDescent="0.25">
      <c r="A349" s="33">
        <v>2021</v>
      </c>
      <c r="B349" t="s">
        <v>131</v>
      </c>
      <c r="C349" t="s">
        <v>98</v>
      </c>
      <c r="D349" t="s">
        <v>66</v>
      </c>
      <c r="E349" t="s">
        <v>67</v>
      </c>
    </row>
    <row r="350" spans="1:5" x14ac:dyDescent="0.25">
      <c r="A350" s="33">
        <v>2021</v>
      </c>
      <c r="B350" t="s">
        <v>132</v>
      </c>
      <c r="C350">
        <v>283</v>
      </c>
      <c r="D350" s="2">
        <v>8590563</v>
      </c>
      <c r="E350">
        <v>3.29</v>
      </c>
    </row>
    <row r="351" spans="1:5" x14ac:dyDescent="0.25">
      <c r="A351" s="33">
        <v>2021</v>
      </c>
      <c r="B351" t="s">
        <v>133</v>
      </c>
      <c r="C351">
        <v>237</v>
      </c>
      <c r="D351" s="2">
        <v>7693612</v>
      </c>
      <c r="E351">
        <v>3.08</v>
      </c>
    </row>
    <row r="352" spans="1:5" x14ac:dyDescent="0.25">
      <c r="A352" s="33">
        <v>2021</v>
      </c>
      <c r="B352" t="s">
        <v>134</v>
      </c>
      <c r="C352">
        <v>88</v>
      </c>
      <c r="D352" s="2">
        <v>1784787</v>
      </c>
      <c r="E352">
        <v>4.93</v>
      </c>
    </row>
    <row r="353" spans="1:5" x14ac:dyDescent="0.25">
      <c r="A353" s="33">
        <v>2021</v>
      </c>
      <c r="B353" t="s">
        <v>135</v>
      </c>
      <c r="C353">
        <v>565</v>
      </c>
      <c r="D353" s="2">
        <v>5832655</v>
      </c>
      <c r="E353">
        <v>9.69</v>
      </c>
    </row>
    <row r="354" spans="1:5" x14ac:dyDescent="0.25">
      <c r="A354" s="33">
        <v>2021</v>
      </c>
      <c r="B354" t="s">
        <v>136</v>
      </c>
      <c r="C354">
        <v>35</v>
      </c>
      <c r="D354" s="2">
        <v>582328</v>
      </c>
      <c r="E354">
        <v>6.01</v>
      </c>
    </row>
    <row r="355" spans="1:5" x14ac:dyDescent="0.25">
      <c r="A355" s="33">
        <v>2021</v>
      </c>
      <c r="B355" t="s">
        <v>137</v>
      </c>
      <c r="C355">
        <v>21</v>
      </c>
      <c r="D355" t="s">
        <v>66</v>
      </c>
      <c r="E355" t="s">
        <v>67</v>
      </c>
    </row>
    <row r="356" spans="1:5" x14ac:dyDescent="0.25">
      <c r="A356" s="33">
        <v>2021</v>
      </c>
      <c r="B356" t="s">
        <v>138</v>
      </c>
      <c r="C356">
        <v>0</v>
      </c>
      <c r="D356" t="s">
        <v>66</v>
      </c>
      <c r="E356" t="s">
        <v>67</v>
      </c>
    </row>
    <row r="357" spans="1:5" x14ac:dyDescent="0.25">
      <c r="A357" s="33">
        <v>2021</v>
      </c>
      <c r="B357" t="s">
        <v>139</v>
      </c>
      <c r="C357">
        <v>0</v>
      </c>
      <c r="D357" t="s">
        <v>66</v>
      </c>
      <c r="E357" t="s">
        <v>67</v>
      </c>
    </row>
    <row r="358" spans="1:5" x14ac:dyDescent="0.25">
      <c r="A358" s="33">
        <v>2021</v>
      </c>
      <c r="B358" t="s">
        <v>140</v>
      </c>
      <c r="C358">
        <v>0</v>
      </c>
      <c r="D358" t="s">
        <v>66</v>
      </c>
      <c r="E358" t="s">
        <v>67</v>
      </c>
    </row>
    <row r="359" spans="1:5" x14ac:dyDescent="0.25">
      <c r="A359" s="33">
        <v>2021</v>
      </c>
      <c r="B359" t="s">
        <v>141</v>
      </c>
      <c r="C359">
        <v>21</v>
      </c>
      <c r="D359" t="s">
        <v>66</v>
      </c>
      <c r="E359" t="s">
        <v>67</v>
      </c>
    </row>
    <row r="360" spans="1:5" x14ac:dyDescent="0.25">
      <c r="A360" s="33">
        <v>2021</v>
      </c>
      <c r="B360" t="s">
        <v>142</v>
      </c>
      <c r="C360">
        <v>0</v>
      </c>
      <c r="D360" t="s">
        <v>66</v>
      </c>
      <c r="E360" t="s">
        <v>67</v>
      </c>
    </row>
    <row r="361" spans="1:5" x14ac:dyDescent="0.25">
      <c r="A361" s="33">
        <v>2021</v>
      </c>
      <c r="B361" t="s">
        <v>143</v>
      </c>
      <c r="C361">
        <v>3</v>
      </c>
      <c r="D361" t="s">
        <v>66</v>
      </c>
      <c r="E361" t="s">
        <v>67</v>
      </c>
    </row>
    <row r="362" spans="1:5" x14ac:dyDescent="0.25">
      <c r="A362" s="33">
        <v>2022</v>
      </c>
      <c r="B362" t="s">
        <v>83</v>
      </c>
      <c r="C362" s="2">
        <v>13819</v>
      </c>
      <c r="D362" s="2">
        <v>265318720</v>
      </c>
      <c r="E362">
        <v>5.21</v>
      </c>
    </row>
    <row r="363" spans="1:5" x14ac:dyDescent="0.25">
      <c r="A363" s="33">
        <v>2022</v>
      </c>
      <c r="B363" t="s">
        <v>84</v>
      </c>
      <c r="C363">
        <v>162</v>
      </c>
      <c r="D363" s="2">
        <v>5074296</v>
      </c>
      <c r="E363">
        <v>3.19</v>
      </c>
    </row>
    <row r="364" spans="1:5" x14ac:dyDescent="0.25">
      <c r="A364" s="33">
        <v>2022</v>
      </c>
      <c r="B364" t="s">
        <v>85</v>
      </c>
      <c r="C364">
        <v>97</v>
      </c>
      <c r="D364" s="2">
        <v>733583</v>
      </c>
      <c r="E364">
        <v>13.22</v>
      </c>
    </row>
    <row r="365" spans="1:5" x14ac:dyDescent="0.25">
      <c r="A365" s="33">
        <v>2022</v>
      </c>
      <c r="B365" t="s">
        <v>86</v>
      </c>
      <c r="C365">
        <v>113</v>
      </c>
      <c r="D365" s="2">
        <v>7359197</v>
      </c>
      <c r="E365">
        <v>1.54</v>
      </c>
    </row>
    <row r="366" spans="1:5" x14ac:dyDescent="0.25">
      <c r="A366" s="33">
        <v>2022</v>
      </c>
      <c r="B366" t="s">
        <v>87</v>
      </c>
      <c r="C366">
        <v>117</v>
      </c>
      <c r="D366" s="2">
        <v>3045637</v>
      </c>
      <c r="E366">
        <v>3.84</v>
      </c>
    </row>
    <row r="367" spans="1:5" x14ac:dyDescent="0.25">
      <c r="A367" s="33">
        <v>2022</v>
      </c>
      <c r="B367" t="s">
        <v>88</v>
      </c>
      <c r="C367" s="2">
        <v>2390</v>
      </c>
      <c r="D367" s="2">
        <v>39029342</v>
      </c>
      <c r="E367">
        <v>6.12</v>
      </c>
    </row>
    <row r="368" spans="1:5" x14ac:dyDescent="0.25">
      <c r="A368" s="33">
        <v>2022</v>
      </c>
      <c r="B368" t="s">
        <v>89</v>
      </c>
      <c r="C368">
        <v>511</v>
      </c>
      <c r="D368" s="2">
        <v>5839926</v>
      </c>
      <c r="E368">
        <v>8.75</v>
      </c>
    </row>
    <row r="369" spans="1:5" x14ac:dyDescent="0.25">
      <c r="A369" s="33">
        <v>2022</v>
      </c>
      <c r="B369" t="s">
        <v>90</v>
      </c>
      <c r="C369">
        <v>182</v>
      </c>
      <c r="D369" s="2">
        <v>3626205</v>
      </c>
      <c r="E369">
        <v>5.0199999999999996</v>
      </c>
    </row>
    <row r="370" spans="1:5" x14ac:dyDescent="0.25">
      <c r="A370" s="33">
        <v>2022</v>
      </c>
      <c r="B370" t="s">
        <v>91</v>
      </c>
      <c r="C370">
        <v>29</v>
      </c>
      <c r="D370" s="2">
        <v>1018396</v>
      </c>
      <c r="E370">
        <v>2.85</v>
      </c>
    </row>
    <row r="371" spans="1:5" x14ac:dyDescent="0.25">
      <c r="A371" s="33">
        <v>2022</v>
      </c>
      <c r="B371" t="s">
        <v>92</v>
      </c>
      <c r="C371">
        <v>0</v>
      </c>
      <c r="D371" s="2">
        <v>671803</v>
      </c>
      <c r="E371" t="s">
        <v>67</v>
      </c>
    </row>
    <row r="372" spans="1:5" x14ac:dyDescent="0.25">
      <c r="A372" s="33">
        <v>2022</v>
      </c>
      <c r="B372" t="s">
        <v>93</v>
      </c>
      <c r="C372" s="2">
        <v>1178</v>
      </c>
      <c r="D372" s="2">
        <v>22244823</v>
      </c>
      <c r="E372">
        <v>5.3</v>
      </c>
    </row>
    <row r="373" spans="1:5" x14ac:dyDescent="0.25">
      <c r="A373" s="33">
        <v>2022</v>
      </c>
      <c r="B373" t="s">
        <v>94</v>
      </c>
      <c r="C373">
        <v>549</v>
      </c>
      <c r="D373" s="2">
        <v>10912876</v>
      </c>
      <c r="E373">
        <v>5.03</v>
      </c>
    </row>
    <row r="374" spans="1:5" x14ac:dyDescent="0.25">
      <c r="A374" s="33">
        <v>2022</v>
      </c>
      <c r="B374" t="s">
        <v>95</v>
      </c>
      <c r="C374">
        <v>26</v>
      </c>
      <c r="D374" s="2">
        <v>1440196</v>
      </c>
      <c r="E374">
        <v>1.81</v>
      </c>
    </row>
    <row r="375" spans="1:5" x14ac:dyDescent="0.25">
      <c r="A375" s="33">
        <v>2022</v>
      </c>
      <c r="B375" t="s">
        <v>96</v>
      </c>
      <c r="C375">
        <v>133</v>
      </c>
      <c r="D375" s="2">
        <v>1939033</v>
      </c>
      <c r="E375">
        <v>6.86</v>
      </c>
    </row>
    <row r="376" spans="1:5" x14ac:dyDescent="0.25">
      <c r="A376" s="33">
        <v>2022</v>
      </c>
      <c r="B376" t="s">
        <v>97</v>
      </c>
      <c r="C376" t="s">
        <v>98</v>
      </c>
      <c r="D376" t="s">
        <v>66</v>
      </c>
      <c r="E376" t="s">
        <v>67</v>
      </c>
    </row>
    <row r="377" spans="1:5" x14ac:dyDescent="0.25">
      <c r="A377" s="33">
        <v>2022</v>
      </c>
      <c r="B377" t="s">
        <v>99</v>
      </c>
      <c r="C377">
        <v>169</v>
      </c>
      <c r="D377" s="2">
        <v>6833037</v>
      </c>
      <c r="E377">
        <v>2.4700000000000002</v>
      </c>
    </row>
    <row r="378" spans="1:5" x14ac:dyDescent="0.25">
      <c r="A378" s="33">
        <v>2022</v>
      </c>
      <c r="B378" t="s">
        <v>100</v>
      </c>
      <c r="C378">
        <v>169</v>
      </c>
      <c r="D378" s="2">
        <v>3200517</v>
      </c>
      <c r="E378">
        <v>5.28</v>
      </c>
    </row>
    <row r="379" spans="1:5" x14ac:dyDescent="0.25">
      <c r="A379" s="33">
        <v>2022</v>
      </c>
      <c r="B379" t="s">
        <v>101</v>
      </c>
      <c r="C379">
        <v>118</v>
      </c>
      <c r="D379" s="2">
        <v>2937150</v>
      </c>
      <c r="E379">
        <v>4.0199999999999996</v>
      </c>
    </row>
    <row r="380" spans="1:5" x14ac:dyDescent="0.25">
      <c r="A380" s="33">
        <v>2022</v>
      </c>
      <c r="B380" t="s">
        <v>102</v>
      </c>
      <c r="C380">
        <v>140</v>
      </c>
      <c r="D380" s="2">
        <v>4512310</v>
      </c>
      <c r="E380">
        <v>3.1</v>
      </c>
    </row>
    <row r="381" spans="1:5" x14ac:dyDescent="0.25">
      <c r="A381" s="33">
        <v>2022</v>
      </c>
      <c r="B381" t="s">
        <v>103</v>
      </c>
      <c r="C381">
        <v>216</v>
      </c>
      <c r="D381" s="2">
        <v>4590241</v>
      </c>
      <c r="E381">
        <v>4.71</v>
      </c>
    </row>
    <row r="382" spans="1:5" x14ac:dyDescent="0.25">
      <c r="A382" s="33">
        <v>2022</v>
      </c>
      <c r="B382" t="s">
        <v>104</v>
      </c>
      <c r="C382">
        <v>99</v>
      </c>
      <c r="D382" s="2">
        <v>1385340</v>
      </c>
      <c r="E382">
        <v>7.15</v>
      </c>
    </row>
    <row r="383" spans="1:5" x14ac:dyDescent="0.25">
      <c r="A383" s="33">
        <v>2022</v>
      </c>
      <c r="B383" t="s">
        <v>105</v>
      </c>
      <c r="C383">
        <v>188</v>
      </c>
      <c r="D383" s="2">
        <v>6164660</v>
      </c>
      <c r="E383">
        <v>3.05</v>
      </c>
    </row>
    <row r="384" spans="1:5" x14ac:dyDescent="0.25">
      <c r="A384" s="33">
        <v>2022</v>
      </c>
      <c r="B384" t="s">
        <v>106</v>
      </c>
      <c r="C384">
        <v>611</v>
      </c>
      <c r="D384" s="2">
        <v>6981974</v>
      </c>
      <c r="E384">
        <v>8.75</v>
      </c>
    </row>
    <row r="385" spans="1:5" x14ac:dyDescent="0.25">
      <c r="A385" s="33">
        <v>2022</v>
      </c>
      <c r="B385" t="s">
        <v>107</v>
      </c>
      <c r="C385">
        <v>398</v>
      </c>
      <c r="D385" s="2">
        <v>10034113</v>
      </c>
      <c r="E385">
        <v>3.97</v>
      </c>
    </row>
    <row r="386" spans="1:5" x14ac:dyDescent="0.25">
      <c r="A386" s="33">
        <v>2022</v>
      </c>
      <c r="B386" t="s">
        <v>108</v>
      </c>
      <c r="C386">
        <v>472</v>
      </c>
      <c r="D386" s="2">
        <v>5717184</v>
      </c>
      <c r="E386">
        <v>8.26</v>
      </c>
    </row>
    <row r="387" spans="1:5" x14ac:dyDescent="0.25">
      <c r="A387" s="33">
        <v>2022</v>
      </c>
      <c r="B387" t="s">
        <v>109</v>
      </c>
      <c r="C387" t="s">
        <v>98</v>
      </c>
      <c r="D387" t="s">
        <v>66</v>
      </c>
      <c r="E387" t="s">
        <v>67</v>
      </c>
    </row>
    <row r="388" spans="1:5" x14ac:dyDescent="0.25">
      <c r="A388" s="33">
        <v>2022</v>
      </c>
      <c r="B388" t="s">
        <v>110</v>
      </c>
      <c r="C388">
        <v>190</v>
      </c>
      <c r="D388" s="2">
        <v>6177957</v>
      </c>
      <c r="E388">
        <v>3.08</v>
      </c>
    </row>
    <row r="389" spans="1:5" x14ac:dyDescent="0.25">
      <c r="A389" s="33">
        <v>2022</v>
      </c>
      <c r="B389" t="s">
        <v>111</v>
      </c>
      <c r="C389">
        <v>65</v>
      </c>
      <c r="D389" s="2">
        <v>1122867</v>
      </c>
      <c r="E389">
        <v>5.79</v>
      </c>
    </row>
    <row r="390" spans="1:5" x14ac:dyDescent="0.25">
      <c r="A390" s="33">
        <v>2022</v>
      </c>
      <c r="B390" t="s">
        <v>112</v>
      </c>
      <c r="C390">
        <v>85</v>
      </c>
      <c r="D390" s="2">
        <v>1967923</v>
      </c>
      <c r="E390">
        <v>4.32</v>
      </c>
    </row>
    <row r="391" spans="1:5" x14ac:dyDescent="0.25">
      <c r="A391" s="33">
        <v>2022</v>
      </c>
      <c r="B391" t="s">
        <v>113</v>
      </c>
      <c r="C391">
        <v>69</v>
      </c>
      <c r="D391" s="2">
        <v>3177772</v>
      </c>
      <c r="E391">
        <v>2.17</v>
      </c>
    </row>
    <row r="392" spans="1:5" x14ac:dyDescent="0.25">
      <c r="A392" s="33">
        <v>2022</v>
      </c>
      <c r="B392" t="s">
        <v>114</v>
      </c>
      <c r="C392">
        <v>83</v>
      </c>
      <c r="D392" s="2">
        <v>1395231</v>
      </c>
      <c r="E392">
        <v>5.95</v>
      </c>
    </row>
    <row r="393" spans="1:5" x14ac:dyDescent="0.25">
      <c r="A393" s="33">
        <v>2022</v>
      </c>
      <c r="B393" t="s">
        <v>115</v>
      </c>
      <c r="C393">
        <v>357</v>
      </c>
      <c r="D393" s="2">
        <v>9261699</v>
      </c>
      <c r="E393">
        <v>3.85</v>
      </c>
    </row>
    <row r="394" spans="1:5" x14ac:dyDescent="0.25">
      <c r="A394" s="33">
        <v>2022</v>
      </c>
      <c r="B394" t="s">
        <v>116</v>
      </c>
      <c r="C394">
        <v>66</v>
      </c>
      <c r="D394" s="2">
        <v>2113344</v>
      </c>
      <c r="E394">
        <v>3.12</v>
      </c>
    </row>
    <row r="395" spans="1:5" x14ac:dyDescent="0.25">
      <c r="A395" s="33">
        <v>2022</v>
      </c>
      <c r="B395" t="s">
        <v>117</v>
      </c>
      <c r="C395">
        <v>898</v>
      </c>
      <c r="D395" s="2">
        <v>11341254</v>
      </c>
      <c r="E395">
        <v>7.92</v>
      </c>
    </row>
    <row r="396" spans="1:5" x14ac:dyDescent="0.25">
      <c r="A396" s="33">
        <v>2022</v>
      </c>
      <c r="B396" t="s">
        <v>118</v>
      </c>
      <c r="C396">
        <v>958</v>
      </c>
      <c r="D396" s="2">
        <v>8335897</v>
      </c>
      <c r="E396">
        <v>11.49</v>
      </c>
    </row>
    <row r="397" spans="1:5" x14ac:dyDescent="0.25">
      <c r="A397" s="33">
        <v>2022</v>
      </c>
      <c r="B397" t="s">
        <v>119</v>
      </c>
      <c r="C397" t="s">
        <v>98</v>
      </c>
      <c r="D397" t="s">
        <v>66</v>
      </c>
      <c r="E397" t="s">
        <v>67</v>
      </c>
    </row>
    <row r="398" spans="1:5" x14ac:dyDescent="0.25">
      <c r="A398" s="33">
        <v>2022</v>
      </c>
      <c r="B398" t="s">
        <v>120</v>
      </c>
      <c r="C398">
        <v>27</v>
      </c>
      <c r="D398" s="2">
        <v>779261</v>
      </c>
      <c r="E398">
        <v>3.46</v>
      </c>
    </row>
    <row r="399" spans="1:5" x14ac:dyDescent="0.25">
      <c r="A399" s="33">
        <v>2022</v>
      </c>
      <c r="B399" t="s">
        <v>121</v>
      </c>
      <c r="C399">
        <v>495</v>
      </c>
      <c r="D399" s="2">
        <v>11756058</v>
      </c>
      <c r="E399">
        <v>4.21</v>
      </c>
    </row>
    <row r="400" spans="1:5" x14ac:dyDescent="0.25">
      <c r="A400" s="33">
        <v>2022</v>
      </c>
      <c r="B400" t="s">
        <v>122</v>
      </c>
      <c r="C400" t="s">
        <v>98</v>
      </c>
      <c r="D400" t="s">
        <v>66</v>
      </c>
      <c r="E400" t="s">
        <v>67</v>
      </c>
    </row>
    <row r="401" spans="1:5" x14ac:dyDescent="0.25">
      <c r="A401" s="33">
        <v>2022</v>
      </c>
      <c r="B401" t="s">
        <v>123</v>
      </c>
      <c r="C401">
        <v>329</v>
      </c>
      <c r="D401" s="2">
        <v>4240137</v>
      </c>
      <c r="E401">
        <v>7.76</v>
      </c>
    </row>
    <row r="402" spans="1:5" x14ac:dyDescent="0.25">
      <c r="A402" s="33">
        <v>2022</v>
      </c>
      <c r="B402" t="s">
        <v>124</v>
      </c>
      <c r="C402">
        <v>589</v>
      </c>
      <c r="D402" s="2">
        <v>12972008</v>
      </c>
      <c r="E402">
        <v>4.54</v>
      </c>
    </row>
    <row r="403" spans="1:5" x14ac:dyDescent="0.25">
      <c r="A403" s="33">
        <v>2022</v>
      </c>
      <c r="B403" t="s">
        <v>125</v>
      </c>
      <c r="C403">
        <v>59</v>
      </c>
      <c r="D403" s="2">
        <v>1093734</v>
      </c>
      <c r="E403">
        <v>5.39</v>
      </c>
    </row>
    <row r="404" spans="1:5" x14ac:dyDescent="0.25">
      <c r="A404" s="33">
        <v>2022</v>
      </c>
      <c r="B404" t="s">
        <v>126</v>
      </c>
      <c r="C404">
        <v>131</v>
      </c>
      <c r="D404" s="2">
        <v>5282634</v>
      </c>
      <c r="E404">
        <v>2.48</v>
      </c>
    </row>
    <row r="405" spans="1:5" x14ac:dyDescent="0.25">
      <c r="A405" s="33">
        <v>2022</v>
      </c>
      <c r="B405" t="s">
        <v>127</v>
      </c>
      <c r="C405">
        <v>64</v>
      </c>
      <c r="D405" s="2">
        <v>909824</v>
      </c>
      <c r="E405">
        <v>7.03</v>
      </c>
    </row>
    <row r="406" spans="1:5" x14ac:dyDescent="0.25">
      <c r="A406" s="33">
        <v>2022</v>
      </c>
      <c r="B406" t="s">
        <v>128</v>
      </c>
      <c r="C406" t="s">
        <v>98</v>
      </c>
      <c r="D406" t="s">
        <v>66</v>
      </c>
      <c r="E406" t="s">
        <v>67</v>
      </c>
    </row>
    <row r="407" spans="1:5" x14ac:dyDescent="0.25">
      <c r="A407" s="33">
        <v>2022</v>
      </c>
      <c r="B407" t="s">
        <v>129</v>
      </c>
      <c r="C407" t="s">
        <v>98</v>
      </c>
      <c r="D407" t="s">
        <v>66</v>
      </c>
      <c r="E407" t="s">
        <v>67</v>
      </c>
    </row>
    <row r="408" spans="1:5" x14ac:dyDescent="0.25">
      <c r="A408" s="33">
        <v>2022</v>
      </c>
      <c r="B408" t="s">
        <v>130</v>
      </c>
      <c r="C408">
        <v>188</v>
      </c>
      <c r="D408" s="2">
        <v>3380800</v>
      </c>
      <c r="E408">
        <v>5.56</v>
      </c>
    </row>
    <row r="409" spans="1:5" x14ac:dyDescent="0.25">
      <c r="A409" s="33">
        <v>2022</v>
      </c>
      <c r="B409" t="s">
        <v>131</v>
      </c>
      <c r="C409" t="s">
        <v>98</v>
      </c>
      <c r="D409" t="s">
        <v>66</v>
      </c>
      <c r="E409" t="s">
        <v>67</v>
      </c>
    </row>
    <row r="410" spans="1:5" x14ac:dyDescent="0.25">
      <c r="A410" s="33">
        <v>2022</v>
      </c>
      <c r="B410" t="s">
        <v>132</v>
      </c>
      <c r="C410">
        <v>270</v>
      </c>
      <c r="D410" s="2">
        <v>8683619</v>
      </c>
      <c r="E410">
        <v>3.11</v>
      </c>
    </row>
    <row r="411" spans="1:5" x14ac:dyDescent="0.25">
      <c r="A411" s="33">
        <v>2022</v>
      </c>
      <c r="B411" t="s">
        <v>133</v>
      </c>
      <c r="C411">
        <v>276</v>
      </c>
      <c r="D411" s="2">
        <v>7785786</v>
      </c>
      <c r="E411">
        <v>3.54</v>
      </c>
    </row>
    <row r="412" spans="1:5" x14ac:dyDescent="0.25">
      <c r="A412" s="33">
        <v>2022</v>
      </c>
      <c r="B412" t="s">
        <v>134</v>
      </c>
      <c r="C412">
        <v>92</v>
      </c>
      <c r="D412" s="2">
        <v>1775156</v>
      </c>
      <c r="E412">
        <v>5.18</v>
      </c>
    </row>
    <row r="413" spans="1:5" x14ac:dyDescent="0.25">
      <c r="A413" s="33">
        <v>2022</v>
      </c>
      <c r="B413" t="s">
        <v>135</v>
      </c>
      <c r="C413">
        <v>418</v>
      </c>
      <c r="D413" s="2">
        <v>5892539</v>
      </c>
      <c r="E413">
        <v>7.09</v>
      </c>
    </row>
    <row r="414" spans="1:5" x14ac:dyDescent="0.25">
      <c r="A414" s="33">
        <v>2022</v>
      </c>
      <c r="B414" t="s">
        <v>136</v>
      </c>
      <c r="C414">
        <v>43</v>
      </c>
      <c r="D414" s="2">
        <v>581381</v>
      </c>
      <c r="E414">
        <v>7.4</v>
      </c>
    </row>
    <row r="415" spans="1:5" x14ac:dyDescent="0.25">
      <c r="A415" s="33">
        <v>2022</v>
      </c>
      <c r="B415" t="s">
        <v>137</v>
      </c>
      <c r="C415">
        <v>14</v>
      </c>
      <c r="D415" t="s">
        <v>66</v>
      </c>
      <c r="E415" t="s">
        <v>67</v>
      </c>
    </row>
    <row r="416" spans="1:5" x14ac:dyDescent="0.25">
      <c r="A416" s="33">
        <v>2022</v>
      </c>
      <c r="B416" t="s">
        <v>138</v>
      </c>
      <c r="C416">
        <v>0</v>
      </c>
      <c r="D416" t="s">
        <v>66</v>
      </c>
      <c r="E416" t="s">
        <v>67</v>
      </c>
    </row>
    <row r="417" spans="1:5" x14ac:dyDescent="0.25">
      <c r="A417" s="33">
        <v>2022</v>
      </c>
      <c r="B417" t="s">
        <v>139</v>
      </c>
      <c r="C417">
        <v>0</v>
      </c>
      <c r="D417" t="s">
        <v>66</v>
      </c>
      <c r="E417" t="s">
        <v>67</v>
      </c>
    </row>
    <row r="418" spans="1:5" x14ac:dyDescent="0.25">
      <c r="A418" s="33">
        <v>2022</v>
      </c>
      <c r="B418" t="s">
        <v>140</v>
      </c>
      <c r="C418">
        <v>0</v>
      </c>
      <c r="D418" t="s">
        <v>66</v>
      </c>
      <c r="E418" t="s">
        <v>67</v>
      </c>
    </row>
    <row r="419" spans="1:5" x14ac:dyDescent="0.25">
      <c r="A419" s="33">
        <v>2022</v>
      </c>
      <c r="B419" t="s">
        <v>141</v>
      </c>
      <c r="C419">
        <v>11</v>
      </c>
      <c r="D419" t="s">
        <v>66</v>
      </c>
      <c r="E419" t="s">
        <v>67</v>
      </c>
    </row>
    <row r="420" spans="1:5" x14ac:dyDescent="0.25">
      <c r="A420" s="33">
        <v>2022</v>
      </c>
      <c r="B420" t="s">
        <v>142</v>
      </c>
      <c r="C420">
        <v>3</v>
      </c>
      <c r="D420" t="s">
        <v>66</v>
      </c>
      <c r="E420" t="s">
        <v>67</v>
      </c>
    </row>
    <row r="421" spans="1:5" x14ac:dyDescent="0.25">
      <c r="A421" s="33">
        <v>2022</v>
      </c>
      <c r="B421" t="s">
        <v>143</v>
      </c>
      <c r="C421">
        <v>4</v>
      </c>
      <c r="D421" t="s">
        <v>66</v>
      </c>
      <c r="E421" t="s">
        <v>67</v>
      </c>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4F726-B634-4FDA-B28E-FE0239A5586B}">
  <dimension ref="A1:L50"/>
  <sheetViews>
    <sheetView tabSelected="1" topLeftCell="A38" workbookViewId="0">
      <selection activeCell="D53" sqref="D53"/>
    </sheetView>
  </sheetViews>
  <sheetFormatPr defaultColWidth="24" defaultRowHeight="15" x14ac:dyDescent="0.25"/>
  <cols>
    <col min="4" max="4" width="31.140625" customWidth="1"/>
    <col min="7" max="12" width="24" style="15"/>
  </cols>
  <sheetData>
    <row r="1" spans="1:12" s="1" customFormat="1" x14ac:dyDescent="0.25">
      <c r="A1" s="1" t="s">
        <v>4</v>
      </c>
      <c r="B1" s="1" t="s">
        <v>159</v>
      </c>
      <c r="C1" s="1" t="s">
        <v>158</v>
      </c>
      <c r="D1" s="65" t="s">
        <v>156</v>
      </c>
      <c r="E1" s="1" t="s">
        <v>157</v>
      </c>
    </row>
    <row r="2" spans="1:12" x14ac:dyDescent="0.25">
      <c r="A2">
        <v>2016</v>
      </c>
      <c r="B2" t="s">
        <v>56</v>
      </c>
      <c r="C2">
        <v>104</v>
      </c>
      <c r="D2" s="16">
        <v>3058322</v>
      </c>
      <c r="E2">
        <v>3.4</v>
      </c>
      <c r="G2"/>
      <c r="H2"/>
      <c r="I2"/>
      <c r="J2"/>
      <c r="K2"/>
      <c r="L2"/>
    </row>
    <row r="3" spans="1:12" x14ac:dyDescent="0.25">
      <c r="A3">
        <v>2016</v>
      </c>
      <c r="B3" t="s">
        <v>57</v>
      </c>
      <c r="C3" s="2">
        <v>1607</v>
      </c>
      <c r="D3" s="16">
        <v>12301119</v>
      </c>
      <c r="E3">
        <v>13.06</v>
      </c>
      <c r="G3"/>
      <c r="H3"/>
      <c r="I3"/>
      <c r="J3"/>
      <c r="K3"/>
      <c r="L3"/>
    </row>
    <row r="4" spans="1:12" x14ac:dyDescent="0.25">
      <c r="A4">
        <v>2016</v>
      </c>
      <c r="B4" t="s">
        <v>58</v>
      </c>
      <c r="C4" s="2">
        <v>1911</v>
      </c>
      <c r="D4" s="16">
        <v>31642189</v>
      </c>
      <c r="E4">
        <v>6.04</v>
      </c>
      <c r="G4"/>
      <c r="H4"/>
      <c r="I4"/>
      <c r="J4"/>
      <c r="K4"/>
      <c r="L4"/>
    </row>
    <row r="5" spans="1:12" x14ac:dyDescent="0.25">
      <c r="A5">
        <v>2016</v>
      </c>
      <c r="B5" t="s">
        <v>59</v>
      </c>
      <c r="C5" s="2">
        <v>1880</v>
      </c>
      <c r="D5" s="16">
        <v>33918142</v>
      </c>
      <c r="E5">
        <v>5.54</v>
      </c>
      <c r="G5"/>
      <c r="H5"/>
      <c r="I5"/>
      <c r="J5"/>
      <c r="K5"/>
      <c r="L5"/>
    </row>
    <row r="6" spans="1:12" x14ac:dyDescent="0.25">
      <c r="A6">
        <v>2016</v>
      </c>
      <c r="B6" t="s">
        <v>60</v>
      </c>
      <c r="C6" s="2">
        <v>3461</v>
      </c>
      <c r="D6" s="16">
        <v>51193436</v>
      </c>
      <c r="E6">
        <v>6.76</v>
      </c>
      <c r="G6"/>
      <c r="H6"/>
      <c r="I6"/>
      <c r="J6"/>
      <c r="K6"/>
      <c r="L6"/>
    </row>
    <row r="7" spans="1:12" x14ac:dyDescent="0.25">
      <c r="A7">
        <v>2016</v>
      </c>
      <c r="B7" t="s">
        <v>61</v>
      </c>
      <c r="C7" s="2">
        <v>5297</v>
      </c>
      <c r="D7" s="16">
        <v>82019887</v>
      </c>
      <c r="E7">
        <v>6.46</v>
      </c>
      <c r="G7"/>
      <c r="H7"/>
      <c r="I7"/>
      <c r="J7"/>
      <c r="K7"/>
      <c r="L7"/>
    </row>
    <row r="8" spans="1:12" x14ac:dyDescent="0.25">
      <c r="A8">
        <v>2016</v>
      </c>
      <c r="B8" t="s">
        <v>62</v>
      </c>
      <c r="C8" s="2">
        <v>1991</v>
      </c>
      <c r="D8" s="16">
        <v>39558446</v>
      </c>
      <c r="E8">
        <v>5.03</v>
      </c>
      <c r="G8"/>
      <c r="H8"/>
      <c r="I8"/>
      <c r="J8"/>
      <c r="K8"/>
      <c r="L8"/>
    </row>
    <row r="9" spans="1:12" x14ac:dyDescent="0.25">
      <c r="A9">
        <v>2017</v>
      </c>
      <c r="B9" t="s">
        <v>56</v>
      </c>
      <c r="C9">
        <v>113</v>
      </c>
      <c r="D9" s="16">
        <v>3032049</v>
      </c>
      <c r="E9">
        <v>3.73</v>
      </c>
      <c r="G9"/>
      <c r="H9"/>
      <c r="I9"/>
      <c r="J9"/>
      <c r="K9"/>
      <c r="L9"/>
    </row>
    <row r="10" spans="1:12" x14ac:dyDescent="0.25">
      <c r="A10">
        <v>2017</v>
      </c>
      <c r="B10" t="s">
        <v>57</v>
      </c>
      <c r="C10" s="2">
        <v>1388</v>
      </c>
      <c r="D10" s="16">
        <v>12325945</v>
      </c>
      <c r="E10">
        <v>11.26</v>
      </c>
      <c r="G10"/>
      <c r="H10"/>
      <c r="I10"/>
      <c r="J10"/>
      <c r="K10"/>
      <c r="L10"/>
    </row>
    <row r="11" spans="1:12" x14ac:dyDescent="0.25">
      <c r="A11">
        <v>2017</v>
      </c>
      <c r="B11" t="s">
        <v>58</v>
      </c>
      <c r="C11" s="2">
        <v>1557</v>
      </c>
      <c r="D11" s="16">
        <v>31661468</v>
      </c>
      <c r="E11">
        <v>4.92</v>
      </c>
      <c r="G11"/>
      <c r="H11"/>
      <c r="I11"/>
      <c r="J11"/>
      <c r="K11"/>
      <c r="L11"/>
    </row>
    <row r="12" spans="1:12" x14ac:dyDescent="0.25">
      <c r="A12">
        <v>2017</v>
      </c>
      <c r="B12" t="s">
        <v>59</v>
      </c>
      <c r="C12" s="2">
        <v>1792</v>
      </c>
      <c r="D12" s="16">
        <v>33672853</v>
      </c>
      <c r="E12">
        <v>5.32</v>
      </c>
      <c r="G12"/>
      <c r="H12"/>
      <c r="I12"/>
      <c r="J12"/>
      <c r="K12"/>
      <c r="L12"/>
    </row>
    <row r="13" spans="1:12" x14ac:dyDescent="0.25">
      <c r="A13">
        <v>2017</v>
      </c>
      <c r="B13" t="s">
        <v>60</v>
      </c>
      <c r="C13" s="2">
        <v>3378</v>
      </c>
      <c r="D13" s="16">
        <v>52087370</v>
      </c>
      <c r="E13">
        <v>6.49</v>
      </c>
      <c r="G13"/>
      <c r="H13"/>
      <c r="I13"/>
      <c r="J13"/>
      <c r="K13"/>
      <c r="L13"/>
    </row>
    <row r="14" spans="1:12" x14ac:dyDescent="0.25">
      <c r="A14">
        <v>2017</v>
      </c>
      <c r="B14" t="s">
        <v>61</v>
      </c>
      <c r="C14" s="2">
        <v>5040</v>
      </c>
      <c r="D14" s="16">
        <v>82009699</v>
      </c>
      <c r="E14">
        <v>6.15</v>
      </c>
      <c r="G14"/>
      <c r="H14"/>
      <c r="I14"/>
      <c r="J14"/>
      <c r="K14"/>
      <c r="L14"/>
    </row>
    <row r="15" spans="1:12" x14ac:dyDescent="0.25">
      <c r="A15">
        <v>2017</v>
      </c>
      <c r="B15" t="s">
        <v>62</v>
      </c>
      <c r="C15" s="2">
        <v>1883</v>
      </c>
      <c r="D15" s="16">
        <v>40840962</v>
      </c>
      <c r="E15">
        <v>4.6100000000000003</v>
      </c>
      <c r="G15"/>
      <c r="H15"/>
      <c r="I15"/>
      <c r="J15"/>
      <c r="K15"/>
      <c r="L15"/>
    </row>
    <row r="16" spans="1:12" x14ac:dyDescent="0.25">
      <c r="A16">
        <v>2018</v>
      </c>
      <c r="B16" t="s">
        <v>56</v>
      </c>
      <c r="C16">
        <v>104</v>
      </c>
      <c r="D16" s="16">
        <v>2966976</v>
      </c>
      <c r="E16">
        <v>3.51</v>
      </c>
      <c r="G16"/>
      <c r="H16"/>
      <c r="I16"/>
      <c r="J16"/>
      <c r="K16"/>
      <c r="L16"/>
    </row>
    <row r="17" spans="1:12" x14ac:dyDescent="0.25">
      <c r="A17">
        <v>2018</v>
      </c>
      <c r="B17" t="s">
        <v>57</v>
      </c>
      <c r="C17" s="2">
        <v>1163</v>
      </c>
      <c r="D17" s="16">
        <v>12290853</v>
      </c>
      <c r="E17">
        <v>9.4600000000000009</v>
      </c>
      <c r="G17"/>
      <c r="H17"/>
      <c r="I17"/>
      <c r="J17"/>
      <c r="K17"/>
      <c r="L17"/>
    </row>
    <row r="18" spans="1:12" x14ac:dyDescent="0.25">
      <c r="A18">
        <v>2018</v>
      </c>
      <c r="B18" t="s">
        <v>58</v>
      </c>
      <c r="C18" s="2">
        <v>1380</v>
      </c>
      <c r="D18" s="16">
        <v>31638649</v>
      </c>
      <c r="E18">
        <v>4.3600000000000003</v>
      </c>
      <c r="G18"/>
      <c r="H18"/>
      <c r="I18"/>
      <c r="J18"/>
      <c r="K18"/>
      <c r="L18"/>
    </row>
    <row r="19" spans="1:12" x14ac:dyDescent="0.25">
      <c r="A19">
        <v>2018</v>
      </c>
      <c r="B19" t="s">
        <v>59</v>
      </c>
      <c r="C19" s="2">
        <v>1742</v>
      </c>
      <c r="D19" s="16">
        <v>33383539</v>
      </c>
      <c r="E19">
        <v>5.22</v>
      </c>
      <c r="G19"/>
      <c r="H19"/>
      <c r="I19"/>
      <c r="J19"/>
      <c r="K19"/>
      <c r="L19"/>
    </row>
    <row r="20" spans="1:12" x14ac:dyDescent="0.25">
      <c r="A20">
        <v>2018</v>
      </c>
      <c r="B20" t="s">
        <v>60</v>
      </c>
      <c r="C20" s="2">
        <v>3614</v>
      </c>
      <c r="D20" s="16">
        <v>52586552</v>
      </c>
      <c r="E20">
        <v>6.87</v>
      </c>
      <c r="G20"/>
      <c r="H20"/>
      <c r="I20"/>
      <c r="J20"/>
      <c r="K20"/>
      <c r="L20"/>
    </row>
    <row r="21" spans="1:12" x14ac:dyDescent="0.25">
      <c r="A21">
        <v>2018</v>
      </c>
      <c r="B21" t="s">
        <v>61</v>
      </c>
      <c r="C21" s="2">
        <v>5369</v>
      </c>
      <c r="D21" s="16">
        <v>81588911</v>
      </c>
      <c r="E21">
        <v>6.58</v>
      </c>
      <c r="G21"/>
      <c r="H21"/>
      <c r="I21"/>
      <c r="J21"/>
      <c r="K21"/>
      <c r="L21"/>
    </row>
    <row r="22" spans="1:12" x14ac:dyDescent="0.25">
      <c r="A22">
        <v>2018</v>
      </c>
      <c r="B22" t="s">
        <v>62</v>
      </c>
      <c r="C22" s="2">
        <v>2166</v>
      </c>
      <c r="D22" s="16">
        <v>42091089</v>
      </c>
      <c r="E22">
        <v>5.15</v>
      </c>
      <c r="G22"/>
      <c r="H22"/>
      <c r="I22"/>
      <c r="J22"/>
      <c r="K22"/>
      <c r="L22"/>
    </row>
    <row r="23" spans="1:12" x14ac:dyDescent="0.25">
      <c r="A23">
        <v>2019</v>
      </c>
      <c r="B23" t="s">
        <v>56</v>
      </c>
      <c r="C23">
        <v>103</v>
      </c>
      <c r="D23" s="16">
        <v>2920164</v>
      </c>
      <c r="E23">
        <v>3.53</v>
      </c>
      <c r="G23"/>
      <c r="H23"/>
      <c r="I23"/>
      <c r="J23"/>
      <c r="K23"/>
      <c r="L23"/>
    </row>
    <row r="24" spans="1:12" x14ac:dyDescent="0.25">
      <c r="A24">
        <v>2019</v>
      </c>
      <c r="B24" t="s">
        <v>57</v>
      </c>
      <c r="C24" s="2">
        <v>1177</v>
      </c>
      <c r="D24" s="16">
        <v>12159655</v>
      </c>
      <c r="E24">
        <v>9.68</v>
      </c>
      <c r="G24"/>
      <c r="H24"/>
      <c r="I24"/>
      <c r="J24"/>
      <c r="K24"/>
      <c r="L24"/>
    </row>
    <row r="25" spans="1:12" x14ac:dyDescent="0.25">
      <c r="A25">
        <v>2019</v>
      </c>
      <c r="B25" t="s">
        <v>58</v>
      </c>
      <c r="C25" s="2">
        <v>1330</v>
      </c>
      <c r="D25" s="16">
        <v>31554283</v>
      </c>
      <c r="E25">
        <v>4.21</v>
      </c>
      <c r="G25"/>
      <c r="H25"/>
      <c r="I25"/>
      <c r="J25"/>
      <c r="K25"/>
      <c r="L25"/>
    </row>
    <row r="26" spans="1:12" x14ac:dyDescent="0.25">
      <c r="A26">
        <v>2019</v>
      </c>
      <c r="B26" t="s">
        <v>59</v>
      </c>
      <c r="C26" s="2">
        <v>1569</v>
      </c>
      <c r="D26" s="16">
        <v>33110248</v>
      </c>
      <c r="E26">
        <v>4.74</v>
      </c>
      <c r="G26"/>
      <c r="H26"/>
      <c r="I26"/>
      <c r="J26"/>
      <c r="K26"/>
      <c r="L26"/>
    </row>
    <row r="27" spans="1:12" x14ac:dyDescent="0.25">
      <c r="A27">
        <v>2019</v>
      </c>
      <c r="B27" t="s">
        <v>60</v>
      </c>
      <c r="C27" s="2">
        <v>3395</v>
      </c>
      <c r="D27" s="16">
        <v>52894158</v>
      </c>
      <c r="E27">
        <v>6.42</v>
      </c>
      <c r="G27"/>
      <c r="H27"/>
      <c r="I27"/>
      <c r="J27"/>
      <c r="K27"/>
      <c r="L27"/>
    </row>
    <row r="28" spans="1:12" x14ac:dyDescent="0.25">
      <c r="A28">
        <v>2019</v>
      </c>
      <c r="B28" t="s">
        <v>61</v>
      </c>
      <c r="C28" s="2">
        <v>5147</v>
      </c>
      <c r="D28" s="16">
        <v>81202386</v>
      </c>
      <c r="E28">
        <v>6.34</v>
      </c>
      <c r="G28"/>
      <c r="H28"/>
      <c r="I28"/>
      <c r="J28"/>
      <c r="K28"/>
      <c r="L28"/>
    </row>
    <row r="29" spans="1:12" x14ac:dyDescent="0.25">
      <c r="A29">
        <v>2019</v>
      </c>
      <c r="B29" t="s">
        <v>62</v>
      </c>
      <c r="C29" s="2">
        <v>2116</v>
      </c>
      <c r="D29" s="16">
        <v>43388887</v>
      </c>
      <c r="E29">
        <v>4.88</v>
      </c>
      <c r="G29"/>
      <c r="H29"/>
      <c r="I29"/>
      <c r="J29"/>
      <c r="K29"/>
      <c r="L29"/>
    </row>
    <row r="30" spans="1:12" x14ac:dyDescent="0.25">
      <c r="A30">
        <v>2020</v>
      </c>
      <c r="B30" t="s">
        <v>56</v>
      </c>
      <c r="C30">
        <v>58</v>
      </c>
      <c r="D30" s="16">
        <v>2877804</v>
      </c>
      <c r="E30">
        <v>2.02</v>
      </c>
      <c r="G30"/>
      <c r="H30"/>
      <c r="I30"/>
      <c r="J30"/>
      <c r="K30"/>
      <c r="L30"/>
    </row>
    <row r="31" spans="1:12" x14ac:dyDescent="0.25">
      <c r="A31">
        <v>2020</v>
      </c>
      <c r="B31" t="s">
        <v>57</v>
      </c>
      <c r="C31">
        <v>540</v>
      </c>
      <c r="D31" s="16">
        <v>11979318</v>
      </c>
      <c r="E31">
        <v>4.51</v>
      </c>
      <c r="G31"/>
      <c r="H31"/>
      <c r="I31"/>
      <c r="J31"/>
      <c r="K31"/>
      <c r="L31"/>
    </row>
    <row r="32" spans="1:12" x14ac:dyDescent="0.25">
      <c r="A32">
        <v>2020</v>
      </c>
      <c r="B32" t="s">
        <v>58</v>
      </c>
      <c r="C32">
        <v>706</v>
      </c>
      <c r="D32" s="16">
        <v>31525065</v>
      </c>
      <c r="E32">
        <v>2.2400000000000002</v>
      </c>
      <c r="G32"/>
      <c r="H32"/>
      <c r="I32"/>
      <c r="J32"/>
      <c r="K32"/>
      <c r="L32"/>
    </row>
    <row r="33" spans="1:12" x14ac:dyDescent="0.25">
      <c r="A33">
        <v>2020</v>
      </c>
      <c r="B33" t="s">
        <v>59</v>
      </c>
      <c r="C33" s="2">
        <v>1015</v>
      </c>
      <c r="D33" s="16">
        <v>32950121</v>
      </c>
      <c r="E33">
        <v>3.08</v>
      </c>
      <c r="G33"/>
      <c r="H33"/>
      <c r="I33"/>
      <c r="J33"/>
      <c r="K33"/>
      <c r="L33"/>
    </row>
    <row r="34" spans="1:12" x14ac:dyDescent="0.25">
      <c r="A34">
        <v>2020</v>
      </c>
      <c r="B34" t="s">
        <v>60</v>
      </c>
      <c r="C34" s="2">
        <v>2229</v>
      </c>
      <c r="D34" s="16">
        <v>53037861</v>
      </c>
      <c r="E34">
        <v>4.2</v>
      </c>
      <c r="G34"/>
      <c r="H34"/>
      <c r="I34"/>
      <c r="J34"/>
      <c r="K34"/>
      <c r="L34"/>
    </row>
    <row r="35" spans="1:12" x14ac:dyDescent="0.25">
      <c r="A35">
        <v>2020</v>
      </c>
      <c r="B35" t="s">
        <v>61</v>
      </c>
      <c r="C35" s="2">
        <v>3283</v>
      </c>
      <c r="D35" s="16">
        <v>80981021</v>
      </c>
      <c r="E35">
        <v>4.05</v>
      </c>
      <c r="G35"/>
      <c r="H35"/>
      <c r="I35"/>
      <c r="J35"/>
      <c r="K35"/>
      <c r="L35"/>
    </row>
    <row r="36" spans="1:12" x14ac:dyDescent="0.25">
      <c r="A36">
        <v>2020</v>
      </c>
      <c r="B36" t="s">
        <v>62</v>
      </c>
      <c r="C36" s="2">
        <v>1571</v>
      </c>
      <c r="D36" s="16">
        <v>44648820</v>
      </c>
      <c r="E36">
        <v>3.52</v>
      </c>
      <c r="G36"/>
      <c r="H36"/>
      <c r="I36"/>
      <c r="J36"/>
      <c r="K36"/>
      <c r="L36"/>
    </row>
    <row r="37" spans="1:12" x14ac:dyDescent="0.25">
      <c r="A37">
        <v>2021</v>
      </c>
      <c r="B37" t="s">
        <v>56</v>
      </c>
      <c r="C37">
        <v>70</v>
      </c>
      <c r="D37" s="16">
        <v>2930315</v>
      </c>
      <c r="E37">
        <v>2.39</v>
      </c>
      <c r="G37"/>
      <c r="H37"/>
      <c r="I37"/>
      <c r="J37"/>
      <c r="K37"/>
      <c r="L37"/>
    </row>
    <row r="38" spans="1:12" x14ac:dyDescent="0.25">
      <c r="A38">
        <v>2021</v>
      </c>
      <c r="B38" t="s">
        <v>57</v>
      </c>
      <c r="C38">
        <v>865</v>
      </c>
      <c r="D38" s="16">
        <v>12196895</v>
      </c>
      <c r="E38">
        <v>7.09</v>
      </c>
      <c r="G38"/>
      <c r="H38"/>
      <c r="I38"/>
      <c r="J38"/>
      <c r="K38"/>
      <c r="L38"/>
    </row>
    <row r="39" spans="1:12" x14ac:dyDescent="0.25">
      <c r="A39">
        <v>2021</v>
      </c>
      <c r="B39" t="s">
        <v>58</v>
      </c>
      <c r="C39" s="2">
        <v>1000</v>
      </c>
      <c r="D39" s="16">
        <v>32085590</v>
      </c>
      <c r="E39">
        <v>3.12</v>
      </c>
      <c r="G39"/>
      <c r="H39"/>
      <c r="I39"/>
      <c r="J39"/>
      <c r="K39"/>
      <c r="L39"/>
    </row>
    <row r="40" spans="1:12" x14ac:dyDescent="0.25">
      <c r="A40">
        <v>2021</v>
      </c>
      <c r="B40" t="s">
        <v>59</v>
      </c>
      <c r="C40" s="2">
        <v>1182</v>
      </c>
      <c r="D40" s="16">
        <v>33533482</v>
      </c>
      <c r="E40">
        <v>3.52</v>
      </c>
      <c r="G40"/>
      <c r="H40"/>
      <c r="I40"/>
      <c r="J40"/>
      <c r="K40"/>
      <c r="L40"/>
    </row>
    <row r="41" spans="1:12" x14ac:dyDescent="0.25">
      <c r="A41">
        <v>2021</v>
      </c>
      <c r="B41" t="s">
        <v>60</v>
      </c>
      <c r="C41" s="2">
        <v>2569</v>
      </c>
      <c r="D41" s="16">
        <v>53905899</v>
      </c>
      <c r="E41">
        <v>4.7699999999999996</v>
      </c>
      <c r="G41"/>
      <c r="H41"/>
      <c r="I41"/>
      <c r="J41"/>
      <c r="K41"/>
      <c r="L41"/>
    </row>
    <row r="42" spans="1:12" x14ac:dyDescent="0.25">
      <c r="A42">
        <v>2021</v>
      </c>
      <c r="B42" t="s">
        <v>61</v>
      </c>
      <c r="C42" s="2">
        <v>3918</v>
      </c>
      <c r="D42" s="16">
        <v>82405425</v>
      </c>
      <c r="E42">
        <v>4.75</v>
      </c>
      <c r="G42"/>
      <c r="H42"/>
      <c r="I42"/>
      <c r="J42"/>
      <c r="K42"/>
      <c r="L42"/>
    </row>
    <row r="43" spans="1:12" x14ac:dyDescent="0.25">
      <c r="A43">
        <v>2021</v>
      </c>
      <c r="B43" t="s">
        <v>62</v>
      </c>
      <c r="C43" s="2">
        <v>2020</v>
      </c>
      <c r="D43" s="16">
        <v>45419655</v>
      </c>
      <c r="E43">
        <v>4.45</v>
      </c>
      <c r="G43"/>
      <c r="H43"/>
      <c r="I43"/>
      <c r="J43"/>
      <c r="K43"/>
      <c r="L43"/>
    </row>
    <row r="44" spans="1:12" x14ac:dyDescent="0.25">
      <c r="A44">
        <v>2022</v>
      </c>
      <c r="B44" t="s">
        <v>56</v>
      </c>
      <c r="C44">
        <v>66</v>
      </c>
      <c r="D44" s="16">
        <v>2882432</v>
      </c>
      <c r="E44">
        <v>2.29</v>
      </c>
      <c r="G44"/>
      <c r="H44"/>
      <c r="I44"/>
      <c r="J44"/>
      <c r="K44"/>
      <c r="L44"/>
    </row>
    <row r="45" spans="1:12" x14ac:dyDescent="0.25">
      <c r="A45">
        <v>2022</v>
      </c>
      <c r="B45" t="s">
        <v>57</v>
      </c>
      <c r="C45">
        <v>992</v>
      </c>
      <c r="D45" s="16">
        <v>11625247</v>
      </c>
      <c r="E45">
        <v>8.5299999999999994</v>
      </c>
      <c r="G45"/>
      <c r="H45"/>
      <c r="I45"/>
      <c r="J45"/>
      <c r="K45"/>
      <c r="L45"/>
    </row>
    <row r="46" spans="1:12" x14ac:dyDescent="0.25">
      <c r="A46">
        <v>2022</v>
      </c>
      <c r="B46" t="s">
        <v>58</v>
      </c>
      <c r="C46" s="2">
        <v>1448</v>
      </c>
      <c r="D46" s="16">
        <v>31996119</v>
      </c>
      <c r="E46">
        <v>4.53</v>
      </c>
      <c r="G46"/>
      <c r="H46"/>
      <c r="I46"/>
      <c r="J46"/>
      <c r="K46"/>
      <c r="L46"/>
    </row>
    <row r="47" spans="1:12" x14ac:dyDescent="0.25">
      <c r="A47">
        <v>2022</v>
      </c>
      <c r="B47" t="s">
        <v>59</v>
      </c>
      <c r="C47" s="2">
        <v>1299</v>
      </c>
      <c r="D47" s="16">
        <v>34876842</v>
      </c>
      <c r="E47">
        <v>3.72</v>
      </c>
      <c r="G47"/>
      <c r="H47"/>
      <c r="I47"/>
      <c r="J47"/>
      <c r="K47"/>
      <c r="L47"/>
    </row>
    <row r="48" spans="1:12" x14ac:dyDescent="0.25">
      <c r="A48">
        <v>2022</v>
      </c>
      <c r="B48" t="s">
        <v>60</v>
      </c>
      <c r="C48" s="2">
        <v>3253</v>
      </c>
      <c r="D48" s="16">
        <v>53713645</v>
      </c>
      <c r="E48">
        <v>6.06</v>
      </c>
      <c r="G48"/>
      <c r="H48"/>
      <c r="I48"/>
      <c r="J48"/>
      <c r="K48"/>
      <c r="L48"/>
    </row>
    <row r="49" spans="1:12" x14ac:dyDescent="0.25">
      <c r="A49">
        <v>2022</v>
      </c>
      <c r="B49" t="s">
        <v>61</v>
      </c>
      <c r="C49" s="2">
        <v>4507</v>
      </c>
      <c r="D49" s="16">
        <v>83010687</v>
      </c>
      <c r="E49">
        <v>5.43</v>
      </c>
      <c r="G49"/>
      <c r="H49"/>
      <c r="I49"/>
      <c r="J49"/>
      <c r="K49"/>
      <c r="L49"/>
    </row>
    <row r="50" spans="1:12" x14ac:dyDescent="0.25">
      <c r="A50">
        <v>2022</v>
      </c>
      <c r="B50" t="s">
        <v>62</v>
      </c>
      <c r="C50" s="70">
        <v>2251</v>
      </c>
      <c r="D50" s="70">
        <v>47213748</v>
      </c>
      <c r="E50" s="70">
        <v>4.7699999999999996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005B6-309D-426B-9496-357575044990}">
  <dimension ref="A1:N37"/>
  <sheetViews>
    <sheetView workbookViewId="0">
      <selection activeCell="G11" sqref="G11"/>
    </sheetView>
  </sheetViews>
  <sheetFormatPr defaultRowHeight="15" x14ac:dyDescent="0.25"/>
  <cols>
    <col min="2" max="2" width="17.42578125" customWidth="1"/>
    <col min="3" max="3" width="11.5703125" customWidth="1"/>
    <col min="5" max="5" width="19.7109375" customWidth="1"/>
    <col min="9" max="14" width="9.140625" style="15"/>
  </cols>
  <sheetData>
    <row r="1" spans="1:14" x14ac:dyDescent="0.25">
      <c r="A1" s="1" t="s">
        <v>0</v>
      </c>
      <c r="B1" s="1" t="s">
        <v>52</v>
      </c>
      <c r="C1" s="1" t="s">
        <v>51</v>
      </c>
      <c r="D1" s="1" t="s">
        <v>4</v>
      </c>
      <c r="E1" s="1" t="s">
        <v>155</v>
      </c>
    </row>
    <row r="2" spans="1:14" x14ac:dyDescent="0.25">
      <c r="A2" t="s">
        <v>1</v>
      </c>
      <c r="B2">
        <v>10635</v>
      </c>
      <c r="C2">
        <v>54.8</v>
      </c>
      <c r="D2">
        <v>2009</v>
      </c>
    </row>
    <row r="3" spans="1:14" x14ac:dyDescent="0.25">
      <c r="A3" t="s">
        <v>2</v>
      </c>
      <c r="B3">
        <v>8276</v>
      </c>
      <c r="C3">
        <v>42.7</v>
      </c>
      <c r="D3">
        <v>2009</v>
      </c>
    </row>
    <row r="4" spans="1:14" x14ac:dyDescent="0.25">
      <c r="A4" t="s">
        <v>3</v>
      </c>
      <c r="B4">
        <v>492</v>
      </c>
      <c r="C4">
        <v>2.5</v>
      </c>
      <c r="D4">
        <v>2009</v>
      </c>
    </row>
    <row r="5" spans="1:14" x14ac:dyDescent="0.25">
      <c r="A5" t="s">
        <v>1</v>
      </c>
      <c r="B5">
        <v>11138</v>
      </c>
      <c r="C5">
        <v>56.2</v>
      </c>
      <c r="D5">
        <v>2010</v>
      </c>
    </row>
    <row r="6" spans="1:14" x14ac:dyDescent="0.25">
      <c r="A6" t="s">
        <v>2</v>
      </c>
      <c r="B6">
        <v>8500</v>
      </c>
      <c r="C6">
        <v>42.9</v>
      </c>
      <c r="D6">
        <v>2010</v>
      </c>
    </row>
    <row r="7" spans="1:14" x14ac:dyDescent="0.25">
      <c r="A7" t="s">
        <v>3</v>
      </c>
      <c r="B7">
        <v>193</v>
      </c>
      <c r="C7">
        <v>1</v>
      </c>
      <c r="D7">
        <v>2010</v>
      </c>
    </row>
    <row r="8" spans="1:14" x14ac:dyDescent="0.25">
      <c r="A8" t="s">
        <v>1</v>
      </c>
      <c r="B8" s="2">
        <v>18437</v>
      </c>
      <c r="C8">
        <v>57.7</v>
      </c>
      <c r="D8">
        <v>2011</v>
      </c>
      <c r="H8" s="2"/>
    </row>
    <row r="9" spans="1:14" x14ac:dyDescent="0.25">
      <c r="A9" t="s">
        <v>2</v>
      </c>
      <c r="B9" s="2">
        <v>13354</v>
      </c>
      <c r="C9">
        <v>41.8</v>
      </c>
      <c r="D9">
        <v>2011</v>
      </c>
      <c r="H9" s="2"/>
    </row>
    <row r="10" spans="1:14" x14ac:dyDescent="0.25">
      <c r="A10" t="s">
        <v>3</v>
      </c>
      <c r="B10">
        <v>190</v>
      </c>
      <c r="C10">
        <v>0.6</v>
      </c>
      <c r="D10">
        <v>2011</v>
      </c>
    </row>
    <row r="11" spans="1:14" x14ac:dyDescent="0.25">
      <c r="A11" t="s">
        <v>1</v>
      </c>
      <c r="D11">
        <v>2012</v>
      </c>
    </row>
    <row r="12" spans="1:14" x14ac:dyDescent="0.25">
      <c r="A12" t="s">
        <v>2</v>
      </c>
      <c r="D12">
        <v>2012</v>
      </c>
    </row>
    <row r="13" spans="1:14" x14ac:dyDescent="0.25">
      <c r="A13" t="s">
        <v>3</v>
      </c>
      <c r="D13">
        <v>2012</v>
      </c>
    </row>
    <row r="14" spans="1:14" x14ac:dyDescent="0.25">
      <c r="A14" t="s">
        <v>1</v>
      </c>
      <c r="B14">
        <v>9125</v>
      </c>
      <c r="C14">
        <v>59.8</v>
      </c>
      <c r="D14">
        <v>2013</v>
      </c>
      <c r="I14" s="66" t="s">
        <v>63</v>
      </c>
      <c r="J14" s="66"/>
      <c r="K14" s="66"/>
      <c r="L14" s="66"/>
      <c r="M14" s="66"/>
      <c r="N14" s="66"/>
    </row>
    <row r="15" spans="1:14" x14ac:dyDescent="0.25">
      <c r="A15" t="s">
        <v>2</v>
      </c>
      <c r="B15">
        <v>6061</v>
      </c>
      <c r="C15">
        <v>39.700000000000003</v>
      </c>
      <c r="D15">
        <v>2013</v>
      </c>
      <c r="I15" s="66"/>
      <c r="J15" s="66"/>
      <c r="K15" s="66"/>
      <c r="L15" s="66"/>
      <c r="M15" s="66"/>
      <c r="N15" s="66"/>
    </row>
    <row r="16" spans="1:14" x14ac:dyDescent="0.25">
      <c r="A16" t="s">
        <v>3</v>
      </c>
      <c r="B16">
        <v>81</v>
      </c>
      <c r="C16">
        <v>0.5</v>
      </c>
      <c r="D16">
        <v>2013</v>
      </c>
      <c r="I16" s="66"/>
      <c r="J16" s="66"/>
      <c r="K16" s="66"/>
      <c r="L16" s="66"/>
      <c r="M16" s="66"/>
      <c r="N16" s="66"/>
    </row>
    <row r="17" spans="1:14" x14ac:dyDescent="0.25">
      <c r="A17" s="5" t="s">
        <v>53</v>
      </c>
      <c r="B17" s="6">
        <v>9770</v>
      </c>
      <c r="C17" s="6">
        <v>7.82</v>
      </c>
      <c r="D17" s="7">
        <v>2016</v>
      </c>
      <c r="E17" s="23">
        <v>124892519</v>
      </c>
      <c r="I17" s="66"/>
      <c r="J17" s="66"/>
      <c r="K17" s="66"/>
      <c r="L17" s="66"/>
      <c r="M17" s="66"/>
      <c r="N17" s="66"/>
    </row>
    <row r="18" spans="1:14" x14ac:dyDescent="0.25">
      <c r="A18" s="8" t="s">
        <v>2</v>
      </c>
      <c r="B18" s="9">
        <v>6490</v>
      </c>
      <c r="C18" s="9">
        <v>5.04</v>
      </c>
      <c r="D18" s="10">
        <v>2016</v>
      </c>
      <c r="E18" s="24">
        <v>128799022</v>
      </c>
      <c r="I18" s="66" t="s">
        <v>64</v>
      </c>
      <c r="J18" s="66"/>
      <c r="K18" s="66"/>
      <c r="L18" s="66"/>
      <c r="M18" s="66"/>
      <c r="N18" s="66"/>
    </row>
    <row r="19" spans="1:14" x14ac:dyDescent="0.25">
      <c r="A19" s="8" t="s">
        <v>3</v>
      </c>
      <c r="B19" s="9">
        <v>50</v>
      </c>
      <c r="C19" s="9" t="s">
        <v>54</v>
      </c>
      <c r="D19" s="10">
        <v>2016</v>
      </c>
      <c r="I19" s="66"/>
      <c r="J19" s="66"/>
      <c r="K19" s="66"/>
      <c r="L19" s="66"/>
      <c r="M19" s="66"/>
      <c r="N19" s="66"/>
    </row>
    <row r="20" spans="1:14" x14ac:dyDescent="0.25">
      <c r="A20" s="8" t="s">
        <v>53</v>
      </c>
      <c r="B20" s="9">
        <v>9354</v>
      </c>
      <c r="C20" s="9">
        <v>7.43</v>
      </c>
      <c r="D20" s="10">
        <v>2017</v>
      </c>
      <c r="E20" s="28">
        <v>125880430</v>
      </c>
      <c r="I20" s="66"/>
      <c r="J20" s="66"/>
      <c r="K20" s="66"/>
      <c r="L20" s="66"/>
      <c r="M20" s="66"/>
      <c r="N20" s="66"/>
    </row>
    <row r="21" spans="1:14" x14ac:dyDescent="0.25">
      <c r="A21" s="8" t="s">
        <v>2</v>
      </c>
      <c r="B21" s="9">
        <v>5792</v>
      </c>
      <c r="C21" s="9">
        <v>4.46</v>
      </c>
      <c r="D21" s="10">
        <v>2017</v>
      </c>
      <c r="E21" s="24">
        <v>129749916</v>
      </c>
      <c r="I21" s="66"/>
      <c r="J21" s="66"/>
      <c r="K21" s="66"/>
      <c r="L21" s="66"/>
      <c r="M21" s="66"/>
      <c r="N21" s="66"/>
    </row>
    <row r="22" spans="1:14" x14ac:dyDescent="0.25">
      <c r="A22" s="8" t="s">
        <v>3</v>
      </c>
      <c r="B22" s="9">
        <v>47</v>
      </c>
      <c r="C22" s="9" t="s">
        <v>54</v>
      </c>
      <c r="D22" s="10">
        <v>2017</v>
      </c>
    </row>
    <row r="23" spans="1:14" x14ac:dyDescent="0.25">
      <c r="A23" s="8" t="s">
        <v>1</v>
      </c>
      <c r="B23" s="9">
        <v>9561</v>
      </c>
      <c r="C23" s="9">
        <v>61.4</v>
      </c>
      <c r="D23" s="10">
        <v>2018</v>
      </c>
      <c r="E23" s="30">
        <v>126342343</v>
      </c>
    </row>
    <row r="24" spans="1:14" x14ac:dyDescent="0.25">
      <c r="A24" s="8" t="s">
        <v>2</v>
      </c>
      <c r="B24" s="9">
        <v>5966</v>
      </c>
      <c r="C24" s="9">
        <v>38.299999999999997</v>
      </c>
      <c r="D24" s="10">
        <v>2018</v>
      </c>
      <c r="E24" s="32">
        <v>130204226</v>
      </c>
    </row>
    <row r="25" spans="1:14" x14ac:dyDescent="0.25">
      <c r="A25" s="8" t="s">
        <v>3</v>
      </c>
      <c r="B25" s="9">
        <v>52</v>
      </c>
      <c r="C25" s="9">
        <v>0.3</v>
      </c>
      <c r="D25" s="10">
        <v>2018</v>
      </c>
    </row>
    <row r="26" spans="1:14" x14ac:dyDescent="0.25">
      <c r="A26" s="8" t="s">
        <v>1</v>
      </c>
      <c r="B26" s="9">
        <v>9314</v>
      </c>
      <c r="C26" s="9">
        <v>62.6</v>
      </c>
      <c r="D26" s="10">
        <v>2019</v>
      </c>
      <c r="E26" s="28">
        <v>126683266</v>
      </c>
    </row>
    <row r="27" spans="1:14" x14ac:dyDescent="0.25">
      <c r="A27" s="8" t="s">
        <v>2</v>
      </c>
      <c r="B27" s="9">
        <v>5513</v>
      </c>
      <c r="C27" s="9">
        <v>37</v>
      </c>
      <c r="D27" s="10">
        <v>2019</v>
      </c>
      <c r="E27" s="32">
        <v>130546515</v>
      </c>
    </row>
    <row r="28" spans="1:14" x14ac:dyDescent="0.25">
      <c r="A28" s="8" t="s">
        <v>3</v>
      </c>
      <c r="B28" s="9">
        <v>60</v>
      </c>
      <c r="C28" s="9">
        <v>0.4</v>
      </c>
      <c r="D28" s="10">
        <v>2019</v>
      </c>
    </row>
    <row r="29" spans="1:14" x14ac:dyDescent="0.25">
      <c r="A29" s="8" t="s">
        <v>1</v>
      </c>
      <c r="B29" s="9">
        <v>5661</v>
      </c>
      <c r="C29" s="9">
        <v>4.46</v>
      </c>
      <c r="D29" s="10">
        <v>2020</v>
      </c>
      <c r="E29" s="23">
        <v>127058910</v>
      </c>
    </row>
    <row r="30" spans="1:14" x14ac:dyDescent="0.25">
      <c r="A30" s="8" t="s">
        <v>2</v>
      </c>
      <c r="B30" s="9">
        <v>3757</v>
      </c>
      <c r="C30" s="9">
        <v>2.87</v>
      </c>
      <c r="D30" s="10">
        <v>2020</v>
      </c>
      <c r="E30" s="24">
        <v>130941100</v>
      </c>
    </row>
    <row r="31" spans="1:14" x14ac:dyDescent="0.25">
      <c r="A31" s="8" t="s">
        <v>3</v>
      </c>
      <c r="B31" s="9">
        <v>35</v>
      </c>
      <c r="C31" s="9" t="s">
        <v>54</v>
      </c>
      <c r="D31" s="10">
        <v>2020</v>
      </c>
    </row>
    <row r="32" spans="1:14" x14ac:dyDescent="0.25">
      <c r="A32" s="8" t="s">
        <v>1</v>
      </c>
      <c r="B32" s="9">
        <v>6940</v>
      </c>
      <c r="C32" s="9">
        <v>5.37</v>
      </c>
      <c r="D32" s="10">
        <v>2021</v>
      </c>
      <c r="E32" s="28">
        <v>129264255</v>
      </c>
    </row>
    <row r="33" spans="1:5" x14ac:dyDescent="0.25">
      <c r="A33" s="8" t="s">
        <v>2</v>
      </c>
      <c r="B33" s="9">
        <v>4656</v>
      </c>
      <c r="C33" s="9">
        <v>3.5</v>
      </c>
      <c r="D33" s="10">
        <v>2021</v>
      </c>
      <c r="E33" s="24">
        <v>133213006</v>
      </c>
    </row>
    <row r="34" spans="1:5" x14ac:dyDescent="0.25">
      <c r="A34" s="8" t="s">
        <v>3</v>
      </c>
      <c r="B34" s="9">
        <v>47</v>
      </c>
      <c r="C34" s="9" t="s">
        <v>54</v>
      </c>
      <c r="D34" s="10">
        <v>2021</v>
      </c>
    </row>
    <row r="35" spans="1:5" x14ac:dyDescent="0.25">
      <c r="A35" s="8" t="s">
        <v>1</v>
      </c>
      <c r="B35" s="9">
        <v>8508</v>
      </c>
      <c r="C35" s="9">
        <v>61.5</v>
      </c>
      <c r="D35" s="10">
        <v>2022</v>
      </c>
      <c r="E35" s="28">
        <v>131577899</v>
      </c>
    </row>
    <row r="36" spans="1:5" x14ac:dyDescent="0.25">
      <c r="A36" s="8" t="s">
        <v>2</v>
      </c>
      <c r="B36" s="9">
        <v>5268</v>
      </c>
      <c r="C36" s="9">
        <v>38.1</v>
      </c>
      <c r="D36" s="10">
        <v>2022</v>
      </c>
      <c r="E36" s="24">
        <v>133740821</v>
      </c>
    </row>
    <row r="37" spans="1:5" x14ac:dyDescent="0.25">
      <c r="A37" s="11" t="s">
        <v>3</v>
      </c>
      <c r="B37" s="12">
        <v>53</v>
      </c>
      <c r="C37" s="12">
        <v>0.4</v>
      </c>
      <c r="D37" s="13">
        <v>2022</v>
      </c>
    </row>
  </sheetData>
  <mergeCells count="3">
    <mergeCell ref="I14:N17"/>
    <mergeCell ref="I18:N19"/>
    <mergeCell ref="I20:N2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7B868-31EB-4C6C-985B-F06EFB33C0BE}">
  <dimension ref="A1:L204"/>
  <sheetViews>
    <sheetView workbookViewId="0">
      <selection activeCell="I6" sqref="I6"/>
    </sheetView>
  </sheetViews>
  <sheetFormatPr defaultColWidth="21.140625" defaultRowHeight="15" x14ac:dyDescent="0.25"/>
  <cols>
    <col min="1" max="1" width="21.140625" style="33"/>
    <col min="3" max="3" width="30.7109375" customWidth="1"/>
    <col min="5" max="5" width="35" customWidth="1"/>
    <col min="6" max="6" width="32.85546875" customWidth="1"/>
    <col min="7" max="7" width="28.7109375" customWidth="1"/>
    <col min="8" max="8" width="48" customWidth="1"/>
    <col min="10" max="10" width="27.7109375" customWidth="1"/>
    <col min="11" max="11" width="47.85546875" style="20" customWidth="1"/>
    <col min="12" max="12" width="21.140625" style="20"/>
  </cols>
  <sheetData>
    <row r="1" spans="1:12" x14ac:dyDescent="0.25">
      <c r="A1" s="14" t="s">
        <v>4</v>
      </c>
      <c r="B1" s="14" t="s">
        <v>55</v>
      </c>
      <c r="C1" s="14" t="s">
        <v>5</v>
      </c>
      <c r="D1" s="14" t="s">
        <v>0</v>
      </c>
      <c r="E1" s="14" t="s">
        <v>70</v>
      </c>
      <c r="F1" s="26" t="s">
        <v>71</v>
      </c>
      <c r="G1" s="26" t="s">
        <v>68</v>
      </c>
      <c r="H1" s="26" t="s">
        <v>69</v>
      </c>
      <c r="I1" s="26" t="s">
        <v>73</v>
      </c>
      <c r="J1" s="26" t="s">
        <v>74</v>
      </c>
      <c r="K1" s="34" t="s">
        <v>75</v>
      </c>
      <c r="L1" s="34" t="s">
        <v>65</v>
      </c>
    </row>
    <row r="2" spans="1:12" s="3" customFormat="1" x14ac:dyDescent="0.25">
      <c r="A2" s="44">
        <v>2016</v>
      </c>
      <c r="B2" s="3" t="s">
        <v>56</v>
      </c>
      <c r="C2" s="3" t="s">
        <v>6</v>
      </c>
      <c r="D2" s="3" t="s">
        <v>1</v>
      </c>
      <c r="E2" s="3">
        <v>3.4</v>
      </c>
      <c r="F2" s="35">
        <v>3058322</v>
      </c>
      <c r="G2" s="36">
        <v>124892519</v>
      </c>
      <c r="H2" s="36">
        <f t="shared" ref="H2:H18" si="0">(G2/SUM($G$2, $G$30))*F2</f>
        <v>1505614.0105716728</v>
      </c>
      <c r="I2" s="3">
        <v>2.6</v>
      </c>
      <c r="J2" s="37">
        <v>3574322</v>
      </c>
      <c r="K2" s="38">
        <f>J2/SUM($J$2:$J$5) * H2</f>
        <v>21212.963034879285</v>
      </c>
      <c r="L2" s="38">
        <f>(I2*K2)/100000</f>
        <v>0.55153703890686145</v>
      </c>
    </row>
    <row r="3" spans="1:12" x14ac:dyDescent="0.25">
      <c r="A3" s="45">
        <v>2016</v>
      </c>
      <c r="B3" t="s">
        <v>56</v>
      </c>
      <c r="C3" t="s">
        <v>7</v>
      </c>
      <c r="D3" t="s">
        <v>1</v>
      </c>
      <c r="E3">
        <v>3.4</v>
      </c>
      <c r="F3" s="16">
        <v>3058322</v>
      </c>
      <c r="G3" s="39">
        <v>124892519</v>
      </c>
      <c r="H3" s="39">
        <f t="shared" si="0"/>
        <v>1505614.0105716728</v>
      </c>
      <c r="I3">
        <v>2.4500000000000002</v>
      </c>
      <c r="J3" s="39">
        <v>17575293</v>
      </c>
      <c r="K3" s="20">
        <f>J3/SUM($J$2:$J$5) * H3</f>
        <v>104306.22667352653</v>
      </c>
      <c r="L3" s="20">
        <f t="shared" ref="L3:L5" si="1">(I3*K3)/100000</f>
        <v>2.5555025535014</v>
      </c>
    </row>
    <row r="4" spans="1:12" x14ac:dyDescent="0.25">
      <c r="A4" s="45">
        <v>2016</v>
      </c>
      <c r="B4" t="s">
        <v>56</v>
      </c>
      <c r="C4" t="s">
        <v>8</v>
      </c>
      <c r="D4" t="s">
        <v>1</v>
      </c>
      <c r="E4">
        <v>3.4</v>
      </c>
      <c r="F4" s="16">
        <v>3058322</v>
      </c>
      <c r="G4" s="39">
        <v>124892519</v>
      </c>
      <c r="H4" s="39">
        <f t="shared" si="0"/>
        <v>1505614.0105716728</v>
      </c>
      <c r="I4">
        <v>3.89</v>
      </c>
      <c r="J4" s="39">
        <v>34310742</v>
      </c>
      <c r="K4" s="20">
        <f>J4/SUM($J$2:$J$5) * H4</f>
        <v>203628.12912358766</v>
      </c>
      <c r="L4" s="20">
        <f t="shared" si="1"/>
        <v>7.9211342229075603</v>
      </c>
    </row>
    <row r="5" spans="1:12" x14ac:dyDescent="0.25">
      <c r="A5" s="45">
        <v>2016</v>
      </c>
      <c r="B5" t="s">
        <v>56</v>
      </c>
      <c r="C5" t="s">
        <v>9</v>
      </c>
      <c r="D5" t="s">
        <v>1</v>
      </c>
      <c r="E5">
        <v>3.4</v>
      </c>
      <c r="F5" s="16">
        <v>3058322</v>
      </c>
      <c r="G5" s="39">
        <v>124892519</v>
      </c>
      <c r="H5" s="39">
        <f t="shared" si="0"/>
        <v>1505614.0105716728</v>
      </c>
      <c r="I5">
        <v>4.0599999999999996</v>
      </c>
      <c r="J5" s="39">
        <v>198231184</v>
      </c>
      <c r="K5" s="20">
        <f>J5/SUM($J$2:$J$5) * H5</f>
        <v>1176466.6917396793</v>
      </c>
      <c r="L5" s="20">
        <f t="shared" si="1"/>
        <v>47.764547684630976</v>
      </c>
    </row>
    <row r="6" spans="1:12" x14ac:dyDescent="0.25">
      <c r="A6" s="45">
        <v>2016</v>
      </c>
      <c r="B6" t="s">
        <v>57</v>
      </c>
      <c r="C6" t="s">
        <v>6</v>
      </c>
      <c r="D6" t="s">
        <v>1</v>
      </c>
      <c r="E6">
        <v>13.06</v>
      </c>
      <c r="F6" s="16">
        <v>12301119</v>
      </c>
      <c r="G6" s="39">
        <v>124892519</v>
      </c>
      <c r="H6" s="39">
        <f t="shared" si="0"/>
        <v>6055849.2899404988</v>
      </c>
      <c r="I6">
        <v>2.6</v>
      </c>
      <c r="J6" s="43">
        <v>3574322</v>
      </c>
      <c r="K6" s="20">
        <f>J6/SUM($J$6:$J$9) * H6</f>
        <v>85322.337750783365</v>
      </c>
      <c r="L6" s="20">
        <f>(I6*K6)/100000</f>
        <v>2.2183807815203678</v>
      </c>
    </row>
    <row r="7" spans="1:12" x14ac:dyDescent="0.25">
      <c r="A7" s="45">
        <v>2016</v>
      </c>
      <c r="B7" t="s">
        <v>57</v>
      </c>
      <c r="C7" t="s">
        <v>7</v>
      </c>
      <c r="D7" t="s">
        <v>1</v>
      </c>
      <c r="E7">
        <v>13.06</v>
      </c>
      <c r="F7" s="16">
        <v>12301119</v>
      </c>
      <c r="G7" s="39">
        <v>124892519</v>
      </c>
      <c r="H7" s="39">
        <f t="shared" si="0"/>
        <v>6055849.2899404988</v>
      </c>
      <c r="I7">
        <v>2.4500000000000002</v>
      </c>
      <c r="J7" s="39">
        <v>17575293</v>
      </c>
      <c r="K7" s="20">
        <f t="shared" ref="K7:K8" si="2">J7/SUM($J$6:$J$9) * H7</f>
        <v>419538.33074215992</v>
      </c>
      <c r="L7" s="20">
        <f t="shared" ref="L7:L70" si="3">(I7*K7)/100000</f>
        <v>10.278689103182918</v>
      </c>
    </row>
    <row r="8" spans="1:12" x14ac:dyDescent="0.25">
      <c r="A8" s="45">
        <v>2016</v>
      </c>
      <c r="B8" t="s">
        <v>57</v>
      </c>
      <c r="C8" t="s">
        <v>8</v>
      </c>
      <c r="D8" t="s">
        <v>1</v>
      </c>
      <c r="E8">
        <v>13.06</v>
      </c>
      <c r="F8" s="16">
        <v>12301119</v>
      </c>
      <c r="G8" s="39">
        <v>124892519</v>
      </c>
      <c r="H8" s="39">
        <f t="shared" si="0"/>
        <v>6055849.2899404988</v>
      </c>
      <c r="I8">
        <v>3.89</v>
      </c>
      <c r="J8" s="39">
        <v>34310742</v>
      </c>
      <c r="K8" s="20">
        <f t="shared" si="2"/>
        <v>819028.81648715131</v>
      </c>
      <c r="L8" s="20">
        <f t="shared" si="3"/>
        <v>31.860220961350187</v>
      </c>
    </row>
    <row r="9" spans="1:12" x14ac:dyDescent="0.25">
      <c r="A9" s="45">
        <v>2016</v>
      </c>
      <c r="B9" t="s">
        <v>57</v>
      </c>
      <c r="C9" t="s">
        <v>9</v>
      </c>
      <c r="D9" t="s">
        <v>1</v>
      </c>
      <c r="E9">
        <v>13.06</v>
      </c>
      <c r="F9" s="16">
        <v>12301119</v>
      </c>
      <c r="G9" s="39">
        <v>124892519</v>
      </c>
      <c r="H9" s="39">
        <f t="shared" si="0"/>
        <v>6055849.2899404988</v>
      </c>
      <c r="I9">
        <v>4.0599999999999996</v>
      </c>
      <c r="J9" s="39">
        <v>198231184</v>
      </c>
      <c r="K9" s="20">
        <f>J9/SUM($J$6:$J$9) * H9</f>
        <v>4731959.8049604045</v>
      </c>
      <c r="L9" s="20">
        <f t="shared" si="3"/>
        <v>192.11756808139242</v>
      </c>
    </row>
    <row r="10" spans="1:12" x14ac:dyDescent="0.25">
      <c r="A10" s="45">
        <v>2016</v>
      </c>
      <c r="B10" t="s">
        <v>58</v>
      </c>
      <c r="C10" t="s">
        <v>6</v>
      </c>
      <c r="D10" t="s">
        <v>1</v>
      </c>
      <c r="E10">
        <v>6.04</v>
      </c>
      <c r="F10" s="16">
        <v>31642189</v>
      </c>
      <c r="G10" s="39">
        <v>124892519</v>
      </c>
      <c r="H10" s="39">
        <f t="shared" si="0"/>
        <v>15577471.26808651</v>
      </c>
      <c r="I10">
        <v>2.6</v>
      </c>
      <c r="J10" s="43">
        <v>3574322</v>
      </c>
      <c r="K10" s="20">
        <f>J10/SUM($J$10:$J$13) * H10</f>
        <v>219474.79225525109</v>
      </c>
      <c r="L10" s="20">
        <f t="shared" si="3"/>
        <v>5.7063445986365284</v>
      </c>
    </row>
    <row r="11" spans="1:12" x14ac:dyDescent="0.25">
      <c r="A11" s="45">
        <v>2016</v>
      </c>
      <c r="B11" t="s">
        <v>58</v>
      </c>
      <c r="C11" t="s">
        <v>7</v>
      </c>
      <c r="D11" t="s">
        <v>1</v>
      </c>
      <c r="E11">
        <v>6.04</v>
      </c>
      <c r="F11" s="16">
        <v>31642189</v>
      </c>
      <c r="G11" s="39">
        <v>124892519</v>
      </c>
      <c r="H11" s="39">
        <f t="shared" si="0"/>
        <v>15577471.26808651</v>
      </c>
      <c r="I11">
        <v>2.4500000000000002</v>
      </c>
      <c r="J11" s="39">
        <v>17575293</v>
      </c>
      <c r="K11" s="20">
        <f t="shared" ref="K11:K12" si="4">J11/SUM($J$10:$J$13) * H11</f>
        <v>1079179.1506193813</v>
      </c>
      <c r="L11" s="20">
        <f>(I11*K11)/100000</f>
        <v>26.439889190174846</v>
      </c>
    </row>
    <row r="12" spans="1:12" x14ac:dyDescent="0.25">
      <c r="A12" s="45">
        <v>2016</v>
      </c>
      <c r="B12" t="s">
        <v>58</v>
      </c>
      <c r="C12" t="s">
        <v>8</v>
      </c>
      <c r="D12" t="s">
        <v>1</v>
      </c>
      <c r="E12">
        <v>6.04</v>
      </c>
      <c r="F12" s="16">
        <v>31642189</v>
      </c>
      <c r="G12" s="39">
        <v>124892519</v>
      </c>
      <c r="H12" s="39">
        <f t="shared" si="0"/>
        <v>15577471.26808651</v>
      </c>
      <c r="I12">
        <v>3.89</v>
      </c>
      <c r="J12" s="39">
        <v>34310742</v>
      </c>
      <c r="K12" s="20">
        <f t="shared" si="4"/>
        <v>2106789.195985565</v>
      </c>
      <c r="L12" s="20">
        <f t="shared" si="3"/>
        <v>81.954099723838482</v>
      </c>
    </row>
    <row r="13" spans="1:12" x14ac:dyDescent="0.25">
      <c r="A13" s="45">
        <v>2016</v>
      </c>
      <c r="B13" t="s">
        <v>58</v>
      </c>
      <c r="C13" t="s">
        <v>9</v>
      </c>
      <c r="D13" t="s">
        <v>1</v>
      </c>
      <c r="E13">
        <v>6.04</v>
      </c>
      <c r="F13" s="16">
        <v>31642189</v>
      </c>
      <c r="G13" s="39">
        <v>124892519</v>
      </c>
      <c r="H13" s="39">
        <f t="shared" si="0"/>
        <v>15577471.26808651</v>
      </c>
      <c r="I13">
        <v>4.0599999999999996</v>
      </c>
      <c r="J13" s="39">
        <v>198231184</v>
      </c>
      <c r="K13" s="20">
        <f>J13/SUM($J$10:$J$13) * H13</f>
        <v>12172028.129226312</v>
      </c>
      <c r="L13" s="20">
        <f t="shared" si="3"/>
        <v>494.1843420465882</v>
      </c>
    </row>
    <row r="14" spans="1:12" x14ac:dyDescent="0.25">
      <c r="A14" s="45">
        <v>2016</v>
      </c>
      <c r="B14" t="s">
        <v>59</v>
      </c>
      <c r="C14" t="s">
        <v>6</v>
      </c>
      <c r="D14" t="s">
        <v>1</v>
      </c>
      <c r="E14">
        <v>5.54</v>
      </c>
      <c r="F14" s="16">
        <v>33918142</v>
      </c>
      <c r="G14" s="39">
        <v>124892519</v>
      </c>
      <c r="H14" s="39">
        <f t="shared" si="0"/>
        <v>16697924.485309102</v>
      </c>
      <c r="I14">
        <v>2.6</v>
      </c>
      <c r="J14" s="43">
        <v>3574322</v>
      </c>
      <c r="K14" s="20">
        <f>J14/SUM($J$14:$J$17) * H14</f>
        <v>235261.13092662793</v>
      </c>
      <c r="L14" s="20">
        <f t="shared" si="3"/>
        <v>6.1167894040923265</v>
      </c>
    </row>
    <row r="15" spans="1:12" x14ac:dyDescent="0.25">
      <c r="A15" s="45">
        <v>2016</v>
      </c>
      <c r="B15" t="s">
        <v>59</v>
      </c>
      <c r="C15" t="s">
        <v>7</v>
      </c>
      <c r="D15" t="s">
        <v>1</v>
      </c>
      <c r="E15">
        <v>5.54</v>
      </c>
      <c r="F15" s="16">
        <v>33918142</v>
      </c>
      <c r="G15" s="39">
        <v>124892519</v>
      </c>
      <c r="H15" s="39">
        <f t="shared" si="0"/>
        <v>16697924.485309102</v>
      </c>
      <c r="I15">
        <v>2.4500000000000002</v>
      </c>
      <c r="J15" s="39">
        <v>17575293</v>
      </c>
      <c r="K15" s="20">
        <f t="shared" ref="K15:K16" si="5">J15/SUM($J$14:$J$17) * H15</f>
        <v>1156802.1312984247</v>
      </c>
      <c r="L15" s="20">
        <f t="shared" si="3"/>
        <v>28.341652216811408</v>
      </c>
    </row>
    <row r="16" spans="1:12" x14ac:dyDescent="0.25">
      <c r="A16" s="45">
        <v>2016</v>
      </c>
      <c r="B16" t="s">
        <v>59</v>
      </c>
      <c r="C16" t="s">
        <v>8</v>
      </c>
      <c r="D16" t="s">
        <v>1</v>
      </c>
      <c r="E16">
        <v>5.54</v>
      </c>
      <c r="F16" s="16">
        <v>33918142</v>
      </c>
      <c r="G16" s="39">
        <v>124892519</v>
      </c>
      <c r="H16" s="39">
        <f t="shared" si="0"/>
        <v>16697924.485309102</v>
      </c>
      <c r="I16">
        <v>3.89</v>
      </c>
      <c r="J16" s="39">
        <v>34310742</v>
      </c>
      <c r="K16" s="20">
        <f t="shared" si="5"/>
        <v>2258325.9051231956</v>
      </c>
      <c r="L16" s="20">
        <f>(I16*K16)/100000</f>
        <v>87.84887770929231</v>
      </c>
    </row>
    <row r="17" spans="1:12" x14ac:dyDescent="0.25">
      <c r="A17" s="45">
        <v>2016</v>
      </c>
      <c r="B17" t="s">
        <v>59</v>
      </c>
      <c r="C17" t="s">
        <v>9</v>
      </c>
      <c r="D17" t="s">
        <v>1</v>
      </c>
      <c r="E17">
        <v>5.54</v>
      </c>
      <c r="F17" s="16">
        <v>33918142</v>
      </c>
      <c r="G17" s="39">
        <v>124892519</v>
      </c>
      <c r="H17" s="39">
        <f t="shared" si="0"/>
        <v>16697924.485309102</v>
      </c>
      <c r="I17">
        <v>4.0599999999999996</v>
      </c>
      <c r="J17" s="39">
        <v>198231184</v>
      </c>
      <c r="K17" s="20">
        <f>J17/SUM($J$14:$J$17) * H17</f>
        <v>13047535.317960853</v>
      </c>
      <c r="L17" s="20">
        <f t="shared" si="3"/>
        <v>529.72993390921056</v>
      </c>
    </row>
    <row r="18" spans="1:12" x14ac:dyDescent="0.25">
      <c r="A18" s="45">
        <v>2016</v>
      </c>
      <c r="B18" t="s">
        <v>60</v>
      </c>
      <c r="C18" t="s">
        <v>6</v>
      </c>
      <c r="D18" t="s">
        <v>1</v>
      </c>
      <c r="E18">
        <v>6.76</v>
      </c>
      <c r="F18" s="16">
        <v>51193436</v>
      </c>
      <c r="G18" s="39">
        <v>124892519</v>
      </c>
      <c r="H18" s="39">
        <f t="shared" si="0"/>
        <v>25202563.526961602</v>
      </c>
      <c r="I18">
        <v>2.6</v>
      </c>
      <c r="J18" s="43">
        <v>3574322</v>
      </c>
      <c r="K18" s="20">
        <f t="shared" ref="K18" si="6">J18/SUM($J$14:$J$17) * H18</f>
        <v>355085.06478273333</v>
      </c>
      <c r="L18" s="20">
        <f t="shared" si="3"/>
        <v>9.232211684351066</v>
      </c>
    </row>
    <row r="19" spans="1:12" x14ac:dyDescent="0.25">
      <c r="A19" s="45">
        <v>2016</v>
      </c>
      <c r="B19" t="s">
        <v>60</v>
      </c>
      <c r="C19" t="s">
        <v>7</v>
      </c>
      <c r="D19" t="s">
        <v>1</v>
      </c>
      <c r="E19">
        <v>6.76</v>
      </c>
      <c r="F19" s="16">
        <v>51193436</v>
      </c>
      <c r="G19" s="39">
        <v>124892519</v>
      </c>
      <c r="H19" s="39">
        <f t="shared" ref="H19:H21" si="7">(G19/SUM($G$2, $G$30))*F19</f>
        <v>25202563.526961602</v>
      </c>
      <c r="I19">
        <v>2.4500000000000002</v>
      </c>
      <c r="J19" s="39">
        <v>17575293</v>
      </c>
      <c r="K19" s="20">
        <f>J19/SUM($J$14:$J$17) * H19</f>
        <v>1745988.2051702449</v>
      </c>
      <c r="L19" s="20">
        <f t="shared" si="3"/>
        <v>42.776711026671009</v>
      </c>
    </row>
    <row r="20" spans="1:12" x14ac:dyDescent="0.25">
      <c r="A20" s="45">
        <v>2016</v>
      </c>
      <c r="B20" t="s">
        <v>60</v>
      </c>
      <c r="C20" t="s">
        <v>8</v>
      </c>
      <c r="D20" t="s">
        <v>1</v>
      </c>
      <c r="E20">
        <v>6.76</v>
      </c>
      <c r="F20" s="16">
        <v>51193436</v>
      </c>
      <c r="G20" s="39">
        <v>124892519</v>
      </c>
      <c r="H20" s="39">
        <f t="shared" si="7"/>
        <v>25202563.526961602</v>
      </c>
      <c r="I20">
        <v>3.89</v>
      </c>
      <c r="J20" s="39">
        <v>34310742</v>
      </c>
      <c r="K20" s="20">
        <f>J20/SUM($J$14:$J$17) * H20</f>
        <v>3408543.5072200121</v>
      </c>
      <c r="L20" s="20">
        <f>(I20*K20)/100000</f>
        <v>132.59234243085848</v>
      </c>
    </row>
    <row r="21" spans="1:12" x14ac:dyDescent="0.25">
      <c r="A21" s="45">
        <v>2016</v>
      </c>
      <c r="B21" t="s">
        <v>60</v>
      </c>
      <c r="C21" t="s">
        <v>9</v>
      </c>
      <c r="D21" t="s">
        <v>1</v>
      </c>
      <c r="E21">
        <v>6.76</v>
      </c>
      <c r="F21" s="16">
        <v>51193436</v>
      </c>
      <c r="G21" s="39">
        <v>124892519</v>
      </c>
      <c r="H21" s="39">
        <f t="shared" si="7"/>
        <v>25202563.526961602</v>
      </c>
      <c r="I21">
        <v>4.0599999999999996</v>
      </c>
      <c r="J21" s="39">
        <v>198231184</v>
      </c>
      <c r="K21" s="20">
        <f>J21/SUM($J$14:$J$17) * H21</f>
        <v>19692946.749788612</v>
      </c>
      <c r="L21" s="20">
        <f t="shared" si="3"/>
        <v>799.53363804141759</v>
      </c>
    </row>
    <row r="22" spans="1:12" x14ac:dyDescent="0.25">
      <c r="A22" s="45">
        <v>2016</v>
      </c>
      <c r="B22" t="s">
        <v>61</v>
      </c>
      <c r="C22" t="s">
        <v>6</v>
      </c>
      <c r="D22" t="s">
        <v>1</v>
      </c>
      <c r="E22">
        <v>6.46</v>
      </c>
      <c r="F22" s="16">
        <v>82019887</v>
      </c>
      <c r="G22" s="39">
        <v>124892519</v>
      </c>
      <c r="H22" s="39">
        <f>(G22/SUM($G$2, $G$30))*F22</f>
        <v>40378446.420195587</v>
      </c>
      <c r="I22">
        <v>2.6</v>
      </c>
      <c r="J22" s="43">
        <v>3574322</v>
      </c>
      <c r="K22" s="20">
        <f t="shared" ref="K22" si="8">J22/SUM($J$14:$J$17) * H22</f>
        <v>568901.78047176718</v>
      </c>
      <c r="L22" s="20">
        <f t="shared" si="3"/>
        <v>14.791446292265947</v>
      </c>
    </row>
    <row r="23" spans="1:12" x14ac:dyDescent="0.25">
      <c r="A23" s="45">
        <v>2016</v>
      </c>
      <c r="B23" t="s">
        <v>61</v>
      </c>
      <c r="C23" t="s">
        <v>7</v>
      </c>
      <c r="D23" t="s">
        <v>1</v>
      </c>
      <c r="E23">
        <v>6.46</v>
      </c>
      <c r="F23" s="16">
        <v>82019887</v>
      </c>
      <c r="G23" s="39">
        <v>124892519</v>
      </c>
      <c r="H23" s="39">
        <f t="shared" ref="H23:H25" si="9">(G23/SUM($G$2, $G$30))*F23</f>
        <v>40378446.420195587</v>
      </c>
      <c r="I23">
        <v>2.4500000000000002</v>
      </c>
      <c r="J23" s="39">
        <v>17575293</v>
      </c>
      <c r="K23" s="20">
        <f t="shared" ref="K23:K29" si="10">J23/SUM($J$14:$J$17) * H23</f>
        <v>2797346.036538674</v>
      </c>
      <c r="L23" s="20">
        <f t="shared" si="3"/>
        <v>68.534977895197514</v>
      </c>
    </row>
    <row r="24" spans="1:12" x14ac:dyDescent="0.25">
      <c r="A24" s="45">
        <v>2016</v>
      </c>
      <c r="B24" t="s">
        <v>61</v>
      </c>
      <c r="C24" t="s">
        <v>8</v>
      </c>
      <c r="D24" t="s">
        <v>1</v>
      </c>
      <c r="E24">
        <v>6.46</v>
      </c>
      <c r="F24" s="16">
        <v>82019887</v>
      </c>
      <c r="G24" s="39">
        <v>124892519</v>
      </c>
      <c r="H24" s="39">
        <f t="shared" si="9"/>
        <v>40378446.420195587</v>
      </c>
      <c r="I24">
        <v>3.89</v>
      </c>
      <c r="J24" s="39">
        <v>34310742</v>
      </c>
      <c r="K24" s="20">
        <f t="shared" si="10"/>
        <v>5461019.5200956827</v>
      </c>
      <c r="L24" s="20">
        <f>(I24*K24)/100000</f>
        <v>212.43365933172208</v>
      </c>
    </row>
    <row r="25" spans="1:12" x14ac:dyDescent="0.25">
      <c r="A25" s="45">
        <v>2016</v>
      </c>
      <c r="B25" t="s">
        <v>61</v>
      </c>
      <c r="C25" t="s">
        <v>9</v>
      </c>
      <c r="D25" t="s">
        <v>1</v>
      </c>
      <c r="E25">
        <v>6.46</v>
      </c>
      <c r="F25" s="16">
        <v>82019887</v>
      </c>
      <c r="G25" s="39">
        <v>124892519</v>
      </c>
      <c r="H25" s="39">
        <f t="shared" si="9"/>
        <v>40378446.420195587</v>
      </c>
      <c r="I25">
        <v>4.0599999999999996</v>
      </c>
      <c r="J25" s="39">
        <v>198231184</v>
      </c>
      <c r="K25" s="20">
        <f t="shared" si="10"/>
        <v>31551179.083089463</v>
      </c>
      <c r="L25" s="20">
        <f t="shared" si="3"/>
        <v>1280.9778707734322</v>
      </c>
    </row>
    <row r="26" spans="1:12" x14ac:dyDescent="0.25">
      <c r="A26" s="45">
        <v>2016</v>
      </c>
      <c r="B26" t="s">
        <v>62</v>
      </c>
      <c r="C26" t="s">
        <v>6</v>
      </c>
      <c r="D26" t="s">
        <v>1</v>
      </c>
      <c r="E26">
        <v>5.03</v>
      </c>
      <c r="F26" s="16">
        <v>39558446</v>
      </c>
      <c r="G26" s="39">
        <v>124892519</v>
      </c>
      <c r="H26" s="39">
        <f>(G26/SUM($G$2, $G$30))*F26</f>
        <v>19474649.998935021</v>
      </c>
      <c r="I26">
        <v>2.6</v>
      </c>
      <c r="J26" s="43">
        <v>3574322</v>
      </c>
      <c r="K26" s="20">
        <f t="shared" si="10"/>
        <v>274383.09396959131</v>
      </c>
      <c r="L26" s="20">
        <f t="shared" si="3"/>
        <v>7.1339604432093751</v>
      </c>
    </row>
    <row r="27" spans="1:12" x14ac:dyDescent="0.25">
      <c r="A27" s="45">
        <v>2016</v>
      </c>
      <c r="B27" t="s">
        <v>62</v>
      </c>
      <c r="C27" t="s">
        <v>7</v>
      </c>
      <c r="D27" t="s">
        <v>1</v>
      </c>
      <c r="E27">
        <v>5.03</v>
      </c>
      <c r="F27" s="16">
        <v>39558446</v>
      </c>
      <c r="G27" s="39">
        <v>124892519</v>
      </c>
      <c r="H27" s="39">
        <f t="shared" ref="H27:H29" si="11">(G27/SUM($G$2, $G$30))*F27</f>
        <v>19474649.998935021</v>
      </c>
      <c r="I27">
        <v>2.4500000000000002</v>
      </c>
      <c r="J27" s="39">
        <v>17575293</v>
      </c>
      <c r="K27" s="20">
        <f t="shared" si="10"/>
        <v>1349168.6733210103</v>
      </c>
      <c r="L27" s="20">
        <f t="shared" si="3"/>
        <v>33.054632496364754</v>
      </c>
    </row>
    <row r="28" spans="1:12" x14ac:dyDescent="0.25">
      <c r="A28" s="45">
        <v>2016</v>
      </c>
      <c r="B28" t="s">
        <v>62</v>
      </c>
      <c r="C28" t="s">
        <v>8</v>
      </c>
      <c r="D28" t="s">
        <v>1</v>
      </c>
      <c r="E28">
        <v>5.03</v>
      </c>
      <c r="F28" s="16">
        <v>39558446</v>
      </c>
      <c r="G28" s="39">
        <v>124892519</v>
      </c>
      <c r="H28" s="39">
        <f t="shared" si="11"/>
        <v>19474649.998935021</v>
      </c>
      <c r="I28">
        <v>3.89</v>
      </c>
      <c r="J28" s="39">
        <v>34310742</v>
      </c>
      <c r="K28" s="20">
        <f t="shared" si="10"/>
        <v>2633866.6595657589</v>
      </c>
      <c r="L28" s="20">
        <f>(I28*K28)/100000</f>
        <v>102.45741305710801</v>
      </c>
    </row>
    <row r="29" spans="1:12" x14ac:dyDescent="0.25">
      <c r="A29" s="45">
        <v>2016</v>
      </c>
      <c r="B29" t="s">
        <v>62</v>
      </c>
      <c r="C29" t="s">
        <v>9</v>
      </c>
      <c r="D29" t="s">
        <v>1</v>
      </c>
      <c r="E29">
        <v>5.03</v>
      </c>
      <c r="F29" s="16">
        <v>39558446</v>
      </c>
      <c r="G29" s="39">
        <v>124892519</v>
      </c>
      <c r="H29" s="39">
        <f t="shared" si="11"/>
        <v>19474649.998935021</v>
      </c>
      <c r="I29">
        <v>4.0599999999999996</v>
      </c>
      <c r="J29" s="39">
        <v>198231184</v>
      </c>
      <c r="K29" s="20">
        <f t="shared" si="10"/>
        <v>15217231.57207866</v>
      </c>
      <c r="L29" s="20">
        <f t="shared" si="3"/>
        <v>617.81960182639352</v>
      </c>
    </row>
    <row r="30" spans="1:12" s="3" customFormat="1" x14ac:dyDescent="0.25">
      <c r="A30" s="44">
        <v>2016</v>
      </c>
      <c r="B30" s="3" t="s">
        <v>56</v>
      </c>
      <c r="C30" s="3" t="s">
        <v>6</v>
      </c>
      <c r="D30" s="3" t="s">
        <v>2</v>
      </c>
      <c r="E30" s="3">
        <v>3.4</v>
      </c>
      <c r="F30" s="35">
        <v>3058322</v>
      </c>
      <c r="G30" s="36">
        <v>128799022</v>
      </c>
      <c r="H30" s="36">
        <f>(G30/SUM($G$2, $G$30))*F30</f>
        <v>1552707.9894283272</v>
      </c>
      <c r="I30" s="3">
        <v>2.6</v>
      </c>
      <c r="J30" s="37">
        <v>3574322</v>
      </c>
      <c r="K30" s="38">
        <f>J30/SUM($J$30:$J$33) * H30</f>
        <v>21876.481589858911</v>
      </c>
      <c r="L30" s="38">
        <f t="shared" si="3"/>
        <v>0.56878852133633173</v>
      </c>
    </row>
    <row r="31" spans="1:12" x14ac:dyDescent="0.25">
      <c r="A31" s="45">
        <v>2016</v>
      </c>
      <c r="B31" t="s">
        <v>56</v>
      </c>
      <c r="C31" t="s">
        <v>7</v>
      </c>
      <c r="D31" t="s">
        <v>2</v>
      </c>
      <c r="E31">
        <v>3.4</v>
      </c>
      <c r="F31" s="16">
        <v>3058322</v>
      </c>
      <c r="G31" s="39">
        <v>128799022</v>
      </c>
      <c r="H31" s="39">
        <f t="shared" ref="H31:H33" si="12">(G31/SUM($G$2, $G$30))*F31</f>
        <v>1552707.9894283272</v>
      </c>
      <c r="I31">
        <v>2.4500000000000002</v>
      </c>
      <c r="J31" s="39">
        <v>17575293</v>
      </c>
      <c r="K31" s="20">
        <f>J31/SUM($J$30:$J$33) * H31</f>
        <v>107568.81270094754</v>
      </c>
      <c r="L31" s="20">
        <f t="shared" si="3"/>
        <v>2.6354359111732153</v>
      </c>
    </row>
    <row r="32" spans="1:12" x14ac:dyDescent="0.25">
      <c r="A32" s="45">
        <v>2016</v>
      </c>
      <c r="B32" t="s">
        <v>56</v>
      </c>
      <c r="C32" t="s">
        <v>8</v>
      </c>
      <c r="D32" t="s">
        <v>2</v>
      </c>
      <c r="E32">
        <v>3.4</v>
      </c>
      <c r="F32" s="16">
        <v>3058322</v>
      </c>
      <c r="G32" s="39">
        <v>128799022</v>
      </c>
      <c r="H32" s="39">
        <f t="shared" si="12"/>
        <v>1552707.9894283272</v>
      </c>
      <c r="I32">
        <v>3.89</v>
      </c>
      <c r="J32" s="39">
        <v>34310742</v>
      </c>
      <c r="K32" s="20">
        <f>J32/SUM($J$30:$J$33) * H32</f>
        <v>209997.39690419578</v>
      </c>
      <c r="L32" s="20">
        <f t="shared" si="3"/>
        <v>8.1688987395732156</v>
      </c>
    </row>
    <row r="33" spans="1:12" x14ac:dyDescent="0.25">
      <c r="A33" s="45">
        <v>2016</v>
      </c>
      <c r="B33" t="s">
        <v>56</v>
      </c>
      <c r="C33" t="s">
        <v>9</v>
      </c>
      <c r="D33" t="s">
        <v>2</v>
      </c>
      <c r="E33">
        <v>3.4</v>
      </c>
      <c r="F33" s="16">
        <v>3058322</v>
      </c>
      <c r="G33" s="39">
        <v>128799022</v>
      </c>
      <c r="H33" s="39">
        <f t="shared" si="12"/>
        <v>1552707.9894283272</v>
      </c>
      <c r="I33">
        <v>4.0599999999999996</v>
      </c>
      <c r="J33" s="39">
        <v>198231184</v>
      </c>
      <c r="K33" s="20">
        <f>J33/SUM($J$30:$J$33) * H33</f>
        <v>1213265.2982333249</v>
      </c>
      <c r="L33" s="20">
        <f t="shared" si="3"/>
        <v>49.258571108272989</v>
      </c>
    </row>
    <row r="34" spans="1:12" x14ac:dyDescent="0.25">
      <c r="A34" s="45">
        <v>2016</v>
      </c>
      <c r="B34" t="s">
        <v>57</v>
      </c>
      <c r="C34" t="s">
        <v>6</v>
      </c>
      <c r="D34" t="s">
        <v>2</v>
      </c>
      <c r="E34">
        <v>13.06</v>
      </c>
      <c r="F34" s="16">
        <v>12301119</v>
      </c>
      <c r="G34" s="39">
        <v>128799022</v>
      </c>
      <c r="H34" s="39">
        <f>(G34/SUM($G$2, $G$30))*F34</f>
        <v>6245269.7100595012</v>
      </c>
      <c r="I34">
        <v>2.6</v>
      </c>
      <c r="J34" s="43">
        <v>3574322</v>
      </c>
      <c r="K34" s="20">
        <f>J34/SUM($J$30:$J$33) * H34</f>
        <v>87991.128252081908</v>
      </c>
      <c r="L34" s="20">
        <f t="shared" si="3"/>
        <v>2.2877693345541297</v>
      </c>
    </row>
    <row r="35" spans="1:12" x14ac:dyDescent="0.25">
      <c r="A35" s="45">
        <v>2016</v>
      </c>
      <c r="B35" t="s">
        <v>57</v>
      </c>
      <c r="C35" t="s">
        <v>7</v>
      </c>
      <c r="D35" t="s">
        <v>2</v>
      </c>
      <c r="E35">
        <v>13.06</v>
      </c>
      <c r="F35" s="16">
        <v>12301119</v>
      </c>
      <c r="G35" s="39">
        <v>128799022</v>
      </c>
      <c r="H35" s="39">
        <f t="shared" ref="H35:H37" si="13">(G35/SUM($G$2, $G$30))*F35</f>
        <v>6245269.7100595012</v>
      </c>
      <c r="I35">
        <v>2.4500000000000002</v>
      </c>
      <c r="J35" s="39">
        <v>17575293</v>
      </c>
      <c r="K35" s="20">
        <f t="shared" ref="K35:K56" si="14">J35/SUM($J$30:$J$33) * H35</f>
        <v>432661.03625552414</v>
      </c>
      <c r="L35" s="20">
        <f t="shared" si="3"/>
        <v>10.600195388260342</v>
      </c>
    </row>
    <row r="36" spans="1:12" x14ac:dyDescent="0.25">
      <c r="A36" s="45">
        <v>2016</v>
      </c>
      <c r="B36" t="s">
        <v>57</v>
      </c>
      <c r="C36" t="s">
        <v>8</v>
      </c>
      <c r="D36" t="s">
        <v>2</v>
      </c>
      <c r="E36">
        <v>13.06</v>
      </c>
      <c r="F36" s="16">
        <v>12301119</v>
      </c>
      <c r="G36" s="39">
        <v>128799022</v>
      </c>
      <c r="H36" s="39">
        <f t="shared" si="13"/>
        <v>6245269.7100595012</v>
      </c>
      <c r="I36">
        <v>3.89</v>
      </c>
      <c r="J36" s="39">
        <v>34310742</v>
      </c>
      <c r="K36" s="20">
        <f t="shared" si="14"/>
        <v>844647.15259176237</v>
      </c>
      <c r="L36" s="20">
        <f t="shared" si="3"/>
        <v>32.856774235819557</v>
      </c>
    </row>
    <row r="37" spans="1:12" x14ac:dyDescent="0.25">
      <c r="A37" s="45">
        <v>2016</v>
      </c>
      <c r="B37" t="s">
        <v>57</v>
      </c>
      <c r="C37" t="s">
        <v>9</v>
      </c>
      <c r="D37" t="s">
        <v>2</v>
      </c>
      <c r="E37">
        <v>13.06</v>
      </c>
      <c r="F37" s="16">
        <v>12301119</v>
      </c>
      <c r="G37" s="39">
        <v>128799022</v>
      </c>
      <c r="H37" s="39">
        <f t="shared" si="13"/>
        <v>6245269.7100595012</v>
      </c>
      <c r="I37">
        <v>4.0599999999999996</v>
      </c>
      <c r="J37" s="39">
        <v>198231184</v>
      </c>
      <c r="K37" s="20">
        <f t="shared" si="14"/>
        <v>4879970.392960133</v>
      </c>
      <c r="L37" s="20">
        <f t="shared" si="3"/>
        <v>198.1267979541814</v>
      </c>
    </row>
    <row r="38" spans="1:12" x14ac:dyDescent="0.25">
      <c r="A38" s="45">
        <v>2016</v>
      </c>
      <c r="B38" t="s">
        <v>58</v>
      </c>
      <c r="C38" t="s">
        <v>6</v>
      </c>
      <c r="D38" t="s">
        <v>2</v>
      </c>
      <c r="E38">
        <v>6.04</v>
      </c>
      <c r="F38" s="16">
        <v>31642189</v>
      </c>
      <c r="G38" s="39">
        <v>128799022</v>
      </c>
      <c r="H38" s="39">
        <f>(G38/SUM($G$2, $G$30))*F38</f>
        <v>16064717.73191349</v>
      </c>
      <c r="I38">
        <v>2.6</v>
      </c>
      <c r="J38" s="43">
        <v>3574322</v>
      </c>
      <c r="K38" s="20">
        <f t="shared" si="14"/>
        <v>226339.72653021369</v>
      </c>
      <c r="L38" s="20">
        <f t="shared" si="3"/>
        <v>5.8848328897855557</v>
      </c>
    </row>
    <row r="39" spans="1:12" x14ac:dyDescent="0.25">
      <c r="A39" s="45">
        <v>2016</v>
      </c>
      <c r="B39" t="s">
        <v>58</v>
      </c>
      <c r="C39" t="s">
        <v>7</v>
      </c>
      <c r="D39" t="s">
        <v>2</v>
      </c>
      <c r="E39">
        <v>6.04</v>
      </c>
      <c r="F39" s="16">
        <v>31642189</v>
      </c>
      <c r="G39" s="39">
        <v>128799022</v>
      </c>
      <c r="H39" s="39">
        <f t="shared" ref="H39:H41" si="15">(G39/SUM($G$2, $G$30))*F39</f>
        <v>16064717.73191349</v>
      </c>
      <c r="I39">
        <v>2.4500000000000002</v>
      </c>
      <c r="J39" s="39">
        <v>17575293</v>
      </c>
      <c r="K39" s="20">
        <f t="shared" si="14"/>
        <v>1112934.7079833264</v>
      </c>
      <c r="L39" s="20">
        <f t="shared" si="3"/>
        <v>27.266900345591498</v>
      </c>
    </row>
    <row r="40" spans="1:12" x14ac:dyDescent="0.25">
      <c r="A40" s="45">
        <v>2016</v>
      </c>
      <c r="B40" t="s">
        <v>58</v>
      </c>
      <c r="C40" t="s">
        <v>8</v>
      </c>
      <c r="D40" t="s">
        <v>2</v>
      </c>
      <c r="E40">
        <v>6.04</v>
      </c>
      <c r="F40" s="16">
        <v>31642189</v>
      </c>
      <c r="G40" s="39">
        <v>128799022</v>
      </c>
      <c r="H40" s="39">
        <f t="shared" si="15"/>
        <v>16064717.73191349</v>
      </c>
      <c r="I40">
        <v>3.89</v>
      </c>
      <c r="J40" s="39">
        <v>34310742</v>
      </c>
      <c r="K40" s="20">
        <f t="shared" si="14"/>
        <v>2172687.2848413535</v>
      </c>
      <c r="L40" s="20">
        <f t="shared" si="3"/>
        <v>84.517535380328653</v>
      </c>
    </row>
    <row r="41" spans="1:12" x14ac:dyDescent="0.25">
      <c r="A41" s="45">
        <v>2016</v>
      </c>
      <c r="B41" t="s">
        <v>58</v>
      </c>
      <c r="C41" t="s">
        <v>9</v>
      </c>
      <c r="D41" t="s">
        <v>2</v>
      </c>
      <c r="E41">
        <v>6.04</v>
      </c>
      <c r="F41" s="16">
        <v>31642189</v>
      </c>
      <c r="G41" s="39">
        <v>128799022</v>
      </c>
      <c r="H41" s="39">
        <f t="shared" si="15"/>
        <v>16064717.73191349</v>
      </c>
      <c r="I41">
        <v>4.0599999999999996</v>
      </c>
      <c r="J41" s="39">
        <v>198231184</v>
      </c>
      <c r="K41" s="20">
        <f t="shared" si="14"/>
        <v>12552756.012558596</v>
      </c>
      <c r="L41" s="20">
        <f t="shared" si="3"/>
        <v>509.64189410987899</v>
      </c>
    </row>
    <row r="42" spans="1:12" x14ac:dyDescent="0.25">
      <c r="A42" s="45">
        <v>2016</v>
      </c>
      <c r="B42" t="s">
        <v>59</v>
      </c>
      <c r="C42" t="s">
        <v>6</v>
      </c>
      <c r="D42" t="s">
        <v>2</v>
      </c>
      <c r="E42">
        <v>5.54</v>
      </c>
      <c r="F42" s="16">
        <v>33918142</v>
      </c>
      <c r="G42" s="39">
        <v>128799022</v>
      </c>
      <c r="H42" s="39">
        <f>(G42/SUM($G$2, $G$30))*F42</f>
        <v>17220217.514690898</v>
      </c>
      <c r="I42">
        <v>2.6</v>
      </c>
      <c r="J42" s="43">
        <v>3574322</v>
      </c>
      <c r="K42" s="20">
        <f t="shared" si="14"/>
        <v>242619.84481203102</v>
      </c>
      <c r="L42" s="20">
        <f t="shared" si="3"/>
        <v>6.3081159651128065</v>
      </c>
    </row>
    <row r="43" spans="1:12" x14ac:dyDescent="0.25">
      <c r="A43" s="45">
        <v>2016</v>
      </c>
      <c r="B43" t="s">
        <v>59</v>
      </c>
      <c r="C43" t="s">
        <v>7</v>
      </c>
      <c r="D43" t="s">
        <v>2</v>
      </c>
      <c r="E43">
        <v>5.54</v>
      </c>
      <c r="F43" s="16">
        <v>33918142</v>
      </c>
      <c r="G43" s="39">
        <v>128799022</v>
      </c>
      <c r="H43" s="39">
        <f t="shared" ref="H43:H45" si="16">(G43/SUM($G$2, $G$30))*F43</f>
        <v>17220217.514690898</v>
      </c>
      <c r="I43">
        <v>2.4500000000000002</v>
      </c>
      <c r="J43" s="39">
        <v>17575293</v>
      </c>
      <c r="K43" s="20">
        <f t="shared" si="14"/>
        <v>1192985.6515965755</v>
      </c>
      <c r="L43" s="20">
        <f t="shared" si="3"/>
        <v>29.228148464116099</v>
      </c>
    </row>
    <row r="44" spans="1:12" x14ac:dyDescent="0.25">
      <c r="A44" s="45">
        <v>2016</v>
      </c>
      <c r="B44" t="s">
        <v>59</v>
      </c>
      <c r="C44" t="s">
        <v>8</v>
      </c>
      <c r="D44" t="s">
        <v>2</v>
      </c>
      <c r="E44">
        <v>5.54</v>
      </c>
      <c r="F44" s="16">
        <v>33918142</v>
      </c>
      <c r="G44" s="39">
        <v>128799022</v>
      </c>
      <c r="H44" s="39">
        <f t="shared" si="16"/>
        <v>17220217.514690898</v>
      </c>
      <c r="I44">
        <v>3.89</v>
      </c>
      <c r="J44" s="39">
        <v>34310742</v>
      </c>
      <c r="K44" s="20">
        <f t="shared" si="14"/>
        <v>2328963.8984472114</v>
      </c>
      <c r="L44" s="20">
        <f t="shared" si="3"/>
        <v>90.596695649596526</v>
      </c>
    </row>
    <row r="45" spans="1:12" x14ac:dyDescent="0.25">
      <c r="A45" s="45">
        <v>2016</v>
      </c>
      <c r="B45" t="s">
        <v>59</v>
      </c>
      <c r="C45" t="s">
        <v>9</v>
      </c>
      <c r="D45" t="s">
        <v>2</v>
      </c>
      <c r="E45">
        <v>5.54</v>
      </c>
      <c r="F45" s="16">
        <v>33918142</v>
      </c>
      <c r="G45" s="39">
        <v>128799022</v>
      </c>
      <c r="H45" s="39">
        <f t="shared" si="16"/>
        <v>17220217.514690898</v>
      </c>
      <c r="I45">
        <v>4.0599999999999996</v>
      </c>
      <c r="J45" s="39">
        <v>198231184</v>
      </c>
      <c r="K45" s="20">
        <f t="shared" si="14"/>
        <v>13455648.119835081</v>
      </c>
      <c r="L45" s="20">
        <f t="shared" si="3"/>
        <v>546.29931366530423</v>
      </c>
    </row>
    <row r="46" spans="1:12" x14ac:dyDescent="0.25">
      <c r="A46" s="45">
        <v>2016</v>
      </c>
      <c r="B46" t="s">
        <v>60</v>
      </c>
      <c r="C46" t="s">
        <v>6</v>
      </c>
      <c r="D46" t="s">
        <v>2</v>
      </c>
      <c r="E46">
        <v>6.76</v>
      </c>
      <c r="F46" s="16">
        <v>51193436</v>
      </c>
      <c r="G46" s="39">
        <v>128799022</v>
      </c>
      <c r="H46" s="39">
        <f>(G46/SUM($G$2, $G$30))*F46</f>
        <v>25990872.473038398</v>
      </c>
      <c r="I46">
        <v>2.6</v>
      </c>
      <c r="J46" s="43">
        <v>3574322</v>
      </c>
      <c r="K46" s="20">
        <f t="shared" si="14"/>
        <v>366191.74180338776</v>
      </c>
      <c r="L46" s="20">
        <f t="shared" si="3"/>
        <v>9.5209852868880827</v>
      </c>
    </row>
    <row r="47" spans="1:12" x14ac:dyDescent="0.25">
      <c r="A47" s="45">
        <v>2016</v>
      </c>
      <c r="B47" t="s">
        <v>60</v>
      </c>
      <c r="C47" t="s">
        <v>7</v>
      </c>
      <c r="D47" t="s">
        <v>2</v>
      </c>
      <c r="E47">
        <v>6.76</v>
      </c>
      <c r="F47" s="16">
        <v>51193436</v>
      </c>
      <c r="G47" s="39">
        <v>128799022</v>
      </c>
      <c r="H47" s="39">
        <f t="shared" ref="H47:H49" si="17">(G47/SUM($G$2, $G$30))*F47</f>
        <v>25990872.473038398</v>
      </c>
      <c r="I47">
        <v>2.4500000000000002</v>
      </c>
      <c r="J47" s="39">
        <v>17575293</v>
      </c>
      <c r="K47" s="20">
        <f t="shared" si="14"/>
        <v>1800600.8290173318</v>
      </c>
      <c r="L47" s="20">
        <f t="shared" si="3"/>
        <v>44.114720310924632</v>
      </c>
    </row>
    <row r="48" spans="1:12" x14ac:dyDescent="0.25">
      <c r="A48" s="45">
        <v>2016</v>
      </c>
      <c r="B48" t="s">
        <v>60</v>
      </c>
      <c r="C48" t="s">
        <v>8</v>
      </c>
      <c r="D48" t="s">
        <v>2</v>
      </c>
      <c r="E48">
        <v>6.76</v>
      </c>
      <c r="F48" s="16">
        <v>51193436</v>
      </c>
      <c r="G48" s="39">
        <v>128799022</v>
      </c>
      <c r="H48" s="39">
        <f t="shared" si="17"/>
        <v>25990872.473038398</v>
      </c>
      <c r="I48">
        <v>3.89</v>
      </c>
      <c r="J48" s="39">
        <v>34310742</v>
      </c>
      <c r="K48" s="20">
        <f t="shared" si="14"/>
        <v>3515159.0638858643</v>
      </c>
      <c r="L48" s="20">
        <f t="shared" si="3"/>
        <v>136.73968758516014</v>
      </c>
    </row>
    <row r="49" spans="1:12" x14ac:dyDescent="0.25">
      <c r="A49" s="45">
        <v>2016</v>
      </c>
      <c r="B49" t="s">
        <v>60</v>
      </c>
      <c r="C49" t="s">
        <v>9</v>
      </c>
      <c r="D49" t="s">
        <v>2</v>
      </c>
      <c r="E49">
        <v>6.76</v>
      </c>
      <c r="F49" s="16">
        <v>51193436</v>
      </c>
      <c r="G49" s="39">
        <v>128799022</v>
      </c>
      <c r="H49" s="39">
        <f t="shared" si="17"/>
        <v>25990872.473038398</v>
      </c>
      <c r="I49">
        <v>4.0599999999999996</v>
      </c>
      <c r="J49" s="39">
        <v>198231184</v>
      </c>
      <c r="K49" s="20">
        <f t="shared" si="14"/>
        <v>20308920.838331815</v>
      </c>
      <c r="L49" s="20">
        <f t="shared" si="3"/>
        <v>824.54218603627157</v>
      </c>
    </row>
    <row r="50" spans="1:12" x14ac:dyDescent="0.25">
      <c r="A50" s="45">
        <v>2016</v>
      </c>
      <c r="B50" t="s">
        <v>61</v>
      </c>
      <c r="C50" t="s">
        <v>6</v>
      </c>
      <c r="D50" t="s">
        <v>2</v>
      </c>
      <c r="E50">
        <v>6.46</v>
      </c>
      <c r="F50" s="16">
        <v>82019887</v>
      </c>
      <c r="G50" s="39">
        <v>128799022</v>
      </c>
      <c r="H50" s="39">
        <f>(G50/SUM($G$2, $G$30))*F50</f>
        <v>41641440.579804413</v>
      </c>
      <c r="I50">
        <v>2.6</v>
      </c>
      <c r="J50" s="43">
        <v>3574322</v>
      </c>
      <c r="K50" s="20">
        <f t="shared" si="14"/>
        <v>586696.4132481172</v>
      </c>
      <c r="L50" s="20">
        <f t="shared" si="3"/>
        <v>15.254106744451049</v>
      </c>
    </row>
    <row r="51" spans="1:12" x14ac:dyDescent="0.25">
      <c r="A51" s="45">
        <v>2016</v>
      </c>
      <c r="B51" t="s">
        <v>61</v>
      </c>
      <c r="C51" t="s">
        <v>7</v>
      </c>
      <c r="D51" t="s">
        <v>2</v>
      </c>
      <c r="E51">
        <v>6.46</v>
      </c>
      <c r="F51" s="16">
        <v>82019887</v>
      </c>
      <c r="G51" s="39">
        <v>128799022</v>
      </c>
      <c r="H51" s="39">
        <f t="shared" ref="H51:H53" si="18">(G51/SUM($G$2, $G$30))*F51</f>
        <v>41641440.579804413</v>
      </c>
      <c r="I51">
        <v>2.4500000000000002</v>
      </c>
      <c r="J51" s="39">
        <v>17575293</v>
      </c>
      <c r="K51" s="20">
        <f t="shared" si="14"/>
        <v>2884843.9969551545</v>
      </c>
      <c r="L51" s="20">
        <f t="shared" si="3"/>
        <v>70.678677925401288</v>
      </c>
    </row>
    <row r="52" spans="1:12" x14ac:dyDescent="0.25">
      <c r="A52" s="45">
        <v>2016</v>
      </c>
      <c r="B52" t="s">
        <v>61</v>
      </c>
      <c r="C52" t="s">
        <v>8</v>
      </c>
      <c r="D52" t="s">
        <v>2</v>
      </c>
      <c r="E52">
        <v>6.46</v>
      </c>
      <c r="F52" s="16">
        <v>82019887</v>
      </c>
      <c r="G52" s="39">
        <v>128799022</v>
      </c>
      <c r="H52" s="39">
        <f t="shared" si="18"/>
        <v>41641440.579804413</v>
      </c>
      <c r="I52">
        <v>3.89</v>
      </c>
      <c r="J52" s="39">
        <v>34310742</v>
      </c>
      <c r="K52" s="20">
        <f t="shared" si="14"/>
        <v>5631834.3079558946</v>
      </c>
      <c r="L52" s="20">
        <f t="shared" si="3"/>
        <v>219.07835457948431</v>
      </c>
    </row>
    <row r="53" spans="1:12" x14ac:dyDescent="0.25">
      <c r="A53" s="45">
        <v>2016</v>
      </c>
      <c r="B53" t="s">
        <v>61</v>
      </c>
      <c r="C53" t="s">
        <v>9</v>
      </c>
      <c r="D53" t="s">
        <v>2</v>
      </c>
      <c r="E53">
        <v>6.46</v>
      </c>
      <c r="F53" s="16">
        <v>82019887</v>
      </c>
      <c r="G53" s="39">
        <v>128799022</v>
      </c>
      <c r="H53" s="39">
        <f t="shared" si="18"/>
        <v>41641440.579804413</v>
      </c>
      <c r="I53">
        <v>4.0599999999999996</v>
      </c>
      <c r="J53" s="39">
        <v>198231184</v>
      </c>
      <c r="K53" s="20">
        <f t="shared" si="14"/>
        <v>32538065.861645248</v>
      </c>
      <c r="L53" s="20">
        <f t="shared" si="3"/>
        <v>1321.0454739827969</v>
      </c>
    </row>
    <row r="54" spans="1:12" x14ac:dyDescent="0.25">
      <c r="A54" s="45">
        <v>2016</v>
      </c>
      <c r="B54" t="s">
        <v>62</v>
      </c>
      <c r="C54" t="s">
        <v>6</v>
      </c>
      <c r="D54" t="s">
        <v>2</v>
      </c>
      <c r="E54">
        <v>5.03</v>
      </c>
      <c r="F54" s="16">
        <v>39558446</v>
      </c>
      <c r="G54" s="39">
        <v>128799022</v>
      </c>
      <c r="H54" s="39">
        <f>(G54/SUM($G$2, $G$30))*F54</f>
        <v>20083796.001064979</v>
      </c>
      <c r="I54">
        <v>2.6</v>
      </c>
      <c r="J54" s="43">
        <v>3574322</v>
      </c>
      <c r="K54" s="20">
        <f t="shared" si="14"/>
        <v>282965.50057267607</v>
      </c>
      <c r="L54" s="20">
        <f t="shared" si="3"/>
        <v>7.357103014889578</v>
      </c>
    </row>
    <row r="55" spans="1:12" x14ac:dyDescent="0.25">
      <c r="A55" s="45">
        <v>2016</v>
      </c>
      <c r="B55" t="s">
        <v>62</v>
      </c>
      <c r="C55" t="s">
        <v>7</v>
      </c>
      <c r="D55" t="s">
        <v>2</v>
      </c>
      <c r="E55">
        <v>5.03</v>
      </c>
      <c r="F55" s="16">
        <v>39558446</v>
      </c>
      <c r="G55" s="39">
        <v>128799022</v>
      </c>
      <c r="H55" s="39">
        <f t="shared" ref="H55:H57" si="19">(G55/SUM($G$2, $G$30))*F55</f>
        <v>20083796.001064979</v>
      </c>
      <c r="I55">
        <v>2.4500000000000002</v>
      </c>
      <c r="J55" s="39">
        <v>17575293</v>
      </c>
      <c r="K55" s="20">
        <f t="shared" si="14"/>
        <v>1391369.2111277187</v>
      </c>
      <c r="L55" s="20">
        <f t="shared" si="3"/>
        <v>34.08854567262911</v>
      </c>
    </row>
    <row r="56" spans="1:12" x14ac:dyDescent="0.25">
      <c r="A56" s="45">
        <v>2016</v>
      </c>
      <c r="B56" t="s">
        <v>62</v>
      </c>
      <c r="C56" t="s">
        <v>8</v>
      </c>
      <c r="D56" t="s">
        <v>2</v>
      </c>
      <c r="E56">
        <v>5.03</v>
      </c>
      <c r="F56" s="16">
        <v>39558446</v>
      </c>
      <c r="G56" s="39">
        <v>128799022</v>
      </c>
      <c r="H56" s="39">
        <f t="shared" si="19"/>
        <v>20083796.001064979</v>
      </c>
      <c r="I56">
        <v>3.89</v>
      </c>
      <c r="J56" s="39">
        <v>34310742</v>
      </c>
      <c r="K56" s="20">
        <f t="shared" si="14"/>
        <v>2716251.1617727615</v>
      </c>
      <c r="L56" s="20">
        <f t="shared" si="3"/>
        <v>105.66217019296043</v>
      </c>
    </row>
    <row r="57" spans="1:12" s="4" customFormat="1" x14ac:dyDescent="0.25">
      <c r="A57" s="46">
        <v>2016</v>
      </c>
      <c r="B57" s="4" t="s">
        <v>62</v>
      </c>
      <c r="C57" s="4" t="s">
        <v>9</v>
      </c>
      <c r="D57" s="4" t="s">
        <v>2</v>
      </c>
      <c r="E57" s="4">
        <v>5.03</v>
      </c>
      <c r="F57" s="40">
        <v>39558446</v>
      </c>
      <c r="G57" s="41">
        <v>128799022</v>
      </c>
      <c r="H57" s="41">
        <f t="shared" si="19"/>
        <v>20083796.001064979</v>
      </c>
      <c r="I57" s="4">
        <v>4.0599999999999996</v>
      </c>
      <c r="J57" s="41">
        <v>198231184</v>
      </c>
      <c r="K57" s="42">
        <f>J57/SUM($J$30:$J$33) * H57</f>
        <v>15693210.127591822</v>
      </c>
      <c r="L57" s="42">
        <f t="shared" si="3"/>
        <v>637.14433118022794</v>
      </c>
    </row>
    <row r="58" spans="1:12" x14ac:dyDescent="0.25">
      <c r="A58" s="33">
        <v>2017</v>
      </c>
      <c r="B58" t="s">
        <v>56</v>
      </c>
      <c r="C58" t="s">
        <v>6</v>
      </c>
      <c r="D58" t="s">
        <v>1</v>
      </c>
      <c r="E58">
        <v>3.73</v>
      </c>
      <c r="F58" s="16">
        <v>3032049</v>
      </c>
      <c r="G58" s="43">
        <v>125880430</v>
      </c>
      <c r="H58" s="16">
        <f>(G58/SUM($G$58, $G$86))*F58</f>
        <v>1493076.3810845446</v>
      </c>
      <c r="I58">
        <v>2.1</v>
      </c>
      <c r="J58" s="43">
        <v>3620158</v>
      </c>
      <c r="K58" s="20">
        <f>J58/SUM($J$58:$J$61) * H58</f>
        <v>21144.486521933755</v>
      </c>
      <c r="L58" s="20">
        <f t="shared" si="3"/>
        <v>0.44403421696060891</v>
      </c>
    </row>
    <row r="59" spans="1:12" x14ac:dyDescent="0.25">
      <c r="A59" s="33">
        <v>2017</v>
      </c>
      <c r="B59" t="s">
        <v>56</v>
      </c>
      <c r="C59" t="s">
        <v>7</v>
      </c>
      <c r="D59" t="s">
        <v>1</v>
      </c>
      <c r="E59">
        <v>3.73</v>
      </c>
      <c r="F59" s="16">
        <v>3032049</v>
      </c>
      <c r="G59" s="43">
        <v>125880430</v>
      </c>
      <c r="H59" s="16">
        <f t="shared" ref="H59:H61" si="20">(G59/SUM($G$58, $G$86))*F59</f>
        <v>1493076.3810845446</v>
      </c>
      <c r="I59">
        <v>2.35</v>
      </c>
      <c r="J59" s="43">
        <v>18171599</v>
      </c>
      <c r="K59" s="20">
        <f>J59/SUM($J$58:$J$61) * H59</f>
        <v>106136.01122864938</v>
      </c>
      <c r="L59" s="20">
        <f t="shared" si="3"/>
        <v>2.4941962638732607</v>
      </c>
    </row>
    <row r="60" spans="1:12" x14ac:dyDescent="0.25">
      <c r="A60" s="33">
        <v>2017</v>
      </c>
      <c r="B60" t="s">
        <v>56</v>
      </c>
      <c r="C60" t="s">
        <v>8</v>
      </c>
      <c r="D60" t="s">
        <v>1</v>
      </c>
      <c r="E60">
        <v>3.73</v>
      </c>
      <c r="F60" s="16">
        <v>3032049</v>
      </c>
      <c r="G60" s="43">
        <v>125880430</v>
      </c>
      <c r="H60" s="16">
        <f t="shared" si="20"/>
        <v>1493076.3810845446</v>
      </c>
      <c r="I60">
        <v>3.46</v>
      </c>
      <c r="J60" s="39">
        <v>34755318</v>
      </c>
      <c r="K60" s="20">
        <f t="shared" ref="K60" si="21">J60/SUM($J$58:$J$61) * H60</f>
        <v>202997.59099368638</v>
      </c>
      <c r="L60" s="20">
        <f t="shared" si="3"/>
        <v>7.0237166483815479</v>
      </c>
    </row>
    <row r="61" spans="1:12" x14ac:dyDescent="0.25">
      <c r="A61" s="33">
        <v>2017</v>
      </c>
      <c r="B61" t="s">
        <v>56</v>
      </c>
      <c r="C61" t="s">
        <v>9</v>
      </c>
      <c r="D61" t="s">
        <v>1</v>
      </c>
      <c r="E61">
        <v>3.73</v>
      </c>
      <c r="F61" s="16">
        <v>3032049</v>
      </c>
      <c r="G61" s="43">
        <v>125880430</v>
      </c>
      <c r="H61" s="16">
        <f t="shared" si="20"/>
        <v>1493076.3810845446</v>
      </c>
      <c r="I61">
        <v>3.89</v>
      </c>
      <c r="J61" s="39">
        <v>199083271</v>
      </c>
      <c r="K61" s="20">
        <f>J61/SUM($J$58:$J$61) * H61</f>
        <v>1162798.2923402749</v>
      </c>
      <c r="L61" s="20">
        <f t="shared" si="3"/>
        <v>45.232853572036696</v>
      </c>
    </row>
    <row r="62" spans="1:12" x14ac:dyDescent="0.25">
      <c r="A62" s="33">
        <v>2017</v>
      </c>
      <c r="B62" t="s">
        <v>57</v>
      </c>
      <c r="C62" t="s">
        <v>6</v>
      </c>
      <c r="D62" t="s">
        <v>1</v>
      </c>
      <c r="E62">
        <v>11.26</v>
      </c>
      <c r="F62" s="16">
        <v>12325945</v>
      </c>
      <c r="G62" s="43">
        <v>125880430</v>
      </c>
      <c r="H62" s="16">
        <f t="shared" ref="H62:H113" si="22">(G62/SUM($G$58, $G$86))*F62</f>
        <v>6069683.3573755361</v>
      </c>
      <c r="I62">
        <v>2.1</v>
      </c>
      <c r="J62" s="43">
        <v>3620158</v>
      </c>
      <c r="K62" s="20">
        <f t="shared" ref="K62:K84" si="23">J62/SUM($J$58:$J$61) * H62</f>
        <v>85956.980880782852</v>
      </c>
      <c r="L62" s="20">
        <f t="shared" si="3"/>
        <v>1.80509659849644</v>
      </c>
    </row>
    <row r="63" spans="1:12" x14ac:dyDescent="0.25">
      <c r="A63" s="33">
        <v>2017</v>
      </c>
      <c r="B63" t="s">
        <v>57</v>
      </c>
      <c r="C63" t="s">
        <v>7</v>
      </c>
      <c r="D63" t="s">
        <v>1</v>
      </c>
      <c r="E63">
        <v>11.26</v>
      </c>
      <c r="F63" s="16">
        <v>12325945</v>
      </c>
      <c r="G63" s="43">
        <v>125880430</v>
      </c>
      <c r="H63" s="16">
        <f t="shared" si="22"/>
        <v>6069683.3573755361</v>
      </c>
      <c r="I63">
        <v>2.35</v>
      </c>
      <c r="J63" s="43">
        <v>18171599</v>
      </c>
      <c r="K63" s="20">
        <f t="shared" si="23"/>
        <v>431466.19230880326</v>
      </c>
      <c r="L63" s="20">
        <f t="shared" si="3"/>
        <v>10.139455519256877</v>
      </c>
    </row>
    <row r="64" spans="1:12" x14ac:dyDescent="0.25">
      <c r="A64" s="33">
        <v>2017</v>
      </c>
      <c r="B64" t="s">
        <v>57</v>
      </c>
      <c r="C64" t="s">
        <v>8</v>
      </c>
      <c r="D64" t="s">
        <v>1</v>
      </c>
      <c r="E64">
        <v>11.26</v>
      </c>
      <c r="F64" s="16">
        <v>12325945</v>
      </c>
      <c r="G64" s="43">
        <v>125880430</v>
      </c>
      <c r="H64" s="16">
        <f t="shared" si="22"/>
        <v>6069683.3573755361</v>
      </c>
      <c r="I64">
        <v>3.46</v>
      </c>
      <c r="J64" s="39">
        <v>34755318</v>
      </c>
      <c r="K64" s="20">
        <f t="shared" si="23"/>
        <v>825229.78412310407</v>
      </c>
      <c r="L64" s="20">
        <f t="shared" si="3"/>
        <v>28.552950530659398</v>
      </c>
    </row>
    <row r="65" spans="1:12" x14ac:dyDescent="0.25">
      <c r="A65" s="33">
        <v>2017</v>
      </c>
      <c r="B65" t="s">
        <v>57</v>
      </c>
      <c r="C65" t="s">
        <v>9</v>
      </c>
      <c r="D65" t="s">
        <v>1</v>
      </c>
      <c r="E65">
        <v>11.26</v>
      </c>
      <c r="F65" s="16">
        <v>12325945</v>
      </c>
      <c r="G65" s="43">
        <v>125880430</v>
      </c>
      <c r="H65" s="16">
        <f t="shared" si="22"/>
        <v>6069683.3573755361</v>
      </c>
      <c r="I65">
        <v>3.89</v>
      </c>
      <c r="J65" s="39">
        <v>199083271</v>
      </c>
      <c r="K65" s="20">
        <f t="shared" si="23"/>
        <v>4727030.400062846</v>
      </c>
      <c r="L65" s="20">
        <f t="shared" si="3"/>
        <v>183.88148256244475</v>
      </c>
    </row>
    <row r="66" spans="1:12" x14ac:dyDescent="0.25">
      <c r="A66" s="33">
        <v>2017</v>
      </c>
      <c r="B66" t="s">
        <v>58</v>
      </c>
      <c r="C66" t="s">
        <v>6</v>
      </c>
      <c r="D66" t="s">
        <v>1</v>
      </c>
      <c r="E66">
        <v>4.92</v>
      </c>
      <c r="F66" s="16">
        <v>31661468</v>
      </c>
      <c r="G66" s="43">
        <v>125880430</v>
      </c>
      <c r="H66" s="16">
        <f t="shared" si="22"/>
        <v>15591103.594059369</v>
      </c>
      <c r="I66">
        <v>2.1</v>
      </c>
      <c r="J66" s="43">
        <v>3620158</v>
      </c>
      <c r="K66" s="20">
        <f t="shared" si="23"/>
        <v>220796.393261005</v>
      </c>
      <c r="L66" s="20">
        <f t="shared" si="3"/>
        <v>4.636724258481105</v>
      </c>
    </row>
    <row r="67" spans="1:12" x14ac:dyDescent="0.25">
      <c r="A67" s="33">
        <v>2017</v>
      </c>
      <c r="B67" t="s">
        <v>58</v>
      </c>
      <c r="C67" t="s">
        <v>7</v>
      </c>
      <c r="D67" t="s">
        <v>1</v>
      </c>
      <c r="E67">
        <v>4.92</v>
      </c>
      <c r="F67" s="16">
        <v>31661468</v>
      </c>
      <c r="G67" s="43">
        <v>125880430</v>
      </c>
      <c r="H67" s="16">
        <f t="shared" si="22"/>
        <v>15591103.594059369</v>
      </c>
      <c r="I67">
        <v>2.35</v>
      </c>
      <c r="J67" s="43">
        <v>18171599</v>
      </c>
      <c r="K67" s="20">
        <f t="shared" si="23"/>
        <v>1108300.6650497809</v>
      </c>
      <c r="L67" s="20">
        <f t="shared" si="3"/>
        <v>26.045065628669853</v>
      </c>
    </row>
    <row r="68" spans="1:12" x14ac:dyDescent="0.25">
      <c r="A68" s="33">
        <v>2017</v>
      </c>
      <c r="B68" t="s">
        <v>58</v>
      </c>
      <c r="C68" t="s">
        <v>8</v>
      </c>
      <c r="D68" t="s">
        <v>1</v>
      </c>
      <c r="E68">
        <v>4.92</v>
      </c>
      <c r="F68" s="16">
        <v>31661468</v>
      </c>
      <c r="G68" s="43">
        <v>125880430</v>
      </c>
      <c r="H68" s="16">
        <f t="shared" si="22"/>
        <v>15591103.594059369</v>
      </c>
      <c r="I68">
        <v>3.46</v>
      </c>
      <c r="J68" s="39">
        <v>34755318</v>
      </c>
      <c r="K68" s="20">
        <f t="shared" si="23"/>
        <v>2119755.2319648163</v>
      </c>
      <c r="L68" s="20">
        <f t="shared" si="3"/>
        <v>73.343531025982642</v>
      </c>
    </row>
    <row r="69" spans="1:12" x14ac:dyDescent="0.25">
      <c r="A69" s="33">
        <v>2017</v>
      </c>
      <c r="B69" t="s">
        <v>58</v>
      </c>
      <c r="C69" t="s">
        <v>9</v>
      </c>
      <c r="D69" t="s">
        <v>1</v>
      </c>
      <c r="E69">
        <v>4.92</v>
      </c>
      <c r="F69" s="16">
        <v>31661468</v>
      </c>
      <c r="G69" s="43">
        <v>125880430</v>
      </c>
      <c r="H69" s="16">
        <f t="shared" si="22"/>
        <v>15591103.594059369</v>
      </c>
      <c r="I69">
        <v>3.89</v>
      </c>
      <c r="J69" s="39">
        <v>199083271</v>
      </c>
      <c r="K69" s="20">
        <f t="shared" si="23"/>
        <v>12142251.303783765</v>
      </c>
      <c r="L69" s="20">
        <f t="shared" si="3"/>
        <v>472.33357571718847</v>
      </c>
    </row>
    <row r="70" spans="1:12" x14ac:dyDescent="0.25">
      <c r="A70" s="33">
        <v>2017</v>
      </c>
      <c r="B70" t="s">
        <v>59</v>
      </c>
      <c r="C70" t="s">
        <v>6</v>
      </c>
      <c r="D70" t="s">
        <v>1</v>
      </c>
      <c r="E70">
        <v>5.32</v>
      </c>
      <c r="F70" s="16">
        <v>33672853</v>
      </c>
      <c r="G70" s="43">
        <v>125880430</v>
      </c>
      <c r="H70" s="16">
        <f t="shared" si="22"/>
        <v>16581572.889498768</v>
      </c>
      <c r="I70">
        <v>2.1</v>
      </c>
      <c r="J70" s="43">
        <v>3620158</v>
      </c>
      <c r="K70" s="20">
        <f t="shared" si="23"/>
        <v>234823.11348317808</v>
      </c>
      <c r="L70" s="20">
        <f t="shared" si="3"/>
        <v>4.93128538314674</v>
      </c>
    </row>
    <row r="71" spans="1:12" x14ac:dyDescent="0.25">
      <c r="A71" s="33">
        <v>2017</v>
      </c>
      <c r="B71" t="s">
        <v>59</v>
      </c>
      <c r="C71" t="s">
        <v>7</v>
      </c>
      <c r="D71" t="s">
        <v>1</v>
      </c>
      <c r="E71">
        <v>5.32</v>
      </c>
      <c r="F71" s="16">
        <v>33672853</v>
      </c>
      <c r="G71" s="43">
        <v>125880430</v>
      </c>
      <c r="H71" s="16">
        <f t="shared" si="22"/>
        <v>16581572.889498768</v>
      </c>
      <c r="I71">
        <v>2.35</v>
      </c>
      <c r="J71" s="43">
        <v>18171599</v>
      </c>
      <c r="K71" s="20">
        <f t="shared" si="23"/>
        <v>1178708.6238080782</v>
      </c>
      <c r="L71" s="20">
        <f t="shared" ref="L71:L134" si="24">(I71*K71)/100000</f>
        <v>27.699652659489839</v>
      </c>
    </row>
    <row r="72" spans="1:12" x14ac:dyDescent="0.25">
      <c r="A72" s="33">
        <v>2017</v>
      </c>
      <c r="B72" t="s">
        <v>59</v>
      </c>
      <c r="C72" t="s">
        <v>8</v>
      </c>
      <c r="D72" t="s">
        <v>1</v>
      </c>
      <c r="E72">
        <v>5.32</v>
      </c>
      <c r="F72" s="16">
        <v>33672853</v>
      </c>
      <c r="G72" s="43">
        <v>125880430</v>
      </c>
      <c r="H72" s="16">
        <f t="shared" si="22"/>
        <v>16581572.889498768</v>
      </c>
      <c r="I72">
        <v>3.46</v>
      </c>
      <c r="J72" s="39">
        <v>34755318</v>
      </c>
      <c r="K72" s="20">
        <f t="shared" si="23"/>
        <v>2254418.7250550785</v>
      </c>
      <c r="L72" s="20">
        <f t="shared" si="24"/>
        <v>78.002887886905711</v>
      </c>
    </row>
    <row r="73" spans="1:12" x14ac:dyDescent="0.25">
      <c r="A73" s="33">
        <v>2017</v>
      </c>
      <c r="B73" t="s">
        <v>59</v>
      </c>
      <c r="C73" t="s">
        <v>9</v>
      </c>
      <c r="D73" t="s">
        <v>1</v>
      </c>
      <c r="E73">
        <v>5.32</v>
      </c>
      <c r="F73" s="16">
        <v>33672853</v>
      </c>
      <c r="G73" s="43">
        <v>125880430</v>
      </c>
      <c r="H73" s="16">
        <f t="shared" si="22"/>
        <v>16581572.889498768</v>
      </c>
      <c r="I73">
        <v>3.89</v>
      </c>
      <c r="J73" s="39">
        <v>199083271</v>
      </c>
      <c r="K73" s="20">
        <f t="shared" si="23"/>
        <v>12913622.427152433</v>
      </c>
      <c r="L73" s="20">
        <f t="shared" si="24"/>
        <v>502.33991241622959</v>
      </c>
    </row>
    <row r="74" spans="1:12" x14ac:dyDescent="0.25">
      <c r="A74" s="33">
        <v>2017</v>
      </c>
      <c r="B74" t="s">
        <v>60</v>
      </c>
      <c r="C74" t="s">
        <v>6</v>
      </c>
      <c r="D74" t="s">
        <v>1</v>
      </c>
      <c r="E74">
        <v>6.49</v>
      </c>
      <c r="F74" s="16">
        <v>52087370</v>
      </c>
      <c r="G74" s="43">
        <v>125880430</v>
      </c>
      <c r="H74" s="16">
        <f t="shared" si="22"/>
        <v>25649460.777121898</v>
      </c>
      <c r="I74">
        <v>2.1</v>
      </c>
      <c r="J74" s="43">
        <v>3620158</v>
      </c>
      <c r="K74" s="20">
        <f t="shared" si="23"/>
        <v>363239.74082476128</v>
      </c>
      <c r="L74" s="20">
        <f t="shared" si="24"/>
        <v>7.628034557319987</v>
      </c>
    </row>
    <row r="75" spans="1:12" x14ac:dyDescent="0.25">
      <c r="A75" s="33">
        <v>2017</v>
      </c>
      <c r="B75" t="s">
        <v>60</v>
      </c>
      <c r="C75" t="s">
        <v>7</v>
      </c>
      <c r="D75" t="s">
        <v>1</v>
      </c>
      <c r="E75">
        <v>6.49</v>
      </c>
      <c r="F75" s="16">
        <v>52087370</v>
      </c>
      <c r="G75" s="43">
        <v>125880430</v>
      </c>
      <c r="H75" s="16">
        <f t="shared" si="22"/>
        <v>25649460.777121898</v>
      </c>
      <c r="I75">
        <v>2.35</v>
      </c>
      <c r="J75" s="43">
        <v>18171599</v>
      </c>
      <c r="K75" s="20">
        <f t="shared" si="23"/>
        <v>1823303.5439700396</v>
      </c>
      <c r="L75" s="20">
        <f t="shared" si="24"/>
        <v>42.847633283295927</v>
      </c>
    </row>
    <row r="76" spans="1:12" x14ac:dyDescent="0.25">
      <c r="A76" s="33">
        <v>2017</v>
      </c>
      <c r="B76" t="s">
        <v>60</v>
      </c>
      <c r="C76" t="s">
        <v>8</v>
      </c>
      <c r="D76" t="s">
        <v>1</v>
      </c>
      <c r="E76">
        <v>6.49</v>
      </c>
      <c r="F76" s="16">
        <v>52087370</v>
      </c>
      <c r="G76" s="43">
        <v>125880430</v>
      </c>
      <c r="H76" s="16">
        <f t="shared" si="22"/>
        <v>25649460.777121898</v>
      </c>
      <c r="I76">
        <v>3.46</v>
      </c>
      <c r="J76" s="39">
        <v>34755318</v>
      </c>
      <c r="K76" s="20">
        <f t="shared" si="23"/>
        <v>3487282.2408862156</v>
      </c>
      <c r="L76" s="20">
        <f t="shared" si="24"/>
        <v>120.65996553466306</v>
      </c>
    </row>
    <row r="77" spans="1:12" x14ac:dyDescent="0.25">
      <c r="A77" s="33">
        <v>2017</v>
      </c>
      <c r="B77" t="s">
        <v>60</v>
      </c>
      <c r="C77" t="s">
        <v>9</v>
      </c>
      <c r="D77" t="s">
        <v>1</v>
      </c>
      <c r="E77">
        <v>6.49</v>
      </c>
      <c r="F77" s="16">
        <v>52087370</v>
      </c>
      <c r="G77" s="43">
        <v>125880430</v>
      </c>
      <c r="H77" s="16">
        <f t="shared" si="22"/>
        <v>25649460.777121898</v>
      </c>
      <c r="I77">
        <v>3.89</v>
      </c>
      <c r="J77" s="39">
        <v>199083271</v>
      </c>
      <c r="K77" s="20">
        <f t="shared" si="23"/>
        <v>19975635.251440879</v>
      </c>
      <c r="L77" s="20">
        <f t="shared" si="24"/>
        <v>777.05221128105018</v>
      </c>
    </row>
    <row r="78" spans="1:12" x14ac:dyDescent="0.25">
      <c r="A78" s="33">
        <v>2017</v>
      </c>
      <c r="B78" t="s">
        <v>61</v>
      </c>
      <c r="C78" t="s">
        <v>6</v>
      </c>
      <c r="D78" t="s">
        <v>1</v>
      </c>
      <c r="E78">
        <v>6.15</v>
      </c>
      <c r="F78" s="16">
        <v>82009699</v>
      </c>
      <c r="G78" s="43">
        <v>125880430</v>
      </c>
      <c r="H78" s="16">
        <f t="shared" si="22"/>
        <v>40384157.576857366</v>
      </c>
      <c r="I78">
        <v>2.1</v>
      </c>
      <c r="J78" s="43">
        <v>3620158</v>
      </c>
      <c r="K78" s="20">
        <f t="shared" si="23"/>
        <v>571907.96559466689</v>
      </c>
      <c r="L78" s="20">
        <f t="shared" si="24"/>
        <v>12.010067277488005</v>
      </c>
    </row>
    <row r="79" spans="1:12" x14ac:dyDescent="0.25">
      <c r="A79" s="33">
        <v>2017</v>
      </c>
      <c r="B79" t="s">
        <v>61</v>
      </c>
      <c r="C79" t="s">
        <v>7</v>
      </c>
      <c r="D79" t="s">
        <v>1</v>
      </c>
      <c r="E79">
        <v>6.15</v>
      </c>
      <c r="F79" s="16">
        <v>82009699</v>
      </c>
      <c r="G79" s="43">
        <v>125880430</v>
      </c>
      <c r="H79" s="16">
        <f t="shared" si="22"/>
        <v>40384157.576857366</v>
      </c>
      <c r="I79">
        <v>2.35</v>
      </c>
      <c r="J79" s="43">
        <v>18171599</v>
      </c>
      <c r="K79" s="20">
        <f t="shared" si="23"/>
        <v>2870726.143911974</v>
      </c>
      <c r="L79" s="20">
        <f t="shared" si="24"/>
        <v>67.462064381931398</v>
      </c>
    </row>
    <row r="80" spans="1:12" x14ac:dyDescent="0.25">
      <c r="A80" s="33">
        <v>2017</v>
      </c>
      <c r="B80" t="s">
        <v>61</v>
      </c>
      <c r="C80" t="s">
        <v>8</v>
      </c>
      <c r="D80" t="s">
        <v>1</v>
      </c>
      <c r="E80">
        <v>6.15</v>
      </c>
      <c r="F80" s="16">
        <v>82009699</v>
      </c>
      <c r="G80" s="43">
        <v>125880430</v>
      </c>
      <c r="H80" s="16">
        <f t="shared" si="22"/>
        <v>40384157.576857366</v>
      </c>
      <c r="I80">
        <v>3.46</v>
      </c>
      <c r="J80" s="39">
        <v>34755318</v>
      </c>
      <c r="K80" s="20">
        <f t="shared" si="23"/>
        <v>5490601.0209984509</v>
      </c>
      <c r="L80" s="20">
        <f t="shared" si="24"/>
        <v>189.9747953265464</v>
      </c>
    </row>
    <row r="81" spans="1:12" x14ac:dyDescent="0.25">
      <c r="A81" s="33">
        <v>2017</v>
      </c>
      <c r="B81" t="s">
        <v>61</v>
      </c>
      <c r="C81" t="s">
        <v>9</v>
      </c>
      <c r="D81" t="s">
        <v>1</v>
      </c>
      <c r="E81">
        <v>6.15</v>
      </c>
      <c r="F81" s="16">
        <v>82009699</v>
      </c>
      <c r="G81" s="43">
        <v>125880430</v>
      </c>
      <c r="H81" s="16">
        <f t="shared" si="22"/>
        <v>40384157.576857366</v>
      </c>
      <c r="I81">
        <v>3.89</v>
      </c>
      <c r="J81" s="39">
        <v>199083271</v>
      </c>
      <c r="K81" s="20">
        <f t="shared" si="23"/>
        <v>31450922.446352273</v>
      </c>
      <c r="L81" s="20">
        <f t="shared" si="24"/>
        <v>1223.4408831631035</v>
      </c>
    </row>
    <row r="82" spans="1:12" x14ac:dyDescent="0.25">
      <c r="A82" s="33">
        <v>2017</v>
      </c>
      <c r="B82" t="s">
        <v>62</v>
      </c>
      <c r="C82" t="s">
        <v>6</v>
      </c>
      <c r="D82" t="s">
        <v>1</v>
      </c>
      <c r="E82">
        <v>4.6100000000000003</v>
      </c>
      <c r="F82" s="16">
        <v>40840962</v>
      </c>
      <c r="G82" s="43">
        <v>125880430</v>
      </c>
      <c r="H82" s="16">
        <f t="shared" si="22"/>
        <v>20111375.424002517</v>
      </c>
      <c r="I82">
        <v>2.1</v>
      </c>
      <c r="J82" s="43">
        <v>3620158</v>
      </c>
      <c r="K82" s="20">
        <f t="shared" si="23"/>
        <v>284811.08667828544</v>
      </c>
      <c r="L82" s="20">
        <f t="shared" si="24"/>
        <v>5.9810328202439953</v>
      </c>
    </row>
    <row r="83" spans="1:12" x14ac:dyDescent="0.25">
      <c r="A83" s="33">
        <v>2017</v>
      </c>
      <c r="B83" t="s">
        <v>62</v>
      </c>
      <c r="C83" t="s">
        <v>7</v>
      </c>
      <c r="D83" t="s">
        <v>1</v>
      </c>
      <c r="E83">
        <v>4.6100000000000003</v>
      </c>
      <c r="F83" s="16">
        <v>40840962</v>
      </c>
      <c r="G83" s="43">
        <v>125880430</v>
      </c>
      <c r="H83" s="16">
        <f t="shared" si="22"/>
        <v>20111375.424002517</v>
      </c>
      <c r="I83">
        <v>2.35</v>
      </c>
      <c r="J83" s="43">
        <v>18171599</v>
      </c>
      <c r="K83" s="20">
        <f t="shared" si="23"/>
        <v>1429626.2367200672</v>
      </c>
      <c r="L83" s="20">
        <f t="shared" si="24"/>
        <v>33.596216562921583</v>
      </c>
    </row>
    <row r="84" spans="1:12" x14ac:dyDescent="0.25">
      <c r="A84" s="33">
        <v>2017</v>
      </c>
      <c r="B84" t="s">
        <v>62</v>
      </c>
      <c r="C84" t="s">
        <v>8</v>
      </c>
      <c r="D84" t="s">
        <v>1</v>
      </c>
      <c r="E84">
        <v>4.6100000000000003</v>
      </c>
      <c r="F84" s="16">
        <v>40840962</v>
      </c>
      <c r="G84" s="43">
        <v>125880430</v>
      </c>
      <c r="H84" s="16">
        <f t="shared" si="22"/>
        <v>20111375.424002517</v>
      </c>
      <c r="I84">
        <v>3.46</v>
      </c>
      <c r="J84" s="39">
        <v>34755318</v>
      </c>
      <c r="K84" s="20">
        <f t="shared" si="23"/>
        <v>2734328.139111435</v>
      </c>
      <c r="L84" s="20">
        <f t="shared" si="24"/>
        <v>94.607753613255653</v>
      </c>
    </row>
    <row r="85" spans="1:12" x14ac:dyDescent="0.25">
      <c r="A85" s="33">
        <v>2017</v>
      </c>
      <c r="B85" t="s">
        <v>62</v>
      </c>
      <c r="C85" t="s">
        <v>9</v>
      </c>
      <c r="D85" t="s">
        <v>1</v>
      </c>
      <c r="E85">
        <v>4.6100000000000003</v>
      </c>
      <c r="F85" s="16">
        <v>40840962</v>
      </c>
      <c r="G85" s="43">
        <v>125880430</v>
      </c>
      <c r="H85" s="16">
        <f t="shared" si="22"/>
        <v>20111375.424002517</v>
      </c>
      <c r="I85">
        <v>3.89</v>
      </c>
      <c r="J85" s="39">
        <v>199083271</v>
      </c>
      <c r="K85" s="20">
        <f>J85/SUM($J$58:$J$61) * H85</f>
        <v>15662609.961492728</v>
      </c>
      <c r="L85" s="20">
        <f t="shared" si="24"/>
        <v>609.27552750206712</v>
      </c>
    </row>
    <row r="86" spans="1:12" s="3" customFormat="1" x14ac:dyDescent="0.25">
      <c r="A86" s="44">
        <v>2017</v>
      </c>
      <c r="B86" s="3" t="s">
        <v>56</v>
      </c>
      <c r="C86" s="3" t="s">
        <v>6</v>
      </c>
      <c r="D86" s="3" t="s">
        <v>2</v>
      </c>
      <c r="E86" s="3">
        <v>3.73</v>
      </c>
      <c r="F86" s="35">
        <v>3032049</v>
      </c>
      <c r="G86" s="36">
        <v>129749916</v>
      </c>
      <c r="H86" s="35">
        <f>(G86/SUM($G$58, $G$86))*F86</f>
        <v>1538972.6189154554</v>
      </c>
      <c r="I86" s="3">
        <v>2.1</v>
      </c>
      <c r="J86" s="37">
        <v>3620158</v>
      </c>
      <c r="K86" s="38">
        <f>J86/SUM($J$58:$J$61) * H86</f>
        <v>21794.454865494477</v>
      </c>
      <c r="L86" s="38">
        <f t="shared" si="24"/>
        <v>0.45768355217538403</v>
      </c>
    </row>
    <row r="87" spans="1:12" x14ac:dyDescent="0.25">
      <c r="A87" s="45">
        <v>2017</v>
      </c>
      <c r="B87" t="s">
        <v>56</v>
      </c>
      <c r="C87" t="s">
        <v>7</v>
      </c>
      <c r="D87" t="s">
        <v>2</v>
      </c>
      <c r="E87">
        <v>3.73</v>
      </c>
      <c r="F87" s="16">
        <v>3032049</v>
      </c>
      <c r="G87" s="39">
        <v>129749916</v>
      </c>
      <c r="H87" s="16">
        <f t="shared" ref="H87:H89" si="25">(G87/SUM($G$58, $G$86))*F87</f>
        <v>1538972.6189154554</v>
      </c>
      <c r="I87">
        <v>2.35</v>
      </c>
      <c r="J87" s="43">
        <v>18171599</v>
      </c>
      <c r="K87" s="20">
        <f t="shared" ref="K87:K112" si="26">J87/SUM($J$58:$J$61) * H87</f>
        <v>109398.56609555842</v>
      </c>
      <c r="L87" s="20">
        <f t="shared" si="24"/>
        <v>2.5708663032456229</v>
      </c>
    </row>
    <row r="88" spans="1:12" x14ac:dyDescent="0.25">
      <c r="A88" s="45">
        <v>2017</v>
      </c>
      <c r="B88" t="s">
        <v>56</v>
      </c>
      <c r="C88" t="s">
        <v>8</v>
      </c>
      <c r="D88" t="s">
        <v>2</v>
      </c>
      <c r="E88">
        <v>3.73</v>
      </c>
      <c r="F88" s="16">
        <v>3032049</v>
      </c>
      <c r="G88" s="39">
        <v>129749916</v>
      </c>
      <c r="H88" s="16">
        <f t="shared" si="25"/>
        <v>1538972.6189154554</v>
      </c>
      <c r="I88">
        <v>3.46</v>
      </c>
      <c r="J88" s="39">
        <v>34755318</v>
      </c>
      <c r="K88" s="20">
        <f t="shared" si="26"/>
        <v>209237.61048189274</v>
      </c>
      <c r="L88" s="20">
        <f t="shared" si="24"/>
        <v>7.2396213226734893</v>
      </c>
    </row>
    <row r="89" spans="1:12" x14ac:dyDescent="0.25">
      <c r="A89" s="45">
        <v>2017</v>
      </c>
      <c r="B89" t="s">
        <v>56</v>
      </c>
      <c r="C89" t="s">
        <v>9</v>
      </c>
      <c r="D89" t="s">
        <v>2</v>
      </c>
      <c r="E89">
        <v>3.73</v>
      </c>
      <c r="F89" s="16">
        <v>3032049</v>
      </c>
      <c r="G89" s="39">
        <v>129749916</v>
      </c>
      <c r="H89" s="16">
        <f t="shared" si="25"/>
        <v>1538972.6189154554</v>
      </c>
      <c r="I89">
        <v>3.89</v>
      </c>
      <c r="J89" s="39">
        <v>199083271</v>
      </c>
      <c r="K89" s="20">
        <f t="shared" si="26"/>
        <v>1198541.9874725097</v>
      </c>
      <c r="L89" s="20">
        <f t="shared" si="24"/>
        <v>46.623283312680627</v>
      </c>
    </row>
    <row r="90" spans="1:12" x14ac:dyDescent="0.25">
      <c r="A90" s="45">
        <v>2017</v>
      </c>
      <c r="B90" t="s">
        <v>57</v>
      </c>
      <c r="C90" t="s">
        <v>6</v>
      </c>
      <c r="D90" t="s">
        <v>2</v>
      </c>
      <c r="E90">
        <v>11.26</v>
      </c>
      <c r="F90" s="16">
        <v>12325945</v>
      </c>
      <c r="G90" s="39">
        <v>129749916</v>
      </c>
      <c r="H90" s="16">
        <f t="shared" si="22"/>
        <v>6256261.6426244639</v>
      </c>
      <c r="I90">
        <v>2.1</v>
      </c>
      <c r="J90" s="43">
        <v>3620158</v>
      </c>
      <c r="K90" s="20">
        <f t="shared" si="26"/>
        <v>88599.244925483508</v>
      </c>
      <c r="L90" s="20">
        <f t="shared" si="24"/>
        <v>1.8605841434351538</v>
      </c>
    </row>
    <row r="91" spans="1:12" x14ac:dyDescent="0.25">
      <c r="A91" s="45">
        <v>2017</v>
      </c>
      <c r="B91" t="s">
        <v>57</v>
      </c>
      <c r="C91" t="s">
        <v>7</v>
      </c>
      <c r="D91" t="s">
        <v>2</v>
      </c>
      <c r="E91">
        <v>11.26</v>
      </c>
      <c r="F91" s="16">
        <v>12325945</v>
      </c>
      <c r="G91" s="39">
        <v>129749916</v>
      </c>
      <c r="H91" s="16">
        <f t="shared" si="22"/>
        <v>6256261.6426244639</v>
      </c>
      <c r="I91">
        <v>2.35</v>
      </c>
      <c r="J91" s="43">
        <v>18171599</v>
      </c>
      <c r="K91" s="20">
        <f t="shared" si="26"/>
        <v>444729.19427513139</v>
      </c>
      <c r="L91" s="20">
        <f t="shared" si="24"/>
        <v>10.451136065465588</v>
      </c>
    </row>
    <row r="92" spans="1:12" x14ac:dyDescent="0.25">
      <c r="A92" s="45">
        <v>2017</v>
      </c>
      <c r="B92" t="s">
        <v>57</v>
      </c>
      <c r="C92" t="s">
        <v>8</v>
      </c>
      <c r="D92" t="s">
        <v>2</v>
      </c>
      <c r="E92">
        <v>11.26</v>
      </c>
      <c r="F92" s="16">
        <v>12325945</v>
      </c>
      <c r="G92" s="39">
        <v>129749916</v>
      </c>
      <c r="H92" s="16">
        <f t="shared" si="22"/>
        <v>6256261.6426244639</v>
      </c>
      <c r="I92">
        <v>3.46</v>
      </c>
      <c r="J92" s="39">
        <v>34755318</v>
      </c>
      <c r="K92" s="20">
        <f t="shared" si="26"/>
        <v>850596.83360368956</v>
      </c>
      <c r="L92" s="20">
        <f t="shared" si="24"/>
        <v>29.430650442687661</v>
      </c>
    </row>
    <row r="93" spans="1:12" x14ac:dyDescent="0.25">
      <c r="A93" s="45">
        <v>2017</v>
      </c>
      <c r="B93" t="s">
        <v>57</v>
      </c>
      <c r="C93" t="s">
        <v>9</v>
      </c>
      <c r="D93" t="s">
        <v>2</v>
      </c>
      <c r="E93">
        <v>11.26</v>
      </c>
      <c r="F93" s="16">
        <v>12325945</v>
      </c>
      <c r="G93" s="39">
        <v>129749916</v>
      </c>
      <c r="H93" s="16">
        <f t="shared" si="22"/>
        <v>6256261.6426244639</v>
      </c>
      <c r="I93">
        <v>3.89</v>
      </c>
      <c r="J93" s="39">
        <v>199083271</v>
      </c>
      <c r="K93" s="20">
        <f t="shared" si="26"/>
        <v>4872336.3698201589</v>
      </c>
      <c r="L93" s="20">
        <f t="shared" si="24"/>
        <v>189.53388478600419</v>
      </c>
    </row>
    <row r="94" spans="1:12" x14ac:dyDescent="0.25">
      <c r="A94" s="45">
        <v>2017</v>
      </c>
      <c r="B94" t="s">
        <v>58</v>
      </c>
      <c r="C94" t="s">
        <v>6</v>
      </c>
      <c r="D94" t="s">
        <v>2</v>
      </c>
      <c r="E94">
        <v>4.92</v>
      </c>
      <c r="F94" s="16">
        <v>31661468</v>
      </c>
      <c r="G94" s="39">
        <v>129749916</v>
      </c>
      <c r="H94" s="16">
        <f t="shared" si="22"/>
        <v>16070364.405940631</v>
      </c>
      <c r="I94">
        <v>2.1</v>
      </c>
      <c r="J94" s="43">
        <v>3620158</v>
      </c>
      <c r="K94" s="20">
        <f t="shared" si="26"/>
        <v>227583.53684300542</v>
      </c>
      <c r="L94" s="20">
        <f t="shared" si="24"/>
        <v>4.7792542737031143</v>
      </c>
    </row>
    <row r="95" spans="1:12" x14ac:dyDescent="0.25">
      <c r="A95" s="45">
        <v>2017</v>
      </c>
      <c r="B95" t="s">
        <v>58</v>
      </c>
      <c r="C95" t="s">
        <v>7</v>
      </c>
      <c r="D95" t="s">
        <v>2</v>
      </c>
      <c r="E95">
        <v>4.92</v>
      </c>
      <c r="F95" s="16">
        <v>31661468</v>
      </c>
      <c r="G95" s="39">
        <v>129749916</v>
      </c>
      <c r="H95" s="16">
        <f t="shared" si="22"/>
        <v>16070364.405940631</v>
      </c>
      <c r="I95">
        <v>2.35</v>
      </c>
      <c r="J95" s="43">
        <v>18171599</v>
      </c>
      <c r="K95" s="20">
        <f t="shared" si="26"/>
        <v>1142369.1370688297</v>
      </c>
      <c r="L95" s="20">
        <f t="shared" si="24"/>
        <v>26.845674721117501</v>
      </c>
    </row>
    <row r="96" spans="1:12" x14ac:dyDescent="0.25">
      <c r="A96" s="45">
        <v>2017</v>
      </c>
      <c r="B96" t="s">
        <v>58</v>
      </c>
      <c r="C96" t="s">
        <v>8</v>
      </c>
      <c r="D96" t="s">
        <v>2</v>
      </c>
      <c r="E96">
        <v>4.92</v>
      </c>
      <c r="F96" s="16">
        <v>31661468</v>
      </c>
      <c r="G96" s="39">
        <v>129749916</v>
      </c>
      <c r="H96" s="16">
        <f t="shared" si="22"/>
        <v>16070364.405940631</v>
      </c>
      <c r="I96">
        <v>3.46</v>
      </c>
      <c r="J96" s="39">
        <v>34755318</v>
      </c>
      <c r="K96" s="20">
        <f t="shared" si="26"/>
        <v>2184915.1872772872</v>
      </c>
      <c r="L96" s="20">
        <f t="shared" si="24"/>
        <v>75.59806547979413</v>
      </c>
    </row>
    <row r="97" spans="1:12" x14ac:dyDescent="0.25">
      <c r="A97" s="45">
        <v>2017</v>
      </c>
      <c r="B97" t="s">
        <v>58</v>
      </c>
      <c r="C97" t="s">
        <v>9</v>
      </c>
      <c r="D97" t="s">
        <v>2</v>
      </c>
      <c r="E97">
        <v>4.92</v>
      </c>
      <c r="F97" s="16">
        <v>31661468</v>
      </c>
      <c r="G97" s="39">
        <v>129749916</v>
      </c>
      <c r="H97" s="16">
        <f t="shared" si="22"/>
        <v>16070364.405940631</v>
      </c>
      <c r="I97">
        <v>3.89</v>
      </c>
      <c r="J97" s="39">
        <v>199083271</v>
      </c>
      <c r="K97" s="20">
        <f t="shared" si="26"/>
        <v>12515496.544751508</v>
      </c>
      <c r="L97" s="20">
        <f t="shared" si="24"/>
        <v>486.85281559083364</v>
      </c>
    </row>
    <row r="98" spans="1:12" x14ac:dyDescent="0.25">
      <c r="A98" s="45">
        <v>2017</v>
      </c>
      <c r="B98" t="s">
        <v>59</v>
      </c>
      <c r="C98" t="s">
        <v>6</v>
      </c>
      <c r="D98" t="s">
        <v>2</v>
      </c>
      <c r="E98">
        <v>5.32</v>
      </c>
      <c r="F98" s="16">
        <v>33672853</v>
      </c>
      <c r="G98" s="39">
        <v>129749916</v>
      </c>
      <c r="H98" s="16">
        <f t="shared" si="22"/>
        <v>17091280.11050123</v>
      </c>
      <c r="I98">
        <v>2.1</v>
      </c>
      <c r="J98" s="43">
        <v>3620158</v>
      </c>
      <c r="K98" s="20">
        <f t="shared" si="26"/>
        <v>242041.42970675285</v>
      </c>
      <c r="L98" s="20">
        <f t="shared" si="24"/>
        <v>5.0828700238418101</v>
      </c>
    </row>
    <row r="99" spans="1:12" x14ac:dyDescent="0.25">
      <c r="A99" s="45">
        <v>2017</v>
      </c>
      <c r="B99" t="s">
        <v>59</v>
      </c>
      <c r="C99" t="s">
        <v>7</v>
      </c>
      <c r="D99" t="s">
        <v>2</v>
      </c>
      <c r="E99">
        <v>5.32</v>
      </c>
      <c r="F99" s="16">
        <v>33672853</v>
      </c>
      <c r="G99" s="39">
        <v>129749916</v>
      </c>
      <c r="H99" s="16">
        <f t="shared" si="22"/>
        <v>17091280.11050123</v>
      </c>
      <c r="I99">
        <v>2.35</v>
      </c>
      <c r="J99" s="43">
        <v>18171599</v>
      </c>
      <c r="K99" s="20">
        <f t="shared" si="26"/>
        <v>1214941.3926181674</v>
      </c>
      <c r="L99" s="20">
        <f t="shared" si="24"/>
        <v>28.551122726526934</v>
      </c>
    </row>
    <row r="100" spans="1:12" x14ac:dyDescent="0.25">
      <c r="A100" s="45">
        <v>2017</v>
      </c>
      <c r="B100" t="s">
        <v>59</v>
      </c>
      <c r="C100" t="s">
        <v>8</v>
      </c>
      <c r="D100" t="s">
        <v>2</v>
      </c>
      <c r="E100">
        <v>5.32</v>
      </c>
      <c r="F100" s="16">
        <v>33672853</v>
      </c>
      <c r="G100" s="39">
        <v>129749916</v>
      </c>
      <c r="H100" s="16">
        <f t="shared" si="22"/>
        <v>17091280.11050123</v>
      </c>
      <c r="I100">
        <v>3.46</v>
      </c>
      <c r="J100" s="39">
        <v>34755318</v>
      </c>
      <c r="K100" s="20">
        <f t="shared" si="26"/>
        <v>2323718.1522554657</v>
      </c>
      <c r="L100" s="20">
        <f t="shared" si="24"/>
        <v>80.400648068039104</v>
      </c>
    </row>
    <row r="101" spans="1:12" x14ac:dyDescent="0.25">
      <c r="A101" s="45">
        <v>2017</v>
      </c>
      <c r="B101" t="s">
        <v>59</v>
      </c>
      <c r="C101" t="s">
        <v>9</v>
      </c>
      <c r="D101" t="s">
        <v>2</v>
      </c>
      <c r="E101">
        <v>5.32</v>
      </c>
      <c r="F101" s="16">
        <v>33672853</v>
      </c>
      <c r="G101" s="39">
        <v>129749916</v>
      </c>
      <c r="H101" s="16">
        <f t="shared" si="22"/>
        <v>17091280.11050123</v>
      </c>
      <c r="I101">
        <v>3.89</v>
      </c>
      <c r="J101" s="39">
        <v>199083271</v>
      </c>
      <c r="K101" s="20">
        <f>J101/SUM($J$58:$J$61) * H101</f>
        <v>13310579.135920843</v>
      </c>
      <c r="L101" s="20">
        <f t="shared" si="24"/>
        <v>517.7815283873208</v>
      </c>
    </row>
    <row r="102" spans="1:12" x14ac:dyDescent="0.25">
      <c r="A102" s="45">
        <v>2017</v>
      </c>
      <c r="B102" t="s">
        <v>60</v>
      </c>
      <c r="C102" t="s">
        <v>6</v>
      </c>
      <c r="D102" t="s">
        <v>2</v>
      </c>
      <c r="E102">
        <v>6.49</v>
      </c>
      <c r="F102" s="16">
        <v>52087370</v>
      </c>
      <c r="G102" s="39">
        <v>129749916</v>
      </c>
      <c r="H102" s="16">
        <f t="shared" si="22"/>
        <v>26437909.222878102</v>
      </c>
      <c r="I102">
        <v>2.1</v>
      </c>
      <c r="J102" s="43">
        <v>3620158</v>
      </c>
      <c r="K102" s="20">
        <f t="shared" si="26"/>
        <v>374405.50417467236</v>
      </c>
      <c r="L102" s="20">
        <f t="shared" si="24"/>
        <v>7.8625155876681196</v>
      </c>
    </row>
    <row r="103" spans="1:12" x14ac:dyDescent="0.25">
      <c r="A103" s="45">
        <v>2017</v>
      </c>
      <c r="B103" t="s">
        <v>60</v>
      </c>
      <c r="C103" t="s">
        <v>7</v>
      </c>
      <c r="D103" t="s">
        <v>2</v>
      </c>
      <c r="E103">
        <v>6.49</v>
      </c>
      <c r="F103" s="16">
        <v>52087370</v>
      </c>
      <c r="G103" s="39">
        <v>129749916</v>
      </c>
      <c r="H103" s="16">
        <f t="shared" si="22"/>
        <v>26437909.222878102</v>
      </c>
      <c r="I103">
        <v>2.35</v>
      </c>
      <c r="J103" s="43">
        <v>18171599</v>
      </c>
      <c r="K103" s="20">
        <f t="shared" si="26"/>
        <v>1879350.7590704528</v>
      </c>
      <c r="L103" s="20">
        <f t="shared" si="24"/>
        <v>44.164742838155647</v>
      </c>
    </row>
    <row r="104" spans="1:12" x14ac:dyDescent="0.25">
      <c r="A104" s="45">
        <v>2017</v>
      </c>
      <c r="B104" t="s">
        <v>60</v>
      </c>
      <c r="C104" t="s">
        <v>8</v>
      </c>
      <c r="D104" t="s">
        <v>2</v>
      </c>
      <c r="E104">
        <v>6.49</v>
      </c>
      <c r="F104" s="16">
        <v>52087370</v>
      </c>
      <c r="G104" s="39">
        <v>129749916</v>
      </c>
      <c r="H104" s="16">
        <f t="shared" si="22"/>
        <v>26437909.222878102</v>
      </c>
      <c r="I104">
        <v>3.46</v>
      </c>
      <c r="J104" s="39">
        <v>34755318</v>
      </c>
      <c r="K104" s="20">
        <f t="shared" si="26"/>
        <v>3594479.1245412678</v>
      </c>
      <c r="L104" s="20">
        <f t="shared" si="24"/>
        <v>124.36897770912788</v>
      </c>
    </row>
    <row r="105" spans="1:12" x14ac:dyDescent="0.25">
      <c r="A105" s="45">
        <v>2017</v>
      </c>
      <c r="B105" t="s">
        <v>60</v>
      </c>
      <c r="C105" t="s">
        <v>9</v>
      </c>
      <c r="D105" t="s">
        <v>2</v>
      </c>
      <c r="E105">
        <v>6.49</v>
      </c>
      <c r="F105" s="16">
        <v>52087370</v>
      </c>
      <c r="G105" s="39">
        <v>129749916</v>
      </c>
      <c r="H105" s="16">
        <f t="shared" si="22"/>
        <v>26437909.222878102</v>
      </c>
      <c r="I105">
        <v>3.89</v>
      </c>
      <c r="J105" s="39">
        <v>199083271</v>
      </c>
      <c r="K105" s="20">
        <f t="shared" si="26"/>
        <v>20589673.83509171</v>
      </c>
      <c r="L105" s="20">
        <f t="shared" si="24"/>
        <v>800.9383121850675</v>
      </c>
    </row>
    <row r="106" spans="1:12" x14ac:dyDescent="0.25">
      <c r="A106" s="45">
        <v>2017</v>
      </c>
      <c r="B106" t="s">
        <v>61</v>
      </c>
      <c r="C106" t="s">
        <v>6</v>
      </c>
      <c r="D106" t="s">
        <v>2</v>
      </c>
      <c r="E106">
        <v>6.15</v>
      </c>
      <c r="F106" s="16">
        <v>82009699</v>
      </c>
      <c r="G106" s="39">
        <v>129749916</v>
      </c>
      <c r="H106" s="16">
        <f t="shared" si="22"/>
        <v>41625541.423142634</v>
      </c>
      <c r="I106">
        <v>2.1</v>
      </c>
      <c r="J106" s="43">
        <v>3620158</v>
      </c>
      <c r="K106" s="20">
        <f t="shared" si="26"/>
        <v>589488.06018249958</v>
      </c>
      <c r="L106" s="20">
        <f t="shared" si="24"/>
        <v>12.379249263832492</v>
      </c>
    </row>
    <row r="107" spans="1:12" x14ac:dyDescent="0.25">
      <c r="A107" s="45">
        <v>2017</v>
      </c>
      <c r="B107" t="s">
        <v>61</v>
      </c>
      <c r="C107" t="s">
        <v>7</v>
      </c>
      <c r="D107" t="s">
        <v>2</v>
      </c>
      <c r="E107">
        <v>6.15</v>
      </c>
      <c r="F107" s="16">
        <v>82009699</v>
      </c>
      <c r="G107" s="39">
        <v>129749916</v>
      </c>
      <c r="H107" s="16">
        <f t="shared" si="22"/>
        <v>41625541.423142634</v>
      </c>
      <c r="I107">
        <v>2.35</v>
      </c>
      <c r="J107" s="43">
        <v>18171599</v>
      </c>
      <c r="K107" s="20">
        <f t="shared" si="26"/>
        <v>2958970.4772344874</v>
      </c>
      <c r="L107" s="20">
        <f t="shared" si="24"/>
        <v>69.535806215010453</v>
      </c>
    </row>
    <row r="108" spans="1:12" x14ac:dyDescent="0.25">
      <c r="A108" s="45">
        <v>2017</v>
      </c>
      <c r="B108" t="s">
        <v>61</v>
      </c>
      <c r="C108" t="s">
        <v>8</v>
      </c>
      <c r="D108" t="s">
        <v>2</v>
      </c>
      <c r="E108">
        <v>6.15</v>
      </c>
      <c r="F108" s="16">
        <v>82009699</v>
      </c>
      <c r="G108" s="39">
        <v>129749916</v>
      </c>
      <c r="H108" s="16">
        <f t="shared" si="22"/>
        <v>41625541.423142634</v>
      </c>
      <c r="I108">
        <v>3.46</v>
      </c>
      <c r="J108" s="39">
        <v>34755318</v>
      </c>
      <c r="K108" s="20">
        <f t="shared" si="26"/>
        <v>5659378.6759710237</v>
      </c>
      <c r="L108" s="20">
        <f t="shared" si="24"/>
        <v>195.81450218859743</v>
      </c>
    </row>
    <row r="109" spans="1:12" x14ac:dyDescent="0.25">
      <c r="A109" s="45">
        <v>2017</v>
      </c>
      <c r="B109" t="s">
        <v>61</v>
      </c>
      <c r="C109" t="s">
        <v>9</v>
      </c>
      <c r="D109" t="s">
        <v>2</v>
      </c>
      <c r="E109">
        <v>6.15</v>
      </c>
      <c r="F109" s="16">
        <v>82009699</v>
      </c>
      <c r="G109" s="39">
        <v>129749916</v>
      </c>
      <c r="H109" s="16">
        <f t="shared" si="22"/>
        <v>41625541.423142634</v>
      </c>
      <c r="I109">
        <v>3.89</v>
      </c>
      <c r="J109" s="39">
        <v>199083271</v>
      </c>
      <c r="K109" s="20">
        <f t="shared" si="26"/>
        <v>32417704.20975462</v>
      </c>
      <c r="L109" s="20">
        <f t="shared" si="24"/>
        <v>1261.0486937594549</v>
      </c>
    </row>
    <row r="110" spans="1:12" x14ac:dyDescent="0.25">
      <c r="A110" s="45">
        <v>2017</v>
      </c>
      <c r="B110" t="s">
        <v>62</v>
      </c>
      <c r="C110" t="s">
        <v>6</v>
      </c>
      <c r="D110" t="s">
        <v>2</v>
      </c>
      <c r="E110">
        <v>4.6100000000000003</v>
      </c>
      <c r="F110" s="16">
        <v>40840962</v>
      </c>
      <c r="G110" s="39">
        <v>129749916</v>
      </c>
      <c r="H110" s="16">
        <f t="shared" si="22"/>
        <v>20729586.575997483</v>
      </c>
      <c r="I110">
        <v>2.1</v>
      </c>
      <c r="J110" s="43">
        <v>3620158</v>
      </c>
      <c r="K110" s="20">
        <f t="shared" si="26"/>
        <v>293566.0020574783</v>
      </c>
      <c r="L110" s="20">
        <f t="shared" si="24"/>
        <v>6.1648860432070451</v>
      </c>
    </row>
    <row r="111" spans="1:12" x14ac:dyDescent="0.25">
      <c r="A111" s="45">
        <v>2017</v>
      </c>
      <c r="B111" t="s">
        <v>62</v>
      </c>
      <c r="C111" t="s">
        <v>7</v>
      </c>
      <c r="D111" t="s">
        <v>2</v>
      </c>
      <c r="E111">
        <v>4.6100000000000003</v>
      </c>
      <c r="F111" s="16">
        <v>40840962</v>
      </c>
      <c r="G111" s="39">
        <v>129749916</v>
      </c>
      <c r="H111" s="16">
        <f t="shared" si="22"/>
        <v>20729586.575997483</v>
      </c>
      <c r="I111">
        <v>2.35</v>
      </c>
      <c r="J111" s="43">
        <v>18171599</v>
      </c>
      <c r="K111" s="20">
        <f t="shared" si="26"/>
        <v>1473572.0566399782</v>
      </c>
      <c r="L111" s="20">
        <f t="shared" si="24"/>
        <v>34.628943331039487</v>
      </c>
    </row>
    <row r="112" spans="1:12" x14ac:dyDescent="0.25">
      <c r="A112" s="45">
        <v>2017</v>
      </c>
      <c r="B112" t="s">
        <v>62</v>
      </c>
      <c r="C112" t="s">
        <v>8</v>
      </c>
      <c r="D112" t="s">
        <v>2</v>
      </c>
      <c r="E112">
        <v>4.6100000000000003</v>
      </c>
      <c r="F112" s="16">
        <v>40840962</v>
      </c>
      <c r="G112" s="39">
        <v>129749916</v>
      </c>
      <c r="H112" s="16">
        <f t="shared" si="22"/>
        <v>20729586.575997483</v>
      </c>
      <c r="I112">
        <v>3.46</v>
      </c>
      <c r="J112" s="39">
        <v>34755318</v>
      </c>
      <c r="K112" s="20">
        <f t="shared" si="26"/>
        <v>2818379.6827365858</v>
      </c>
      <c r="L112" s="20">
        <f t="shared" si="24"/>
        <v>97.515937022685875</v>
      </c>
    </row>
    <row r="113" spans="1:12" x14ac:dyDescent="0.25">
      <c r="A113" s="45">
        <v>2017</v>
      </c>
      <c r="B113" t="s">
        <v>62</v>
      </c>
      <c r="C113" t="s">
        <v>9</v>
      </c>
      <c r="D113" t="s">
        <v>2</v>
      </c>
      <c r="E113">
        <v>4.6100000000000003</v>
      </c>
      <c r="F113" s="16">
        <v>40840962</v>
      </c>
      <c r="G113" s="39">
        <v>129749916</v>
      </c>
      <c r="H113" s="16">
        <f t="shared" si="22"/>
        <v>20729586.575997483</v>
      </c>
      <c r="I113">
        <v>3.89</v>
      </c>
      <c r="J113" s="39">
        <v>199083271</v>
      </c>
      <c r="K113" s="20">
        <f>J113/SUM($J$58:$J$61) * H113</f>
        <v>16144068.83456344</v>
      </c>
      <c r="L113" s="20">
        <f t="shared" si="24"/>
        <v>628.00427766451787</v>
      </c>
    </row>
    <row r="114" spans="1:12" s="3" customFormat="1" x14ac:dyDescent="0.25">
      <c r="A114" s="44">
        <v>2018</v>
      </c>
      <c r="B114" s="3" t="s">
        <v>56</v>
      </c>
      <c r="C114" s="3" t="s">
        <v>6</v>
      </c>
      <c r="D114" s="3" t="s">
        <v>1</v>
      </c>
      <c r="E114" s="3">
        <v>3.51</v>
      </c>
      <c r="F114" s="35">
        <v>2966976</v>
      </c>
      <c r="G114" s="36">
        <v>126342343</v>
      </c>
      <c r="H114" s="35">
        <f>(G114/SUM($G$114, $G$142))*F114</f>
        <v>1461156.5491829596</v>
      </c>
      <c r="I114" s="52">
        <v>2.57</v>
      </c>
      <c r="J114" s="53">
        <v>3658430</v>
      </c>
      <c r="K114" s="38">
        <f>J114/SUM($J$114:$J$117) * H114</f>
        <v>20836.524826911307</v>
      </c>
      <c r="L114" s="38">
        <f t="shared" si="24"/>
        <v>0.5354986880516206</v>
      </c>
    </row>
    <row r="115" spans="1:12" x14ac:dyDescent="0.25">
      <c r="A115" s="45">
        <v>2018</v>
      </c>
      <c r="B115" t="s">
        <v>56</v>
      </c>
      <c r="C115" t="s">
        <v>7</v>
      </c>
      <c r="D115" t="s">
        <v>1</v>
      </c>
      <c r="E115">
        <v>3.51</v>
      </c>
      <c r="F115" s="16">
        <v>2966976</v>
      </c>
      <c r="G115" s="39">
        <v>126342343</v>
      </c>
      <c r="H115" s="16">
        <f t="shared" ref="H115:H117" si="27">(G115/SUM($G$114, $G$142))*F115</f>
        <v>1461156.5491829596</v>
      </c>
      <c r="I115" s="50">
        <v>2.0299999999999998</v>
      </c>
      <c r="J115" s="39">
        <v>18442022</v>
      </c>
      <c r="K115" s="20">
        <f t="shared" ref="K115:K141" si="28">J115/SUM($J$114:$J$117) * H115</f>
        <v>105036.21751993193</v>
      </c>
      <c r="L115" s="20">
        <f t="shared" si="24"/>
        <v>2.1322352156546178</v>
      </c>
    </row>
    <row r="116" spans="1:12" x14ac:dyDescent="0.25">
      <c r="A116" s="45">
        <v>2018</v>
      </c>
      <c r="B116" t="s">
        <v>56</v>
      </c>
      <c r="C116" t="s">
        <v>8</v>
      </c>
      <c r="D116" t="s">
        <v>1</v>
      </c>
      <c r="E116">
        <v>3.51</v>
      </c>
      <c r="F116" s="16">
        <v>2966976</v>
      </c>
      <c r="G116" s="39">
        <v>126342343</v>
      </c>
      <c r="H116" s="16">
        <f t="shared" si="27"/>
        <v>1461156.5491829596</v>
      </c>
      <c r="I116" s="50">
        <v>2.8</v>
      </c>
      <c r="J116" s="39">
        <v>35010125</v>
      </c>
      <c r="K116" s="20">
        <f t="shared" si="28"/>
        <v>199399.56176714279</v>
      </c>
      <c r="L116" s="20">
        <f t="shared" si="24"/>
        <v>5.5831877294799979</v>
      </c>
    </row>
    <row r="117" spans="1:12" x14ac:dyDescent="0.25">
      <c r="A117" s="45">
        <v>2018</v>
      </c>
      <c r="B117" t="s">
        <v>56</v>
      </c>
      <c r="C117" t="s">
        <v>9</v>
      </c>
      <c r="D117" t="s">
        <v>1</v>
      </c>
      <c r="E117">
        <v>3.51</v>
      </c>
      <c r="F117" s="16">
        <v>2966976</v>
      </c>
      <c r="G117" s="39">
        <v>126342343</v>
      </c>
      <c r="H117" s="16">
        <f t="shared" si="27"/>
        <v>1461156.5491829596</v>
      </c>
      <c r="I117" s="50">
        <v>3.94</v>
      </c>
      <c r="J117" s="39">
        <v>199435992</v>
      </c>
      <c r="K117" s="20">
        <f t="shared" si="28"/>
        <v>1135884.2450689736</v>
      </c>
      <c r="L117" s="20">
        <f t="shared" si="24"/>
        <v>44.753839255717565</v>
      </c>
    </row>
    <row r="118" spans="1:12" x14ac:dyDescent="0.25">
      <c r="A118" s="45">
        <v>2018</v>
      </c>
      <c r="B118" t="s">
        <v>57</v>
      </c>
      <c r="C118" t="s">
        <v>6</v>
      </c>
      <c r="D118" t="s">
        <v>1</v>
      </c>
      <c r="E118">
        <v>9.4600000000000009</v>
      </c>
      <c r="F118" s="16">
        <v>12290853</v>
      </c>
      <c r="G118" s="39">
        <v>126342343</v>
      </c>
      <c r="H118" s="16">
        <f t="shared" ref="H118:H148" si="29">(G118/SUM($G$114, $G$142))*F118</f>
        <v>6052917.2989586117</v>
      </c>
      <c r="I118" s="50">
        <v>2.57</v>
      </c>
      <c r="J118" s="43">
        <v>3658430</v>
      </c>
      <c r="K118" s="20">
        <f t="shared" si="28"/>
        <v>86316.392070046175</v>
      </c>
      <c r="L118" s="20">
        <f t="shared" si="24"/>
        <v>2.2183312762001868</v>
      </c>
    </row>
    <row r="119" spans="1:12" x14ac:dyDescent="0.25">
      <c r="A119" s="45">
        <v>2018</v>
      </c>
      <c r="B119" t="s">
        <v>57</v>
      </c>
      <c r="C119" t="s">
        <v>7</v>
      </c>
      <c r="D119" t="s">
        <v>1</v>
      </c>
      <c r="E119">
        <v>9.4600000000000009</v>
      </c>
      <c r="F119" s="16">
        <v>12290853</v>
      </c>
      <c r="G119" s="39">
        <v>126342343</v>
      </c>
      <c r="H119" s="16">
        <f t="shared" si="29"/>
        <v>6052917.2989586117</v>
      </c>
      <c r="I119" s="50">
        <v>2.0299999999999998</v>
      </c>
      <c r="J119" s="39">
        <v>18442022</v>
      </c>
      <c r="K119" s="20">
        <f t="shared" si="28"/>
        <v>435118.01551933947</v>
      </c>
      <c r="L119" s="20">
        <f t="shared" si="24"/>
        <v>8.8328957150425893</v>
      </c>
    </row>
    <row r="120" spans="1:12" x14ac:dyDescent="0.25">
      <c r="A120" s="45">
        <v>2018</v>
      </c>
      <c r="B120" t="s">
        <v>57</v>
      </c>
      <c r="C120" t="s">
        <v>8</v>
      </c>
      <c r="D120" t="s">
        <v>1</v>
      </c>
      <c r="E120">
        <v>9.4600000000000009</v>
      </c>
      <c r="F120" s="16">
        <v>12290853</v>
      </c>
      <c r="G120" s="39">
        <v>126342343</v>
      </c>
      <c r="H120" s="16">
        <f t="shared" si="29"/>
        <v>6052917.2989586117</v>
      </c>
      <c r="I120" s="50">
        <v>2.8</v>
      </c>
      <c r="J120" s="39">
        <v>35010125</v>
      </c>
      <c r="K120" s="20">
        <f t="shared" si="28"/>
        <v>826023.09622469894</v>
      </c>
      <c r="L120" s="20">
        <f t="shared" si="24"/>
        <v>23.128646694291568</v>
      </c>
    </row>
    <row r="121" spans="1:12" x14ac:dyDescent="0.25">
      <c r="A121" s="45">
        <v>2018</v>
      </c>
      <c r="B121" t="s">
        <v>57</v>
      </c>
      <c r="C121" t="s">
        <v>9</v>
      </c>
      <c r="D121" t="s">
        <v>1</v>
      </c>
      <c r="E121">
        <v>9.4600000000000009</v>
      </c>
      <c r="F121" s="16">
        <v>12290853</v>
      </c>
      <c r="G121" s="39">
        <v>126342343</v>
      </c>
      <c r="H121" s="16">
        <f t="shared" si="29"/>
        <v>6052917.2989586117</v>
      </c>
      <c r="I121" s="50">
        <v>3.94</v>
      </c>
      <c r="J121" s="39">
        <v>199435992</v>
      </c>
      <c r="K121" s="20">
        <f t="shared" si="28"/>
        <v>4705459.7951445272</v>
      </c>
      <c r="L121" s="20">
        <f t="shared" si="24"/>
        <v>185.39511592869439</v>
      </c>
    </row>
    <row r="122" spans="1:12" x14ac:dyDescent="0.25">
      <c r="A122" s="45">
        <v>2018</v>
      </c>
      <c r="B122" t="s">
        <v>58</v>
      </c>
      <c r="C122" t="s">
        <v>6</v>
      </c>
      <c r="D122" t="s">
        <v>1</v>
      </c>
      <c r="E122">
        <v>4.3600000000000003</v>
      </c>
      <c r="F122" s="16">
        <v>31638649</v>
      </c>
      <c r="G122" s="39">
        <v>126342343</v>
      </c>
      <c r="H122" s="16">
        <f t="shared" si="29"/>
        <v>15581190.813020023</v>
      </c>
      <c r="I122" s="50">
        <v>2.57</v>
      </c>
      <c r="J122" s="43">
        <v>3658430</v>
      </c>
      <c r="K122" s="20">
        <f t="shared" si="28"/>
        <v>222192.39231407084</v>
      </c>
      <c r="L122" s="20">
        <f t="shared" si="24"/>
        <v>5.7103444824716201</v>
      </c>
    </row>
    <row r="123" spans="1:12" x14ac:dyDescent="0.25">
      <c r="A123" s="45">
        <v>2018</v>
      </c>
      <c r="B123" t="s">
        <v>58</v>
      </c>
      <c r="C123" t="s">
        <v>7</v>
      </c>
      <c r="D123" t="s">
        <v>1</v>
      </c>
      <c r="E123">
        <v>4.3600000000000003</v>
      </c>
      <c r="F123" s="16">
        <v>31638649</v>
      </c>
      <c r="G123" s="39">
        <v>126342343</v>
      </c>
      <c r="H123" s="16">
        <f t="shared" si="29"/>
        <v>15581190.813020023</v>
      </c>
      <c r="I123" s="50">
        <v>2.0299999999999998</v>
      </c>
      <c r="J123" s="39">
        <v>18442022</v>
      </c>
      <c r="K123" s="20">
        <f t="shared" si="28"/>
        <v>1120064.3410667214</v>
      </c>
      <c r="L123" s="20">
        <f t="shared" si="24"/>
        <v>22.737306123654442</v>
      </c>
    </row>
    <row r="124" spans="1:12" x14ac:dyDescent="0.25">
      <c r="A124" s="45">
        <v>2018</v>
      </c>
      <c r="B124" t="s">
        <v>58</v>
      </c>
      <c r="C124" t="s">
        <v>8</v>
      </c>
      <c r="D124" t="s">
        <v>1</v>
      </c>
      <c r="E124">
        <v>4.3600000000000003</v>
      </c>
      <c r="F124" s="16">
        <v>31638649</v>
      </c>
      <c r="G124" s="39">
        <v>126342343</v>
      </c>
      <c r="H124" s="16">
        <f t="shared" si="29"/>
        <v>15581190.813020023</v>
      </c>
      <c r="I124" s="50">
        <v>2.8</v>
      </c>
      <c r="J124" s="39">
        <v>35010125</v>
      </c>
      <c r="K124" s="20">
        <f t="shared" si="28"/>
        <v>2126317.4172977637</v>
      </c>
      <c r="L124" s="20">
        <f>(I124*K124)/100000</f>
        <v>59.536887684337387</v>
      </c>
    </row>
    <row r="125" spans="1:12" x14ac:dyDescent="0.25">
      <c r="A125" s="45">
        <v>2018</v>
      </c>
      <c r="B125" t="s">
        <v>58</v>
      </c>
      <c r="C125" t="s">
        <v>9</v>
      </c>
      <c r="D125" t="s">
        <v>1</v>
      </c>
      <c r="E125">
        <v>4.3600000000000003</v>
      </c>
      <c r="F125" s="16">
        <v>31638649</v>
      </c>
      <c r="G125" s="39">
        <v>126342343</v>
      </c>
      <c r="H125" s="16">
        <f t="shared" si="29"/>
        <v>15581190.813020023</v>
      </c>
      <c r="I125" s="50">
        <v>3.94</v>
      </c>
      <c r="J125" s="39">
        <v>199435992</v>
      </c>
      <c r="K125" s="20">
        <f t="shared" si="28"/>
        <v>12112616.662341466</v>
      </c>
      <c r="L125" s="20">
        <f t="shared" si="24"/>
        <v>477.23709649625374</v>
      </c>
    </row>
    <row r="126" spans="1:12" x14ac:dyDescent="0.25">
      <c r="A126" s="45">
        <v>2018</v>
      </c>
      <c r="B126" t="s">
        <v>59</v>
      </c>
      <c r="C126" t="s">
        <v>6</v>
      </c>
      <c r="D126" t="s">
        <v>1</v>
      </c>
      <c r="E126">
        <v>5.22</v>
      </c>
      <c r="F126" s="16">
        <v>33383539</v>
      </c>
      <c r="G126" s="39">
        <v>126342343</v>
      </c>
      <c r="H126" s="16">
        <f t="shared" si="29"/>
        <v>16440502.600882092</v>
      </c>
      <c r="I126" s="50">
        <v>2.57</v>
      </c>
      <c r="J126" s="43">
        <v>3658430</v>
      </c>
      <c r="K126" s="20">
        <f t="shared" si="28"/>
        <v>234446.43272600177</v>
      </c>
      <c r="L126" s="20">
        <f t="shared" si="24"/>
        <v>6.0252733210582452</v>
      </c>
    </row>
    <row r="127" spans="1:12" x14ac:dyDescent="0.25">
      <c r="A127" s="45">
        <v>2018</v>
      </c>
      <c r="B127" t="s">
        <v>59</v>
      </c>
      <c r="C127" t="s">
        <v>7</v>
      </c>
      <c r="D127" t="s">
        <v>1</v>
      </c>
      <c r="E127">
        <v>5.22</v>
      </c>
      <c r="F127" s="16">
        <v>33383539</v>
      </c>
      <c r="G127" s="39">
        <v>126342343</v>
      </c>
      <c r="H127" s="16">
        <f t="shared" si="29"/>
        <v>16440502.600882092</v>
      </c>
      <c r="I127" s="50">
        <v>2.0299999999999998</v>
      </c>
      <c r="J127" s="39">
        <v>18442022</v>
      </c>
      <c r="K127" s="20">
        <f t="shared" si="28"/>
        <v>1181836.5446802166</v>
      </c>
      <c r="L127" s="20">
        <f t="shared" si="24"/>
        <v>23.991281857008392</v>
      </c>
    </row>
    <row r="128" spans="1:12" x14ac:dyDescent="0.25">
      <c r="A128" s="45">
        <v>2018</v>
      </c>
      <c r="B128" t="s">
        <v>59</v>
      </c>
      <c r="C128" t="s">
        <v>8</v>
      </c>
      <c r="D128" t="s">
        <v>1</v>
      </c>
      <c r="E128">
        <v>5.22</v>
      </c>
      <c r="F128" s="16">
        <v>33383539</v>
      </c>
      <c r="G128" s="39">
        <v>126342343</v>
      </c>
      <c r="H128" s="16">
        <f t="shared" si="29"/>
        <v>16440502.600882092</v>
      </c>
      <c r="I128" s="50">
        <v>2.8</v>
      </c>
      <c r="J128" s="39">
        <v>35010125</v>
      </c>
      <c r="K128" s="20">
        <f t="shared" si="28"/>
        <v>2243585.0666929292</v>
      </c>
      <c r="L128" s="20">
        <f t="shared" si="24"/>
        <v>62.82038186740202</v>
      </c>
    </row>
    <row r="129" spans="1:12" x14ac:dyDescent="0.25">
      <c r="A129" s="45">
        <v>2018</v>
      </c>
      <c r="B129" t="s">
        <v>59</v>
      </c>
      <c r="C129" t="s">
        <v>9</v>
      </c>
      <c r="D129" t="s">
        <v>1</v>
      </c>
      <c r="E129">
        <v>5.22</v>
      </c>
      <c r="F129" s="16">
        <v>33383539</v>
      </c>
      <c r="G129" s="39">
        <v>126342343</v>
      </c>
      <c r="H129" s="16">
        <f t="shared" si="29"/>
        <v>16440502.600882092</v>
      </c>
      <c r="I129" s="50">
        <v>3.94</v>
      </c>
      <c r="J129" s="39">
        <v>199435992</v>
      </c>
      <c r="K129" s="20">
        <f t="shared" si="28"/>
        <v>12780634.556782944</v>
      </c>
      <c r="L129" s="20">
        <f t="shared" si="24"/>
        <v>503.55700153724797</v>
      </c>
    </row>
    <row r="130" spans="1:12" x14ac:dyDescent="0.25">
      <c r="A130" s="45">
        <v>2018</v>
      </c>
      <c r="B130" t="s">
        <v>60</v>
      </c>
      <c r="C130" t="s">
        <v>6</v>
      </c>
      <c r="D130" t="s">
        <v>1</v>
      </c>
      <c r="E130">
        <v>6.87</v>
      </c>
      <c r="F130" s="16">
        <v>52586552</v>
      </c>
      <c r="G130" s="39">
        <v>126342343</v>
      </c>
      <c r="H130" s="16">
        <f t="shared" si="29"/>
        <v>25897474.348882586</v>
      </c>
      <c r="I130" s="50">
        <v>2.57</v>
      </c>
      <c r="J130" s="43">
        <v>3658430</v>
      </c>
      <c r="K130" s="20">
        <f t="shared" si="28"/>
        <v>369305.64868393354</v>
      </c>
      <c r="L130" s="20">
        <f t="shared" si="24"/>
        <v>9.4911551711770912</v>
      </c>
    </row>
    <row r="131" spans="1:12" x14ac:dyDescent="0.25">
      <c r="A131" s="45">
        <v>2018</v>
      </c>
      <c r="B131" t="s">
        <v>60</v>
      </c>
      <c r="C131" t="s">
        <v>7</v>
      </c>
      <c r="D131" t="s">
        <v>1</v>
      </c>
      <c r="E131">
        <v>6.87</v>
      </c>
      <c r="F131" s="16">
        <v>52586552</v>
      </c>
      <c r="G131" s="39">
        <v>126342343</v>
      </c>
      <c r="H131" s="16">
        <f t="shared" si="29"/>
        <v>25897474.348882586</v>
      </c>
      <c r="I131" s="50">
        <v>2.0299999999999998</v>
      </c>
      <c r="J131" s="39">
        <v>18442022</v>
      </c>
      <c r="K131" s="20">
        <f t="shared" si="28"/>
        <v>1861657.2950017834</v>
      </c>
      <c r="L131" s="20">
        <f t="shared" si="24"/>
        <v>37.791643088536198</v>
      </c>
    </row>
    <row r="132" spans="1:12" x14ac:dyDescent="0.25">
      <c r="A132" s="45">
        <v>2018</v>
      </c>
      <c r="B132" t="s">
        <v>60</v>
      </c>
      <c r="C132" t="s">
        <v>8</v>
      </c>
      <c r="D132" t="s">
        <v>1</v>
      </c>
      <c r="E132">
        <v>6.87</v>
      </c>
      <c r="F132" s="16">
        <v>52586552</v>
      </c>
      <c r="G132" s="39">
        <v>126342343</v>
      </c>
      <c r="H132" s="16">
        <f t="shared" si="29"/>
        <v>25897474.348882586</v>
      </c>
      <c r="I132" s="50">
        <v>2.8</v>
      </c>
      <c r="J132" s="39">
        <v>35010125</v>
      </c>
      <c r="K132" s="20">
        <f t="shared" si="28"/>
        <v>3534149.0540014701</v>
      </c>
      <c r="L132" s="20">
        <f t="shared" si="24"/>
        <v>98.956173512041161</v>
      </c>
    </row>
    <row r="133" spans="1:12" x14ac:dyDescent="0.25">
      <c r="A133" s="45">
        <v>2018</v>
      </c>
      <c r="B133" t="s">
        <v>60</v>
      </c>
      <c r="C133" t="s">
        <v>9</v>
      </c>
      <c r="D133" t="s">
        <v>1</v>
      </c>
      <c r="E133">
        <v>6.87</v>
      </c>
      <c r="F133" s="16">
        <v>52586552</v>
      </c>
      <c r="G133" s="39">
        <v>126342343</v>
      </c>
      <c r="H133" s="16">
        <f t="shared" si="29"/>
        <v>25897474.348882586</v>
      </c>
      <c r="I133" s="50">
        <v>3.94</v>
      </c>
      <c r="J133" s="39">
        <v>199435992</v>
      </c>
      <c r="K133" s="20">
        <f t="shared" si="28"/>
        <v>20132362.351195399</v>
      </c>
      <c r="L133" s="20">
        <f t="shared" si="24"/>
        <v>793.2150766370986</v>
      </c>
    </row>
    <row r="134" spans="1:12" x14ac:dyDescent="0.25">
      <c r="A134" s="45">
        <v>2018</v>
      </c>
      <c r="B134" t="s">
        <v>61</v>
      </c>
      <c r="C134" t="s">
        <v>6</v>
      </c>
      <c r="D134" t="s">
        <v>1</v>
      </c>
      <c r="E134">
        <v>6.58</v>
      </c>
      <c r="F134" s="16">
        <v>81588911</v>
      </c>
      <c r="G134" s="39">
        <v>126342343</v>
      </c>
      <c r="H134" s="16">
        <f t="shared" si="29"/>
        <v>40180362.648149364</v>
      </c>
      <c r="I134" s="50">
        <v>2.57</v>
      </c>
      <c r="J134" s="43">
        <v>3658430</v>
      </c>
      <c r="K134" s="20">
        <f t="shared" si="28"/>
        <v>572983.8629136727</v>
      </c>
      <c r="L134" s="20">
        <f t="shared" si="24"/>
        <v>14.725685276881386</v>
      </c>
    </row>
    <row r="135" spans="1:12" x14ac:dyDescent="0.25">
      <c r="A135" s="45">
        <v>2018</v>
      </c>
      <c r="B135" t="s">
        <v>61</v>
      </c>
      <c r="C135" t="s">
        <v>7</v>
      </c>
      <c r="D135" t="s">
        <v>1</v>
      </c>
      <c r="E135">
        <v>6.58</v>
      </c>
      <c r="F135" s="16">
        <v>81588911</v>
      </c>
      <c r="G135" s="39">
        <v>126342343</v>
      </c>
      <c r="H135" s="16">
        <f t="shared" si="29"/>
        <v>40180362.648149364</v>
      </c>
      <c r="I135" s="50">
        <v>2.0299999999999998</v>
      </c>
      <c r="J135" s="39">
        <v>18442022</v>
      </c>
      <c r="K135" s="20">
        <f t="shared" si="28"/>
        <v>2888392.2899984247</v>
      </c>
      <c r="L135" s="20">
        <f t="shared" ref="L135:L141" si="30">(I135*K135)/100000</f>
        <v>58.63436348696802</v>
      </c>
    </row>
    <row r="136" spans="1:12" x14ac:dyDescent="0.25">
      <c r="A136" s="45">
        <v>2018</v>
      </c>
      <c r="B136" t="s">
        <v>61</v>
      </c>
      <c r="C136" t="s">
        <v>8</v>
      </c>
      <c r="D136" t="s">
        <v>1</v>
      </c>
      <c r="E136">
        <v>6.58</v>
      </c>
      <c r="F136" s="16">
        <v>81588911</v>
      </c>
      <c r="G136" s="39">
        <v>126342343</v>
      </c>
      <c r="H136" s="16">
        <f t="shared" si="29"/>
        <v>40180362.648149364</v>
      </c>
      <c r="I136" s="50">
        <v>2.8</v>
      </c>
      <c r="J136" s="39">
        <v>35010125</v>
      </c>
      <c r="K136" s="20">
        <f t="shared" si="28"/>
        <v>5483291.1012621652</v>
      </c>
      <c r="L136" s="20">
        <f t="shared" si="30"/>
        <v>153.53215083534062</v>
      </c>
    </row>
    <row r="137" spans="1:12" x14ac:dyDescent="0.25">
      <c r="A137" s="45">
        <v>2018</v>
      </c>
      <c r="B137" t="s">
        <v>61</v>
      </c>
      <c r="C137" t="s">
        <v>9</v>
      </c>
      <c r="D137" t="s">
        <v>1</v>
      </c>
      <c r="E137">
        <v>6.58</v>
      </c>
      <c r="F137" s="16">
        <v>81588911</v>
      </c>
      <c r="G137" s="39">
        <v>126342343</v>
      </c>
      <c r="H137" s="16">
        <f t="shared" si="29"/>
        <v>40180362.648149364</v>
      </c>
      <c r="I137" s="50">
        <v>3.94</v>
      </c>
      <c r="J137" s="39">
        <v>199435992</v>
      </c>
      <c r="K137" s="20">
        <f t="shared" si="28"/>
        <v>31235695.393975101</v>
      </c>
      <c r="L137" s="20">
        <f t="shared" si="30"/>
        <v>1230.6863985226189</v>
      </c>
    </row>
    <row r="138" spans="1:12" x14ac:dyDescent="0.25">
      <c r="A138" s="45">
        <v>2018</v>
      </c>
      <c r="B138" t="s">
        <v>62</v>
      </c>
      <c r="C138" t="s">
        <v>6</v>
      </c>
      <c r="D138" t="s">
        <v>1</v>
      </c>
      <c r="E138">
        <v>5.15</v>
      </c>
      <c r="F138" s="16">
        <v>42091089</v>
      </c>
      <c r="G138" s="39">
        <v>126342343</v>
      </c>
      <c r="H138" s="16">
        <f t="shared" si="29"/>
        <v>20728738.74092437</v>
      </c>
      <c r="I138" s="50">
        <v>2.57</v>
      </c>
      <c r="J138" s="43">
        <v>3658430</v>
      </c>
      <c r="K138" s="20">
        <f t="shared" si="28"/>
        <v>295597.94920492562</v>
      </c>
      <c r="L138" s="20">
        <f t="shared" si="30"/>
        <v>7.5968672945665885</v>
      </c>
    </row>
    <row r="139" spans="1:12" x14ac:dyDescent="0.25">
      <c r="A139" s="45">
        <v>2018</v>
      </c>
      <c r="B139" t="s">
        <v>62</v>
      </c>
      <c r="C139" t="s">
        <v>7</v>
      </c>
      <c r="D139" t="s">
        <v>1</v>
      </c>
      <c r="E139">
        <v>5.15</v>
      </c>
      <c r="F139" s="16">
        <v>42091089</v>
      </c>
      <c r="G139" s="39">
        <v>126342343</v>
      </c>
      <c r="H139" s="16">
        <f t="shared" si="29"/>
        <v>20728738.74092437</v>
      </c>
      <c r="I139" s="50">
        <v>2.0299999999999998</v>
      </c>
      <c r="J139" s="39">
        <v>18442022</v>
      </c>
      <c r="K139" s="20">
        <f t="shared" si="28"/>
        <v>1490099.2727459923</v>
      </c>
      <c r="L139" s="20">
        <f t="shared" si="30"/>
        <v>30.249015236743642</v>
      </c>
    </row>
    <row r="140" spans="1:12" x14ac:dyDescent="0.25">
      <c r="A140" s="45">
        <v>2018</v>
      </c>
      <c r="B140" t="s">
        <v>62</v>
      </c>
      <c r="C140" t="s">
        <v>8</v>
      </c>
      <c r="D140" t="s">
        <v>1</v>
      </c>
      <c r="E140">
        <v>5.15</v>
      </c>
      <c r="F140" s="16">
        <v>42091089</v>
      </c>
      <c r="G140" s="39">
        <v>126342343</v>
      </c>
      <c r="H140" s="16">
        <f t="shared" si="29"/>
        <v>20728738.74092437</v>
      </c>
      <c r="I140" s="50">
        <v>2.8</v>
      </c>
      <c r="J140" s="39">
        <v>35010125</v>
      </c>
      <c r="K140" s="20">
        <f t="shared" si="28"/>
        <v>2828787.5267281579</v>
      </c>
      <c r="L140" s="20">
        <f t="shared" si="30"/>
        <v>79.206050748388407</v>
      </c>
    </row>
    <row r="141" spans="1:12" s="4" customFormat="1" x14ac:dyDescent="0.25">
      <c r="A141" s="46">
        <v>2018</v>
      </c>
      <c r="B141" s="4" t="s">
        <v>62</v>
      </c>
      <c r="C141" s="4" t="s">
        <v>9</v>
      </c>
      <c r="D141" s="4" t="s">
        <v>1</v>
      </c>
      <c r="E141" s="4">
        <v>5.15</v>
      </c>
      <c r="F141" s="40">
        <v>42091089</v>
      </c>
      <c r="G141" s="41">
        <v>126342343</v>
      </c>
      <c r="H141" s="40">
        <f t="shared" si="29"/>
        <v>20728738.74092437</v>
      </c>
      <c r="I141" s="51">
        <v>3.94</v>
      </c>
      <c r="J141" s="41">
        <v>199435992</v>
      </c>
      <c r="K141" s="42">
        <f t="shared" si="28"/>
        <v>16114253.992245294</v>
      </c>
      <c r="L141" s="42">
        <f t="shared" si="30"/>
        <v>634.90160729446461</v>
      </c>
    </row>
    <row r="142" spans="1:12" x14ac:dyDescent="0.25">
      <c r="A142" s="47">
        <v>2018</v>
      </c>
      <c r="B142" s="18" t="s">
        <v>56</v>
      </c>
      <c r="C142" s="18"/>
      <c r="D142" s="18" t="s">
        <v>2</v>
      </c>
      <c r="E142" s="18">
        <v>3.51</v>
      </c>
      <c r="F142" s="19">
        <v>2966976</v>
      </c>
      <c r="G142" s="32">
        <v>130204226</v>
      </c>
      <c r="H142" s="19">
        <f>(G142/SUM($G$114, $G$142))*F142</f>
        <v>1505819.4508170404</v>
      </c>
    </row>
    <row r="143" spans="1:12" x14ac:dyDescent="0.25">
      <c r="A143" s="47">
        <v>2018</v>
      </c>
      <c r="B143" s="18" t="s">
        <v>57</v>
      </c>
      <c r="C143" s="18"/>
      <c r="D143" s="18" t="s">
        <v>2</v>
      </c>
      <c r="E143" s="18">
        <v>9.4600000000000009</v>
      </c>
      <c r="F143" s="19">
        <v>12290853</v>
      </c>
      <c r="G143" s="32">
        <v>130204226</v>
      </c>
      <c r="H143" s="19">
        <f t="shared" si="29"/>
        <v>6237935.7010413883</v>
      </c>
    </row>
    <row r="144" spans="1:12" x14ac:dyDescent="0.25">
      <c r="A144" s="47">
        <v>2018</v>
      </c>
      <c r="B144" s="18" t="s">
        <v>58</v>
      </c>
      <c r="C144" s="18"/>
      <c r="D144" s="18" t="s">
        <v>2</v>
      </c>
      <c r="E144" s="18">
        <v>4.3600000000000003</v>
      </c>
      <c r="F144" s="19">
        <v>31638649</v>
      </c>
      <c r="G144" s="32">
        <v>130204226</v>
      </c>
      <c r="H144" s="19">
        <f t="shared" si="29"/>
        <v>16057458.186979977</v>
      </c>
    </row>
    <row r="145" spans="1:8" x14ac:dyDescent="0.25">
      <c r="A145" s="47">
        <v>2018</v>
      </c>
      <c r="B145" s="18" t="s">
        <v>59</v>
      </c>
      <c r="C145" s="18"/>
      <c r="D145" s="18" t="s">
        <v>2</v>
      </c>
      <c r="E145" s="18">
        <v>5.22</v>
      </c>
      <c r="F145" s="19">
        <v>33383539</v>
      </c>
      <c r="G145" s="32">
        <v>130204226</v>
      </c>
      <c r="H145" s="19">
        <f t="shared" si="29"/>
        <v>16943036.399117906</v>
      </c>
    </row>
    <row r="146" spans="1:8" x14ac:dyDescent="0.25">
      <c r="A146" s="47">
        <v>2018</v>
      </c>
      <c r="B146" s="18" t="s">
        <v>60</v>
      </c>
      <c r="C146" s="18"/>
      <c r="D146" s="18" t="s">
        <v>2</v>
      </c>
      <c r="E146" s="18">
        <v>6.87</v>
      </c>
      <c r="F146" s="19">
        <v>52586552</v>
      </c>
      <c r="G146" s="32">
        <v>130204226</v>
      </c>
      <c r="H146" s="19">
        <f t="shared" si="29"/>
        <v>26689077.651117414</v>
      </c>
    </row>
    <row r="147" spans="1:8" x14ac:dyDescent="0.25">
      <c r="A147" s="47">
        <v>2018</v>
      </c>
      <c r="B147" s="18" t="s">
        <v>61</v>
      </c>
      <c r="C147" s="18"/>
      <c r="D147" s="18" t="s">
        <v>2</v>
      </c>
      <c r="E147" s="18">
        <v>6.58</v>
      </c>
      <c r="F147" s="19">
        <v>81588911</v>
      </c>
      <c r="G147" s="32">
        <v>130204226</v>
      </c>
      <c r="H147" s="19">
        <f t="shared" si="29"/>
        <v>41408548.351850636</v>
      </c>
    </row>
    <row r="148" spans="1:8" x14ac:dyDescent="0.25">
      <c r="A148" s="47">
        <v>2018</v>
      </c>
      <c r="B148" s="18" t="s">
        <v>62</v>
      </c>
      <c r="C148" s="18"/>
      <c r="D148" s="18" t="s">
        <v>2</v>
      </c>
      <c r="E148" s="18">
        <v>5.15</v>
      </c>
      <c r="F148" s="19">
        <v>42091089</v>
      </c>
      <c r="G148" s="32">
        <v>130204226</v>
      </c>
      <c r="H148" s="19">
        <f t="shared" si="29"/>
        <v>21362350.25907563</v>
      </c>
    </row>
    <row r="149" spans="1:8" x14ac:dyDescent="0.25">
      <c r="A149" s="48">
        <v>2019</v>
      </c>
      <c r="B149" s="17" t="s">
        <v>56</v>
      </c>
      <c r="C149" s="17"/>
      <c r="D149" s="17" t="s">
        <v>1</v>
      </c>
      <c r="E149" s="17">
        <v>3.53</v>
      </c>
      <c r="F149" s="22">
        <v>2920164</v>
      </c>
      <c r="G149" s="28">
        <v>126683266</v>
      </c>
      <c r="H149" s="22">
        <f>(G149/SUM($G$149, $G$156))*F149</f>
        <v>1438153.5113759786</v>
      </c>
    </row>
    <row r="150" spans="1:8" x14ac:dyDescent="0.25">
      <c r="A150" s="48">
        <v>2019</v>
      </c>
      <c r="B150" s="17" t="s">
        <v>57</v>
      </c>
      <c r="C150" s="17"/>
      <c r="D150" s="17" t="s">
        <v>1</v>
      </c>
      <c r="E150" s="17">
        <v>9.68</v>
      </c>
      <c r="F150" s="22">
        <v>12159655</v>
      </c>
      <c r="G150" s="28">
        <v>126683266</v>
      </c>
      <c r="H150" s="22">
        <f t="shared" ref="H150:H162" si="31">(G150/SUM($G$149, $G$156))*F150</f>
        <v>5988516.5817298191</v>
      </c>
    </row>
    <row r="151" spans="1:8" x14ac:dyDescent="0.25">
      <c r="A151" s="48">
        <v>2019</v>
      </c>
      <c r="B151" s="17" t="s">
        <v>58</v>
      </c>
      <c r="C151" s="17"/>
      <c r="D151" s="17" t="s">
        <v>1</v>
      </c>
      <c r="E151" s="17">
        <v>4.21</v>
      </c>
      <c r="F151" s="22">
        <v>31554283</v>
      </c>
      <c r="G151" s="28">
        <v>126683266</v>
      </c>
      <c r="H151" s="22">
        <f t="shared" si="31"/>
        <v>15540189.830229176</v>
      </c>
    </row>
    <row r="152" spans="1:8" x14ac:dyDescent="0.25">
      <c r="A152" s="48">
        <v>2019</v>
      </c>
      <c r="B152" s="17" t="s">
        <v>59</v>
      </c>
      <c r="C152" s="17"/>
      <c r="D152" s="17" t="s">
        <v>1</v>
      </c>
      <c r="E152" s="17">
        <v>4.74</v>
      </c>
      <c r="F152" s="22">
        <v>33110248</v>
      </c>
      <c r="G152" s="28">
        <v>126683266</v>
      </c>
      <c r="H152" s="22">
        <f t="shared" si="31"/>
        <v>16306488.068385705</v>
      </c>
    </row>
    <row r="153" spans="1:8" x14ac:dyDescent="0.25">
      <c r="A153" s="48">
        <v>2019</v>
      </c>
      <c r="B153" s="17" t="s">
        <v>60</v>
      </c>
      <c r="C153" s="17"/>
      <c r="D153" s="17" t="s">
        <v>1</v>
      </c>
      <c r="E153" s="17">
        <v>6.42</v>
      </c>
      <c r="F153" s="22">
        <v>52894158</v>
      </c>
      <c r="G153" s="28">
        <v>126683266</v>
      </c>
      <c r="H153" s="22">
        <f t="shared" si="31"/>
        <v>26049879.068085153</v>
      </c>
    </row>
    <row r="154" spans="1:8" x14ac:dyDescent="0.25">
      <c r="A154" s="48">
        <v>2019</v>
      </c>
      <c r="B154" s="17" t="s">
        <v>61</v>
      </c>
      <c r="C154" s="17"/>
      <c r="D154" s="17" t="s">
        <v>1</v>
      </c>
      <c r="E154" s="17">
        <v>6.34</v>
      </c>
      <c r="F154" s="22">
        <v>81202386</v>
      </c>
      <c r="G154" s="28">
        <v>126683266</v>
      </c>
      <c r="H154" s="22">
        <f t="shared" si="31"/>
        <v>39991417.111507304</v>
      </c>
    </row>
    <row r="155" spans="1:8" x14ac:dyDescent="0.25">
      <c r="A155" s="48">
        <v>2019</v>
      </c>
      <c r="B155" s="17" t="s">
        <v>62</v>
      </c>
      <c r="C155" s="17"/>
      <c r="D155" s="17" t="s">
        <v>1</v>
      </c>
      <c r="E155" s="17">
        <v>4.88</v>
      </c>
      <c r="F155" s="22">
        <v>43388887</v>
      </c>
      <c r="G155" s="28">
        <v>126683266</v>
      </c>
      <c r="H155" s="22">
        <f t="shared" si="31"/>
        <v>21368621.828686867</v>
      </c>
    </row>
    <row r="156" spans="1:8" x14ac:dyDescent="0.25">
      <c r="A156" s="47">
        <v>2019</v>
      </c>
      <c r="B156" s="18" t="s">
        <v>56</v>
      </c>
      <c r="C156" s="18"/>
      <c r="D156" s="18" t="s">
        <v>2</v>
      </c>
      <c r="E156" s="18">
        <v>3.53</v>
      </c>
      <c r="F156" s="19">
        <v>2920164</v>
      </c>
      <c r="G156" s="32">
        <v>130546515</v>
      </c>
      <c r="H156" s="19">
        <f>(G156/SUM($G$149, $G$156))*F156</f>
        <v>1482010.4886240212</v>
      </c>
    </row>
    <row r="157" spans="1:8" x14ac:dyDescent="0.25">
      <c r="A157" s="47">
        <v>2019</v>
      </c>
      <c r="B157" s="18" t="s">
        <v>57</v>
      </c>
      <c r="C157" s="18"/>
      <c r="D157" s="18" t="s">
        <v>2</v>
      </c>
      <c r="E157" s="18">
        <v>9.68</v>
      </c>
      <c r="F157" s="19">
        <v>12159655</v>
      </c>
      <c r="G157" s="32">
        <v>130546515</v>
      </c>
      <c r="H157" s="19">
        <f t="shared" si="31"/>
        <v>6171138.41827018</v>
      </c>
    </row>
    <row r="158" spans="1:8" x14ac:dyDescent="0.25">
      <c r="A158" s="47">
        <v>2019</v>
      </c>
      <c r="B158" s="18" t="s">
        <v>58</v>
      </c>
      <c r="C158" s="18"/>
      <c r="D158" s="18" t="s">
        <v>2</v>
      </c>
      <c r="E158" s="18">
        <v>4.21</v>
      </c>
      <c r="F158" s="19">
        <v>31554283</v>
      </c>
      <c r="G158" s="32">
        <v>130546515</v>
      </c>
      <c r="H158" s="19">
        <f t="shared" si="31"/>
        <v>16014093.169770822</v>
      </c>
    </row>
    <row r="159" spans="1:8" x14ac:dyDescent="0.25">
      <c r="A159" s="47">
        <v>2019</v>
      </c>
      <c r="B159" s="18" t="s">
        <v>59</v>
      </c>
      <c r="C159" s="18"/>
      <c r="D159" s="18" t="s">
        <v>2</v>
      </c>
      <c r="E159" s="18">
        <v>4.74</v>
      </c>
      <c r="F159" s="19">
        <v>33110248</v>
      </c>
      <c r="G159" s="32">
        <v>130546515</v>
      </c>
      <c r="H159" s="19">
        <f t="shared" si="31"/>
        <v>16803759.931614295</v>
      </c>
    </row>
    <row r="160" spans="1:8" x14ac:dyDescent="0.25">
      <c r="A160" s="47">
        <v>2019</v>
      </c>
      <c r="B160" s="18" t="s">
        <v>60</v>
      </c>
      <c r="C160" s="18"/>
      <c r="D160" s="18" t="s">
        <v>2</v>
      </c>
      <c r="E160" s="18">
        <v>6.42</v>
      </c>
      <c r="F160" s="19">
        <v>52894158</v>
      </c>
      <c r="G160" s="32">
        <v>130546515</v>
      </c>
      <c r="H160" s="19">
        <f t="shared" si="31"/>
        <v>26844278.931914844</v>
      </c>
    </row>
    <row r="161" spans="1:8" x14ac:dyDescent="0.25">
      <c r="A161" s="47">
        <v>2019</v>
      </c>
      <c r="B161" s="18" t="s">
        <v>61</v>
      </c>
      <c r="C161" s="18"/>
      <c r="D161" s="18" t="s">
        <v>2</v>
      </c>
      <c r="E161" s="18">
        <v>6.34</v>
      </c>
      <c r="F161" s="19">
        <v>81202386</v>
      </c>
      <c r="G161" s="32">
        <v>130546515</v>
      </c>
      <c r="H161" s="19">
        <f t="shared" si="31"/>
        <v>41210968.888492696</v>
      </c>
    </row>
    <row r="162" spans="1:8" x14ac:dyDescent="0.25">
      <c r="A162" s="47">
        <v>2019</v>
      </c>
      <c r="B162" s="18" t="s">
        <v>62</v>
      </c>
      <c r="C162" s="18"/>
      <c r="D162" s="18" t="s">
        <v>2</v>
      </c>
      <c r="E162" s="18">
        <v>4.88</v>
      </c>
      <c r="F162" s="19">
        <v>43388887</v>
      </c>
      <c r="G162" s="32">
        <v>130546515</v>
      </c>
      <c r="H162" s="19">
        <f t="shared" si="31"/>
        <v>22020265.171313133</v>
      </c>
    </row>
    <row r="163" spans="1:8" x14ac:dyDescent="0.25">
      <c r="A163" s="48">
        <v>2020</v>
      </c>
      <c r="B163" s="17" t="s">
        <v>56</v>
      </c>
      <c r="C163" s="17"/>
      <c r="D163" s="17" t="s">
        <v>1</v>
      </c>
      <c r="E163" s="17">
        <v>2.02</v>
      </c>
      <c r="F163" s="22">
        <v>2877804</v>
      </c>
      <c r="G163" s="23">
        <v>127058910</v>
      </c>
      <c r="H163" s="22">
        <f>(G163/SUM($G$163, $G$170))*F163</f>
        <v>1417250.4855082757</v>
      </c>
    </row>
    <row r="164" spans="1:8" x14ac:dyDescent="0.25">
      <c r="A164" s="48">
        <v>2020</v>
      </c>
      <c r="B164" s="17" t="s">
        <v>57</v>
      </c>
      <c r="C164" s="17"/>
      <c r="D164" s="17" t="s">
        <v>1</v>
      </c>
      <c r="E164" s="17">
        <v>4.51</v>
      </c>
      <c r="F164" s="22">
        <v>11979318</v>
      </c>
      <c r="G164" s="23">
        <v>127058910</v>
      </c>
      <c r="H164" s="22">
        <f t="shared" ref="H164:H175" si="32">(G164/SUM($G$163, $G$170))*F164</f>
        <v>5899531.118713445</v>
      </c>
    </row>
    <row r="165" spans="1:8" x14ac:dyDescent="0.25">
      <c r="A165" s="48">
        <v>2020</v>
      </c>
      <c r="B165" s="17" t="s">
        <v>58</v>
      </c>
      <c r="C165" s="17"/>
      <c r="D165" s="17" t="s">
        <v>1</v>
      </c>
      <c r="E165" s="17">
        <v>2.2400000000000002</v>
      </c>
      <c r="F165" s="22">
        <v>31525065</v>
      </c>
      <c r="G165" s="23">
        <v>127058910</v>
      </c>
      <c r="H165" s="22">
        <f t="shared" si="32"/>
        <v>15525349.772580048</v>
      </c>
    </row>
    <row r="166" spans="1:8" x14ac:dyDescent="0.25">
      <c r="A166" s="48">
        <v>2020</v>
      </c>
      <c r="B166" s="17" t="s">
        <v>59</v>
      </c>
      <c r="C166" s="17"/>
      <c r="D166" s="17" t="s">
        <v>1</v>
      </c>
      <c r="E166" s="17">
        <v>3.08</v>
      </c>
      <c r="F166" s="22">
        <v>32950121</v>
      </c>
      <c r="G166" s="23">
        <v>127058910</v>
      </c>
      <c r="H166" s="22">
        <f t="shared" si="32"/>
        <v>16227156.187428482</v>
      </c>
    </row>
    <row r="167" spans="1:8" x14ac:dyDescent="0.25">
      <c r="A167" s="48">
        <v>2020</v>
      </c>
      <c r="B167" s="17" t="s">
        <v>60</v>
      </c>
      <c r="C167" s="17"/>
      <c r="D167" s="17" t="s">
        <v>1</v>
      </c>
      <c r="E167" s="17">
        <v>4.2</v>
      </c>
      <c r="F167" s="22">
        <v>53037861</v>
      </c>
      <c r="G167" s="23">
        <v>127058910</v>
      </c>
      <c r="H167" s="22">
        <f t="shared" si="32"/>
        <v>26119893.589893699</v>
      </c>
    </row>
    <row r="168" spans="1:8" x14ac:dyDescent="0.25">
      <c r="A168" s="48">
        <v>2020</v>
      </c>
      <c r="B168" s="17" t="s">
        <v>61</v>
      </c>
      <c r="C168" s="17"/>
      <c r="D168" s="17" t="s">
        <v>1</v>
      </c>
      <c r="E168" s="17">
        <v>4.05</v>
      </c>
      <c r="F168" s="22">
        <v>80981021</v>
      </c>
      <c r="G168" s="23">
        <v>127058910</v>
      </c>
      <c r="H168" s="22">
        <f t="shared" si="32"/>
        <v>39881239.767964005</v>
      </c>
    </row>
    <row r="169" spans="1:8" x14ac:dyDescent="0.25">
      <c r="A169" s="48">
        <v>2020</v>
      </c>
      <c r="B169" s="17" t="s">
        <v>62</v>
      </c>
      <c r="C169" s="17"/>
      <c r="D169" s="17" t="s">
        <v>1</v>
      </c>
      <c r="E169" s="17">
        <v>3.52</v>
      </c>
      <c r="F169" s="22">
        <v>44648820</v>
      </c>
      <c r="G169" s="23">
        <v>127058910</v>
      </c>
      <c r="H169" s="22">
        <f t="shared" si="32"/>
        <v>21988489.077912051</v>
      </c>
    </row>
    <row r="170" spans="1:8" x14ac:dyDescent="0.25">
      <c r="A170" s="47">
        <v>2020</v>
      </c>
      <c r="B170" s="18" t="s">
        <v>56</v>
      </c>
      <c r="C170" s="18"/>
      <c r="D170" s="18" t="s">
        <v>2</v>
      </c>
      <c r="E170" s="18">
        <v>2.02</v>
      </c>
      <c r="F170" s="19">
        <v>2877804</v>
      </c>
      <c r="G170" s="24">
        <v>130941100</v>
      </c>
      <c r="H170" s="19">
        <f t="shared" si="32"/>
        <v>1460553.5144917243</v>
      </c>
    </row>
    <row r="171" spans="1:8" x14ac:dyDescent="0.25">
      <c r="A171" s="47">
        <v>2020</v>
      </c>
      <c r="B171" s="18" t="s">
        <v>57</v>
      </c>
      <c r="C171" s="18"/>
      <c r="D171" s="18" t="s">
        <v>2</v>
      </c>
      <c r="E171" s="18">
        <v>4.51</v>
      </c>
      <c r="F171" s="19">
        <v>11979318</v>
      </c>
      <c r="G171" s="24">
        <v>130941100</v>
      </c>
      <c r="H171" s="19">
        <f t="shared" si="32"/>
        <v>6079786.881286555</v>
      </c>
    </row>
    <row r="172" spans="1:8" x14ac:dyDescent="0.25">
      <c r="A172" s="47">
        <v>2020</v>
      </c>
      <c r="B172" s="18" t="s">
        <v>58</v>
      </c>
      <c r="C172" s="18"/>
      <c r="D172" s="18" t="s">
        <v>2</v>
      </c>
      <c r="E172" s="18">
        <v>2.2400000000000002</v>
      </c>
      <c r="F172" s="19">
        <v>31525065</v>
      </c>
      <c r="G172" s="24">
        <v>130941100</v>
      </c>
      <c r="H172" s="19">
        <f t="shared" si="32"/>
        <v>15999715.227419952</v>
      </c>
    </row>
    <row r="173" spans="1:8" x14ac:dyDescent="0.25">
      <c r="A173" s="47">
        <v>2020</v>
      </c>
      <c r="B173" s="18" t="s">
        <v>59</v>
      </c>
      <c r="C173" s="18"/>
      <c r="D173" s="18" t="s">
        <v>2</v>
      </c>
      <c r="E173" s="18">
        <v>3.08</v>
      </c>
      <c r="F173" s="19">
        <v>32950121</v>
      </c>
      <c r="G173" s="24">
        <v>130941100</v>
      </c>
      <c r="H173" s="19">
        <f t="shared" si="32"/>
        <v>16722964.812571518</v>
      </c>
    </row>
    <row r="174" spans="1:8" x14ac:dyDescent="0.25">
      <c r="A174" s="47">
        <v>2020</v>
      </c>
      <c r="B174" s="18" t="s">
        <v>60</v>
      </c>
      <c r="C174" s="18"/>
      <c r="D174" s="18" t="s">
        <v>2</v>
      </c>
      <c r="E174" s="18">
        <v>4.2</v>
      </c>
      <c r="F174" s="19">
        <v>53037861</v>
      </c>
      <c r="G174" s="24">
        <v>130941100</v>
      </c>
      <c r="H174" s="19">
        <f t="shared" si="32"/>
        <v>26917967.410106301</v>
      </c>
    </row>
    <row r="175" spans="1:8" x14ac:dyDescent="0.25">
      <c r="A175" s="47">
        <v>2020</v>
      </c>
      <c r="B175" s="18" t="s">
        <v>61</v>
      </c>
      <c r="C175" s="18"/>
      <c r="D175" s="18" t="s">
        <v>2</v>
      </c>
      <c r="E175" s="18">
        <v>4.05</v>
      </c>
      <c r="F175" s="19">
        <v>80981021</v>
      </c>
      <c r="G175" s="24">
        <v>130941100</v>
      </c>
      <c r="H175" s="19">
        <f t="shared" si="32"/>
        <v>41099781.232035995</v>
      </c>
    </row>
    <row r="176" spans="1:8" x14ac:dyDescent="0.25">
      <c r="A176" s="47">
        <v>2020</v>
      </c>
      <c r="B176" s="18" t="s">
        <v>62</v>
      </c>
      <c r="C176" s="18"/>
      <c r="D176" s="18" t="s">
        <v>2</v>
      </c>
      <c r="E176" s="18">
        <v>3.52</v>
      </c>
      <c r="F176" s="19">
        <v>44648820</v>
      </c>
      <c r="G176" s="24">
        <v>130941100</v>
      </c>
      <c r="H176" s="19">
        <f>(G176/SUM($G$163, $G$170))*F176</f>
        <v>22660330.922087949</v>
      </c>
    </row>
    <row r="177" spans="1:8" x14ac:dyDescent="0.25">
      <c r="A177" s="48">
        <v>2021</v>
      </c>
      <c r="B177" s="17" t="s">
        <v>56</v>
      </c>
      <c r="C177" s="17"/>
      <c r="D177" s="17" t="s">
        <v>1</v>
      </c>
      <c r="E177" s="17">
        <v>2.39</v>
      </c>
      <c r="F177" s="22">
        <v>2930315</v>
      </c>
      <c r="G177" s="28">
        <v>129264255</v>
      </c>
      <c r="H177" s="22">
        <f>(G177/SUM($G$177, $G$184))*F177</f>
        <v>1443115.4300651019</v>
      </c>
    </row>
    <row r="178" spans="1:8" x14ac:dyDescent="0.25">
      <c r="A178" s="48">
        <v>2021</v>
      </c>
      <c r="B178" s="17" t="s">
        <v>57</v>
      </c>
      <c r="C178" s="17"/>
      <c r="D178" s="17" t="s">
        <v>1</v>
      </c>
      <c r="E178" s="17">
        <v>7.09</v>
      </c>
      <c r="F178" s="22">
        <v>12196895</v>
      </c>
      <c r="G178" s="28">
        <v>129264255</v>
      </c>
      <c r="H178" s="22">
        <f t="shared" ref="H178:H189" si="33">(G178/SUM($G$177, $G$184))*F178</f>
        <v>6006701.4547527796</v>
      </c>
    </row>
    <row r="179" spans="1:8" x14ac:dyDescent="0.25">
      <c r="A179" s="48">
        <v>2021</v>
      </c>
      <c r="B179" s="17" t="s">
        <v>58</v>
      </c>
      <c r="C179" s="17"/>
      <c r="D179" s="17" t="s">
        <v>1</v>
      </c>
      <c r="E179" s="17">
        <v>3.12</v>
      </c>
      <c r="F179" s="22">
        <v>32085590</v>
      </c>
      <c r="G179" s="28">
        <v>129264255</v>
      </c>
      <c r="H179" s="22">
        <f t="shared" si="33"/>
        <v>15801444.558602925</v>
      </c>
    </row>
    <row r="180" spans="1:8" x14ac:dyDescent="0.25">
      <c r="A180" s="48">
        <v>2021</v>
      </c>
      <c r="B180" s="17" t="s">
        <v>59</v>
      </c>
      <c r="C180" s="17"/>
      <c r="D180" s="17" t="s">
        <v>1</v>
      </c>
      <c r="E180" s="17">
        <v>3.52</v>
      </c>
      <c r="F180" s="22">
        <v>33533482</v>
      </c>
      <c r="G180" s="28">
        <v>129264255</v>
      </c>
      <c r="H180" s="22">
        <f t="shared" si="33"/>
        <v>16514499.396143539</v>
      </c>
    </row>
    <row r="181" spans="1:8" x14ac:dyDescent="0.25">
      <c r="A181" s="48">
        <v>2021</v>
      </c>
      <c r="B181" s="17" t="s">
        <v>60</v>
      </c>
      <c r="C181" s="17"/>
      <c r="D181" s="17" t="s">
        <v>1</v>
      </c>
      <c r="E181" s="17">
        <v>4.7699999999999996</v>
      </c>
      <c r="F181" s="22">
        <v>53905899</v>
      </c>
      <c r="G181" s="28">
        <v>129264255</v>
      </c>
      <c r="H181" s="22">
        <f t="shared" si="33"/>
        <v>26547464.903408319</v>
      </c>
    </row>
    <row r="182" spans="1:8" x14ac:dyDescent="0.25">
      <c r="A182" s="48">
        <v>2021</v>
      </c>
      <c r="B182" s="17" t="s">
        <v>61</v>
      </c>
      <c r="C182" s="17"/>
      <c r="D182" s="17" t="s">
        <v>1</v>
      </c>
      <c r="E182" s="17">
        <v>4.75</v>
      </c>
      <c r="F182" s="22">
        <v>82405425</v>
      </c>
      <c r="G182" s="28">
        <v>129264255</v>
      </c>
      <c r="H182" s="22">
        <f t="shared" si="33"/>
        <v>40582852.129744582</v>
      </c>
    </row>
    <row r="183" spans="1:8" x14ac:dyDescent="0.25">
      <c r="A183" s="48">
        <v>2021</v>
      </c>
      <c r="B183" s="17" t="s">
        <v>62</v>
      </c>
      <c r="C183" s="17"/>
      <c r="D183" s="17" t="s">
        <v>1</v>
      </c>
      <c r="E183" s="17">
        <v>4.45</v>
      </c>
      <c r="F183" s="22">
        <v>45419655</v>
      </c>
      <c r="G183" s="28">
        <v>129264255</v>
      </c>
      <c r="H183" s="22">
        <f t="shared" si="33"/>
        <v>22368177.12728275</v>
      </c>
    </row>
    <row r="184" spans="1:8" x14ac:dyDescent="0.25">
      <c r="A184" s="47">
        <v>2021</v>
      </c>
      <c r="B184" s="18" t="s">
        <v>56</v>
      </c>
      <c r="C184" s="18"/>
      <c r="D184" s="18" t="s">
        <v>2</v>
      </c>
      <c r="E184" s="18">
        <v>2.39</v>
      </c>
      <c r="F184" s="19">
        <v>2930315</v>
      </c>
      <c r="G184" s="24">
        <v>133213006</v>
      </c>
      <c r="H184" s="19">
        <f t="shared" si="33"/>
        <v>1487199.5699348981</v>
      </c>
    </row>
    <row r="185" spans="1:8" x14ac:dyDescent="0.25">
      <c r="A185" s="47">
        <v>2021</v>
      </c>
      <c r="B185" s="18" t="s">
        <v>57</v>
      </c>
      <c r="C185" s="18"/>
      <c r="D185" s="18" t="s">
        <v>2</v>
      </c>
      <c r="E185" s="18">
        <v>7.09</v>
      </c>
      <c r="F185" s="19">
        <v>12196895</v>
      </c>
      <c r="G185" s="24">
        <v>133213006</v>
      </c>
      <c r="H185" s="19">
        <f t="shared" si="33"/>
        <v>6190193.5452472204</v>
      </c>
    </row>
    <row r="186" spans="1:8" x14ac:dyDescent="0.25">
      <c r="A186" s="47">
        <v>2021</v>
      </c>
      <c r="B186" s="18" t="s">
        <v>58</v>
      </c>
      <c r="C186" s="18"/>
      <c r="D186" s="18" t="s">
        <v>2</v>
      </c>
      <c r="E186" s="18">
        <v>3.12</v>
      </c>
      <c r="F186" s="19">
        <v>32085590</v>
      </c>
      <c r="G186" s="24">
        <v>133213006</v>
      </c>
      <c r="H186" s="19">
        <f t="shared" si="33"/>
        <v>16284145.441397075</v>
      </c>
    </row>
    <row r="187" spans="1:8" x14ac:dyDescent="0.25">
      <c r="A187" s="47">
        <v>2021</v>
      </c>
      <c r="B187" s="18" t="s">
        <v>59</v>
      </c>
      <c r="C187" s="18"/>
      <c r="D187" s="18" t="s">
        <v>2</v>
      </c>
      <c r="E187" s="18">
        <v>3.52</v>
      </c>
      <c r="F187" s="19">
        <v>33533482</v>
      </c>
      <c r="G187" s="24">
        <v>133213006</v>
      </c>
      <c r="H187" s="19">
        <f t="shared" si="33"/>
        <v>17018982.603856463</v>
      </c>
    </row>
    <row r="188" spans="1:8" x14ac:dyDescent="0.25">
      <c r="A188" s="47">
        <v>2021</v>
      </c>
      <c r="B188" s="18" t="s">
        <v>60</v>
      </c>
      <c r="C188" s="18"/>
      <c r="D188" s="18" t="s">
        <v>2</v>
      </c>
      <c r="E188" s="18">
        <v>4.7699999999999996</v>
      </c>
      <c r="F188" s="19">
        <v>53905899</v>
      </c>
      <c r="G188" s="24">
        <v>133213006</v>
      </c>
      <c r="H188" s="19">
        <f t="shared" si="33"/>
        <v>27358434.096591681</v>
      </c>
    </row>
    <row r="189" spans="1:8" x14ac:dyDescent="0.25">
      <c r="A189" s="47">
        <v>2021</v>
      </c>
      <c r="B189" s="18" t="s">
        <v>61</v>
      </c>
      <c r="C189" s="18"/>
      <c r="D189" s="18" t="s">
        <v>2</v>
      </c>
      <c r="E189" s="18">
        <v>4.75</v>
      </c>
      <c r="F189" s="19">
        <v>82405425</v>
      </c>
      <c r="G189" s="24">
        <v>133213006</v>
      </c>
      <c r="H189" s="19">
        <f t="shared" si="33"/>
        <v>41822572.870255418</v>
      </c>
    </row>
    <row r="190" spans="1:8" x14ac:dyDescent="0.25">
      <c r="A190" s="47">
        <v>2021</v>
      </c>
      <c r="B190" s="18" t="s">
        <v>62</v>
      </c>
      <c r="C190" s="18"/>
      <c r="D190" s="18" t="s">
        <v>2</v>
      </c>
      <c r="E190" s="18">
        <v>4.45</v>
      </c>
      <c r="F190" s="19">
        <v>45419655</v>
      </c>
      <c r="G190" s="24">
        <v>133213006</v>
      </c>
      <c r="H190" s="19">
        <f>(G190/SUM($G$177, $G$184))*F190</f>
        <v>23051477.87271725</v>
      </c>
    </row>
    <row r="191" spans="1:8" x14ac:dyDescent="0.25">
      <c r="A191" s="48">
        <v>2022</v>
      </c>
      <c r="B191" s="17" t="s">
        <v>56</v>
      </c>
      <c r="C191" s="17"/>
      <c r="D191" s="17" t="s">
        <v>1</v>
      </c>
      <c r="E191" s="17">
        <v>2.29</v>
      </c>
      <c r="F191" s="22">
        <v>2882432</v>
      </c>
      <c r="G191" s="28">
        <v>131577899</v>
      </c>
      <c r="H191" s="22">
        <f>(G191/SUM($G$191, $G$198))*F191</f>
        <v>1429466.9692751721</v>
      </c>
    </row>
    <row r="192" spans="1:8" x14ac:dyDescent="0.25">
      <c r="A192" s="48">
        <v>2022</v>
      </c>
      <c r="B192" s="17" t="s">
        <v>57</v>
      </c>
      <c r="C192" s="17"/>
      <c r="D192" s="17" t="s">
        <v>1</v>
      </c>
      <c r="E192" s="17">
        <v>8.5299999999999994</v>
      </c>
      <c r="F192" s="22">
        <v>11625247</v>
      </c>
      <c r="G192" s="28">
        <v>131577899</v>
      </c>
      <c r="H192" s="22">
        <f t="shared" ref="H192:H204" si="34">(G192/SUM($G$191, $G$198))*F192</f>
        <v>5765238.0337733161</v>
      </c>
    </row>
    <row r="193" spans="1:8" x14ac:dyDescent="0.25">
      <c r="A193" s="48">
        <v>2022</v>
      </c>
      <c r="B193" s="17" t="s">
        <v>58</v>
      </c>
      <c r="C193" s="17"/>
      <c r="D193" s="17" t="s">
        <v>1</v>
      </c>
      <c r="E193" s="17">
        <v>4.53</v>
      </c>
      <c r="F193" s="22">
        <v>31996119</v>
      </c>
      <c r="G193" s="28">
        <v>131577899</v>
      </c>
      <c r="H193" s="22">
        <f t="shared" si="34"/>
        <v>15867640.678252861</v>
      </c>
    </row>
    <row r="194" spans="1:8" x14ac:dyDescent="0.25">
      <c r="A194" s="48">
        <v>2022</v>
      </c>
      <c r="B194" s="17" t="s">
        <v>59</v>
      </c>
      <c r="C194" s="17"/>
      <c r="D194" s="17" t="s">
        <v>1</v>
      </c>
      <c r="E194" s="17">
        <v>3.72</v>
      </c>
      <c r="F194" s="22">
        <v>34876842</v>
      </c>
      <c r="G194" s="28">
        <v>131577899</v>
      </c>
      <c r="H194" s="22">
        <f t="shared" si="34"/>
        <v>17296260.113553081</v>
      </c>
    </row>
    <row r="195" spans="1:8" x14ac:dyDescent="0.25">
      <c r="A195" s="48">
        <v>2022</v>
      </c>
      <c r="B195" s="17" t="s">
        <v>60</v>
      </c>
      <c r="C195" s="17"/>
      <c r="D195" s="17" t="s">
        <v>1</v>
      </c>
      <c r="E195" s="17">
        <v>6.06</v>
      </c>
      <c r="F195" s="22">
        <v>53713645</v>
      </c>
      <c r="G195" s="28">
        <v>131577899</v>
      </c>
      <c r="H195" s="22">
        <f t="shared" si="34"/>
        <v>26637881.249886382</v>
      </c>
    </row>
    <row r="196" spans="1:8" x14ac:dyDescent="0.25">
      <c r="A196" s="48">
        <v>2022</v>
      </c>
      <c r="B196" s="17" t="s">
        <v>61</v>
      </c>
      <c r="C196" s="17"/>
      <c r="D196" s="17" t="s">
        <v>1</v>
      </c>
      <c r="E196" s="17">
        <v>5.43</v>
      </c>
      <c r="F196" s="22">
        <v>83010687</v>
      </c>
      <c r="G196" s="28">
        <v>131577899</v>
      </c>
      <c r="H196" s="22">
        <f t="shared" si="34"/>
        <v>41166985.08875142</v>
      </c>
    </row>
    <row r="197" spans="1:8" x14ac:dyDescent="0.25">
      <c r="A197" s="48">
        <v>2022</v>
      </c>
      <c r="B197" s="17" t="s">
        <v>62</v>
      </c>
      <c r="C197" s="17"/>
      <c r="D197" s="17" t="s">
        <v>1</v>
      </c>
      <c r="E197" s="17">
        <v>4.7699999999999996</v>
      </c>
      <c r="F197" s="22">
        <v>47213748</v>
      </c>
      <c r="G197" s="28">
        <v>131577899</v>
      </c>
      <c r="H197" s="22">
        <f t="shared" si="34"/>
        <v>23414426.866507769</v>
      </c>
    </row>
    <row r="198" spans="1:8" x14ac:dyDescent="0.25">
      <c r="A198" s="47">
        <v>2022</v>
      </c>
      <c r="B198" s="18" t="s">
        <v>56</v>
      </c>
      <c r="C198" s="18"/>
      <c r="D198" s="18" t="s">
        <v>2</v>
      </c>
      <c r="E198" s="18">
        <v>2.29</v>
      </c>
      <c r="F198" s="19">
        <v>2882432</v>
      </c>
      <c r="G198" s="24">
        <v>133740821</v>
      </c>
      <c r="H198" s="19">
        <f t="shared" si="34"/>
        <v>1452965.0307248279</v>
      </c>
    </row>
    <row r="199" spans="1:8" x14ac:dyDescent="0.25">
      <c r="A199" s="47">
        <v>2022</v>
      </c>
      <c r="B199" s="18" t="s">
        <v>57</v>
      </c>
      <c r="C199" s="18"/>
      <c r="D199" s="18" t="s">
        <v>2</v>
      </c>
      <c r="E199" s="18">
        <v>8.5299999999999994</v>
      </c>
      <c r="F199" s="19">
        <v>11625247</v>
      </c>
      <c r="G199" s="24">
        <v>133740821</v>
      </c>
      <c r="H199" s="19">
        <f t="shared" si="34"/>
        <v>5860008.9662266839</v>
      </c>
    </row>
    <row r="200" spans="1:8" x14ac:dyDescent="0.25">
      <c r="A200" s="47">
        <v>2022</v>
      </c>
      <c r="B200" s="18" t="s">
        <v>58</v>
      </c>
      <c r="C200" s="18"/>
      <c r="D200" s="18" t="s">
        <v>2</v>
      </c>
      <c r="E200" s="18">
        <v>4.53</v>
      </c>
      <c r="F200" s="19">
        <v>31996119</v>
      </c>
      <c r="G200" s="24">
        <v>133740821</v>
      </c>
      <c r="H200" s="19">
        <f t="shared" si="34"/>
        <v>16128478.321747139</v>
      </c>
    </row>
    <row r="201" spans="1:8" x14ac:dyDescent="0.25">
      <c r="A201" s="47">
        <v>2022</v>
      </c>
      <c r="B201" s="18" t="s">
        <v>59</v>
      </c>
      <c r="C201" s="18"/>
      <c r="D201" s="18" t="s">
        <v>2</v>
      </c>
      <c r="E201" s="18">
        <v>3.72</v>
      </c>
      <c r="F201" s="19">
        <v>34876842</v>
      </c>
      <c r="G201" s="24">
        <v>133740821</v>
      </c>
      <c r="H201" s="19">
        <f t="shared" si="34"/>
        <v>17580581.886446919</v>
      </c>
    </row>
    <row r="202" spans="1:8" x14ac:dyDescent="0.25">
      <c r="A202" s="47">
        <v>2022</v>
      </c>
      <c r="B202" s="18" t="s">
        <v>60</v>
      </c>
      <c r="C202" s="18"/>
      <c r="D202" s="18" t="s">
        <v>2</v>
      </c>
      <c r="E202" s="18">
        <v>6.06</v>
      </c>
      <c r="F202" s="19">
        <v>53713645</v>
      </c>
      <c r="G202" s="24">
        <v>133740821</v>
      </c>
      <c r="H202" s="19">
        <f t="shared" si="34"/>
        <v>27075763.750113618</v>
      </c>
    </row>
    <row r="203" spans="1:8" x14ac:dyDescent="0.25">
      <c r="A203" s="47">
        <v>2022</v>
      </c>
      <c r="B203" s="18" t="s">
        <v>61</v>
      </c>
      <c r="C203" s="18"/>
      <c r="D203" s="18" t="s">
        <v>2</v>
      </c>
      <c r="E203" s="18">
        <v>5.43</v>
      </c>
      <c r="F203" s="19">
        <v>83010687</v>
      </c>
      <c r="G203" s="24">
        <v>133740821</v>
      </c>
      <c r="H203" s="19">
        <f t="shared" si="34"/>
        <v>41843701.91124858</v>
      </c>
    </row>
    <row r="204" spans="1:8" x14ac:dyDescent="0.25">
      <c r="A204" s="47">
        <v>2022</v>
      </c>
      <c r="B204" s="18" t="s">
        <v>62</v>
      </c>
      <c r="C204" s="18"/>
      <c r="D204" s="18" t="s">
        <v>2</v>
      </c>
      <c r="E204" s="18">
        <v>4.7699999999999996</v>
      </c>
      <c r="F204" s="19">
        <v>47213748</v>
      </c>
      <c r="G204" s="24">
        <v>133740821</v>
      </c>
      <c r="H204" s="19">
        <f t="shared" si="34"/>
        <v>23799321.133492231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E1225-7398-4C6A-B1C9-2732B305210E}">
  <dimension ref="A1:I110"/>
  <sheetViews>
    <sheetView workbookViewId="0">
      <selection activeCell="B2" sqref="B2:B8"/>
    </sheetView>
  </sheetViews>
  <sheetFormatPr defaultRowHeight="15" x14ac:dyDescent="0.25"/>
  <cols>
    <col min="1" max="1" width="9.140625" style="33"/>
    <col min="2" max="2" width="11.42578125" customWidth="1"/>
    <col min="3" max="3" width="14.5703125" customWidth="1"/>
    <col min="4" max="4" width="35.42578125" customWidth="1"/>
    <col min="5" max="5" width="34.28515625" customWidth="1"/>
    <col min="6" max="6" width="28.5703125" customWidth="1"/>
    <col min="7" max="7" width="48" customWidth="1"/>
    <col min="8" max="8" width="16.7109375" style="20" customWidth="1"/>
    <col min="9" max="9" width="22.7109375" customWidth="1"/>
  </cols>
  <sheetData>
    <row r="1" spans="1:9" s="14" customFormat="1" x14ac:dyDescent="0.25">
      <c r="A1" s="14" t="s">
        <v>4</v>
      </c>
      <c r="B1" s="14" t="s">
        <v>55</v>
      </c>
      <c r="C1" s="14" t="s">
        <v>0</v>
      </c>
      <c r="D1" s="14" t="s">
        <v>70</v>
      </c>
      <c r="E1" s="26" t="s">
        <v>71</v>
      </c>
      <c r="F1" s="26" t="s">
        <v>68</v>
      </c>
      <c r="G1" s="26" t="s">
        <v>69</v>
      </c>
      <c r="H1" s="27" t="s">
        <v>65</v>
      </c>
      <c r="I1" s="14" t="s">
        <v>72</v>
      </c>
    </row>
    <row r="2" spans="1:9" s="17" customFormat="1" x14ac:dyDescent="0.25">
      <c r="A2" s="48">
        <v>2016</v>
      </c>
      <c r="B2" s="17" t="s">
        <v>56</v>
      </c>
      <c r="C2" s="17" t="s">
        <v>1</v>
      </c>
      <c r="D2" s="17">
        <v>3.4</v>
      </c>
      <c r="E2" s="22">
        <v>3058322</v>
      </c>
      <c r="F2" s="23">
        <v>124892519</v>
      </c>
      <c r="G2" s="23">
        <f>(F2/SUM($F$2, $F$9))*E2</f>
        <v>1505614.0105716728</v>
      </c>
      <c r="H2" s="21">
        <f>(D2*G2)/100000</f>
        <v>51.190876359436878</v>
      </c>
    </row>
    <row r="3" spans="1:9" s="17" customFormat="1" x14ac:dyDescent="0.25">
      <c r="A3" s="48">
        <v>2016</v>
      </c>
      <c r="B3" s="17" t="s">
        <v>57</v>
      </c>
      <c r="C3" s="17" t="s">
        <v>1</v>
      </c>
      <c r="D3" s="17">
        <v>13.06</v>
      </c>
      <c r="E3" s="22">
        <v>12301119</v>
      </c>
      <c r="F3" s="23">
        <v>124892519</v>
      </c>
      <c r="G3" s="23">
        <f>(F3/SUM($F$2, $F$9))*E3</f>
        <v>6055849.2899404988</v>
      </c>
      <c r="H3" s="21">
        <f t="shared" ref="H3:H66" si="0">(D3*G3)/100000</f>
        <v>790.89391726622921</v>
      </c>
    </row>
    <row r="4" spans="1:9" s="17" customFormat="1" x14ac:dyDescent="0.25">
      <c r="A4" s="48">
        <v>2016</v>
      </c>
      <c r="B4" s="17" t="s">
        <v>58</v>
      </c>
      <c r="C4" s="17" t="s">
        <v>1</v>
      </c>
      <c r="D4" s="17">
        <v>6.04</v>
      </c>
      <c r="E4" s="22">
        <v>31642189</v>
      </c>
      <c r="F4" s="23">
        <v>124892519</v>
      </c>
      <c r="G4" s="23">
        <f>(F4/SUM($F$2, $F$9))*E4</f>
        <v>15577471.26808651</v>
      </c>
      <c r="H4" s="21">
        <f t="shared" si="0"/>
        <v>940.87926459242522</v>
      </c>
    </row>
    <row r="5" spans="1:9" s="17" customFormat="1" x14ac:dyDescent="0.25">
      <c r="A5" s="48">
        <v>2016</v>
      </c>
      <c r="B5" s="17" t="s">
        <v>59</v>
      </c>
      <c r="C5" s="17" t="s">
        <v>1</v>
      </c>
      <c r="D5" s="17">
        <v>5.54</v>
      </c>
      <c r="E5" s="22">
        <v>33918142</v>
      </c>
      <c r="F5" s="23">
        <v>124892519</v>
      </c>
      <c r="G5" s="23">
        <f t="shared" ref="G5:G15" si="1">(F5/SUM($F$2, $F$9))*E5</f>
        <v>16697924.485309102</v>
      </c>
      <c r="H5" s="21">
        <f t="shared" si="0"/>
        <v>925.06501648612425</v>
      </c>
    </row>
    <row r="6" spans="1:9" s="17" customFormat="1" x14ac:dyDescent="0.25">
      <c r="A6" s="48">
        <v>2016</v>
      </c>
      <c r="B6" s="17" t="s">
        <v>60</v>
      </c>
      <c r="C6" s="17" t="s">
        <v>1</v>
      </c>
      <c r="D6" s="17">
        <v>6.76</v>
      </c>
      <c r="E6" s="22">
        <v>51193436</v>
      </c>
      <c r="F6" s="23">
        <v>124892519</v>
      </c>
      <c r="G6" s="23">
        <f t="shared" si="1"/>
        <v>25202563.526961602</v>
      </c>
      <c r="H6" s="21">
        <f t="shared" si="0"/>
        <v>1703.6932944226041</v>
      </c>
    </row>
    <row r="7" spans="1:9" s="17" customFormat="1" x14ac:dyDescent="0.25">
      <c r="A7" s="48">
        <v>2016</v>
      </c>
      <c r="B7" s="17" t="s">
        <v>61</v>
      </c>
      <c r="C7" s="17" t="s">
        <v>1</v>
      </c>
      <c r="D7" s="17">
        <v>6.46</v>
      </c>
      <c r="E7" s="22">
        <v>82019887</v>
      </c>
      <c r="F7" s="23">
        <v>124892519</v>
      </c>
      <c r="G7" s="23">
        <f t="shared" si="1"/>
        <v>40378446.420195587</v>
      </c>
      <c r="H7" s="21">
        <f t="shared" si="0"/>
        <v>2608.4476387446348</v>
      </c>
    </row>
    <row r="8" spans="1:9" s="17" customFormat="1" x14ac:dyDescent="0.25">
      <c r="A8" s="48">
        <v>2016</v>
      </c>
      <c r="B8" s="17" t="s">
        <v>62</v>
      </c>
      <c r="C8" s="17" t="s">
        <v>1</v>
      </c>
      <c r="D8" s="17">
        <v>5.03</v>
      </c>
      <c r="E8" s="22">
        <v>39558446</v>
      </c>
      <c r="F8" s="23">
        <v>124892519</v>
      </c>
      <c r="G8" s="23">
        <f t="shared" si="1"/>
        <v>19474649.998935021</v>
      </c>
      <c r="H8" s="21">
        <f t="shared" si="0"/>
        <v>979.57489494643164</v>
      </c>
    </row>
    <row r="9" spans="1:9" s="18" customFormat="1" x14ac:dyDescent="0.25">
      <c r="A9" s="47">
        <v>2016</v>
      </c>
      <c r="B9" s="18" t="s">
        <v>56</v>
      </c>
      <c r="C9" s="18" t="s">
        <v>2</v>
      </c>
      <c r="D9" s="18">
        <v>3.4</v>
      </c>
      <c r="E9" s="19">
        <v>3058322</v>
      </c>
      <c r="F9" s="24">
        <v>128799022</v>
      </c>
      <c r="G9" s="24">
        <f t="shared" si="1"/>
        <v>1552707.9894283272</v>
      </c>
      <c r="H9" s="25">
        <f t="shared" si="0"/>
        <v>52.792071640563123</v>
      </c>
    </row>
    <row r="10" spans="1:9" s="18" customFormat="1" x14ac:dyDescent="0.25">
      <c r="A10" s="47">
        <v>2016</v>
      </c>
      <c r="B10" s="18" t="s">
        <v>57</v>
      </c>
      <c r="C10" s="18" t="s">
        <v>2</v>
      </c>
      <c r="D10" s="18">
        <v>13.06</v>
      </c>
      <c r="E10" s="19">
        <v>12301119</v>
      </c>
      <c r="F10" s="24">
        <v>128799022</v>
      </c>
      <c r="G10" s="24">
        <f t="shared" si="1"/>
        <v>6245269.7100595012</v>
      </c>
      <c r="H10" s="25">
        <f t="shared" si="0"/>
        <v>815.63222413377093</v>
      </c>
    </row>
    <row r="11" spans="1:9" s="18" customFormat="1" x14ac:dyDescent="0.25">
      <c r="A11" s="47">
        <v>2016</v>
      </c>
      <c r="B11" s="18" t="s">
        <v>58</v>
      </c>
      <c r="C11" s="18" t="s">
        <v>2</v>
      </c>
      <c r="D11" s="18">
        <v>6.04</v>
      </c>
      <c r="E11" s="19">
        <v>31642189</v>
      </c>
      <c r="F11" s="24">
        <v>128799022</v>
      </c>
      <c r="G11" s="24">
        <f t="shared" si="1"/>
        <v>16064717.73191349</v>
      </c>
      <c r="H11" s="25">
        <f t="shared" si="0"/>
        <v>970.30895100757482</v>
      </c>
    </row>
    <row r="12" spans="1:9" s="18" customFormat="1" x14ac:dyDescent="0.25">
      <c r="A12" s="47">
        <v>2016</v>
      </c>
      <c r="B12" s="18" t="s">
        <v>59</v>
      </c>
      <c r="C12" s="18" t="s">
        <v>2</v>
      </c>
      <c r="D12" s="18">
        <v>5.54</v>
      </c>
      <c r="E12" s="19">
        <v>33918142</v>
      </c>
      <c r="F12" s="24">
        <v>128799022</v>
      </c>
      <c r="G12" s="24">
        <f t="shared" si="1"/>
        <v>17220217.514690898</v>
      </c>
      <c r="H12" s="25">
        <f t="shared" si="0"/>
        <v>954.00005031387582</v>
      </c>
    </row>
    <row r="13" spans="1:9" s="18" customFormat="1" x14ac:dyDescent="0.25">
      <c r="A13" s="47">
        <v>2016</v>
      </c>
      <c r="B13" s="18" t="s">
        <v>60</v>
      </c>
      <c r="C13" s="18" t="s">
        <v>2</v>
      </c>
      <c r="D13" s="18">
        <v>6.76</v>
      </c>
      <c r="E13" s="19">
        <v>51193436</v>
      </c>
      <c r="F13" s="24">
        <v>128799022</v>
      </c>
      <c r="G13" s="24">
        <f t="shared" si="1"/>
        <v>25990872.473038398</v>
      </c>
      <c r="H13" s="25">
        <f t="shared" si="0"/>
        <v>1756.9829791773957</v>
      </c>
    </row>
    <row r="14" spans="1:9" s="18" customFormat="1" x14ac:dyDescent="0.25">
      <c r="A14" s="47">
        <v>2016</v>
      </c>
      <c r="B14" s="18" t="s">
        <v>61</v>
      </c>
      <c r="C14" s="18" t="s">
        <v>2</v>
      </c>
      <c r="D14" s="18">
        <v>6.46</v>
      </c>
      <c r="E14" s="19">
        <v>82019887</v>
      </c>
      <c r="F14" s="24">
        <v>128799022</v>
      </c>
      <c r="G14" s="24">
        <f t="shared" si="1"/>
        <v>41641440.579804413</v>
      </c>
      <c r="H14" s="25">
        <f>(D14*G14)/100000</f>
        <v>2690.0370614553649</v>
      </c>
    </row>
    <row r="15" spans="1:9" s="18" customFormat="1" x14ac:dyDescent="0.25">
      <c r="A15" s="47">
        <v>2016</v>
      </c>
      <c r="B15" s="18" t="s">
        <v>62</v>
      </c>
      <c r="C15" s="18" t="s">
        <v>2</v>
      </c>
      <c r="D15" s="18">
        <v>5.03</v>
      </c>
      <c r="E15" s="19">
        <v>39558446</v>
      </c>
      <c r="F15" s="24">
        <v>128799022</v>
      </c>
      <c r="G15" s="24">
        <f t="shared" si="1"/>
        <v>20083796.001064979</v>
      </c>
      <c r="H15" s="25">
        <f t="shared" si="0"/>
        <v>1010.2149388535685</v>
      </c>
    </row>
    <row r="16" spans="1:9" s="17" customFormat="1" x14ac:dyDescent="0.25">
      <c r="A16" s="48">
        <v>2017</v>
      </c>
      <c r="B16" s="17" t="s">
        <v>56</v>
      </c>
      <c r="C16" s="17" t="s">
        <v>1</v>
      </c>
      <c r="D16" s="17">
        <v>3.73</v>
      </c>
      <c r="E16" s="22">
        <v>3032049</v>
      </c>
      <c r="F16" s="28">
        <v>125880430</v>
      </c>
      <c r="G16" s="22">
        <f>(F16/SUM($F$16, $F$23))*E16</f>
        <v>1493076.3810845446</v>
      </c>
      <c r="H16" s="21">
        <f>(D16*G16)/100000</f>
        <v>55.691749014453514</v>
      </c>
    </row>
    <row r="17" spans="1:8" s="17" customFormat="1" x14ac:dyDescent="0.25">
      <c r="A17" s="48">
        <v>2017</v>
      </c>
      <c r="B17" s="17" t="s">
        <v>57</v>
      </c>
      <c r="C17" s="17" t="s">
        <v>1</v>
      </c>
      <c r="D17" s="17">
        <v>11.26</v>
      </c>
      <c r="E17" s="22">
        <v>12325945</v>
      </c>
      <c r="F17" s="28">
        <v>125880430</v>
      </c>
      <c r="G17" s="22">
        <f t="shared" ref="G17:G29" si="2">(F17/SUM($F$16, $F$23))*E17</f>
        <v>6069683.3573755361</v>
      </c>
      <c r="H17" s="21">
        <f t="shared" si="0"/>
        <v>683.44634604048531</v>
      </c>
    </row>
    <row r="18" spans="1:8" s="17" customFormat="1" x14ac:dyDescent="0.25">
      <c r="A18" s="48">
        <v>2017</v>
      </c>
      <c r="B18" s="17" t="s">
        <v>58</v>
      </c>
      <c r="C18" s="17" t="s">
        <v>1</v>
      </c>
      <c r="D18" s="17">
        <v>4.92</v>
      </c>
      <c r="E18" s="22">
        <v>31661468</v>
      </c>
      <c r="F18" s="28">
        <v>125880430</v>
      </c>
      <c r="G18" s="22">
        <f t="shared" si="2"/>
        <v>15591103.594059369</v>
      </c>
      <c r="H18" s="21">
        <f t="shared" si="0"/>
        <v>767.08229682772082</v>
      </c>
    </row>
    <row r="19" spans="1:8" s="17" customFormat="1" x14ac:dyDescent="0.25">
      <c r="A19" s="48">
        <v>2017</v>
      </c>
      <c r="B19" s="17" t="s">
        <v>59</v>
      </c>
      <c r="C19" s="17" t="s">
        <v>1</v>
      </c>
      <c r="D19" s="17">
        <v>5.32</v>
      </c>
      <c r="E19" s="22">
        <v>33672853</v>
      </c>
      <c r="F19" s="28">
        <v>125880430</v>
      </c>
      <c r="G19" s="22">
        <f t="shared" si="2"/>
        <v>16581572.889498768</v>
      </c>
      <c r="H19" s="21">
        <f t="shared" si="0"/>
        <v>882.13967772133458</v>
      </c>
    </row>
    <row r="20" spans="1:8" s="17" customFormat="1" x14ac:dyDescent="0.25">
      <c r="A20" s="48">
        <v>2017</v>
      </c>
      <c r="B20" s="17" t="s">
        <v>60</v>
      </c>
      <c r="C20" s="17" t="s">
        <v>1</v>
      </c>
      <c r="D20" s="17">
        <v>6.49</v>
      </c>
      <c r="E20" s="22">
        <v>52087370</v>
      </c>
      <c r="F20" s="28">
        <v>125880430</v>
      </c>
      <c r="G20" s="22">
        <f t="shared" si="2"/>
        <v>25649460.777121898</v>
      </c>
      <c r="H20" s="21">
        <f t="shared" si="0"/>
        <v>1664.650004435211</v>
      </c>
    </row>
    <row r="21" spans="1:8" s="17" customFormat="1" x14ac:dyDescent="0.25">
      <c r="A21" s="48">
        <v>2017</v>
      </c>
      <c r="B21" s="17" t="s">
        <v>61</v>
      </c>
      <c r="C21" s="17" t="s">
        <v>1</v>
      </c>
      <c r="D21" s="17">
        <v>6.15</v>
      </c>
      <c r="E21" s="22">
        <v>82009699</v>
      </c>
      <c r="F21" s="28">
        <v>125880430</v>
      </c>
      <c r="G21" s="22">
        <f t="shared" si="2"/>
        <v>40384157.576857366</v>
      </c>
      <c r="H21" s="21">
        <f t="shared" si="0"/>
        <v>2483.625690976728</v>
      </c>
    </row>
    <row r="22" spans="1:8" s="17" customFormat="1" x14ac:dyDescent="0.25">
      <c r="A22" s="48">
        <v>2017</v>
      </c>
      <c r="B22" s="17" t="s">
        <v>62</v>
      </c>
      <c r="C22" s="17" t="s">
        <v>1</v>
      </c>
      <c r="D22" s="17">
        <v>4.6100000000000003</v>
      </c>
      <c r="E22" s="22">
        <v>40840962</v>
      </c>
      <c r="F22" s="28">
        <v>125880430</v>
      </c>
      <c r="G22" s="22">
        <f t="shared" si="2"/>
        <v>20111375.424002517</v>
      </c>
      <c r="H22" s="21">
        <f t="shared" si="0"/>
        <v>927.13440704651612</v>
      </c>
    </row>
    <row r="23" spans="1:8" s="18" customFormat="1" x14ac:dyDescent="0.25">
      <c r="A23" s="47">
        <v>2017</v>
      </c>
      <c r="B23" s="18" t="s">
        <v>56</v>
      </c>
      <c r="C23" s="18" t="s">
        <v>2</v>
      </c>
      <c r="D23" s="18">
        <v>3.73</v>
      </c>
      <c r="E23" s="19">
        <v>3032049</v>
      </c>
      <c r="F23" s="24">
        <v>129749916</v>
      </c>
      <c r="G23" s="19">
        <f>(F23/SUM($F$16, $F$23))*E23</f>
        <v>1538972.6189154554</v>
      </c>
      <c r="H23" s="25">
        <f>(D23*G23)/100000</f>
        <v>57.403678685546488</v>
      </c>
    </row>
    <row r="24" spans="1:8" s="18" customFormat="1" x14ac:dyDescent="0.25">
      <c r="A24" s="47">
        <v>2017</v>
      </c>
      <c r="B24" s="18" t="s">
        <v>57</v>
      </c>
      <c r="C24" s="18" t="s">
        <v>2</v>
      </c>
      <c r="D24" s="18">
        <v>11.26</v>
      </c>
      <c r="E24" s="19">
        <v>12325945</v>
      </c>
      <c r="F24" s="24">
        <v>129749916</v>
      </c>
      <c r="G24" s="19">
        <f t="shared" si="2"/>
        <v>6256261.6426244639</v>
      </c>
      <c r="H24" s="25">
        <f t="shared" si="0"/>
        <v>704.45506095951464</v>
      </c>
    </row>
    <row r="25" spans="1:8" s="18" customFormat="1" x14ac:dyDescent="0.25">
      <c r="A25" s="47">
        <v>2017</v>
      </c>
      <c r="B25" s="18" t="s">
        <v>58</v>
      </c>
      <c r="C25" s="18" t="s">
        <v>2</v>
      </c>
      <c r="D25" s="18">
        <v>4.92</v>
      </c>
      <c r="E25" s="19">
        <v>31661468</v>
      </c>
      <c r="F25" s="24">
        <v>129749916</v>
      </c>
      <c r="G25" s="19">
        <f t="shared" si="2"/>
        <v>16070364.405940631</v>
      </c>
      <c r="H25" s="25">
        <f t="shared" si="0"/>
        <v>790.661928772279</v>
      </c>
    </row>
    <row r="26" spans="1:8" s="18" customFormat="1" x14ac:dyDescent="0.25">
      <c r="A26" s="47">
        <v>2017</v>
      </c>
      <c r="B26" s="18" t="s">
        <v>59</v>
      </c>
      <c r="C26" s="18" t="s">
        <v>2</v>
      </c>
      <c r="D26" s="18">
        <v>5.32</v>
      </c>
      <c r="E26" s="19">
        <v>33672853</v>
      </c>
      <c r="F26" s="24">
        <v>129749916</v>
      </c>
      <c r="G26" s="19">
        <f t="shared" si="2"/>
        <v>17091280.11050123</v>
      </c>
      <c r="H26" s="25">
        <f t="shared" si="0"/>
        <v>909.2561018786655</v>
      </c>
    </row>
    <row r="27" spans="1:8" s="18" customFormat="1" x14ac:dyDescent="0.25">
      <c r="A27" s="47">
        <v>2017</v>
      </c>
      <c r="B27" s="18" t="s">
        <v>60</v>
      </c>
      <c r="C27" s="18" t="s">
        <v>2</v>
      </c>
      <c r="D27" s="18">
        <v>6.49</v>
      </c>
      <c r="E27" s="19">
        <v>52087370</v>
      </c>
      <c r="F27" s="24">
        <v>129749916</v>
      </c>
      <c r="G27" s="19">
        <f t="shared" si="2"/>
        <v>26437909.222878102</v>
      </c>
      <c r="H27" s="25">
        <f t="shared" si="0"/>
        <v>1715.820308564789</v>
      </c>
    </row>
    <row r="28" spans="1:8" s="18" customFormat="1" x14ac:dyDescent="0.25">
      <c r="A28" s="47">
        <v>2017</v>
      </c>
      <c r="B28" s="18" t="s">
        <v>61</v>
      </c>
      <c r="C28" s="18" t="s">
        <v>2</v>
      </c>
      <c r="D28" s="18">
        <v>6.15</v>
      </c>
      <c r="E28" s="19">
        <v>82009699</v>
      </c>
      <c r="F28" s="24">
        <v>129749916</v>
      </c>
      <c r="G28" s="19">
        <f t="shared" si="2"/>
        <v>41625541.423142634</v>
      </c>
      <c r="H28" s="25">
        <f t="shared" si="0"/>
        <v>2559.9707975232718</v>
      </c>
    </row>
    <row r="29" spans="1:8" s="18" customFormat="1" x14ac:dyDescent="0.25">
      <c r="A29" s="47">
        <v>2017</v>
      </c>
      <c r="B29" s="18" t="s">
        <v>62</v>
      </c>
      <c r="C29" s="18" t="s">
        <v>2</v>
      </c>
      <c r="D29" s="18">
        <v>4.6100000000000003</v>
      </c>
      <c r="E29" s="19">
        <v>40840962</v>
      </c>
      <c r="F29" s="24">
        <v>129749916</v>
      </c>
      <c r="G29" s="19">
        <f t="shared" si="2"/>
        <v>20729586.575997483</v>
      </c>
      <c r="H29" s="25">
        <f t="shared" si="0"/>
        <v>955.63394115348399</v>
      </c>
    </row>
    <row r="30" spans="1:8" s="9" customFormat="1" x14ac:dyDescent="0.25">
      <c r="A30" s="54">
        <v>2018</v>
      </c>
      <c r="B30" s="9" t="s">
        <v>56</v>
      </c>
      <c r="C30" s="9" t="s">
        <v>1</v>
      </c>
      <c r="D30" s="9">
        <v>3.51</v>
      </c>
      <c r="E30" s="29">
        <v>2966976</v>
      </c>
      <c r="F30" s="30">
        <v>126342343</v>
      </c>
      <c r="G30" s="29">
        <f>(F30/SUM($F$30, $F$37))*E30</f>
        <v>1461156.5491829596</v>
      </c>
      <c r="H30" s="31">
        <f t="shared" si="0"/>
        <v>51.286594876321878</v>
      </c>
    </row>
    <row r="31" spans="1:8" s="9" customFormat="1" x14ac:dyDescent="0.25">
      <c r="A31" s="54">
        <v>2018</v>
      </c>
      <c r="B31" s="9" t="s">
        <v>57</v>
      </c>
      <c r="C31" s="9" t="s">
        <v>1</v>
      </c>
      <c r="D31" s="9">
        <v>9.4600000000000009</v>
      </c>
      <c r="E31" s="29">
        <v>12290853</v>
      </c>
      <c r="F31" s="30">
        <v>126342343</v>
      </c>
      <c r="G31" s="29">
        <f t="shared" ref="G31:G43" si="3">(F31/SUM($F$30, $F$37))*E31</f>
        <v>6052917.2989586117</v>
      </c>
      <c r="H31" s="31">
        <f t="shared" si="0"/>
        <v>572.60597648148473</v>
      </c>
    </row>
    <row r="32" spans="1:8" s="9" customFormat="1" x14ac:dyDescent="0.25">
      <c r="A32" s="54">
        <v>2018</v>
      </c>
      <c r="B32" s="9" t="s">
        <v>58</v>
      </c>
      <c r="C32" s="9" t="s">
        <v>1</v>
      </c>
      <c r="D32" s="9">
        <v>4.3600000000000003</v>
      </c>
      <c r="E32" s="29">
        <v>31638649</v>
      </c>
      <c r="F32" s="30">
        <v>126342343</v>
      </c>
      <c r="G32" s="29">
        <f t="shared" si="3"/>
        <v>15581190.813020023</v>
      </c>
      <c r="H32" s="31">
        <f t="shared" si="0"/>
        <v>679.33991944767297</v>
      </c>
    </row>
    <row r="33" spans="1:8" s="9" customFormat="1" x14ac:dyDescent="0.25">
      <c r="A33" s="54">
        <v>2018</v>
      </c>
      <c r="B33" s="9" t="s">
        <v>59</v>
      </c>
      <c r="C33" s="9" t="s">
        <v>1</v>
      </c>
      <c r="D33" s="9">
        <v>5.22</v>
      </c>
      <c r="E33" s="29">
        <v>33383539</v>
      </c>
      <c r="F33" s="30">
        <v>126342343</v>
      </c>
      <c r="G33" s="29">
        <f t="shared" si="3"/>
        <v>16440502.600882092</v>
      </c>
      <c r="H33" s="31">
        <f t="shared" si="0"/>
        <v>858.19423576604515</v>
      </c>
    </row>
    <row r="34" spans="1:8" s="9" customFormat="1" x14ac:dyDescent="0.25">
      <c r="A34" s="54">
        <v>2018</v>
      </c>
      <c r="B34" s="9" t="s">
        <v>60</v>
      </c>
      <c r="C34" s="9" t="s">
        <v>1</v>
      </c>
      <c r="D34" s="9">
        <v>6.87</v>
      </c>
      <c r="E34" s="29">
        <v>52586552</v>
      </c>
      <c r="F34" s="30">
        <v>126342343</v>
      </c>
      <c r="G34" s="29">
        <f t="shared" si="3"/>
        <v>25897474.348882586</v>
      </c>
      <c r="H34" s="31">
        <f t="shared" si="0"/>
        <v>1779.1564877682338</v>
      </c>
    </row>
    <row r="35" spans="1:8" s="9" customFormat="1" x14ac:dyDescent="0.25">
      <c r="A35" s="54">
        <v>2018</v>
      </c>
      <c r="B35" s="9" t="s">
        <v>61</v>
      </c>
      <c r="C35" s="9" t="s">
        <v>1</v>
      </c>
      <c r="D35" s="9">
        <v>6.58</v>
      </c>
      <c r="E35" s="29">
        <v>81588911</v>
      </c>
      <c r="F35" s="30">
        <v>126342343</v>
      </c>
      <c r="G35" s="29">
        <f t="shared" si="3"/>
        <v>40180362.648149364</v>
      </c>
      <c r="H35" s="31">
        <f t="shared" si="0"/>
        <v>2643.867862248228</v>
      </c>
    </row>
    <row r="36" spans="1:8" s="9" customFormat="1" x14ac:dyDescent="0.25">
      <c r="A36" s="54">
        <v>2018</v>
      </c>
      <c r="B36" s="9" t="s">
        <v>62</v>
      </c>
      <c r="C36" s="9" t="s">
        <v>1</v>
      </c>
      <c r="D36" s="9">
        <v>5.15</v>
      </c>
      <c r="E36" s="29">
        <v>42091089</v>
      </c>
      <c r="F36" s="30">
        <v>126342343</v>
      </c>
      <c r="G36" s="29">
        <f t="shared" si="3"/>
        <v>20728738.74092437</v>
      </c>
      <c r="H36" s="31">
        <f t="shared" si="0"/>
        <v>1067.5300451576052</v>
      </c>
    </row>
    <row r="37" spans="1:8" s="18" customFormat="1" x14ac:dyDescent="0.25">
      <c r="A37" s="47">
        <v>2018</v>
      </c>
      <c r="B37" s="18" t="s">
        <v>56</v>
      </c>
      <c r="C37" s="18" t="s">
        <v>2</v>
      </c>
      <c r="D37" s="18">
        <v>3.51</v>
      </c>
      <c r="E37" s="19">
        <v>2966976</v>
      </c>
      <c r="F37" s="32">
        <v>130204226</v>
      </c>
      <c r="G37" s="19">
        <f>(F37/SUM($F$30, $F$37))*E37</f>
        <v>1505819.4508170404</v>
      </c>
      <c r="H37" s="25">
        <f>(D37*G37)/100000</f>
        <v>52.854262723678119</v>
      </c>
    </row>
    <row r="38" spans="1:8" s="18" customFormat="1" x14ac:dyDescent="0.25">
      <c r="A38" s="47">
        <v>2018</v>
      </c>
      <c r="B38" s="18" t="s">
        <v>57</v>
      </c>
      <c r="C38" s="18" t="s">
        <v>2</v>
      </c>
      <c r="D38" s="18">
        <v>9.4600000000000009</v>
      </c>
      <c r="E38" s="19">
        <v>12290853</v>
      </c>
      <c r="F38" s="32">
        <v>130204226</v>
      </c>
      <c r="G38" s="19">
        <f t="shared" si="3"/>
        <v>6237935.7010413883</v>
      </c>
      <c r="H38" s="25">
        <f t="shared" si="0"/>
        <v>590.10871731851546</v>
      </c>
    </row>
    <row r="39" spans="1:8" s="18" customFormat="1" x14ac:dyDescent="0.25">
      <c r="A39" s="47">
        <v>2018</v>
      </c>
      <c r="B39" s="18" t="s">
        <v>58</v>
      </c>
      <c r="C39" s="18" t="s">
        <v>2</v>
      </c>
      <c r="D39" s="18">
        <v>4.3600000000000003</v>
      </c>
      <c r="E39" s="19">
        <v>31638649</v>
      </c>
      <c r="F39" s="32">
        <v>130204226</v>
      </c>
      <c r="G39" s="19">
        <f t="shared" si="3"/>
        <v>16057458.186979977</v>
      </c>
      <c r="H39" s="25">
        <f t="shared" si="0"/>
        <v>700.10517695232704</v>
      </c>
    </row>
    <row r="40" spans="1:8" s="18" customFormat="1" x14ac:dyDescent="0.25">
      <c r="A40" s="47">
        <v>2018</v>
      </c>
      <c r="B40" s="18" t="s">
        <v>59</v>
      </c>
      <c r="C40" s="18" t="s">
        <v>2</v>
      </c>
      <c r="D40" s="18">
        <v>5.22</v>
      </c>
      <c r="E40" s="19">
        <v>33383539</v>
      </c>
      <c r="F40" s="32">
        <v>130204226</v>
      </c>
      <c r="G40" s="19">
        <f t="shared" si="3"/>
        <v>16943036.399117906</v>
      </c>
      <c r="H40" s="25">
        <f t="shared" si="0"/>
        <v>884.42650003395465</v>
      </c>
    </row>
    <row r="41" spans="1:8" s="18" customFormat="1" x14ac:dyDescent="0.25">
      <c r="A41" s="47">
        <v>2018</v>
      </c>
      <c r="B41" s="18" t="s">
        <v>60</v>
      </c>
      <c r="C41" s="18" t="s">
        <v>2</v>
      </c>
      <c r="D41" s="18">
        <v>6.87</v>
      </c>
      <c r="E41" s="19">
        <v>52586552</v>
      </c>
      <c r="F41" s="32">
        <v>130204226</v>
      </c>
      <c r="G41" s="19">
        <f t="shared" si="3"/>
        <v>26689077.651117414</v>
      </c>
      <c r="H41" s="25">
        <f t="shared" si="0"/>
        <v>1833.5396346317664</v>
      </c>
    </row>
    <row r="42" spans="1:8" s="18" customFormat="1" x14ac:dyDescent="0.25">
      <c r="A42" s="47">
        <v>2018</v>
      </c>
      <c r="B42" s="18" t="s">
        <v>61</v>
      </c>
      <c r="C42" s="18" t="s">
        <v>2</v>
      </c>
      <c r="D42" s="18">
        <v>6.58</v>
      </c>
      <c r="E42" s="19">
        <v>81588911</v>
      </c>
      <c r="F42" s="32">
        <v>130204226</v>
      </c>
      <c r="G42" s="19">
        <f t="shared" si="3"/>
        <v>41408548.351850636</v>
      </c>
      <c r="H42" s="25">
        <f t="shared" si="0"/>
        <v>2724.6824815517716</v>
      </c>
    </row>
    <row r="43" spans="1:8" s="18" customFormat="1" x14ac:dyDescent="0.25">
      <c r="A43" s="47">
        <v>2018</v>
      </c>
      <c r="B43" s="18" t="s">
        <v>62</v>
      </c>
      <c r="C43" s="18" t="s">
        <v>2</v>
      </c>
      <c r="D43" s="18">
        <v>5.15</v>
      </c>
      <c r="E43" s="19">
        <v>42091089</v>
      </c>
      <c r="F43" s="32">
        <v>130204226</v>
      </c>
      <c r="G43" s="19">
        <f t="shared" si="3"/>
        <v>21362350.25907563</v>
      </c>
      <c r="H43" s="25">
        <f t="shared" si="0"/>
        <v>1100.1610383423949</v>
      </c>
    </row>
    <row r="44" spans="1:8" s="17" customFormat="1" x14ac:dyDescent="0.25">
      <c r="A44" s="48">
        <v>2019</v>
      </c>
      <c r="B44" s="17" t="s">
        <v>56</v>
      </c>
      <c r="C44" s="17" t="s">
        <v>1</v>
      </c>
      <c r="D44" s="17">
        <v>3.53</v>
      </c>
      <c r="E44" s="22">
        <v>2920164</v>
      </c>
      <c r="F44" s="28">
        <v>126683266</v>
      </c>
      <c r="G44" s="22">
        <f>(F44/SUM($F$44, $F$51))*E44</f>
        <v>1438153.5113759786</v>
      </c>
      <c r="H44" s="21">
        <f t="shared" si="0"/>
        <v>50.766818951572041</v>
      </c>
    </row>
    <row r="45" spans="1:8" s="17" customFormat="1" x14ac:dyDescent="0.25">
      <c r="A45" s="48">
        <v>2019</v>
      </c>
      <c r="B45" s="17" t="s">
        <v>57</v>
      </c>
      <c r="C45" s="17" t="s">
        <v>1</v>
      </c>
      <c r="D45" s="17">
        <v>9.68</v>
      </c>
      <c r="E45" s="22">
        <v>12159655</v>
      </c>
      <c r="F45" s="28">
        <v>126683266</v>
      </c>
      <c r="G45" s="22">
        <f t="shared" ref="G45:G57" si="4">(F45/SUM($F$44, $F$51))*E45</f>
        <v>5988516.5817298191</v>
      </c>
      <c r="H45" s="21">
        <f t="shared" si="0"/>
        <v>579.6884051114464</v>
      </c>
    </row>
    <row r="46" spans="1:8" s="17" customFormat="1" x14ac:dyDescent="0.25">
      <c r="A46" s="48">
        <v>2019</v>
      </c>
      <c r="B46" s="17" t="s">
        <v>58</v>
      </c>
      <c r="C46" s="17" t="s">
        <v>1</v>
      </c>
      <c r="D46" s="17">
        <v>4.21</v>
      </c>
      <c r="E46" s="22">
        <v>31554283</v>
      </c>
      <c r="F46" s="28">
        <v>126683266</v>
      </c>
      <c r="G46" s="22">
        <f t="shared" si="4"/>
        <v>15540189.830229176</v>
      </c>
      <c r="H46" s="21">
        <f t="shared" si="0"/>
        <v>654.24199185264831</v>
      </c>
    </row>
    <row r="47" spans="1:8" s="17" customFormat="1" x14ac:dyDescent="0.25">
      <c r="A47" s="48">
        <v>2019</v>
      </c>
      <c r="B47" s="17" t="s">
        <v>59</v>
      </c>
      <c r="C47" s="17" t="s">
        <v>1</v>
      </c>
      <c r="D47" s="17">
        <v>4.74</v>
      </c>
      <c r="E47" s="22">
        <v>33110248</v>
      </c>
      <c r="F47" s="28">
        <v>126683266</v>
      </c>
      <c r="G47" s="22">
        <f t="shared" si="4"/>
        <v>16306488.068385705</v>
      </c>
      <c r="H47" s="21">
        <f t="shared" si="0"/>
        <v>772.92753444148241</v>
      </c>
    </row>
    <row r="48" spans="1:8" s="17" customFormat="1" x14ac:dyDescent="0.25">
      <c r="A48" s="48">
        <v>2019</v>
      </c>
      <c r="B48" s="17" t="s">
        <v>60</v>
      </c>
      <c r="C48" s="17" t="s">
        <v>1</v>
      </c>
      <c r="D48" s="17">
        <v>6.42</v>
      </c>
      <c r="E48" s="22">
        <v>52894158</v>
      </c>
      <c r="F48" s="28">
        <v>126683266</v>
      </c>
      <c r="G48" s="22">
        <f t="shared" si="4"/>
        <v>26049879.068085153</v>
      </c>
      <c r="H48" s="21">
        <f t="shared" si="0"/>
        <v>1672.4022361710668</v>
      </c>
    </row>
    <row r="49" spans="1:8" s="17" customFormat="1" x14ac:dyDescent="0.25">
      <c r="A49" s="48">
        <v>2019</v>
      </c>
      <c r="B49" s="17" t="s">
        <v>61</v>
      </c>
      <c r="C49" s="17" t="s">
        <v>1</v>
      </c>
      <c r="D49" s="17">
        <v>6.34</v>
      </c>
      <c r="E49" s="22">
        <v>81202386</v>
      </c>
      <c r="F49" s="28">
        <v>126683266</v>
      </c>
      <c r="G49" s="22">
        <f t="shared" si="4"/>
        <v>39991417.111507304</v>
      </c>
      <c r="H49" s="21">
        <f t="shared" si="0"/>
        <v>2535.455844869563</v>
      </c>
    </row>
    <row r="50" spans="1:8" s="17" customFormat="1" x14ac:dyDescent="0.25">
      <c r="A50" s="48">
        <v>2019</v>
      </c>
      <c r="B50" s="17" t="s">
        <v>62</v>
      </c>
      <c r="C50" s="17" t="s">
        <v>1</v>
      </c>
      <c r="D50" s="17">
        <v>4.88</v>
      </c>
      <c r="E50" s="22">
        <v>43388887</v>
      </c>
      <c r="F50" s="28">
        <v>126683266</v>
      </c>
      <c r="G50" s="22">
        <f t="shared" si="4"/>
        <v>21368621.828686867</v>
      </c>
      <c r="H50" s="21">
        <f t="shared" si="0"/>
        <v>1042.7887452399191</v>
      </c>
    </row>
    <row r="51" spans="1:8" s="18" customFormat="1" x14ac:dyDescent="0.25">
      <c r="A51" s="47">
        <v>2019</v>
      </c>
      <c r="B51" s="18" t="s">
        <v>56</v>
      </c>
      <c r="C51" s="18" t="s">
        <v>2</v>
      </c>
      <c r="D51" s="18">
        <v>3.53</v>
      </c>
      <c r="E51" s="19">
        <v>2920164</v>
      </c>
      <c r="F51" s="32">
        <v>130546515</v>
      </c>
      <c r="G51" s="19">
        <f>(F51/SUM($F$44, $F$51))*E51</f>
        <v>1482010.4886240212</v>
      </c>
      <c r="H51" s="25">
        <f t="shared" si="0"/>
        <v>52.31497024842794</v>
      </c>
    </row>
    <row r="52" spans="1:8" s="18" customFormat="1" x14ac:dyDescent="0.25">
      <c r="A52" s="47">
        <v>2019</v>
      </c>
      <c r="B52" s="18" t="s">
        <v>57</v>
      </c>
      <c r="C52" s="18" t="s">
        <v>2</v>
      </c>
      <c r="D52" s="18">
        <v>9.68</v>
      </c>
      <c r="E52" s="19">
        <v>12159655</v>
      </c>
      <c r="F52" s="32">
        <v>130546515</v>
      </c>
      <c r="G52" s="19">
        <f t="shared" si="4"/>
        <v>6171138.41827018</v>
      </c>
      <c r="H52" s="25">
        <f t="shared" si="0"/>
        <v>597.36619888855341</v>
      </c>
    </row>
    <row r="53" spans="1:8" s="18" customFormat="1" x14ac:dyDescent="0.25">
      <c r="A53" s="47">
        <v>2019</v>
      </c>
      <c r="B53" s="18" t="s">
        <v>58</v>
      </c>
      <c r="C53" s="18" t="s">
        <v>2</v>
      </c>
      <c r="D53" s="18">
        <v>4.21</v>
      </c>
      <c r="E53" s="19">
        <v>31554283</v>
      </c>
      <c r="F53" s="32">
        <v>130546515</v>
      </c>
      <c r="G53" s="19">
        <f t="shared" si="4"/>
        <v>16014093.169770822</v>
      </c>
      <c r="H53" s="25">
        <f t="shared" si="0"/>
        <v>674.19332244735165</v>
      </c>
    </row>
    <row r="54" spans="1:8" s="18" customFormat="1" x14ac:dyDescent="0.25">
      <c r="A54" s="47">
        <v>2019</v>
      </c>
      <c r="B54" s="18" t="s">
        <v>59</v>
      </c>
      <c r="C54" s="18" t="s">
        <v>2</v>
      </c>
      <c r="D54" s="18">
        <v>4.74</v>
      </c>
      <c r="E54" s="19">
        <v>33110248</v>
      </c>
      <c r="F54" s="32">
        <v>130546515</v>
      </c>
      <c r="G54" s="19">
        <f t="shared" si="4"/>
        <v>16803759.931614295</v>
      </c>
      <c r="H54" s="25">
        <f t="shared" si="0"/>
        <v>796.4982207585175</v>
      </c>
    </row>
    <row r="55" spans="1:8" s="18" customFormat="1" x14ac:dyDescent="0.25">
      <c r="A55" s="47">
        <v>2019</v>
      </c>
      <c r="B55" s="18" t="s">
        <v>60</v>
      </c>
      <c r="C55" s="18" t="s">
        <v>2</v>
      </c>
      <c r="D55" s="18">
        <v>6.42</v>
      </c>
      <c r="E55" s="19">
        <v>52894158</v>
      </c>
      <c r="F55" s="32">
        <v>130546515</v>
      </c>
      <c r="G55" s="19">
        <f t="shared" si="4"/>
        <v>26844278.931914844</v>
      </c>
      <c r="H55" s="25">
        <f t="shared" si="0"/>
        <v>1723.4027074289331</v>
      </c>
    </row>
    <row r="56" spans="1:8" s="18" customFormat="1" x14ac:dyDescent="0.25">
      <c r="A56" s="47">
        <v>2019</v>
      </c>
      <c r="B56" s="18" t="s">
        <v>61</v>
      </c>
      <c r="C56" s="18" t="s">
        <v>2</v>
      </c>
      <c r="D56" s="18">
        <v>6.34</v>
      </c>
      <c r="E56" s="19">
        <v>81202386</v>
      </c>
      <c r="F56" s="32">
        <v>130546515</v>
      </c>
      <c r="G56" s="19">
        <f t="shared" si="4"/>
        <v>41210968.888492696</v>
      </c>
      <c r="H56" s="25">
        <f t="shared" si="0"/>
        <v>2612.7754275304369</v>
      </c>
    </row>
    <row r="57" spans="1:8" s="18" customFormat="1" x14ac:dyDescent="0.25">
      <c r="A57" s="47">
        <v>2019</v>
      </c>
      <c r="B57" s="18" t="s">
        <v>62</v>
      </c>
      <c r="C57" s="18" t="s">
        <v>2</v>
      </c>
      <c r="D57" s="18">
        <v>4.88</v>
      </c>
      <c r="E57" s="19">
        <v>43388887</v>
      </c>
      <c r="F57" s="32">
        <v>130546515</v>
      </c>
      <c r="G57" s="19">
        <f t="shared" si="4"/>
        <v>22020265.171313133</v>
      </c>
      <c r="H57" s="25">
        <f t="shared" si="0"/>
        <v>1074.5889403600809</v>
      </c>
    </row>
    <row r="58" spans="1:8" s="17" customFormat="1" x14ac:dyDescent="0.25">
      <c r="A58" s="48">
        <v>2020</v>
      </c>
      <c r="B58" s="17" t="s">
        <v>56</v>
      </c>
      <c r="C58" s="17" t="s">
        <v>1</v>
      </c>
      <c r="D58" s="17">
        <v>2.02</v>
      </c>
      <c r="E58" s="22">
        <v>2877804</v>
      </c>
      <c r="F58" s="23">
        <v>127058910</v>
      </c>
      <c r="G58" s="22">
        <f>(F58/SUM($F$58, $F$65))*E58</f>
        <v>1417250.4855082757</v>
      </c>
      <c r="H58" s="21">
        <f t="shared" si="0"/>
        <v>28.62845980726717</v>
      </c>
    </row>
    <row r="59" spans="1:8" s="17" customFormat="1" x14ac:dyDescent="0.25">
      <c r="A59" s="48">
        <v>2020</v>
      </c>
      <c r="B59" s="17" t="s">
        <v>57</v>
      </c>
      <c r="C59" s="17" t="s">
        <v>1</v>
      </c>
      <c r="D59" s="17">
        <v>4.51</v>
      </c>
      <c r="E59" s="22">
        <v>11979318</v>
      </c>
      <c r="F59" s="23">
        <v>127058910</v>
      </c>
      <c r="G59" s="22">
        <f t="shared" ref="G59:G70" si="5">(F59/SUM($F$58, $F$65))*E59</f>
        <v>5899531.118713445</v>
      </c>
      <c r="H59" s="21">
        <f t="shared" si="0"/>
        <v>266.06885345397637</v>
      </c>
    </row>
    <row r="60" spans="1:8" s="17" customFormat="1" x14ac:dyDescent="0.25">
      <c r="A60" s="48">
        <v>2020</v>
      </c>
      <c r="B60" s="17" t="s">
        <v>58</v>
      </c>
      <c r="C60" s="17" t="s">
        <v>1</v>
      </c>
      <c r="D60" s="17">
        <v>2.2400000000000002</v>
      </c>
      <c r="E60" s="22">
        <v>31525065</v>
      </c>
      <c r="F60" s="23">
        <v>127058910</v>
      </c>
      <c r="G60" s="22">
        <f t="shared" si="5"/>
        <v>15525349.772580048</v>
      </c>
      <c r="H60" s="21">
        <f t="shared" si="0"/>
        <v>347.76783490579317</v>
      </c>
    </row>
    <row r="61" spans="1:8" s="17" customFormat="1" x14ac:dyDescent="0.25">
      <c r="A61" s="48">
        <v>2020</v>
      </c>
      <c r="B61" s="17" t="s">
        <v>59</v>
      </c>
      <c r="C61" s="17" t="s">
        <v>1</v>
      </c>
      <c r="D61" s="17">
        <v>3.08</v>
      </c>
      <c r="E61" s="22">
        <v>32950121</v>
      </c>
      <c r="F61" s="23">
        <v>127058910</v>
      </c>
      <c r="G61" s="22">
        <f t="shared" si="5"/>
        <v>16227156.187428482</v>
      </c>
      <c r="H61" s="21">
        <f t="shared" si="0"/>
        <v>499.7964105727973</v>
      </c>
    </row>
    <row r="62" spans="1:8" s="17" customFormat="1" x14ac:dyDescent="0.25">
      <c r="A62" s="48">
        <v>2020</v>
      </c>
      <c r="B62" s="17" t="s">
        <v>60</v>
      </c>
      <c r="C62" s="17" t="s">
        <v>1</v>
      </c>
      <c r="D62" s="17">
        <v>4.2</v>
      </c>
      <c r="E62" s="22">
        <v>53037861</v>
      </c>
      <c r="F62" s="23">
        <v>127058910</v>
      </c>
      <c r="G62" s="22">
        <f t="shared" si="5"/>
        <v>26119893.589893699</v>
      </c>
      <c r="H62" s="21">
        <f t="shared" si="0"/>
        <v>1097.0355307755353</v>
      </c>
    </row>
    <row r="63" spans="1:8" s="17" customFormat="1" x14ac:dyDescent="0.25">
      <c r="A63" s="48">
        <v>2020</v>
      </c>
      <c r="B63" s="17" t="s">
        <v>61</v>
      </c>
      <c r="C63" s="17" t="s">
        <v>1</v>
      </c>
      <c r="D63" s="17">
        <v>4.05</v>
      </c>
      <c r="E63" s="22">
        <v>80981021</v>
      </c>
      <c r="F63" s="23">
        <v>127058910</v>
      </c>
      <c r="G63" s="22">
        <f t="shared" si="5"/>
        <v>39881239.767964005</v>
      </c>
      <c r="H63" s="21">
        <f t="shared" si="0"/>
        <v>1615.1902106025423</v>
      </c>
    </row>
    <row r="64" spans="1:8" s="17" customFormat="1" x14ac:dyDescent="0.25">
      <c r="A64" s="48">
        <v>2020</v>
      </c>
      <c r="B64" s="17" t="s">
        <v>62</v>
      </c>
      <c r="C64" s="17" t="s">
        <v>1</v>
      </c>
      <c r="D64" s="17">
        <v>3.52</v>
      </c>
      <c r="E64" s="22">
        <v>44648820</v>
      </c>
      <c r="F64" s="23">
        <v>127058910</v>
      </c>
      <c r="G64" s="22">
        <f t="shared" si="5"/>
        <v>21988489.077912051</v>
      </c>
      <c r="H64" s="21">
        <f t="shared" si="0"/>
        <v>773.99481554250417</v>
      </c>
    </row>
    <row r="65" spans="1:8" s="18" customFormat="1" x14ac:dyDescent="0.25">
      <c r="A65" s="47">
        <v>2020</v>
      </c>
      <c r="B65" s="18" t="s">
        <v>56</v>
      </c>
      <c r="C65" s="18" t="s">
        <v>2</v>
      </c>
      <c r="D65" s="18">
        <v>2.02</v>
      </c>
      <c r="E65" s="19">
        <v>2877804</v>
      </c>
      <c r="F65" s="24">
        <v>130941100</v>
      </c>
      <c r="G65" s="19">
        <f t="shared" si="5"/>
        <v>1460553.5144917243</v>
      </c>
      <c r="H65" s="25">
        <f t="shared" si="0"/>
        <v>29.50318099273283</v>
      </c>
    </row>
    <row r="66" spans="1:8" s="18" customFormat="1" x14ac:dyDescent="0.25">
      <c r="A66" s="47">
        <v>2020</v>
      </c>
      <c r="B66" s="18" t="s">
        <v>57</v>
      </c>
      <c r="C66" s="18" t="s">
        <v>2</v>
      </c>
      <c r="D66" s="18">
        <v>4.51</v>
      </c>
      <c r="E66" s="19">
        <v>11979318</v>
      </c>
      <c r="F66" s="24">
        <v>130941100</v>
      </c>
      <c r="G66" s="19">
        <f t="shared" si="5"/>
        <v>6079786.881286555</v>
      </c>
      <c r="H66" s="25">
        <f t="shared" si="0"/>
        <v>274.19838834602365</v>
      </c>
    </row>
    <row r="67" spans="1:8" s="18" customFormat="1" x14ac:dyDescent="0.25">
      <c r="A67" s="47">
        <v>2020</v>
      </c>
      <c r="B67" s="18" t="s">
        <v>58</v>
      </c>
      <c r="C67" s="18" t="s">
        <v>2</v>
      </c>
      <c r="D67" s="18">
        <v>2.2400000000000002</v>
      </c>
      <c r="E67" s="19">
        <v>31525065</v>
      </c>
      <c r="F67" s="24">
        <v>130941100</v>
      </c>
      <c r="G67" s="19">
        <f t="shared" si="5"/>
        <v>15999715.227419952</v>
      </c>
      <c r="H67" s="25">
        <f t="shared" ref="H67:H99" si="6">(D67*G67)/100000</f>
        <v>358.39362109420694</v>
      </c>
    </row>
    <row r="68" spans="1:8" s="18" customFormat="1" x14ac:dyDescent="0.25">
      <c r="A68" s="47">
        <v>2020</v>
      </c>
      <c r="B68" s="18" t="s">
        <v>59</v>
      </c>
      <c r="C68" s="18" t="s">
        <v>2</v>
      </c>
      <c r="D68" s="18">
        <v>3.08</v>
      </c>
      <c r="E68" s="19">
        <v>32950121</v>
      </c>
      <c r="F68" s="24">
        <v>130941100</v>
      </c>
      <c r="G68" s="19">
        <f t="shared" si="5"/>
        <v>16722964.812571518</v>
      </c>
      <c r="H68" s="25">
        <f t="shared" si="6"/>
        <v>515.06731622720281</v>
      </c>
    </row>
    <row r="69" spans="1:8" s="18" customFormat="1" x14ac:dyDescent="0.25">
      <c r="A69" s="47">
        <v>2020</v>
      </c>
      <c r="B69" s="18" t="s">
        <v>60</v>
      </c>
      <c r="C69" s="18" t="s">
        <v>2</v>
      </c>
      <c r="D69" s="18">
        <v>4.2</v>
      </c>
      <c r="E69" s="19">
        <v>53037861</v>
      </c>
      <c r="F69" s="24">
        <v>130941100</v>
      </c>
      <c r="G69" s="19">
        <f t="shared" si="5"/>
        <v>26917967.410106301</v>
      </c>
      <c r="H69" s="25">
        <f t="shared" si="6"/>
        <v>1130.5546312244649</v>
      </c>
    </row>
    <row r="70" spans="1:8" s="18" customFormat="1" x14ac:dyDescent="0.25">
      <c r="A70" s="47">
        <v>2020</v>
      </c>
      <c r="B70" s="18" t="s">
        <v>61</v>
      </c>
      <c r="C70" s="18" t="s">
        <v>2</v>
      </c>
      <c r="D70" s="18">
        <v>4.05</v>
      </c>
      <c r="E70" s="19">
        <v>80981021</v>
      </c>
      <c r="F70" s="24">
        <v>130941100</v>
      </c>
      <c r="G70" s="19">
        <f t="shared" si="5"/>
        <v>41099781.232035995</v>
      </c>
      <c r="H70" s="25">
        <f t="shared" si="6"/>
        <v>1664.5411398974577</v>
      </c>
    </row>
    <row r="71" spans="1:8" s="18" customFormat="1" x14ac:dyDescent="0.25">
      <c r="A71" s="47">
        <v>2020</v>
      </c>
      <c r="B71" s="18" t="s">
        <v>62</v>
      </c>
      <c r="C71" s="18" t="s">
        <v>2</v>
      </c>
      <c r="D71" s="18">
        <v>3.52</v>
      </c>
      <c r="E71" s="19">
        <v>44648820</v>
      </c>
      <c r="F71" s="24">
        <v>130941100</v>
      </c>
      <c r="G71" s="19">
        <f>(F71/SUM($F$58, $F$65))*E71</f>
        <v>22660330.922087949</v>
      </c>
      <c r="H71" s="25">
        <f t="shared" si="6"/>
        <v>797.64364845749583</v>
      </c>
    </row>
    <row r="72" spans="1:8" s="17" customFormat="1" x14ac:dyDescent="0.25">
      <c r="A72" s="48">
        <v>2021</v>
      </c>
      <c r="B72" s="17" t="s">
        <v>56</v>
      </c>
      <c r="C72" s="17" t="s">
        <v>1</v>
      </c>
      <c r="D72" s="17">
        <v>2.39</v>
      </c>
      <c r="E72" s="22">
        <v>2930315</v>
      </c>
      <c r="F72" s="28">
        <v>129264255</v>
      </c>
      <c r="G72" s="22">
        <f>(F72/SUM($F$72, $F$79))*E72</f>
        <v>1443115.4300651019</v>
      </c>
      <c r="H72" s="21">
        <f t="shared" si="6"/>
        <v>34.49045877855594</v>
      </c>
    </row>
    <row r="73" spans="1:8" s="17" customFormat="1" x14ac:dyDescent="0.25">
      <c r="A73" s="48">
        <v>2021</v>
      </c>
      <c r="B73" s="17" t="s">
        <v>57</v>
      </c>
      <c r="C73" s="17" t="s">
        <v>1</v>
      </c>
      <c r="D73" s="17">
        <v>7.09</v>
      </c>
      <c r="E73" s="22">
        <v>12196895</v>
      </c>
      <c r="F73" s="28">
        <v>129264255</v>
      </c>
      <c r="G73" s="22">
        <f t="shared" ref="G73:G84" si="7">(F73/SUM($F$72, $F$79))*E73</f>
        <v>6006701.4547527796</v>
      </c>
      <c r="H73" s="21">
        <f t="shared" si="6"/>
        <v>425.87513314197207</v>
      </c>
    </row>
    <row r="74" spans="1:8" s="17" customFormat="1" x14ac:dyDescent="0.25">
      <c r="A74" s="48">
        <v>2021</v>
      </c>
      <c r="B74" s="17" t="s">
        <v>58</v>
      </c>
      <c r="C74" s="17" t="s">
        <v>1</v>
      </c>
      <c r="D74" s="17">
        <v>3.12</v>
      </c>
      <c r="E74" s="22">
        <v>32085590</v>
      </c>
      <c r="F74" s="28">
        <v>129264255</v>
      </c>
      <c r="G74" s="22">
        <f t="shared" si="7"/>
        <v>15801444.558602925</v>
      </c>
      <c r="H74" s="21">
        <f t="shared" si="6"/>
        <v>493.00507022841128</v>
      </c>
    </row>
    <row r="75" spans="1:8" s="17" customFormat="1" x14ac:dyDescent="0.25">
      <c r="A75" s="48">
        <v>2021</v>
      </c>
      <c r="B75" s="17" t="s">
        <v>59</v>
      </c>
      <c r="C75" s="17" t="s">
        <v>1</v>
      </c>
      <c r="D75" s="17">
        <v>3.52</v>
      </c>
      <c r="E75" s="22">
        <v>33533482</v>
      </c>
      <c r="F75" s="28">
        <v>129264255</v>
      </c>
      <c r="G75" s="22">
        <f t="shared" si="7"/>
        <v>16514499.396143539</v>
      </c>
      <c r="H75" s="21">
        <f t="shared" si="6"/>
        <v>581.3103787442526</v>
      </c>
    </row>
    <row r="76" spans="1:8" s="17" customFormat="1" x14ac:dyDescent="0.25">
      <c r="A76" s="48">
        <v>2021</v>
      </c>
      <c r="B76" s="17" t="s">
        <v>60</v>
      </c>
      <c r="C76" s="17" t="s">
        <v>1</v>
      </c>
      <c r="D76" s="17">
        <v>4.7699999999999996</v>
      </c>
      <c r="E76" s="22">
        <v>53905899</v>
      </c>
      <c r="F76" s="28">
        <v>129264255</v>
      </c>
      <c r="G76" s="22">
        <f t="shared" si="7"/>
        <v>26547464.903408319</v>
      </c>
      <c r="H76" s="21">
        <f t="shared" si="6"/>
        <v>1266.3140758925767</v>
      </c>
    </row>
    <row r="77" spans="1:8" s="17" customFormat="1" x14ac:dyDescent="0.25">
      <c r="A77" s="48">
        <v>2021</v>
      </c>
      <c r="B77" s="17" t="s">
        <v>61</v>
      </c>
      <c r="C77" s="17" t="s">
        <v>1</v>
      </c>
      <c r="D77" s="17">
        <v>4.75</v>
      </c>
      <c r="E77" s="22">
        <v>82405425</v>
      </c>
      <c r="F77" s="28">
        <v>129264255</v>
      </c>
      <c r="G77" s="22">
        <f t="shared" si="7"/>
        <v>40582852.129744582</v>
      </c>
      <c r="H77" s="21">
        <f t="shared" si="6"/>
        <v>1927.6854761628676</v>
      </c>
    </row>
    <row r="78" spans="1:8" s="17" customFormat="1" x14ac:dyDescent="0.25">
      <c r="A78" s="48">
        <v>2021</v>
      </c>
      <c r="B78" s="17" t="s">
        <v>62</v>
      </c>
      <c r="C78" s="17" t="s">
        <v>1</v>
      </c>
      <c r="D78" s="17">
        <v>4.45</v>
      </c>
      <c r="E78" s="22">
        <v>45419655</v>
      </c>
      <c r="F78" s="28">
        <v>129264255</v>
      </c>
      <c r="G78" s="22">
        <f t="shared" si="7"/>
        <v>22368177.12728275</v>
      </c>
      <c r="H78" s="21">
        <f t="shared" si="6"/>
        <v>995.38388216408237</v>
      </c>
    </row>
    <row r="79" spans="1:8" s="18" customFormat="1" x14ac:dyDescent="0.25">
      <c r="A79" s="47">
        <v>2021</v>
      </c>
      <c r="B79" s="18" t="s">
        <v>56</v>
      </c>
      <c r="C79" s="18" t="s">
        <v>2</v>
      </c>
      <c r="D79" s="18">
        <v>2.39</v>
      </c>
      <c r="E79" s="19">
        <v>2930315</v>
      </c>
      <c r="F79" s="24">
        <v>133213006</v>
      </c>
      <c r="G79" s="19">
        <f t="shared" si="7"/>
        <v>1487199.5699348981</v>
      </c>
      <c r="H79" s="25">
        <f t="shared" si="6"/>
        <v>35.544069721444068</v>
      </c>
    </row>
    <row r="80" spans="1:8" s="18" customFormat="1" x14ac:dyDescent="0.25">
      <c r="A80" s="47">
        <v>2021</v>
      </c>
      <c r="B80" s="18" t="s">
        <v>57</v>
      </c>
      <c r="C80" s="18" t="s">
        <v>2</v>
      </c>
      <c r="D80" s="18">
        <v>7.09</v>
      </c>
      <c r="E80" s="19">
        <v>12196895</v>
      </c>
      <c r="F80" s="24">
        <v>133213006</v>
      </c>
      <c r="G80" s="19">
        <f t="shared" si="7"/>
        <v>6190193.5452472204</v>
      </c>
      <c r="H80" s="25">
        <f t="shared" si="6"/>
        <v>438.88472235802794</v>
      </c>
    </row>
    <row r="81" spans="1:8" s="18" customFormat="1" x14ac:dyDescent="0.25">
      <c r="A81" s="47">
        <v>2021</v>
      </c>
      <c r="B81" s="18" t="s">
        <v>58</v>
      </c>
      <c r="C81" s="18" t="s">
        <v>2</v>
      </c>
      <c r="D81" s="18">
        <v>3.12</v>
      </c>
      <c r="E81" s="19">
        <v>32085590</v>
      </c>
      <c r="F81" s="24">
        <v>133213006</v>
      </c>
      <c r="G81" s="19">
        <f t="shared" si="7"/>
        <v>16284145.441397075</v>
      </c>
      <c r="H81" s="25">
        <f t="shared" si="6"/>
        <v>508.0653377715887</v>
      </c>
    </row>
    <row r="82" spans="1:8" s="18" customFormat="1" x14ac:dyDescent="0.25">
      <c r="A82" s="47">
        <v>2021</v>
      </c>
      <c r="B82" s="18" t="s">
        <v>59</v>
      </c>
      <c r="C82" s="18" t="s">
        <v>2</v>
      </c>
      <c r="D82" s="18">
        <v>3.52</v>
      </c>
      <c r="E82" s="19">
        <v>33533482</v>
      </c>
      <c r="F82" s="24">
        <v>133213006</v>
      </c>
      <c r="G82" s="19">
        <f t="shared" si="7"/>
        <v>17018982.603856463</v>
      </c>
      <c r="H82" s="25">
        <f t="shared" si="6"/>
        <v>599.06818765574758</v>
      </c>
    </row>
    <row r="83" spans="1:8" s="18" customFormat="1" x14ac:dyDescent="0.25">
      <c r="A83" s="47">
        <v>2021</v>
      </c>
      <c r="B83" s="18" t="s">
        <v>60</v>
      </c>
      <c r="C83" s="18" t="s">
        <v>2</v>
      </c>
      <c r="D83" s="18">
        <v>4.7699999999999996</v>
      </c>
      <c r="E83" s="19">
        <v>53905899</v>
      </c>
      <c r="F83" s="24">
        <v>133213006</v>
      </c>
      <c r="G83" s="19">
        <f t="shared" si="7"/>
        <v>27358434.096591681</v>
      </c>
      <c r="H83" s="25">
        <f t="shared" si="6"/>
        <v>1304.9973064074229</v>
      </c>
    </row>
    <row r="84" spans="1:8" s="18" customFormat="1" x14ac:dyDescent="0.25">
      <c r="A84" s="47">
        <v>2021</v>
      </c>
      <c r="B84" s="18" t="s">
        <v>61</v>
      </c>
      <c r="C84" s="18" t="s">
        <v>2</v>
      </c>
      <c r="D84" s="18">
        <v>4.75</v>
      </c>
      <c r="E84" s="19">
        <v>82405425</v>
      </c>
      <c r="F84" s="24">
        <v>133213006</v>
      </c>
      <c r="G84" s="19">
        <f t="shared" si="7"/>
        <v>41822572.870255418</v>
      </c>
      <c r="H84" s="25">
        <f t="shared" si="6"/>
        <v>1986.5722113371326</v>
      </c>
    </row>
    <row r="85" spans="1:8" s="18" customFormat="1" x14ac:dyDescent="0.25">
      <c r="A85" s="47">
        <v>2021</v>
      </c>
      <c r="B85" s="18" t="s">
        <v>62</v>
      </c>
      <c r="C85" s="18" t="s">
        <v>2</v>
      </c>
      <c r="D85" s="18">
        <v>4.45</v>
      </c>
      <c r="E85" s="19">
        <v>45419655</v>
      </c>
      <c r="F85" s="24">
        <v>133213006</v>
      </c>
      <c r="G85" s="19">
        <f>(F85/SUM($F$72, $F$79))*E85</f>
        <v>23051477.87271725</v>
      </c>
      <c r="H85" s="25">
        <f t="shared" si="6"/>
        <v>1025.7907653359175</v>
      </c>
    </row>
    <row r="86" spans="1:8" s="17" customFormat="1" x14ac:dyDescent="0.25">
      <c r="A86" s="48">
        <v>2022</v>
      </c>
      <c r="B86" s="17" t="s">
        <v>56</v>
      </c>
      <c r="C86" s="17" t="s">
        <v>1</v>
      </c>
      <c r="D86" s="17">
        <v>2.29</v>
      </c>
      <c r="E86" s="22">
        <v>2882432</v>
      </c>
      <c r="F86" s="28">
        <v>131577899</v>
      </c>
      <c r="G86" s="22">
        <f>(F86/SUM($F$86, $F$93))*E86</f>
        <v>1429466.9692751721</v>
      </c>
      <c r="H86" s="21">
        <f t="shared" si="6"/>
        <v>32.734793596401445</v>
      </c>
    </row>
    <row r="87" spans="1:8" s="17" customFormat="1" x14ac:dyDescent="0.25">
      <c r="A87" s="48">
        <v>2022</v>
      </c>
      <c r="B87" s="17" t="s">
        <v>57</v>
      </c>
      <c r="C87" s="17" t="s">
        <v>1</v>
      </c>
      <c r="D87" s="17">
        <v>8.5299999999999994</v>
      </c>
      <c r="E87" s="22">
        <v>11625247</v>
      </c>
      <c r="F87" s="28">
        <v>131577899</v>
      </c>
      <c r="G87" s="22">
        <f t="shared" ref="G87:G99" si="8">(F87/SUM($F$86, $F$93))*E87</f>
        <v>5765238.0337733161</v>
      </c>
      <c r="H87" s="21">
        <f t="shared" si="6"/>
        <v>491.77480428086386</v>
      </c>
    </row>
    <row r="88" spans="1:8" s="17" customFormat="1" x14ac:dyDescent="0.25">
      <c r="A88" s="48">
        <v>2022</v>
      </c>
      <c r="B88" s="17" t="s">
        <v>58</v>
      </c>
      <c r="C88" s="17" t="s">
        <v>1</v>
      </c>
      <c r="D88" s="17">
        <v>4.53</v>
      </c>
      <c r="E88" s="22">
        <v>31996119</v>
      </c>
      <c r="F88" s="28">
        <v>131577899</v>
      </c>
      <c r="G88" s="22">
        <f t="shared" si="8"/>
        <v>15867640.678252861</v>
      </c>
      <c r="H88" s="21">
        <f t="shared" si="6"/>
        <v>718.80412272485466</v>
      </c>
    </row>
    <row r="89" spans="1:8" s="17" customFormat="1" x14ac:dyDescent="0.25">
      <c r="A89" s="48">
        <v>2022</v>
      </c>
      <c r="B89" s="17" t="s">
        <v>59</v>
      </c>
      <c r="C89" s="17" t="s">
        <v>1</v>
      </c>
      <c r="D89" s="17">
        <v>3.72</v>
      </c>
      <c r="E89" s="22">
        <v>34876842</v>
      </c>
      <c r="F89" s="28">
        <v>131577899</v>
      </c>
      <c r="G89" s="22">
        <f t="shared" si="8"/>
        <v>17296260.113553081</v>
      </c>
      <c r="H89" s="21">
        <f t="shared" si="6"/>
        <v>643.42087622417466</v>
      </c>
    </row>
    <row r="90" spans="1:8" s="17" customFormat="1" x14ac:dyDescent="0.25">
      <c r="A90" s="48">
        <v>2022</v>
      </c>
      <c r="B90" s="17" t="s">
        <v>60</v>
      </c>
      <c r="C90" s="17" t="s">
        <v>1</v>
      </c>
      <c r="D90" s="17">
        <v>6.06</v>
      </c>
      <c r="E90" s="22">
        <v>53713645</v>
      </c>
      <c r="F90" s="28">
        <v>131577899</v>
      </c>
      <c r="G90" s="22">
        <f t="shared" si="8"/>
        <v>26637881.249886382</v>
      </c>
      <c r="H90" s="21">
        <f t="shared" si="6"/>
        <v>1614.2556037431148</v>
      </c>
    </row>
    <row r="91" spans="1:8" s="17" customFormat="1" x14ac:dyDescent="0.25">
      <c r="A91" s="48">
        <v>2022</v>
      </c>
      <c r="B91" s="17" t="s">
        <v>61</v>
      </c>
      <c r="C91" s="17" t="s">
        <v>1</v>
      </c>
      <c r="D91" s="17">
        <v>5.43</v>
      </c>
      <c r="E91" s="22">
        <v>83010687</v>
      </c>
      <c r="F91" s="28">
        <v>131577899</v>
      </c>
      <c r="G91" s="22">
        <f t="shared" si="8"/>
        <v>41166985.08875142</v>
      </c>
      <c r="H91" s="21">
        <f t="shared" si="6"/>
        <v>2235.3672903192019</v>
      </c>
    </row>
    <row r="92" spans="1:8" s="17" customFormat="1" x14ac:dyDescent="0.25">
      <c r="A92" s="48">
        <v>2022</v>
      </c>
      <c r="B92" s="17" t="s">
        <v>62</v>
      </c>
      <c r="C92" s="17" t="s">
        <v>1</v>
      </c>
      <c r="D92" s="17">
        <v>4.7699999999999996</v>
      </c>
      <c r="E92" s="22">
        <v>47213748</v>
      </c>
      <c r="F92" s="28">
        <v>131577899</v>
      </c>
      <c r="G92" s="22">
        <f t="shared" si="8"/>
        <v>23414426.866507769</v>
      </c>
      <c r="H92" s="21">
        <f t="shared" si="6"/>
        <v>1116.8681615324206</v>
      </c>
    </row>
    <row r="93" spans="1:8" s="18" customFormat="1" x14ac:dyDescent="0.25">
      <c r="A93" s="47">
        <v>2022</v>
      </c>
      <c r="B93" s="18" t="s">
        <v>56</v>
      </c>
      <c r="C93" s="18" t="s">
        <v>2</v>
      </c>
      <c r="D93" s="18">
        <v>2.29</v>
      </c>
      <c r="E93" s="19">
        <v>2882432</v>
      </c>
      <c r="F93" s="24">
        <v>133740821</v>
      </c>
      <c r="G93" s="19">
        <f t="shared" si="8"/>
        <v>1452965.0307248279</v>
      </c>
      <c r="H93" s="25">
        <f t="shared" si="6"/>
        <v>33.272899203598563</v>
      </c>
    </row>
    <row r="94" spans="1:8" s="18" customFormat="1" x14ac:dyDescent="0.25">
      <c r="A94" s="47">
        <v>2022</v>
      </c>
      <c r="B94" s="18" t="s">
        <v>57</v>
      </c>
      <c r="C94" s="18" t="s">
        <v>2</v>
      </c>
      <c r="D94" s="18">
        <v>8.5299999999999994</v>
      </c>
      <c r="E94" s="19">
        <v>11625247</v>
      </c>
      <c r="F94" s="24">
        <v>133740821</v>
      </c>
      <c r="G94" s="19">
        <f t="shared" si="8"/>
        <v>5860008.9662266839</v>
      </c>
      <c r="H94" s="25">
        <f t="shared" si="6"/>
        <v>499.85876481913613</v>
      </c>
    </row>
    <row r="95" spans="1:8" s="18" customFormat="1" x14ac:dyDescent="0.25">
      <c r="A95" s="47">
        <v>2022</v>
      </c>
      <c r="B95" s="18" t="s">
        <v>58</v>
      </c>
      <c r="C95" s="18" t="s">
        <v>2</v>
      </c>
      <c r="D95" s="18">
        <v>4.53</v>
      </c>
      <c r="E95" s="19">
        <v>31996119</v>
      </c>
      <c r="F95" s="24">
        <v>133740821</v>
      </c>
      <c r="G95" s="19">
        <f t="shared" si="8"/>
        <v>16128478.321747139</v>
      </c>
      <c r="H95" s="25">
        <f t="shared" si="6"/>
        <v>730.62006797514539</v>
      </c>
    </row>
    <row r="96" spans="1:8" s="18" customFormat="1" x14ac:dyDescent="0.25">
      <c r="A96" s="47">
        <v>2022</v>
      </c>
      <c r="B96" s="18" t="s">
        <v>59</v>
      </c>
      <c r="C96" s="18" t="s">
        <v>2</v>
      </c>
      <c r="D96" s="18">
        <v>3.72</v>
      </c>
      <c r="E96" s="19">
        <v>34876842</v>
      </c>
      <c r="F96" s="24">
        <v>133740821</v>
      </c>
      <c r="G96" s="19">
        <f t="shared" si="8"/>
        <v>17580581.886446919</v>
      </c>
      <c r="H96" s="25">
        <f t="shared" si="6"/>
        <v>653.99764617582548</v>
      </c>
    </row>
    <row r="97" spans="1:8" s="18" customFormat="1" x14ac:dyDescent="0.25">
      <c r="A97" s="47">
        <v>2022</v>
      </c>
      <c r="B97" s="18" t="s">
        <v>60</v>
      </c>
      <c r="C97" s="18" t="s">
        <v>2</v>
      </c>
      <c r="D97" s="18">
        <v>6.06</v>
      </c>
      <c r="E97" s="19">
        <v>53713645</v>
      </c>
      <c r="F97" s="24">
        <v>133740821</v>
      </c>
      <c r="G97" s="19">
        <f t="shared" si="8"/>
        <v>27075763.750113618</v>
      </c>
      <c r="H97" s="25">
        <f t="shared" si="6"/>
        <v>1640.7912832568852</v>
      </c>
    </row>
    <row r="98" spans="1:8" s="18" customFormat="1" x14ac:dyDescent="0.25">
      <c r="A98" s="47">
        <v>2022</v>
      </c>
      <c r="B98" s="18" t="s">
        <v>61</v>
      </c>
      <c r="C98" s="18" t="s">
        <v>2</v>
      </c>
      <c r="D98" s="18">
        <v>5.43</v>
      </c>
      <c r="E98" s="19">
        <v>83010687</v>
      </c>
      <c r="F98" s="24">
        <v>133740821</v>
      </c>
      <c r="G98" s="19">
        <f t="shared" si="8"/>
        <v>41843701.91124858</v>
      </c>
      <c r="H98" s="25">
        <f t="shared" si="6"/>
        <v>2272.1130137807977</v>
      </c>
    </row>
    <row r="99" spans="1:8" s="18" customFormat="1" x14ac:dyDescent="0.25">
      <c r="A99" s="47">
        <v>2022</v>
      </c>
      <c r="B99" s="18" t="s">
        <v>62</v>
      </c>
      <c r="C99" s="18" t="s">
        <v>2</v>
      </c>
      <c r="D99" s="18">
        <v>4.7699999999999996</v>
      </c>
      <c r="E99" s="19">
        <v>47213748</v>
      </c>
      <c r="F99" s="24">
        <v>133740821</v>
      </c>
      <c r="G99" s="19">
        <f t="shared" si="8"/>
        <v>23799321.133492231</v>
      </c>
      <c r="H99" s="25">
        <f t="shared" si="6"/>
        <v>1135.2276180675792</v>
      </c>
    </row>
    <row r="101" spans="1:8" ht="15.75" thickBot="1" x14ac:dyDescent="0.3"/>
    <row r="102" spans="1:8" ht="345" customHeight="1" thickBot="1" x14ac:dyDescent="0.3">
      <c r="A102" s="67" t="s">
        <v>76</v>
      </c>
      <c r="B102" s="68"/>
      <c r="C102" s="68"/>
      <c r="D102" s="69"/>
      <c r="E102" s="15"/>
      <c r="F102" s="15"/>
    </row>
    <row r="103" spans="1:8" x14ac:dyDescent="0.25">
      <c r="A103" s="49"/>
      <c r="B103" s="15"/>
      <c r="C103" s="15"/>
      <c r="D103" s="15"/>
      <c r="E103" s="15"/>
      <c r="F103" s="15"/>
    </row>
    <row r="104" spans="1:8" x14ac:dyDescent="0.25">
      <c r="A104" s="49"/>
      <c r="B104" s="15"/>
      <c r="C104" s="15"/>
      <c r="D104" s="15"/>
      <c r="E104" s="15"/>
      <c r="F104" s="15"/>
    </row>
    <row r="105" spans="1:8" x14ac:dyDescent="0.25">
      <c r="A105" s="49"/>
      <c r="B105" s="15"/>
      <c r="C105" s="15"/>
      <c r="D105" s="15"/>
      <c r="E105" s="15"/>
      <c r="F105" s="15"/>
    </row>
    <row r="106" spans="1:8" x14ac:dyDescent="0.25">
      <c r="A106" s="49"/>
      <c r="B106" s="15"/>
      <c r="C106" s="15"/>
      <c r="D106" s="15"/>
      <c r="E106" s="15"/>
      <c r="F106" s="15"/>
    </row>
    <row r="107" spans="1:8" x14ac:dyDescent="0.25">
      <c r="A107" s="49"/>
      <c r="B107" s="15"/>
      <c r="C107" s="15"/>
      <c r="D107" s="15"/>
      <c r="E107" s="15"/>
      <c r="F107" s="15"/>
    </row>
    <row r="108" spans="1:8" x14ac:dyDescent="0.25">
      <c r="A108" s="49"/>
      <c r="B108" s="15"/>
      <c r="C108" s="15"/>
      <c r="D108" s="15"/>
      <c r="E108" s="15"/>
      <c r="F108" s="15"/>
    </row>
    <row r="109" spans="1:8" x14ac:dyDescent="0.25">
      <c r="A109" s="49"/>
      <c r="B109" s="15"/>
      <c r="C109" s="15"/>
      <c r="D109" s="15"/>
      <c r="E109" s="15"/>
      <c r="F109" s="15"/>
    </row>
    <row r="110" spans="1:8" x14ac:dyDescent="0.25">
      <c r="A110" s="49"/>
      <c r="B110" s="15"/>
      <c r="C110" s="15"/>
      <c r="D110" s="15"/>
      <c r="E110" s="15"/>
      <c r="F110" s="15"/>
    </row>
  </sheetData>
  <mergeCells count="1">
    <mergeCell ref="A102:D102"/>
  </mergeCells>
  <phoneticPr fontId="1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Sex &amp; Age</vt:lpstr>
      <vt:lpstr>final</vt:lpstr>
      <vt:lpstr>Sheet2</vt:lpstr>
      <vt:lpstr>States</vt:lpstr>
      <vt:lpstr>Age</vt:lpstr>
      <vt:lpstr>Sex</vt:lpstr>
      <vt:lpstr>Sheet1</vt:lpstr>
      <vt:lpstr>Age and Sex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Mannat Ahuja</dc:creator>
  <cp:lastModifiedBy>Mannat Ahuja</cp:lastModifiedBy>
  <dcterms:created xsi:type="dcterms:W3CDTF">2025-07-24T23:10:39Z</dcterms:created>
  <dcterms:modified xsi:type="dcterms:W3CDTF">2025-08-22T23:24:24Z</dcterms:modified>
</cp:coreProperties>
</file>