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TS4\BDD\Final\sources\"/>
    </mc:Choice>
  </mc:AlternateContent>
  <xr:revisionPtr revIDLastSave="0" documentId="13_ncr:1_{380469C6-A13D-4D3F-8900-FDE300142F0D}" xr6:coauthVersionLast="46" xr6:coauthVersionMax="46" xr10:uidLastSave="{00000000-0000-0000-0000-000000000000}"/>
  <bookViews>
    <workbookView xWindow="-120" yWindow="-120" windowWidth="24240" windowHeight="13140" firstSheet="3" activeTab="8" xr2:uid="{00000000-000D-0000-FFFF-FFFF00000000}"/>
  </bookViews>
  <sheets>
    <sheet name="Q_Prix_enqueteur" sheetId="5" r:id="rId1"/>
    <sheet name="produit" sheetId="10" r:id="rId2"/>
    <sheet name="my-catégorie" sheetId="14" r:id="rId3"/>
    <sheet name="my-produit" sheetId="15" r:id="rId4"/>
    <sheet name="my-unité" sheetId="16" r:id="rId5"/>
    <sheet name="my-produitunité" sheetId="17" r:id="rId6"/>
    <sheet name="my-catproduit" sheetId="18" r:id="rId7"/>
    <sheet name="my-user" sheetId="19" r:id="rId8"/>
    <sheet name="my-entreprise" sheetId="20" r:id="rId9"/>
    <sheet name="my-section" sheetId="21" r:id="rId10"/>
    <sheet name="produit_unite" sheetId="13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1" hidden="1">produit!$A$1:$B$120</definedName>
    <definedName name="_xlnm._FilterDatabase" localSheetId="10" hidden="1">produit_unite!$A$1:$B$814</definedName>
    <definedName name="another">#REF!</definedName>
    <definedName name="blah">#REF!</definedName>
    <definedName name="Blahh">'[1](1) HOUSEHOLD ROSTER'!$B$1</definedName>
    <definedName name="cc">#REF!</definedName>
    <definedName name="ex">#REF!</definedName>
    <definedName name="food">#REF!</definedName>
    <definedName name="help">#REF!</definedName>
    <definedName name="malawi">#REF!</definedName>
    <definedName name="new">#REF!</definedName>
    <definedName name="Perberja_Familjare">#REF!</definedName>
    <definedName name="q">#REF!</definedName>
    <definedName name="SECTION_1">#REF!</definedName>
    <definedName name="SECTION_1__HOUSEHOLD_INFORMATION">#REF!</definedName>
    <definedName name="shc">'[2](1) HOUSEHOLD ROSTER'!$B$1</definedName>
    <definedName name="TEST">'[2](1) HOUSEHOLD ROSTER'!$B$1</definedName>
    <definedName name="test22">#REF!</definedName>
    <definedName name="tillf">#REF!</definedName>
    <definedName name="tillf2">'[3](1) HOUSEHOLD ROSTER'!$B$1</definedName>
    <definedName name="VAL">'[4](1) HOUSEHOLD ROSTER'!$B$1</definedName>
    <definedName name="WHATTHAT">#REF!</definedName>
    <definedName name="xx">'[2](1) HOUSEHOLD ROSTER'!$B$1</definedName>
    <definedName name="xxx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0" l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" i="20"/>
  <c r="G25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2" i="19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2" i="15"/>
  <c r="C3" i="21" l="1"/>
  <c r="C4" i="21"/>
  <c r="C5" i="21"/>
  <c r="C2" i="21"/>
  <c r="C2" i="16"/>
  <c r="C4" i="16"/>
  <c r="G22" i="19"/>
  <c r="G23" i="19"/>
  <c r="G24" i="19"/>
  <c r="G21" i="19"/>
  <c r="D2" i="18"/>
  <c r="AJ6" i="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2" i="15"/>
  <c r="C3" i="16"/>
  <c r="B472" i="17"/>
  <c r="B481" i="17"/>
  <c r="B465" i="17"/>
  <c r="B91" i="17"/>
  <c r="B75" i="17"/>
  <c r="B50" i="17"/>
  <c r="B375" i="17"/>
  <c r="B582" i="17"/>
  <c r="B16" i="17"/>
  <c r="B396" i="17"/>
  <c r="B120" i="17"/>
  <c r="B181" i="17"/>
  <c r="B436" i="17"/>
  <c r="B337" i="17"/>
  <c r="B305" i="17"/>
  <c r="B473" i="17"/>
  <c r="B482" i="17"/>
  <c r="B466" i="17"/>
  <c r="B92" i="17"/>
  <c r="B76" i="17"/>
  <c r="B51" i="17"/>
  <c r="B376" i="17"/>
  <c r="B583" i="17"/>
  <c r="B17" i="17"/>
  <c r="B397" i="17"/>
  <c r="B121" i="17"/>
  <c r="B182" i="17"/>
  <c r="B437" i="17"/>
  <c r="B338" i="17"/>
  <c r="B302" i="17"/>
  <c r="B89" i="17"/>
  <c r="B73" i="17"/>
  <c r="B48" i="17"/>
  <c r="B373" i="17"/>
  <c r="B580" i="17"/>
  <c r="B14" i="17"/>
  <c r="B394" i="17"/>
  <c r="B118" i="17"/>
  <c r="B179" i="17"/>
  <c r="B434" i="17"/>
  <c r="B335" i="17"/>
  <c r="B303" i="17"/>
  <c r="B90" i="17"/>
  <c r="B74" i="17"/>
  <c r="B49" i="17"/>
  <c r="B374" i="17"/>
  <c r="B581" i="17"/>
  <c r="B15" i="17"/>
  <c r="B395" i="17"/>
  <c r="B119" i="17"/>
  <c r="B180" i="17"/>
  <c r="B435" i="17"/>
  <c r="B336" i="17"/>
  <c r="B662" i="17"/>
  <c r="B352" i="17"/>
  <c r="B608" i="17"/>
  <c r="B469" i="17"/>
  <c r="B478" i="17"/>
  <c r="B462" i="17"/>
  <c r="B570" i="17"/>
  <c r="B7" i="17"/>
  <c r="B391" i="17"/>
  <c r="B107" i="17"/>
  <c r="B194" i="17"/>
  <c r="B198" i="17"/>
  <c r="B202" i="17"/>
  <c r="B274" i="17"/>
  <c r="B470" i="17"/>
  <c r="B479" i="17"/>
  <c r="B463" i="17"/>
  <c r="B87" i="17"/>
  <c r="B71" i="17"/>
  <c r="B46" i="17"/>
  <c r="B371" i="17"/>
  <c r="B571" i="17"/>
  <c r="B8" i="17"/>
  <c r="B392" i="17"/>
  <c r="B108" i="17"/>
  <c r="B177" i="17"/>
  <c r="B428" i="17"/>
  <c r="B333" i="17"/>
  <c r="B277" i="17"/>
  <c r="B471" i="17"/>
  <c r="B480" i="17"/>
  <c r="B464" i="17"/>
  <c r="B88" i="17"/>
  <c r="B72" i="17"/>
  <c r="B47" i="17"/>
  <c r="B372" i="17"/>
  <c r="B573" i="17"/>
  <c r="B10" i="17"/>
  <c r="B393" i="17"/>
  <c r="B110" i="17"/>
  <c r="B178" i="17"/>
  <c r="B430" i="17"/>
  <c r="B334" i="17"/>
  <c r="B195" i="17"/>
  <c r="B199" i="17"/>
  <c r="B203" i="17"/>
  <c r="B308" i="17"/>
  <c r="B474" i="17"/>
  <c r="B483" i="17"/>
  <c r="B467" i="17"/>
  <c r="B93" i="17"/>
  <c r="B77" i="17"/>
  <c r="B52" i="17"/>
  <c r="B377" i="17"/>
  <c r="B584" i="17"/>
  <c r="B18" i="17"/>
  <c r="B398" i="17"/>
  <c r="B122" i="17"/>
  <c r="B183" i="17"/>
  <c r="B439" i="17"/>
  <c r="B339" i="17"/>
  <c r="B196" i="17"/>
  <c r="B200" i="17"/>
  <c r="B204" i="17"/>
  <c r="B252" i="17"/>
  <c r="B264" i="17"/>
  <c r="B468" i="17"/>
  <c r="B476" i="17"/>
  <c r="B461" i="17"/>
  <c r="B84" i="17"/>
  <c r="B68" i="17"/>
  <c r="B43" i="17"/>
  <c r="B370" i="17"/>
  <c r="B565" i="17"/>
  <c r="B4" i="17"/>
  <c r="B390" i="17"/>
  <c r="B104" i="17"/>
  <c r="B174" i="17"/>
  <c r="B422" i="17"/>
  <c r="B193" i="17"/>
  <c r="B197" i="17"/>
  <c r="B201" i="17"/>
  <c r="B261" i="17"/>
  <c r="B501" i="17"/>
  <c r="B57" i="17"/>
  <c r="B81" i="17"/>
  <c r="B65" i="17"/>
  <c r="B40" i="17"/>
  <c r="B418" i="17"/>
  <c r="B220" i="17"/>
  <c r="B700" i="17"/>
  <c r="B262" i="17"/>
  <c r="B502" i="17"/>
  <c r="B58" i="17"/>
  <c r="B82" i="17"/>
  <c r="B66" i="17"/>
  <c r="B41" i="17"/>
  <c r="B419" i="17"/>
  <c r="B221" i="17"/>
  <c r="B701" i="17"/>
  <c r="B260" i="17"/>
  <c r="B500" i="17"/>
  <c r="B56" i="17"/>
  <c r="B80" i="17"/>
  <c r="B64" i="17"/>
  <c r="B39" i="17"/>
  <c r="B417" i="17"/>
  <c r="B219" i="17"/>
  <c r="B699" i="17"/>
  <c r="B289" i="17"/>
  <c r="B526" i="17"/>
  <c r="B432" i="17"/>
  <c r="B403" i="17"/>
  <c r="B284" i="17"/>
  <c r="B670" i="17"/>
  <c r="B341" i="17"/>
  <c r="B227" i="17"/>
  <c r="B443" i="17"/>
  <c r="B639" i="17"/>
  <c r="B355" i="17"/>
  <c r="B285" i="17"/>
  <c r="B671" i="17"/>
  <c r="B342" i="17"/>
  <c r="B228" i="17"/>
  <c r="B444" i="17"/>
  <c r="B640" i="17"/>
  <c r="B356" i="17"/>
  <c r="B235" i="17"/>
  <c r="B658" i="17"/>
  <c r="B234" i="17"/>
  <c r="B400" i="17"/>
  <c r="B493" i="17"/>
  <c r="B267" i="17"/>
  <c r="B236" i="17"/>
  <c r="B659" i="17"/>
  <c r="B350" i="17"/>
  <c r="B402" i="17"/>
  <c r="B510" i="17"/>
  <c r="B249" i="17"/>
  <c r="B233" i="17"/>
  <c r="B652" i="17"/>
  <c r="B399" i="17"/>
  <c r="B491" i="17"/>
  <c r="B99" i="17"/>
  <c r="B314" i="17"/>
  <c r="B631" i="17"/>
  <c r="B362" i="17"/>
  <c r="B315" i="17"/>
  <c r="B632" i="17"/>
  <c r="B363" i="17"/>
  <c r="B317" i="17"/>
  <c r="B694" i="17"/>
  <c r="B689" i="17"/>
  <c r="B634" i="17"/>
  <c r="B365" i="17"/>
  <c r="B316" i="17"/>
  <c r="B693" i="17"/>
  <c r="B688" i="17"/>
  <c r="B633" i="17"/>
  <c r="B364" i="17"/>
  <c r="B237" i="17"/>
  <c r="B320" i="17"/>
  <c r="B589" i="17"/>
  <c r="B318" i="17"/>
  <c r="B695" i="17"/>
  <c r="B690" i="17"/>
  <c r="B635" i="17"/>
  <c r="B366" i="17"/>
  <c r="B301" i="17"/>
  <c r="B683" i="17"/>
  <c r="B319" i="17"/>
  <c r="B687" i="17"/>
  <c r="B636" i="17"/>
  <c r="B296" i="17"/>
  <c r="B678" i="17"/>
  <c r="B359" i="17"/>
  <c r="B622" i="17"/>
  <c r="B188" i="17"/>
  <c r="B387" i="17"/>
  <c r="B294" i="17"/>
  <c r="B676" i="17"/>
  <c r="B357" i="17"/>
  <c r="B620" i="17"/>
  <c r="B186" i="17"/>
  <c r="B385" i="17"/>
  <c r="B295" i="17"/>
  <c r="B677" i="17"/>
  <c r="B358" i="17"/>
  <c r="B621" i="17"/>
  <c r="B187" i="17"/>
  <c r="B386" i="17"/>
  <c r="B297" i="17"/>
  <c r="B679" i="17"/>
  <c r="B360" i="17"/>
  <c r="B623" i="17"/>
  <c r="B246" i="17"/>
  <c r="B649" i="17"/>
  <c r="B344" i="17"/>
  <c r="B593" i="17"/>
  <c r="B298" i="17"/>
  <c r="B680" i="17"/>
  <c r="B361" i="17"/>
  <c r="B624" i="17"/>
  <c r="B258" i="17"/>
  <c r="B657" i="17"/>
  <c r="B348" i="17"/>
  <c r="B599" i="17"/>
  <c r="B498" i="17"/>
  <c r="B55" i="17"/>
  <c r="B79" i="17"/>
  <c r="B63" i="17"/>
  <c r="B210" i="17"/>
  <c r="B416" i="17"/>
  <c r="B328" i="17"/>
  <c r="B225" i="17"/>
  <c r="B442" i="17"/>
  <c r="B332" i="17"/>
  <c r="B427" i="17"/>
  <c r="B517" i="17"/>
  <c r="B164" i="17"/>
  <c r="B136" i="17"/>
  <c r="B139" i="17"/>
  <c r="B161" i="17"/>
  <c r="B145" i="17"/>
  <c r="B176" i="17"/>
  <c r="B569" i="17"/>
  <c r="B29" i="17"/>
  <c r="B327" i="17"/>
  <c r="B224" i="17"/>
  <c r="B441" i="17"/>
  <c r="B331" i="17"/>
  <c r="B425" i="17"/>
  <c r="B516" i="17"/>
  <c r="B163" i="17"/>
  <c r="B135" i="17"/>
  <c r="B138" i="17"/>
  <c r="B160" i="17"/>
  <c r="B144" i="17"/>
  <c r="B175" i="17"/>
  <c r="B568" i="17"/>
  <c r="B28" i="17"/>
  <c r="B273" i="17"/>
  <c r="B553" i="17"/>
  <c r="B543" i="17"/>
  <c r="B426" i="17"/>
  <c r="B475" i="17"/>
  <c r="B460" i="17"/>
  <c r="B477" i="17"/>
  <c r="B265" i="17"/>
  <c r="B696" i="17"/>
  <c r="B20" i="17"/>
  <c r="B697" i="17"/>
  <c r="B349" i="17"/>
  <c r="B508" i="17"/>
  <c r="B250" i="17"/>
  <c r="B588" i="17"/>
  <c r="B226" i="17"/>
  <c r="B413" i="17"/>
  <c r="B368" i="17"/>
  <c r="B369" i="17"/>
  <c r="B367" i="17"/>
  <c r="B558" i="17"/>
  <c r="B217" i="17"/>
  <c r="B218" i="17"/>
  <c r="B251" i="17"/>
  <c r="B345" i="17"/>
  <c r="B492" i="17"/>
  <c r="B559" i="17"/>
  <c r="B414" i="17"/>
  <c r="B127" i="17"/>
  <c r="B324" i="17"/>
  <c r="B170" i="17"/>
  <c r="B167" i="17"/>
  <c r="B133" i="17"/>
  <c r="B158" i="17"/>
  <c r="B142" i="17"/>
  <c r="B151" i="17"/>
  <c r="B322" i="17"/>
  <c r="B153" i="17"/>
  <c r="B165" i="17"/>
  <c r="B131" i="17"/>
  <c r="B146" i="17"/>
  <c r="B156" i="17"/>
  <c r="B140" i="17"/>
  <c r="B149" i="17"/>
  <c r="B546" i="17"/>
  <c r="B549" i="17"/>
  <c r="B323" i="17"/>
  <c r="B154" i="17"/>
  <c r="B166" i="17"/>
  <c r="B132" i="17"/>
  <c r="B147" i="17"/>
  <c r="B157" i="17"/>
  <c r="B141" i="17"/>
  <c r="B150" i="17"/>
  <c r="B547" i="17"/>
  <c r="B550" i="17"/>
  <c r="B325" i="17"/>
  <c r="B155" i="17"/>
  <c r="B168" i="17"/>
  <c r="B134" i="17"/>
  <c r="B148" i="17"/>
  <c r="B159" i="17"/>
  <c r="B143" i="17"/>
  <c r="B152" i="17"/>
  <c r="B548" i="17"/>
  <c r="B551" i="17"/>
  <c r="B275" i="17"/>
  <c r="B663" i="17"/>
  <c r="B382" i="17"/>
  <c r="B109" i="17"/>
  <c r="B9" i="17"/>
  <c r="B572" i="17"/>
  <c r="B518" i="17"/>
  <c r="B451" i="17"/>
  <c r="B609" i="17"/>
  <c r="B644" i="17"/>
  <c r="B191" i="17"/>
  <c r="B239" i="17"/>
  <c r="B647" i="17"/>
  <c r="B407" i="17"/>
  <c r="B591" i="17"/>
  <c r="B641" i="17"/>
  <c r="B190" i="17"/>
  <c r="B283" i="17"/>
  <c r="B669" i="17"/>
  <c r="B384" i="17"/>
  <c r="B112" i="17"/>
  <c r="B11" i="17"/>
  <c r="B575" i="17"/>
  <c r="B523" i="17"/>
  <c r="B453" i="17"/>
  <c r="B615" i="17"/>
  <c r="B192" i="17"/>
  <c r="B248" i="17"/>
  <c r="B445" i="17"/>
  <c r="B651" i="17"/>
  <c r="B595" i="17"/>
  <c r="B255" i="17"/>
  <c r="B655" i="17"/>
  <c r="B379" i="17"/>
  <c r="B100" i="17"/>
  <c r="B3" i="17"/>
  <c r="B561" i="17"/>
  <c r="B496" i="17"/>
  <c r="B450" i="17"/>
  <c r="B597" i="17"/>
  <c r="B643" i="17"/>
  <c r="B247" i="17"/>
  <c r="B650" i="17"/>
  <c r="B594" i="17"/>
  <c r="B286" i="17"/>
  <c r="B672" i="17"/>
  <c r="B616" i="17"/>
  <c r="B113" i="17"/>
  <c r="B524" i="17"/>
  <c r="B645" i="17"/>
  <c r="B259" i="17"/>
  <c r="B499" i="17"/>
  <c r="B2" i="17"/>
  <c r="B27" i="17"/>
  <c r="B279" i="17"/>
  <c r="B665" i="17"/>
  <c r="B611" i="17"/>
  <c r="B253" i="17"/>
  <c r="B653" i="17"/>
  <c r="B346" i="17"/>
  <c r="B494" i="17"/>
  <c r="B229" i="17"/>
  <c r="B692" i="17"/>
  <c r="B638" i="17"/>
  <c r="B532" i="17"/>
  <c r="B254" i="17"/>
  <c r="B654" i="17"/>
  <c r="B596" i="17"/>
  <c r="B495" i="17"/>
  <c r="B642" i="17"/>
  <c r="B271" i="17"/>
  <c r="B606" i="17"/>
  <c r="B514" i="17"/>
  <c r="B424" i="17"/>
  <c r="B185" i="17"/>
  <c r="B381" i="17"/>
  <c r="B6" i="17"/>
  <c r="B567" i="17"/>
  <c r="B106" i="17"/>
  <c r="B257" i="17"/>
  <c r="B656" i="17"/>
  <c r="B598" i="17"/>
  <c r="B347" i="17"/>
  <c r="B245" i="17"/>
  <c r="B648" i="17"/>
  <c r="B592" i="17"/>
  <c r="B98" i="17"/>
  <c r="B490" i="17"/>
  <c r="B378" i="17"/>
  <c r="B343" i="17"/>
  <c r="B299" i="17"/>
  <c r="B681" i="17"/>
  <c r="B625" i="17"/>
  <c r="B116" i="17"/>
  <c r="B388" i="17"/>
  <c r="B578" i="17"/>
  <c r="B530" i="17"/>
  <c r="B646" i="17"/>
  <c r="B312" i="17"/>
  <c r="B686" i="17"/>
  <c r="B629" i="17"/>
  <c r="B124" i="17"/>
  <c r="B389" i="17"/>
  <c r="B586" i="17"/>
  <c r="B537" i="17"/>
  <c r="B313" i="17"/>
  <c r="B538" i="17"/>
  <c r="B630" i="17"/>
  <c r="B125" i="17"/>
  <c r="B269" i="17"/>
  <c r="B660" i="17"/>
  <c r="B512" i="17"/>
  <c r="B604" i="17"/>
  <c r="B105" i="17"/>
  <c r="B380" i="17"/>
  <c r="B566" i="17"/>
  <c r="B5" i="17"/>
  <c r="B270" i="17"/>
  <c r="B513" i="17"/>
  <c r="B212" i="17"/>
  <c r="B215" i="17"/>
  <c r="B61" i="17"/>
  <c r="B86" i="17"/>
  <c r="B70" i="17"/>
  <c r="B45" i="17"/>
  <c r="B605" i="17"/>
  <c r="B282" i="17"/>
  <c r="B668" i="17"/>
  <c r="B614" i="17"/>
  <c r="B522" i="17"/>
  <c r="B230" i="17"/>
  <c r="B231" i="17"/>
  <c r="B232" i="17"/>
  <c r="B484" i="17"/>
  <c r="B354" i="17"/>
  <c r="B238" i="17"/>
  <c r="B691" i="17"/>
  <c r="B540" i="17"/>
  <c r="B554" i="17"/>
  <c r="B590" i="17"/>
  <c r="B94" i="17"/>
  <c r="B637" i="17"/>
  <c r="B507" i="17"/>
  <c r="B600" i="17"/>
  <c r="B504" i="17"/>
  <c r="B211" i="17"/>
  <c r="B214" i="17"/>
  <c r="B421" i="17"/>
  <c r="B562" i="17"/>
  <c r="B703" i="17"/>
  <c r="B101" i="17"/>
  <c r="B601" i="17"/>
  <c r="B102" i="17"/>
  <c r="B505" i="17"/>
  <c r="B563" i="17"/>
  <c r="B602" i="17"/>
  <c r="B103" i="17"/>
  <c r="B506" i="17"/>
  <c r="B564" i="17"/>
  <c r="B256" i="17"/>
  <c r="B35" i="17"/>
  <c r="B53" i="17"/>
  <c r="B36" i="17"/>
  <c r="B38" i="17"/>
  <c r="B497" i="17"/>
  <c r="B213" i="17"/>
  <c r="B291" i="17"/>
  <c r="B33" i="17"/>
  <c r="B528" i="17"/>
  <c r="B290" i="17"/>
  <c r="B32" i="17"/>
  <c r="B527" i="17"/>
  <c r="B278" i="17"/>
  <c r="B30" i="17"/>
  <c r="B520" i="17"/>
  <c r="B111" i="17"/>
  <c r="B452" i="17"/>
  <c r="B574" i="17"/>
  <c r="B242" i="17"/>
  <c r="B25" i="17"/>
  <c r="B448" i="17"/>
  <c r="B96" i="17"/>
  <c r="B556" i="17"/>
  <c r="B487" i="17"/>
  <c r="B207" i="17"/>
  <c r="B410" i="17"/>
  <c r="B243" i="17"/>
  <c r="B26" i="17"/>
  <c r="B449" i="17"/>
  <c r="B97" i="17"/>
  <c r="B557" i="17"/>
  <c r="B488" i="17"/>
  <c r="B208" i="17"/>
  <c r="B411" i="17"/>
  <c r="B241" i="17"/>
  <c r="B24" i="17"/>
  <c r="B447" i="17"/>
  <c r="B95" i="17"/>
  <c r="B555" i="17"/>
  <c r="B486" i="17"/>
  <c r="B206" i="17"/>
  <c r="B409" i="17"/>
  <c r="B704" i="17"/>
  <c r="B240" i="17"/>
  <c r="B23" i="17"/>
  <c r="B485" i="17"/>
  <c r="B205" i="17"/>
  <c r="B408" i="17"/>
  <c r="B288" i="17"/>
  <c r="B544" i="17"/>
  <c r="B577" i="17"/>
  <c r="B431" i="17"/>
  <c r="B31" i="17"/>
  <c r="B216" i="17"/>
  <c r="B307" i="17"/>
  <c r="B34" i="17"/>
  <c r="B457" i="17"/>
  <c r="B534" i="17"/>
  <c r="B281" i="17"/>
  <c r="B667" i="17"/>
  <c r="B613" i="17"/>
  <c r="B276" i="17"/>
  <c r="B664" i="17"/>
  <c r="B610" i="17"/>
  <c r="B519" i="17"/>
  <c r="B353" i="17"/>
  <c r="B272" i="17"/>
  <c r="B661" i="17"/>
  <c r="B607" i="17"/>
  <c r="B515" i="17"/>
  <c r="B351" i="17"/>
  <c r="B293" i="17"/>
  <c r="B446" i="17"/>
  <c r="B675" i="17"/>
  <c r="B619" i="17"/>
  <c r="B300" i="17"/>
  <c r="B682" i="17"/>
  <c r="B626" i="17"/>
  <c r="B531" i="17"/>
  <c r="B455" i="17"/>
  <c r="B117" i="17"/>
  <c r="B579" i="17"/>
  <c r="B13" i="17"/>
  <c r="B311" i="17"/>
  <c r="B685" i="17"/>
  <c r="B628" i="17"/>
  <c r="B536" i="17"/>
  <c r="B459" i="17"/>
  <c r="B123" i="17"/>
  <c r="B585" i="17"/>
  <c r="B19" i="17"/>
  <c r="B287" i="17"/>
  <c r="B673" i="17"/>
  <c r="B617" i="17"/>
  <c r="B525" i="17"/>
  <c r="B454" i="17"/>
  <c r="B114" i="17"/>
  <c r="B576" i="17"/>
  <c r="B12" i="17"/>
  <c r="B263" i="17"/>
  <c r="B503" i="17"/>
  <c r="B59" i="17"/>
  <c r="B83" i="17"/>
  <c r="B67" i="17"/>
  <c r="B42" i="17"/>
  <c r="B420" i="17"/>
  <c r="B222" i="17"/>
  <c r="B702" i="17"/>
  <c r="B266" i="17"/>
  <c r="B509" i="17"/>
  <c r="B60" i="17"/>
  <c r="B85" i="17"/>
  <c r="B69" i="17"/>
  <c r="B44" i="17"/>
  <c r="B423" i="17"/>
  <c r="B223" i="17"/>
  <c r="B401" i="17"/>
  <c r="B244" i="17"/>
  <c r="B489" i="17"/>
  <c r="B54" i="17"/>
  <c r="B78" i="17"/>
  <c r="B62" i="17"/>
  <c r="B37" i="17"/>
  <c r="B412" i="17"/>
  <c r="B310" i="17"/>
  <c r="B541" i="17"/>
  <c r="B545" i="17"/>
  <c r="B405" i="17"/>
  <c r="B406" i="17"/>
  <c r="B404" i="17"/>
  <c r="B458" i="17"/>
  <c r="B329" i="17"/>
  <c r="B171" i="17"/>
  <c r="B169" i="17"/>
  <c r="B137" i="17"/>
  <c r="B162" i="17"/>
  <c r="B429" i="17"/>
  <c r="B306" i="17"/>
  <c r="B456" i="17"/>
  <c r="B533" i="17"/>
  <c r="B21" i="17"/>
  <c r="B438" i="17"/>
  <c r="B627" i="17"/>
  <c r="B292" i="17"/>
  <c r="B674" i="17"/>
  <c r="B618" i="17"/>
  <c r="B529" i="17"/>
  <c r="B433" i="17"/>
  <c r="B115" i="17"/>
  <c r="B130" i="17"/>
  <c r="B268" i="17"/>
  <c r="B603" i="17"/>
  <c r="B511" i="17"/>
  <c r="B309" i="17"/>
  <c r="B684" i="17"/>
  <c r="B126" i="17"/>
  <c r="B535" i="17"/>
  <c r="B22" i="17"/>
  <c r="B330" i="17"/>
  <c r="B539" i="17"/>
  <c r="B172" i="17"/>
  <c r="B440" i="17"/>
  <c r="B587" i="17"/>
  <c r="B280" i="17"/>
  <c r="B666" i="17"/>
  <c r="B612" i="17"/>
  <c r="B521" i="17"/>
  <c r="B383" i="17"/>
  <c r="B209" i="17"/>
  <c r="B326" i="17"/>
  <c r="B129" i="17"/>
  <c r="B552" i="17"/>
  <c r="B542" i="17"/>
  <c r="B189" i="17"/>
  <c r="B184" i="17"/>
  <c r="B321" i="17"/>
  <c r="B128" i="17"/>
  <c r="B415" i="17"/>
  <c r="B340" i="17"/>
  <c r="B698" i="17"/>
  <c r="B560" i="17"/>
  <c r="B173" i="17"/>
  <c r="B304" i="17"/>
  <c r="D472" i="17"/>
  <c r="D481" i="17"/>
  <c r="D465" i="17"/>
  <c r="D91" i="17"/>
  <c r="D75" i="17"/>
  <c r="D50" i="17"/>
  <c r="D375" i="17"/>
  <c r="D582" i="17"/>
  <c r="D16" i="17"/>
  <c r="D396" i="17"/>
  <c r="D120" i="17"/>
  <c r="D181" i="17"/>
  <c r="D436" i="17"/>
  <c r="D337" i="17"/>
  <c r="D305" i="17"/>
  <c r="D473" i="17"/>
  <c r="D482" i="17"/>
  <c r="D466" i="17"/>
  <c r="D92" i="17"/>
  <c r="D76" i="17"/>
  <c r="D51" i="17"/>
  <c r="D376" i="17"/>
  <c r="D583" i="17"/>
  <c r="D17" i="17"/>
  <c r="D397" i="17"/>
  <c r="D121" i="17"/>
  <c r="D182" i="17"/>
  <c r="D437" i="17"/>
  <c r="D338" i="17"/>
  <c r="D302" i="17"/>
  <c r="D89" i="17"/>
  <c r="D73" i="17"/>
  <c r="D48" i="17"/>
  <c r="D373" i="17"/>
  <c r="D580" i="17"/>
  <c r="D14" i="17"/>
  <c r="D394" i="17"/>
  <c r="D118" i="17"/>
  <c r="D179" i="17"/>
  <c r="D434" i="17"/>
  <c r="D335" i="17"/>
  <c r="D303" i="17"/>
  <c r="D90" i="17"/>
  <c r="D74" i="17"/>
  <c r="D49" i="17"/>
  <c r="D374" i="17"/>
  <c r="D581" i="17"/>
  <c r="D15" i="17"/>
  <c r="D395" i="17"/>
  <c r="D119" i="17"/>
  <c r="D180" i="17"/>
  <c r="D435" i="17"/>
  <c r="D336" i="17"/>
  <c r="D662" i="17"/>
  <c r="D352" i="17"/>
  <c r="D608" i="17"/>
  <c r="D469" i="17"/>
  <c r="D478" i="17"/>
  <c r="D462" i="17"/>
  <c r="D570" i="17"/>
  <c r="D7" i="17"/>
  <c r="D391" i="17"/>
  <c r="D107" i="17"/>
  <c r="D194" i="17"/>
  <c r="D198" i="17"/>
  <c r="D202" i="17"/>
  <c r="D274" i="17"/>
  <c r="D470" i="17"/>
  <c r="D479" i="17"/>
  <c r="D463" i="17"/>
  <c r="D87" i="17"/>
  <c r="D71" i="17"/>
  <c r="D46" i="17"/>
  <c r="D371" i="17"/>
  <c r="D571" i="17"/>
  <c r="D8" i="17"/>
  <c r="D392" i="17"/>
  <c r="D108" i="17"/>
  <c r="D177" i="17"/>
  <c r="D428" i="17"/>
  <c r="D333" i="17"/>
  <c r="D277" i="17"/>
  <c r="D471" i="17"/>
  <c r="D480" i="17"/>
  <c r="D464" i="17"/>
  <c r="D88" i="17"/>
  <c r="D72" i="17"/>
  <c r="D47" i="17"/>
  <c r="D372" i="17"/>
  <c r="D573" i="17"/>
  <c r="D10" i="17"/>
  <c r="D393" i="17"/>
  <c r="D110" i="17"/>
  <c r="D178" i="17"/>
  <c r="D430" i="17"/>
  <c r="D334" i="17"/>
  <c r="D195" i="17"/>
  <c r="D199" i="17"/>
  <c r="D203" i="17"/>
  <c r="D308" i="17"/>
  <c r="D474" i="17"/>
  <c r="D483" i="17"/>
  <c r="D467" i="17"/>
  <c r="D93" i="17"/>
  <c r="D77" i="17"/>
  <c r="D52" i="17"/>
  <c r="D377" i="17"/>
  <c r="D584" i="17"/>
  <c r="D18" i="17"/>
  <c r="D398" i="17"/>
  <c r="D122" i="17"/>
  <c r="D183" i="17"/>
  <c r="D439" i="17"/>
  <c r="D339" i="17"/>
  <c r="D196" i="17"/>
  <c r="D200" i="17"/>
  <c r="D204" i="17"/>
  <c r="D252" i="17"/>
  <c r="D264" i="17"/>
  <c r="D468" i="17"/>
  <c r="D476" i="17"/>
  <c r="D461" i="17"/>
  <c r="D84" i="17"/>
  <c r="D68" i="17"/>
  <c r="D43" i="17"/>
  <c r="D370" i="17"/>
  <c r="D565" i="17"/>
  <c r="D4" i="17"/>
  <c r="D390" i="17"/>
  <c r="D104" i="17"/>
  <c r="D174" i="17"/>
  <c r="D422" i="17"/>
  <c r="D193" i="17"/>
  <c r="D197" i="17"/>
  <c r="D201" i="17"/>
  <c r="D261" i="17"/>
  <c r="D501" i="17"/>
  <c r="D57" i="17"/>
  <c r="D81" i="17"/>
  <c r="D65" i="17"/>
  <c r="D40" i="17"/>
  <c r="D418" i="17"/>
  <c r="D220" i="17"/>
  <c r="D700" i="17"/>
  <c r="D262" i="17"/>
  <c r="D502" i="17"/>
  <c r="D58" i="17"/>
  <c r="D82" i="17"/>
  <c r="D66" i="17"/>
  <c r="D41" i="17"/>
  <c r="D419" i="17"/>
  <c r="D221" i="17"/>
  <c r="D701" i="17"/>
  <c r="D260" i="17"/>
  <c r="D500" i="17"/>
  <c r="D56" i="17"/>
  <c r="D80" i="17"/>
  <c r="D64" i="17"/>
  <c r="D39" i="17"/>
  <c r="D417" i="17"/>
  <c r="D219" i="17"/>
  <c r="D699" i="17"/>
  <c r="D289" i="17"/>
  <c r="D526" i="17"/>
  <c r="D432" i="17"/>
  <c r="D403" i="17"/>
  <c r="D284" i="17"/>
  <c r="D670" i="17"/>
  <c r="D341" i="17"/>
  <c r="D227" i="17"/>
  <c r="D443" i="17"/>
  <c r="D639" i="17"/>
  <c r="D355" i="17"/>
  <c r="D285" i="17"/>
  <c r="D671" i="17"/>
  <c r="D342" i="17"/>
  <c r="D228" i="17"/>
  <c r="D444" i="17"/>
  <c r="D640" i="17"/>
  <c r="D356" i="17"/>
  <c r="D235" i="17"/>
  <c r="D658" i="17"/>
  <c r="D234" i="17"/>
  <c r="D400" i="17"/>
  <c r="D493" i="17"/>
  <c r="D267" i="17"/>
  <c r="D236" i="17"/>
  <c r="D659" i="17"/>
  <c r="D350" i="17"/>
  <c r="D402" i="17"/>
  <c r="D510" i="17"/>
  <c r="D249" i="17"/>
  <c r="D233" i="17"/>
  <c r="D652" i="17"/>
  <c r="D399" i="17"/>
  <c r="D491" i="17"/>
  <c r="D99" i="17"/>
  <c r="D314" i="17"/>
  <c r="D631" i="17"/>
  <c r="D362" i="17"/>
  <c r="D315" i="17"/>
  <c r="D632" i="17"/>
  <c r="D363" i="17"/>
  <c r="D317" i="17"/>
  <c r="D694" i="17"/>
  <c r="D689" i="17"/>
  <c r="D634" i="17"/>
  <c r="D365" i="17"/>
  <c r="D316" i="17"/>
  <c r="D693" i="17"/>
  <c r="D688" i="17"/>
  <c r="D633" i="17"/>
  <c r="D364" i="17"/>
  <c r="D237" i="17"/>
  <c r="D320" i="17"/>
  <c r="D589" i="17"/>
  <c r="D318" i="17"/>
  <c r="D695" i="17"/>
  <c r="D690" i="17"/>
  <c r="D635" i="17"/>
  <c r="D366" i="17"/>
  <c r="D301" i="17"/>
  <c r="D683" i="17"/>
  <c r="D319" i="17"/>
  <c r="D687" i="17"/>
  <c r="D636" i="17"/>
  <c r="D296" i="17"/>
  <c r="D678" i="17"/>
  <c r="D359" i="17"/>
  <c r="D622" i="17"/>
  <c r="D188" i="17"/>
  <c r="D387" i="17"/>
  <c r="D294" i="17"/>
  <c r="D676" i="17"/>
  <c r="D357" i="17"/>
  <c r="D620" i="17"/>
  <c r="D186" i="17"/>
  <c r="D385" i="17"/>
  <c r="D295" i="17"/>
  <c r="D677" i="17"/>
  <c r="D358" i="17"/>
  <c r="D621" i="17"/>
  <c r="D187" i="17"/>
  <c r="D386" i="17"/>
  <c r="D297" i="17"/>
  <c r="D679" i="17"/>
  <c r="D360" i="17"/>
  <c r="D623" i="17"/>
  <c r="D246" i="17"/>
  <c r="D649" i="17"/>
  <c r="D344" i="17"/>
  <c r="D593" i="17"/>
  <c r="D298" i="17"/>
  <c r="D680" i="17"/>
  <c r="D361" i="17"/>
  <c r="D624" i="17"/>
  <c r="D258" i="17"/>
  <c r="D657" i="17"/>
  <c r="D348" i="17"/>
  <c r="D599" i="17"/>
  <c r="D498" i="17"/>
  <c r="D55" i="17"/>
  <c r="D79" i="17"/>
  <c r="D63" i="17"/>
  <c r="D210" i="17"/>
  <c r="D416" i="17"/>
  <c r="D328" i="17"/>
  <c r="D225" i="17"/>
  <c r="D442" i="17"/>
  <c r="D332" i="17"/>
  <c r="D427" i="17"/>
  <c r="D517" i="17"/>
  <c r="D164" i="17"/>
  <c r="D136" i="17"/>
  <c r="D139" i="17"/>
  <c r="D161" i="17"/>
  <c r="D145" i="17"/>
  <c r="D176" i="17"/>
  <c r="D569" i="17"/>
  <c r="D29" i="17"/>
  <c r="D327" i="17"/>
  <c r="D224" i="17"/>
  <c r="D441" i="17"/>
  <c r="D331" i="17"/>
  <c r="D425" i="17"/>
  <c r="D516" i="17"/>
  <c r="D163" i="17"/>
  <c r="D135" i="17"/>
  <c r="D138" i="17"/>
  <c r="D160" i="17"/>
  <c r="D144" i="17"/>
  <c r="D175" i="17"/>
  <c r="D568" i="17"/>
  <c r="D28" i="17"/>
  <c r="D273" i="17"/>
  <c r="D553" i="17"/>
  <c r="D543" i="17"/>
  <c r="D426" i="17"/>
  <c r="D475" i="17"/>
  <c r="D460" i="17"/>
  <c r="D477" i="17"/>
  <c r="D265" i="17"/>
  <c r="D696" i="17"/>
  <c r="D20" i="17"/>
  <c r="D697" i="17"/>
  <c r="D349" i="17"/>
  <c r="D508" i="17"/>
  <c r="D250" i="17"/>
  <c r="D588" i="17"/>
  <c r="D226" i="17"/>
  <c r="D413" i="17"/>
  <c r="D368" i="17"/>
  <c r="D369" i="17"/>
  <c r="D367" i="17"/>
  <c r="D558" i="17"/>
  <c r="D217" i="17"/>
  <c r="D218" i="17"/>
  <c r="D251" i="17"/>
  <c r="D345" i="17"/>
  <c r="D492" i="17"/>
  <c r="D559" i="17"/>
  <c r="D414" i="17"/>
  <c r="D127" i="17"/>
  <c r="D324" i="17"/>
  <c r="D170" i="17"/>
  <c r="D167" i="17"/>
  <c r="D133" i="17"/>
  <c r="D158" i="17"/>
  <c r="D142" i="17"/>
  <c r="D151" i="17"/>
  <c r="D322" i="17"/>
  <c r="D153" i="17"/>
  <c r="D165" i="17"/>
  <c r="D131" i="17"/>
  <c r="D146" i="17"/>
  <c r="D156" i="17"/>
  <c r="D140" i="17"/>
  <c r="D149" i="17"/>
  <c r="D546" i="17"/>
  <c r="D549" i="17"/>
  <c r="D323" i="17"/>
  <c r="D154" i="17"/>
  <c r="D166" i="17"/>
  <c r="D132" i="17"/>
  <c r="D147" i="17"/>
  <c r="D157" i="17"/>
  <c r="D141" i="17"/>
  <c r="D150" i="17"/>
  <c r="D547" i="17"/>
  <c r="D550" i="17"/>
  <c r="D325" i="17"/>
  <c r="D155" i="17"/>
  <c r="D168" i="17"/>
  <c r="D134" i="17"/>
  <c r="D148" i="17"/>
  <c r="D159" i="17"/>
  <c r="D143" i="17"/>
  <c r="D152" i="17"/>
  <c r="D548" i="17"/>
  <c r="D551" i="17"/>
  <c r="D275" i="17"/>
  <c r="D663" i="17"/>
  <c r="D382" i="17"/>
  <c r="D109" i="17"/>
  <c r="D9" i="17"/>
  <c r="D572" i="17"/>
  <c r="D518" i="17"/>
  <c r="D451" i="17"/>
  <c r="D609" i="17"/>
  <c r="D644" i="17"/>
  <c r="D191" i="17"/>
  <c r="D239" i="17"/>
  <c r="D647" i="17"/>
  <c r="D407" i="17"/>
  <c r="D591" i="17"/>
  <c r="D641" i="17"/>
  <c r="D190" i="17"/>
  <c r="D283" i="17"/>
  <c r="D669" i="17"/>
  <c r="D384" i="17"/>
  <c r="D112" i="17"/>
  <c r="D11" i="17"/>
  <c r="D575" i="17"/>
  <c r="D523" i="17"/>
  <c r="D453" i="17"/>
  <c r="D615" i="17"/>
  <c r="D192" i="17"/>
  <c r="D248" i="17"/>
  <c r="D445" i="17"/>
  <c r="D651" i="17"/>
  <c r="D595" i="17"/>
  <c r="D255" i="17"/>
  <c r="D655" i="17"/>
  <c r="D379" i="17"/>
  <c r="D100" i="17"/>
  <c r="D3" i="17"/>
  <c r="D561" i="17"/>
  <c r="D496" i="17"/>
  <c r="D450" i="17"/>
  <c r="D597" i="17"/>
  <c r="D643" i="17"/>
  <c r="D247" i="17"/>
  <c r="D650" i="17"/>
  <c r="D594" i="17"/>
  <c r="D286" i="17"/>
  <c r="D672" i="17"/>
  <c r="D616" i="17"/>
  <c r="D113" i="17"/>
  <c r="D524" i="17"/>
  <c r="D645" i="17"/>
  <c r="D259" i="17"/>
  <c r="D499" i="17"/>
  <c r="D2" i="17"/>
  <c r="D27" i="17"/>
  <c r="D279" i="17"/>
  <c r="D665" i="17"/>
  <c r="D611" i="17"/>
  <c r="D253" i="17"/>
  <c r="D653" i="17"/>
  <c r="D346" i="17"/>
  <c r="D494" i="17"/>
  <c r="D229" i="17"/>
  <c r="D692" i="17"/>
  <c r="D638" i="17"/>
  <c r="D532" i="17"/>
  <c r="D254" i="17"/>
  <c r="D654" i="17"/>
  <c r="D596" i="17"/>
  <c r="D495" i="17"/>
  <c r="D642" i="17"/>
  <c r="D271" i="17"/>
  <c r="D606" i="17"/>
  <c r="D514" i="17"/>
  <c r="D424" i="17"/>
  <c r="D185" i="17"/>
  <c r="D381" i="17"/>
  <c r="D6" i="17"/>
  <c r="D567" i="17"/>
  <c r="D106" i="17"/>
  <c r="D257" i="17"/>
  <c r="D656" i="17"/>
  <c r="D598" i="17"/>
  <c r="D347" i="17"/>
  <c r="D245" i="17"/>
  <c r="D648" i="17"/>
  <c r="D592" i="17"/>
  <c r="D98" i="17"/>
  <c r="D490" i="17"/>
  <c r="D378" i="17"/>
  <c r="D343" i="17"/>
  <c r="D299" i="17"/>
  <c r="D681" i="17"/>
  <c r="D625" i="17"/>
  <c r="D116" i="17"/>
  <c r="D388" i="17"/>
  <c r="D578" i="17"/>
  <c r="D530" i="17"/>
  <c r="D646" i="17"/>
  <c r="D312" i="17"/>
  <c r="D686" i="17"/>
  <c r="D629" i="17"/>
  <c r="D124" i="17"/>
  <c r="D389" i="17"/>
  <c r="D586" i="17"/>
  <c r="D537" i="17"/>
  <c r="D313" i="17"/>
  <c r="D538" i="17"/>
  <c r="D630" i="17"/>
  <c r="D125" i="17"/>
  <c r="D269" i="17"/>
  <c r="D660" i="17"/>
  <c r="D512" i="17"/>
  <c r="D604" i="17"/>
  <c r="D105" i="17"/>
  <c r="D380" i="17"/>
  <c r="D566" i="17"/>
  <c r="D5" i="17"/>
  <c r="D270" i="17"/>
  <c r="D513" i="17"/>
  <c r="D212" i="17"/>
  <c r="D215" i="17"/>
  <c r="D61" i="17"/>
  <c r="D86" i="17"/>
  <c r="D70" i="17"/>
  <c r="D45" i="17"/>
  <c r="D605" i="17"/>
  <c r="D282" i="17"/>
  <c r="D668" i="17"/>
  <c r="D614" i="17"/>
  <c r="D522" i="17"/>
  <c r="D230" i="17"/>
  <c r="D231" i="17"/>
  <c r="D232" i="17"/>
  <c r="D484" i="17"/>
  <c r="D354" i="17"/>
  <c r="D238" i="17"/>
  <c r="D691" i="17"/>
  <c r="D540" i="17"/>
  <c r="D554" i="17"/>
  <c r="D590" i="17"/>
  <c r="D94" i="17"/>
  <c r="D637" i="17"/>
  <c r="D507" i="17"/>
  <c r="D600" i="17"/>
  <c r="D504" i="17"/>
  <c r="D211" i="17"/>
  <c r="D214" i="17"/>
  <c r="D421" i="17"/>
  <c r="D562" i="17"/>
  <c r="D703" i="17"/>
  <c r="D101" i="17"/>
  <c r="D601" i="17"/>
  <c r="D102" i="17"/>
  <c r="D505" i="17"/>
  <c r="D563" i="17"/>
  <c r="D602" i="17"/>
  <c r="D103" i="17"/>
  <c r="D506" i="17"/>
  <c r="D564" i="17"/>
  <c r="D256" i="17"/>
  <c r="D35" i="17"/>
  <c r="D53" i="17"/>
  <c r="D36" i="17"/>
  <c r="D38" i="17"/>
  <c r="D497" i="17"/>
  <c r="D213" i="17"/>
  <c r="D291" i="17"/>
  <c r="D33" i="17"/>
  <c r="D528" i="17"/>
  <c r="D290" i="17"/>
  <c r="D32" i="17"/>
  <c r="D527" i="17"/>
  <c r="D278" i="17"/>
  <c r="D30" i="17"/>
  <c r="D520" i="17"/>
  <c r="D111" i="17"/>
  <c r="D452" i="17"/>
  <c r="D574" i="17"/>
  <c r="D242" i="17"/>
  <c r="D25" i="17"/>
  <c r="D448" i="17"/>
  <c r="D96" i="17"/>
  <c r="D556" i="17"/>
  <c r="D487" i="17"/>
  <c r="D207" i="17"/>
  <c r="D410" i="17"/>
  <c r="D243" i="17"/>
  <c r="D26" i="17"/>
  <c r="D449" i="17"/>
  <c r="D97" i="17"/>
  <c r="D557" i="17"/>
  <c r="D488" i="17"/>
  <c r="D208" i="17"/>
  <c r="D411" i="17"/>
  <c r="D241" i="17"/>
  <c r="D24" i="17"/>
  <c r="D447" i="17"/>
  <c r="D95" i="17"/>
  <c r="D555" i="17"/>
  <c r="D486" i="17"/>
  <c r="D206" i="17"/>
  <c r="D409" i="17"/>
  <c r="D704" i="17"/>
  <c r="D240" i="17"/>
  <c r="D23" i="17"/>
  <c r="D485" i="17"/>
  <c r="D205" i="17"/>
  <c r="D408" i="17"/>
  <c r="D288" i="17"/>
  <c r="D544" i="17"/>
  <c r="D577" i="17"/>
  <c r="D431" i="17"/>
  <c r="D31" i="17"/>
  <c r="D216" i="17"/>
  <c r="D307" i="17"/>
  <c r="D34" i="17"/>
  <c r="D457" i="17"/>
  <c r="D534" i="17"/>
  <c r="D281" i="17"/>
  <c r="D667" i="17"/>
  <c r="D613" i="17"/>
  <c r="D276" i="17"/>
  <c r="D664" i="17"/>
  <c r="D610" i="17"/>
  <c r="D519" i="17"/>
  <c r="D353" i="17"/>
  <c r="D272" i="17"/>
  <c r="D661" i="17"/>
  <c r="D607" i="17"/>
  <c r="D515" i="17"/>
  <c r="D351" i="17"/>
  <c r="D293" i="17"/>
  <c r="D446" i="17"/>
  <c r="D675" i="17"/>
  <c r="D619" i="17"/>
  <c r="D300" i="17"/>
  <c r="D682" i="17"/>
  <c r="D626" i="17"/>
  <c r="D531" i="17"/>
  <c r="D455" i="17"/>
  <c r="D117" i="17"/>
  <c r="D579" i="17"/>
  <c r="D13" i="17"/>
  <c r="D311" i="17"/>
  <c r="D685" i="17"/>
  <c r="D628" i="17"/>
  <c r="D536" i="17"/>
  <c r="D459" i="17"/>
  <c r="D123" i="17"/>
  <c r="D585" i="17"/>
  <c r="D19" i="17"/>
  <c r="D287" i="17"/>
  <c r="D673" i="17"/>
  <c r="D617" i="17"/>
  <c r="D525" i="17"/>
  <c r="D454" i="17"/>
  <c r="D114" i="17"/>
  <c r="D576" i="17"/>
  <c r="D12" i="17"/>
  <c r="D263" i="17"/>
  <c r="D503" i="17"/>
  <c r="D59" i="17"/>
  <c r="D83" i="17"/>
  <c r="D67" i="17"/>
  <c r="D42" i="17"/>
  <c r="D420" i="17"/>
  <c r="D222" i="17"/>
  <c r="D702" i="17"/>
  <c r="D266" i="17"/>
  <c r="D509" i="17"/>
  <c r="D60" i="17"/>
  <c r="D85" i="17"/>
  <c r="D69" i="17"/>
  <c r="D44" i="17"/>
  <c r="D423" i="17"/>
  <c r="D223" i="17"/>
  <c r="D401" i="17"/>
  <c r="D244" i="17"/>
  <c r="D489" i="17"/>
  <c r="D54" i="17"/>
  <c r="D78" i="17"/>
  <c r="D62" i="17"/>
  <c r="D37" i="17"/>
  <c r="D412" i="17"/>
  <c r="D310" i="17"/>
  <c r="D541" i="17"/>
  <c r="D545" i="17"/>
  <c r="D405" i="17"/>
  <c r="D406" i="17"/>
  <c r="D404" i="17"/>
  <c r="D458" i="17"/>
  <c r="D329" i="17"/>
  <c r="D171" i="17"/>
  <c r="D169" i="17"/>
  <c r="D137" i="17"/>
  <c r="D162" i="17"/>
  <c r="D429" i="17"/>
  <c r="D306" i="17"/>
  <c r="D456" i="17"/>
  <c r="D533" i="17"/>
  <c r="D21" i="17"/>
  <c r="D438" i="17"/>
  <c r="D627" i="17"/>
  <c r="D292" i="17"/>
  <c r="D674" i="17"/>
  <c r="D618" i="17"/>
  <c r="D529" i="17"/>
  <c r="D433" i="17"/>
  <c r="D115" i="17"/>
  <c r="D130" i="17"/>
  <c r="D268" i="17"/>
  <c r="D603" i="17"/>
  <c r="D511" i="17"/>
  <c r="D309" i="17"/>
  <c r="D684" i="17"/>
  <c r="D126" i="17"/>
  <c r="D535" i="17"/>
  <c r="D22" i="17"/>
  <c r="D330" i="17"/>
  <c r="D539" i="17"/>
  <c r="D172" i="17"/>
  <c r="D440" i="17"/>
  <c r="D587" i="17"/>
  <c r="D280" i="17"/>
  <c r="D666" i="17"/>
  <c r="D612" i="17"/>
  <c r="D521" i="17"/>
  <c r="D383" i="17"/>
  <c r="D209" i="17"/>
  <c r="D326" i="17"/>
  <c r="D129" i="17"/>
  <c r="D552" i="17"/>
  <c r="D542" i="17"/>
  <c r="D189" i="17"/>
  <c r="D184" i="17"/>
  <c r="D321" i="17"/>
  <c r="D128" i="17"/>
  <c r="D415" i="17"/>
  <c r="D340" i="17"/>
  <c r="D698" i="17"/>
  <c r="D560" i="17"/>
  <c r="D173" i="17"/>
  <c r="D304" i="17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E304" i="17" l="1"/>
  <c r="E340" i="17"/>
  <c r="E184" i="17"/>
  <c r="E129" i="17"/>
  <c r="E521" i="17"/>
  <c r="E587" i="17"/>
  <c r="E330" i="17"/>
  <c r="E684" i="17"/>
  <c r="E268" i="17"/>
  <c r="E529" i="17"/>
  <c r="E627" i="17"/>
  <c r="E456" i="17"/>
  <c r="E137" i="17"/>
  <c r="E458" i="17"/>
  <c r="E545" i="17"/>
  <c r="E37" i="17"/>
  <c r="E489" i="17"/>
  <c r="E423" i="17"/>
  <c r="E60" i="17"/>
  <c r="E222" i="17"/>
  <c r="E83" i="17"/>
  <c r="E12" i="17"/>
  <c r="E525" i="17"/>
  <c r="E19" i="17"/>
  <c r="E536" i="17"/>
  <c r="E13" i="17"/>
  <c r="E531" i="17"/>
  <c r="E619" i="17"/>
  <c r="E351" i="17"/>
  <c r="E272" i="17"/>
  <c r="E664" i="17"/>
  <c r="E281" i="17"/>
  <c r="E307" i="17"/>
  <c r="E577" i="17"/>
  <c r="E205" i="17"/>
  <c r="E704" i="17"/>
  <c r="E555" i="17"/>
  <c r="E241" i="17"/>
  <c r="E557" i="17"/>
  <c r="E243" i="17"/>
  <c r="E556" i="17"/>
  <c r="E242" i="17"/>
  <c r="E520" i="17"/>
  <c r="E32" i="17"/>
  <c r="E291" i="17"/>
  <c r="E36" i="17"/>
  <c r="E564" i="17"/>
  <c r="E563" i="17"/>
  <c r="E101" i="17"/>
  <c r="E214" i="17"/>
  <c r="E507" i="17"/>
  <c r="E554" i="17"/>
  <c r="E354" i="17"/>
  <c r="E230" i="17"/>
  <c r="E282" i="17"/>
  <c r="E86" i="17"/>
  <c r="E513" i="17"/>
  <c r="E380" i="17"/>
  <c r="E660" i="17"/>
  <c r="E538" i="17"/>
  <c r="E389" i="17"/>
  <c r="E312" i="17"/>
  <c r="E388" i="17"/>
  <c r="E299" i="17"/>
  <c r="E173" i="17"/>
  <c r="E415" i="17"/>
  <c r="E189" i="17"/>
  <c r="E326" i="17"/>
  <c r="E612" i="17"/>
  <c r="E440" i="17"/>
  <c r="E22" i="17"/>
  <c r="E309" i="17"/>
  <c r="E130" i="17"/>
  <c r="E618" i="17"/>
  <c r="E438" i="17"/>
  <c r="E306" i="17"/>
  <c r="E169" i="17"/>
  <c r="E404" i="17"/>
  <c r="E541" i="17"/>
  <c r="E62" i="17"/>
  <c r="E244" i="17"/>
  <c r="E44" i="17"/>
  <c r="E509" i="17"/>
  <c r="E420" i="17"/>
  <c r="E59" i="17"/>
  <c r="E576" i="17"/>
  <c r="E617" i="17"/>
  <c r="E585" i="17"/>
  <c r="E628" i="17"/>
  <c r="E579" i="17"/>
  <c r="E626" i="17"/>
  <c r="E675" i="17"/>
  <c r="E515" i="17"/>
  <c r="E353" i="17"/>
  <c r="E276" i="17"/>
  <c r="E534" i="17"/>
  <c r="E216" i="17"/>
  <c r="E544" i="17"/>
  <c r="E485" i="17"/>
  <c r="E409" i="17"/>
  <c r="E95" i="17"/>
  <c r="E411" i="17"/>
  <c r="E97" i="17"/>
  <c r="E410" i="17"/>
  <c r="E96" i="17"/>
  <c r="E574" i="17"/>
  <c r="E30" i="17"/>
  <c r="E290" i="17"/>
  <c r="E213" i="17"/>
  <c r="E53" i="17"/>
  <c r="E506" i="17"/>
  <c r="E505" i="17"/>
  <c r="E703" i="17"/>
  <c r="E211" i="17"/>
  <c r="E637" i="17"/>
  <c r="E540" i="17"/>
  <c r="E484" i="17"/>
  <c r="E522" i="17"/>
  <c r="E605" i="17"/>
  <c r="E61" i="17"/>
  <c r="E270" i="17"/>
  <c r="E105" i="17"/>
  <c r="E269" i="17"/>
  <c r="E313" i="17"/>
  <c r="E124" i="17"/>
  <c r="E646" i="17"/>
  <c r="E560" i="17"/>
  <c r="E128" i="17"/>
  <c r="E542" i="17"/>
  <c r="E209" i="17"/>
  <c r="E666" i="17"/>
  <c r="E172" i="17"/>
  <c r="E535" i="17"/>
  <c r="E511" i="17"/>
  <c r="E115" i="17"/>
  <c r="E674" i="17"/>
  <c r="E21" i="17"/>
  <c r="E429" i="17"/>
  <c r="E171" i="17"/>
  <c r="E406" i="17"/>
  <c r="E310" i="17"/>
  <c r="E78" i="17"/>
  <c r="E401" i="17"/>
  <c r="E69" i="17"/>
  <c r="E266" i="17"/>
  <c r="E42" i="17"/>
  <c r="E503" i="17"/>
  <c r="E114" i="17"/>
  <c r="E673" i="17"/>
  <c r="E123" i="17"/>
  <c r="E685" i="17"/>
  <c r="E117" i="17"/>
  <c r="E682" i="17"/>
  <c r="E446" i="17"/>
  <c r="E607" i="17"/>
  <c r="E519" i="17"/>
  <c r="E613" i="17"/>
  <c r="E457" i="17"/>
  <c r="E31" i="17"/>
  <c r="E288" i="17"/>
  <c r="E23" i="17"/>
  <c r="E206" i="17"/>
  <c r="E447" i="17"/>
  <c r="E208" i="17"/>
  <c r="E449" i="17"/>
  <c r="E207" i="17"/>
  <c r="E448" i="17"/>
  <c r="E452" i="17"/>
  <c r="E278" i="17"/>
  <c r="E528" i="17"/>
  <c r="E497" i="17"/>
  <c r="E35" i="17"/>
  <c r="E103" i="17"/>
  <c r="E102" i="17"/>
  <c r="E562" i="17"/>
  <c r="E504" i="17"/>
  <c r="E94" i="17"/>
  <c r="E691" i="17"/>
  <c r="E232" i="17"/>
  <c r="E614" i="17"/>
  <c r="E45" i="17"/>
  <c r="E215" i="17"/>
  <c r="E5" i="17"/>
  <c r="E604" i="17"/>
  <c r="E125" i="17"/>
  <c r="E537" i="17"/>
  <c r="E629" i="17"/>
  <c r="E530" i="17"/>
  <c r="E698" i="17"/>
  <c r="E321" i="17"/>
  <c r="E552" i="17"/>
  <c r="E383" i="17"/>
  <c r="E280" i="17"/>
  <c r="E539" i="17"/>
  <c r="E126" i="17"/>
  <c r="E603" i="17"/>
  <c r="E433" i="17"/>
  <c r="E292" i="17"/>
  <c r="E533" i="17"/>
  <c r="E162" i="17"/>
  <c r="E329" i="17"/>
  <c r="E405" i="17"/>
  <c r="E412" i="17"/>
  <c r="E54" i="17"/>
  <c r="E223" i="17"/>
  <c r="E85" i="17"/>
  <c r="E702" i="17"/>
  <c r="E67" i="17"/>
  <c r="E263" i="17"/>
  <c r="E454" i="17"/>
  <c r="E287" i="17"/>
  <c r="E459" i="17"/>
  <c r="E311" i="17"/>
  <c r="E455" i="17"/>
  <c r="E300" i="17"/>
  <c r="E293" i="17"/>
  <c r="E661" i="17"/>
  <c r="E610" i="17"/>
  <c r="E667" i="17"/>
  <c r="E34" i="17"/>
  <c r="E431" i="17"/>
  <c r="E408" i="17"/>
  <c r="E240" i="17"/>
  <c r="E486" i="17"/>
  <c r="E24" i="17"/>
  <c r="E488" i="17"/>
  <c r="E26" i="17"/>
  <c r="E487" i="17"/>
  <c r="E25" i="17"/>
  <c r="E111" i="17"/>
  <c r="E527" i="17"/>
  <c r="E33" i="17"/>
  <c r="E38" i="17"/>
  <c r="E256" i="17"/>
  <c r="E602" i="17"/>
  <c r="E601" i="17"/>
  <c r="E421" i="17"/>
  <c r="E600" i="17"/>
  <c r="E590" i="17"/>
  <c r="E238" i="17"/>
  <c r="E231" i="17"/>
  <c r="E668" i="17"/>
  <c r="E70" i="17"/>
  <c r="E212" i="17"/>
  <c r="E566" i="17"/>
  <c r="E512" i="17"/>
  <c r="E630" i="17"/>
  <c r="E586" i="17"/>
  <c r="E686" i="17"/>
  <c r="E98" i="17"/>
  <c r="E347" i="17"/>
  <c r="E106" i="17"/>
  <c r="E185" i="17"/>
  <c r="E271" i="17"/>
  <c r="E654" i="17"/>
  <c r="E692" i="17"/>
  <c r="E653" i="17"/>
  <c r="E279" i="17"/>
  <c r="E259" i="17"/>
  <c r="E616" i="17"/>
  <c r="E650" i="17"/>
  <c r="E450" i="17"/>
  <c r="E100" i="17"/>
  <c r="E595" i="17"/>
  <c r="E192" i="17"/>
  <c r="E575" i="17"/>
  <c r="E669" i="17"/>
  <c r="E591" i="17"/>
  <c r="E191" i="17"/>
  <c r="E518" i="17"/>
  <c r="E382" i="17"/>
  <c r="E548" i="17"/>
  <c r="E148" i="17"/>
  <c r="E325" i="17"/>
  <c r="E141" i="17"/>
  <c r="E166" i="17"/>
  <c r="E546" i="17"/>
  <c r="E146" i="17"/>
  <c r="E322" i="17"/>
  <c r="E133" i="17"/>
  <c r="E127" i="17"/>
  <c r="E345" i="17"/>
  <c r="E558" i="17"/>
  <c r="E413" i="17"/>
  <c r="E508" i="17"/>
  <c r="E696" i="17"/>
  <c r="E475" i="17"/>
  <c r="E273" i="17"/>
  <c r="E144" i="17"/>
  <c r="E163" i="17"/>
  <c r="E441" i="17"/>
  <c r="E569" i="17"/>
  <c r="E139" i="17"/>
  <c r="E427" i="17"/>
  <c r="E328" i="17"/>
  <c r="E79" i="17"/>
  <c r="E348" i="17"/>
  <c r="E361" i="17"/>
  <c r="E344" i="17"/>
  <c r="E360" i="17"/>
  <c r="E187" i="17"/>
  <c r="E295" i="17"/>
  <c r="E357" i="17"/>
  <c r="E188" i="17"/>
  <c r="E296" i="17"/>
  <c r="E683" i="17"/>
  <c r="E690" i="17"/>
  <c r="E320" i="17"/>
  <c r="E688" i="17"/>
  <c r="E634" i="17"/>
  <c r="E363" i="17"/>
  <c r="E631" i="17"/>
  <c r="E399" i="17"/>
  <c r="E510" i="17"/>
  <c r="E236" i="17"/>
  <c r="E234" i="17"/>
  <c r="E640" i="17"/>
  <c r="E671" i="17"/>
  <c r="E443" i="17"/>
  <c r="E284" i="17"/>
  <c r="E289" i="17"/>
  <c r="E39" i="17"/>
  <c r="E500" i="17"/>
  <c r="E419" i="17"/>
  <c r="E58" i="17"/>
  <c r="E220" i="17"/>
  <c r="E81" i="17"/>
  <c r="E565" i="17"/>
  <c r="E430" i="17"/>
  <c r="E571" i="17"/>
  <c r="E462" i="17"/>
  <c r="E581" i="17"/>
  <c r="E580" i="17"/>
  <c r="E583" i="17"/>
  <c r="E116" i="17"/>
  <c r="E343" i="17"/>
  <c r="E592" i="17"/>
  <c r="E598" i="17"/>
  <c r="E567" i="17"/>
  <c r="E424" i="17"/>
  <c r="E642" i="17"/>
  <c r="E254" i="17"/>
  <c r="E229" i="17"/>
  <c r="E253" i="17"/>
  <c r="E27" i="17"/>
  <c r="E645" i="17"/>
  <c r="E672" i="17"/>
  <c r="E247" i="17"/>
  <c r="E496" i="17"/>
  <c r="E379" i="17"/>
  <c r="E651" i="17"/>
  <c r="E615" i="17"/>
  <c r="E11" i="17"/>
  <c r="E283" i="17"/>
  <c r="E407" i="17"/>
  <c r="E644" i="17"/>
  <c r="E572" i="17"/>
  <c r="E663" i="17"/>
  <c r="E152" i="17"/>
  <c r="E134" i="17"/>
  <c r="E550" i="17"/>
  <c r="E157" i="17"/>
  <c r="E154" i="17"/>
  <c r="E149" i="17"/>
  <c r="E131" i="17"/>
  <c r="E151" i="17"/>
  <c r="E167" i="17"/>
  <c r="E414" i="17"/>
  <c r="E251" i="17"/>
  <c r="E367" i="17"/>
  <c r="E226" i="17"/>
  <c r="E349" i="17"/>
  <c r="E265" i="17"/>
  <c r="E426" i="17"/>
  <c r="E28" i="17"/>
  <c r="E160" i="17"/>
  <c r="E516" i="17"/>
  <c r="E224" i="17"/>
  <c r="E176" i="17"/>
  <c r="E136" i="17"/>
  <c r="E332" i="17"/>
  <c r="E416" i="17"/>
  <c r="E55" i="17"/>
  <c r="E657" i="17"/>
  <c r="E680" i="17"/>
  <c r="E649" i="17"/>
  <c r="E679" i="17"/>
  <c r="E621" i="17"/>
  <c r="E385" i="17"/>
  <c r="E676" i="17"/>
  <c r="E622" i="17"/>
  <c r="E636" i="17"/>
  <c r="E301" i="17"/>
  <c r="E695" i="17"/>
  <c r="E237" i="17"/>
  <c r="E693" i="17"/>
  <c r="E689" i="17"/>
  <c r="E632" i="17"/>
  <c r="E314" i="17"/>
  <c r="E652" i="17"/>
  <c r="E402" i="17"/>
  <c r="E267" i="17"/>
  <c r="E658" i="17"/>
  <c r="E444" i="17"/>
  <c r="E285" i="17"/>
  <c r="E227" i="17"/>
  <c r="E403" i="17"/>
  <c r="E699" i="17"/>
  <c r="E64" i="17"/>
  <c r="E260" i="17"/>
  <c r="E41" i="17"/>
  <c r="E502" i="17"/>
  <c r="E418" i="17"/>
  <c r="E57" i="17"/>
  <c r="E370" i="17"/>
  <c r="E398" i="17"/>
  <c r="E573" i="17"/>
  <c r="E478" i="17"/>
  <c r="E662" i="17"/>
  <c r="E374" i="17"/>
  <c r="E466" i="17"/>
  <c r="E625" i="17"/>
  <c r="E378" i="17"/>
  <c r="E648" i="17"/>
  <c r="E656" i="17"/>
  <c r="E6" i="17"/>
  <c r="E514" i="17"/>
  <c r="E495" i="17"/>
  <c r="E532" i="17"/>
  <c r="E494" i="17"/>
  <c r="E611" i="17"/>
  <c r="E2" i="17"/>
  <c r="E524" i="17"/>
  <c r="E286" i="17"/>
  <c r="E643" i="17"/>
  <c r="E561" i="17"/>
  <c r="E655" i="17"/>
  <c r="E445" i="17"/>
  <c r="E453" i="17"/>
  <c r="E112" i="17"/>
  <c r="E190" i="17"/>
  <c r="E647" i="17"/>
  <c r="E609" i="17"/>
  <c r="E9" i="17"/>
  <c r="E275" i="17"/>
  <c r="E143" i="17"/>
  <c r="E168" i="17"/>
  <c r="E547" i="17"/>
  <c r="E147" i="17"/>
  <c r="E323" i="17"/>
  <c r="E140" i="17"/>
  <c r="E165" i="17"/>
  <c r="E142" i="17"/>
  <c r="E170" i="17"/>
  <c r="E559" i="17"/>
  <c r="E218" i="17"/>
  <c r="E369" i="17"/>
  <c r="E588" i="17"/>
  <c r="E697" i="17"/>
  <c r="E477" i="17"/>
  <c r="E543" i="17"/>
  <c r="E568" i="17"/>
  <c r="E138" i="17"/>
  <c r="E425" i="17"/>
  <c r="E327" i="17"/>
  <c r="E145" i="17"/>
  <c r="E164" i="17"/>
  <c r="E442" i="17"/>
  <c r="E210" i="17"/>
  <c r="E498" i="17"/>
  <c r="E258" i="17"/>
  <c r="E298" i="17"/>
  <c r="E246" i="17"/>
  <c r="E297" i="17"/>
  <c r="E358" i="17"/>
  <c r="E186" i="17"/>
  <c r="E294" i="17"/>
  <c r="E359" i="17"/>
  <c r="E687" i="17"/>
  <c r="E366" i="17"/>
  <c r="E318" i="17"/>
  <c r="E364" i="17"/>
  <c r="E316" i="17"/>
  <c r="E694" i="17"/>
  <c r="E315" i="17"/>
  <c r="E99" i="17"/>
  <c r="E233" i="17"/>
  <c r="E350" i="17"/>
  <c r="E493" i="17"/>
  <c r="E235" i="17"/>
  <c r="E228" i="17"/>
  <c r="E355" i="17"/>
  <c r="E341" i="17"/>
  <c r="E432" i="17"/>
  <c r="E219" i="17"/>
  <c r="E80" i="17"/>
  <c r="E701" i="17"/>
  <c r="E66" i="17"/>
  <c r="E262" i="17"/>
  <c r="E40" i="17"/>
  <c r="E501" i="17"/>
  <c r="E193" i="17"/>
  <c r="E390" i="17"/>
  <c r="E474" i="17"/>
  <c r="E394" i="17"/>
  <c r="E482" i="17"/>
  <c r="E578" i="17"/>
  <c r="E681" i="17"/>
  <c r="E490" i="17"/>
  <c r="E245" i="17"/>
  <c r="E257" i="17"/>
  <c r="E381" i="17"/>
  <c r="E606" i="17"/>
  <c r="E596" i="17"/>
  <c r="E638" i="17"/>
  <c r="E346" i="17"/>
  <c r="E665" i="17"/>
  <c r="E499" i="17"/>
  <c r="E113" i="17"/>
  <c r="E594" i="17"/>
  <c r="E597" i="17"/>
  <c r="E3" i="17"/>
  <c r="E255" i="17"/>
  <c r="E248" i="17"/>
  <c r="E523" i="17"/>
  <c r="E384" i="17"/>
  <c r="E641" i="17"/>
  <c r="E239" i="17"/>
  <c r="E451" i="17"/>
  <c r="E109" i="17"/>
  <c r="E551" i="17"/>
  <c r="E159" i="17"/>
  <c r="E155" i="17"/>
  <c r="E150" i="17"/>
  <c r="E132" i="17"/>
  <c r="E549" i="17"/>
  <c r="E156" i="17"/>
  <c r="E153" i="17"/>
  <c r="E158" i="17"/>
  <c r="E324" i="17"/>
  <c r="E492" i="17"/>
  <c r="E217" i="17"/>
  <c r="E368" i="17"/>
  <c r="E250" i="17"/>
  <c r="E20" i="17"/>
  <c r="E460" i="17"/>
  <c r="E553" i="17"/>
  <c r="E175" i="17"/>
  <c r="E135" i="17"/>
  <c r="E331" i="17"/>
  <c r="E29" i="17"/>
  <c r="E161" i="17"/>
  <c r="E517" i="17"/>
  <c r="E225" i="17"/>
  <c r="E63" i="17"/>
  <c r="E599" i="17"/>
  <c r="E624" i="17"/>
  <c r="E593" i="17"/>
  <c r="E623" i="17"/>
  <c r="E386" i="17"/>
  <c r="E677" i="17"/>
  <c r="E620" i="17"/>
  <c r="E387" i="17"/>
  <c r="E678" i="17"/>
  <c r="E319" i="17"/>
  <c r="E635" i="17"/>
  <c r="E589" i="17"/>
  <c r="E633" i="17"/>
  <c r="E365" i="17"/>
  <c r="E317" i="17"/>
  <c r="E362" i="17"/>
  <c r="E491" i="17"/>
  <c r="E249" i="17"/>
  <c r="E659" i="17"/>
  <c r="E400" i="17"/>
  <c r="E356" i="17"/>
  <c r="E342" i="17"/>
  <c r="E639" i="17"/>
  <c r="E670" i="17"/>
  <c r="E526" i="17"/>
  <c r="E417" i="17"/>
  <c r="E56" i="17"/>
  <c r="E221" i="17"/>
  <c r="E82" i="17"/>
  <c r="E700" i="17"/>
  <c r="E65" i="17"/>
  <c r="E261" i="17"/>
  <c r="E422" i="17"/>
  <c r="E584" i="17"/>
  <c r="E470" i="17"/>
  <c r="E570" i="17"/>
  <c r="E608" i="17"/>
  <c r="E434" i="17"/>
  <c r="E582" i="17"/>
  <c r="E4" i="17"/>
  <c r="E68" i="17"/>
  <c r="E468" i="17"/>
  <c r="E200" i="17"/>
  <c r="E183" i="17"/>
  <c r="E93" i="17"/>
  <c r="E308" i="17"/>
  <c r="E334" i="17"/>
  <c r="E393" i="17"/>
  <c r="E47" i="17"/>
  <c r="E480" i="17"/>
  <c r="E428" i="17"/>
  <c r="E8" i="17"/>
  <c r="E71" i="17"/>
  <c r="E194" i="17"/>
  <c r="E435" i="17"/>
  <c r="E15" i="17"/>
  <c r="E74" i="17"/>
  <c r="E14" i="17"/>
  <c r="E73" i="17"/>
  <c r="E437" i="17"/>
  <c r="E17" i="17"/>
  <c r="E76" i="17"/>
  <c r="E473" i="17"/>
  <c r="E181" i="17"/>
  <c r="E91" i="17"/>
  <c r="E201" i="17"/>
  <c r="E174" i="17"/>
  <c r="E84" i="17"/>
  <c r="E264" i="17"/>
  <c r="E196" i="17"/>
  <c r="E122" i="17"/>
  <c r="E377" i="17"/>
  <c r="E467" i="17"/>
  <c r="E203" i="17"/>
  <c r="E10" i="17"/>
  <c r="E72" i="17"/>
  <c r="E471" i="17"/>
  <c r="E177" i="17"/>
  <c r="E87" i="17"/>
  <c r="E274" i="17"/>
  <c r="E107" i="17"/>
  <c r="E352" i="17"/>
  <c r="E180" i="17"/>
  <c r="E90" i="17"/>
  <c r="E179" i="17"/>
  <c r="E89" i="17"/>
  <c r="E182" i="17"/>
  <c r="E92" i="17"/>
  <c r="E305" i="17"/>
  <c r="E120" i="17"/>
  <c r="E375" i="17"/>
  <c r="E465" i="17"/>
  <c r="E197" i="17"/>
  <c r="E104" i="17"/>
  <c r="E461" i="17"/>
  <c r="E252" i="17"/>
  <c r="E339" i="17"/>
  <c r="E52" i="17"/>
  <c r="E483" i="17"/>
  <c r="E199" i="17"/>
  <c r="E178" i="17"/>
  <c r="E88" i="17"/>
  <c r="E277" i="17"/>
  <c r="E108" i="17"/>
  <c r="E371" i="17"/>
  <c r="E463" i="17"/>
  <c r="E202" i="17"/>
  <c r="E391" i="17"/>
  <c r="E119" i="17"/>
  <c r="E303" i="17"/>
  <c r="E118" i="17"/>
  <c r="E373" i="17"/>
  <c r="E302" i="17"/>
  <c r="E121" i="17"/>
  <c r="E376" i="17"/>
  <c r="E337" i="17"/>
  <c r="E396" i="17"/>
  <c r="E50" i="17"/>
  <c r="E481" i="17"/>
  <c r="E43" i="17"/>
  <c r="E476" i="17"/>
  <c r="E204" i="17"/>
  <c r="E439" i="17"/>
  <c r="E18" i="17"/>
  <c r="E77" i="17"/>
  <c r="E195" i="17"/>
  <c r="E110" i="17"/>
  <c r="E372" i="17"/>
  <c r="E464" i="17"/>
  <c r="E333" i="17"/>
  <c r="E392" i="17"/>
  <c r="E46" i="17"/>
  <c r="E479" i="17"/>
  <c r="E198" i="17"/>
  <c r="E7" i="17"/>
  <c r="E469" i="17"/>
  <c r="E336" i="17"/>
  <c r="E395" i="17"/>
  <c r="E49" i="17"/>
  <c r="E335" i="17"/>
  <c r="E48" i="17"/>
  <c r="E338" i="17"/>
  <c r="E397" i="17"/>
  <c r="E51" i="17"/>
  <c r="E436" i="17"/>
  <c r="E16" i="17"/>
  <c r="E75" i="17"/>
  <c r="E472" i="17"/>
  <c r="C288" i="5"/>
  <c r="B288" i="5" s="1"/>
  <c r="A288" i="5" s="1"/>
  <c r="C287" i="5"/>
  <c r="B287" i="5" s="1"/>
  <c r="A287" i="5" s="1"/>
  <c r="C286" i="5"/>
  <c r="B286" i="5" s="1"/>
  <c r="A286" i="5" s="1"/>
  <c r="C285" i="5"/>
  <c r="B285" i="5" s="1"/>
  <c r="A285" i="5" s="1"/>
  <c r="C284" i="5"/>
  <c r="B284" i="5" s="1"/>
  <c r="A284" i="5" s="1"/>
  <c r="C283" i="5"/>
  <c r="B283" i="5" s="1"/>
  <c r="A283" i="5" s="1"/>
  <c r="C282" i="5"/>
  <c r="B282" i="5" s="1"/>
  <c r="A282" i="5" s="1"/>
  <c r="C281" i="5"/>
  <c r="B281" i="5" s="1"/>
  <c r="A281" i="5" s="1"/>
  <c r="C280" i="5"/>
  <c r="B280" i="5" s="1"/>
  <c r="A280" i="5" s="1"/>
  <c r="C279" i="5"/>
  <c r="B279" i="5" s="1"/>
  <c r="A279" i="5" s="1"/>
  <c r="C278" i="5"/>
  <c r="B278" i="5" s="1"/>
  <c r="A278" i="5" s="1"/>
  <c r="C277" i="5"/>
  <c r="B277" i="5" s="1"/>
  <c r="A277" i="5" s="1"/>
  <c r="C276" i="5"/>
  <c r="B276" i="5" s="1"/>
  <c r="A276" i="5" s="1"/>
  <c r="C275" i="5"/>
  <c r="B275" i="5" s="1"/>
  <c r="A275" i="5" s="1"/>
  <c r="C274" i="5"/>
  <c r="B274" i="5" s="1"/>
  <c r="A274" i="5" s="1"/>
  <c r="C273" i="5"/>
  <c r="B273" i="5" s="1"/>
  <c r="A273" i="5" s="1"/>
  <c r="C272" i="5"/>
  <c r="B272" i="5" s="1"/>
  <c r="A272" i="5" s="1"/>
  <c r="C271" i="5"/>
  <c r="B271" i="5" s="1"/>
  <c r="A271" i="5" s="1"/>
  <c r="C270" i="5"/>
  <c r="B270" i="5" s="1"/>
  <c r="A270" i="5" s="1"/>
  <c r="C269" i="5"/>
  <c r="B269" i="5" s="1"/>
  <c r="A269" i="5" s="1"/>
  <c r="C268" i="5"/>
  <c r="B268" i="5" s="1"/>
  <c r="A268" i="5" s="1"/>
  <c r="C267" i="5"/>
  <c r="B267" i="5" s="1"/>
  <c r="A267" i="5" s="1"/>
  <c r="C266" i="5"/>
  <c r="B266" i="5" s="1"/>
  <c r="A266" i="5" s="1"/>
  <c r="C265" i="5"/>
  <c r="B265" i="5" s="1"/>
  <c r="A265" i="5" s="1"/>
  <c r="C264" i="5"/>
  <c r="B264" i="5" s="1"/>
  <c r="A264" i="5" s="1"/>
  <c r="C263" i="5"/>
  <c r="B263" i="5" s="1"/>
  <c r="A263" i="5" s="1"/>
  <c r="C262" i="5"/>
  <c r="B262" i="5" s="1"/>
  <c r="A262" i="5" s="1"/>
  <c r="C261" i="5"/>
  <c r="B261" i="5" s="1"/>
  <c r="A261" i="5" s="1"/>
  <c r="C260" i="5"/>
  <c r="B260" i="5" s="1"/>
  <c r="A260" i="5" s="1"/>
  <c r="C259" i="5"/>
  <c r="B259" i="5" s="1"/>
  <c r="A259" i="5" s="1"/>
  <c r="C258" i="5"/>
  <c r="B258" i="5" s="1"/>
  <c r="A258" i="5" s="1"/>
  <c r="C257" i="5"/>
  <c r="B257" i="5" s="1"/>
  <c r="A257" i="5" s="1"/>
  <c r="C256" i="5"/>
  <c r="B256" i="5" s="1"/>
  <c r="A256" i="5" s="1"/>
  <c r="C255" i="5"/>
  <c r="B255" i="5" s="1"/>
  <c r="A255" i="5" s="1"/>
  <c r="C254" i="5"/>
  <c r="B254" i="5" s="1"/>
  <c r="A254" i="5" s="1"/>
  <c r="C253" i="5"/>
  <c r="B253" i="5" s="1"/>
  <c r="A253" i="5" s="1"/>
  <c r="C252" i="5"/>
  <c r="B252" i="5" s="1"/>
  <c r="A252" i="5" s="1"/>
  <c r="C251" i="5"/>
  <c r="B251" i="5" s="1"/>
  <c r="A251" i="5" s="1"/>
  <c r="C250" i="5"/>
  <c r="B250" i="5" s="1"/>
  <c r="A250" i="5" s="1"/>
  <c r="C249" i="5"/>
  <c r="B249" i="5" s="1"/>
  <c r="A249" i="5" s="1"/>
  <c r="C248" i="5"/>
  <c r="B248" i="5" s="1"/>
  <c r="A248" i="5" s="1"/>
  <c r="C247" i="5"/>
  <c r="B247" i="5" s="1"/>
  <c r="A247" i="5" s="1"/>
  <c r="C246" i="5"/>
  <c r="B246" i="5" s="1"/>
  <c r="A246" i="5" s="1"/>
  <c r="C245" i="5"/>
  <c r="B245" i="5" s="1"/>
  <c r="A245" i="5" s="1"/>
  <c r="C244" i="5"/>
  <c r="B244" i="5" s="1"/>
  <c r="A244" i="5" s="1"/>
  <c r="C243" i="5"/>
  <c r="B243" i="5" s="1"/>
  <c r="A243" i="5" s="1"/>
  <c r="C242" i="5"/>
  <c r="B242" i="5" s="1"/>
  <c r="A242" i="5" s="1"/>
  <c r="C241" i="5"/>
  <c r="B241" i="5" s="1"/>
  <c r="A241" i="5" s="1"/>
  <c r="C240" i="5"/>
  <c r="B240" i="5" s="1"/>
  <c r="A240" i="5" s="1"/>
  <c r="C239" i="5"/>
  <c r="B239" i="5" s="1"/>
  <c r="A239" i="5" s="1"/>
  <c r="C238" i="5"/>
  <c r="B238" i="5" s="1"/>
  <c r="A238" i="5" s="1"/>
  <c r="C237" i="5"/>
  <c r="B237" i="5" s="1"/>
  <c r="A237" i="5" s="1"/>
  <c r="C236" i="5"/>
  <c r="B236" i="5" s="1"/>
  <c r="A236" i="5" s="1"/>
  <c r="C235" i="5"/>
  <c r="B235" i="5" s="1"/>
  <c r="A235" i="5" s="1"/>
  <c r="C234" i="5"/>
  <c r="B234" i="5" s="1"/>
  <c r="A234" i="5" s="1"/>
  <c r="C233" i="5"/>
  <c r="B233" i="5" s="1"/>
  <c r="A233" i="5" s="1"/>
  <c r="C232" i="5"/>
  <c r="B232" i="5" s="1"/>
  <c r="A232" i="5" s="1"/>
  <c r="C231" i="5"/>
  <c r="B231" i="5" s="1"/>
  <c r="A231" i="5" s="1"/>
  <c r="C230" i="5"/>
  <c r="B230" i="5" s="1"/>
  <c r="A230" i="5" s="1"/>
  <c r="C229" i="5"/>
  <c r="B229" i="5" s="1"/>
  <c r="A229" i="5" s="1"/>
  <c r="C228" i="5"/>
  <c r="B228" i="5" s="1"/>
  <c r="A228" i="5" s="1"/>
  <c r="C227" i="5"/>
  <c r="B227" i="5" s="1"/>
  <c r="A227" i="5" s="1"/>
  <c r="C226" i="5"/>
  <c r="B226" i="5" s="1"/>
  <c r="A226" i="5" s="1"/>
  <c r="C225" i="5"/>
  <c r="B225" i="5" s="1"/>
  <c r="A225" i="5" s="1"/>
  <c r="C224" i="5"/>
  <c r="B224" i="5" s="1"/>
  <c r="A224" i="5" s="1"/>
  <c r="C223" i="5"/>
  <c r="B223" i="5" s="1"/>
  <c r="A223" i="5" s="1"/>
  <c r="C222" i="5"/>
  <c r="B222" i="5" s="1"/>
  <c r="A222" i="5" s="1"/>
  <c r="C221" i="5"/>
  <c r="B221" i="5" s="1"/>
  <c r="A221" i="5" s="1"/>
  <c r="C220" i="5"/>
  <c r="B220" i="5" s="1"/>
  <c r="A220" i="5" s="1"/>
  <c r="C219" i="5"/>
  <c r="B219" i="5" s="1"/>
  <c r="A219" i="5" s="1"/>
  <c r="C218" i="5"/>
  <c r="B218" i="5" s="1"/>
  <c r="A218" i="5" s="1"/>
  <c r="C217" i="5"/>
  <c r="B217" i="5" s="1"/>
  <c r="A217" i="5" s="1"/>
  <c r="C216" i="5"/>
  <c r="B216" i="5" s="1"/>
  <c r="A216" i="5" s="1"/>
  <c r="C215" i="5"/>
  <c r="B215" i="5" s="1"/>
  <c r="A215" i="5" s="1"/>
  <c r="C214" i="5"/>
  <c r="B214" i="5" s="1"/>
  <c r="A214" i="5" s="1"/>
  <c r="C213" i="5"/>
  <c r="B213" i="5" s="1"/>
  <c r="A213" i="5" s="1"/>
  <c r="C212" i="5"/>
  <c r="B212" i="5" s="1"/>
  <c r="A212" i="5" s="1"/>
  <c r="C211" i="5"/>
  <c r="B211" i="5" s="1"/>
  <c r="A211" i="5" s="1"/>
  <c r="C210" i="5"/>
  <c r="B210" i="5" s="1"/>
  <c r="A210" i="5" s="1"/>
  <c r="C209" i="5"/>
  <c r="B209" i="5" s="1"/>
  <c r="A209" i="5" s="1"/>
  <c r="C208" i="5"/>
  <c r="B208" i="5" s="1"/>
  <c r="A208" i="5" s="1"/>
  <c r="C207" i="5"/>
  <c r="B207" i="5" s="1"/>
  <c r="A207" i="5" s="1"/>
  <c r="C206" i="5"/>
  <c r="B206" i="5" s="1"/>
  <c r="A206" i="5" s="1"/>
  <c r="C205" i="5"/>
  <c r="B205" i="5" s="1"/>
  <c r="A205" i="5" s="1"/>
  <c r="C204" i="5"/>
  <c r="B204" i="5" s="1"/>
  <c r="A204" i="5" s="1"/>
  <c r="C203" i="5"/>
  <c r="B203" i="5" s="1"/>
  <c r="A203" i="5" s="1"/>
  <c r="C202" i="5"/>
  <c r="B202" i="5" s="1"/>
  <c r="A202" i="5" s="1"/>
  <c r="C201" i="5"/>
  <c r="B201" i="5" s="1"/>
  <c r="A201" i="5" s="1"/>
  <c r="C200" i="5"/>
  <c r="B200" i="5" s="1"/>
  <c r="A200" i="5" s="1"/>
  <c r="C199" i="5"/>
  <c r="B199" i="5" s="1"/>
  <c r="A199" i="5" s="1"/>
  <c r="C198" i="5"/>
  <c r="B198" i="5" s="1"/>
  <c r="A198" i="5" s="1"/>
  <c r="C197" i="5"/>
  <c r="B197" i="5" s="1"/>
  <c r="A197" i="5" s="1"/>
  <c r="C196" i="5"/>
  <c r="B196" i="5" s="1"/>
  <c r="A196" i="5" s="1"/>
  <c r="C195" i="5"/>
  <c r="B195" i="5" s="1"/>
  <c r="A195" i="5" s="1"/>
  <c r="C194" i="5"/>
  <c r="B194" i="5" s="1"/>
  <c r="A194" i="5" s="1"/>
  <c r="C193" i="5"/>
  <c r="B193" i="5" s="1"/>
  <c r="A193" i="5" s="1"/>
  <c r="C192" i="5"/>
  <c r="B192" i="5" s="1"/>
  <c r="A192" i="5" s="1"/>
  <c r="C191" i="5"/>
  <c r="B191" i="5" s="1"/>
  <c r="A191" i="5" s="1"/>
  <c r="C190" i="5"/>
  <c r="B190" i="5" s="1"/>
  <c r="A190" i="5" s="1"/>
  <c r="C189" i="5"/>
  <c r="B189" i="5" s="1"/>
  <c r="A189" i="5" s="1"/>
  <c r="C188" i="5"/>
  <c r="B188" i="5" s="1"/>
  <c r="A188" i="5" s="1"/>
  <c r="C187" i="5"/>
  <c r="B187" i="5" s="1"/>
  <c r="A187" i="5" s="1"/>
  <c r="C186" i="5"/>
  <c r="B186" i="5" s="1"/>
  <c r="A186" i="5" s="1"/>
  <c r="C185" i="5"/>
  <c r="B185" i="5" s="1"/>
  <c r="A185" i="5" s="1"/>
  <c r="C184" i="5"/>
  <c r="B184" i="5" s="1"/>
  <c r="A184" i="5" s="1"/>
  <c r="C183" i="5"/>
  <c r="B183" i="5" s="1"/>
  <c r="A183" i="5" s="1"/>
  <c r="C182" i="5"/>
  <c r="B182" i="5" s="1"/>
  <c r="A182" i="5" s="1"/>
  <c r="C181" i="5"/>
  <c r="B181" i="5" s="1"/>
  <c r="A181" i="5" s="1"/>
  <c r="C180" i="5"/>
  <c r="B180" i="5" s="1"/>
  <c r="A180" i="5" s="1"/>
  <c r="C179" i="5"/>
  <c r="B179" i="5" s="1"/>
  <c r="A179" i="5" s="1"/>
  <c r="C178" i="5"/>
  <c r="B178" i="5" s="1"/>
  <c r="A178" i="5" s="1"/>
  <c r="C177" i="5"/>
  <c r="B177" i="5" s="1"/>
  <c r="A177" i="5" s="1"/>
  <c r="C176" i="5"/>
  <c r="B176" i="5" s="1"/>
  <c r="A176" i="5" s="1"/>
  <c r="C175" i="5"/>
  <c r="B175" i="5" s="1"/>
  <c r="A175" i="5" s="1"/>
  <c r="C174" i="5"/>
  <c r="B174" i="5" s="1"/>
  <c r="A174" i="5" s="1"/>
  <c r="C173" i="5"/>
  <c r="B173" i="5" s="1"/>
  <c r="A173" i="5" s="1"/>
  <c r="C172" i="5"/>
  <c r="B172" i="5" s="1"/>
  <c r="A172" i="5" s="1"/>
  <c r="C171" i="5"/>
  <c r="B171" i="5" s="1"/>
  <c r="A171" i="5" s="1"/>
  <c r="C170" i="5"/>
  <c r="B170" i="5" s="1"/>
  <c r="A170" i="5" s="1"/>
  <c r="C169" i="5"/>
  <c r="B169" i="5" s="1"/>
  <c r="A169" i="5" s="1"/>
  <c r="C168" i="5"/>
  <c r="B168" i="5" s="1"/>
  <c r="A168" i="5" s="1"/>
  <c r="C167" i="5"/>
  <c r="B167" i="5" s="1"/>
  <c r="A167" i="5" s="1"/>
  <c r="C166" i="5"/>
  <c r="B166" i="5" s="1"/>
  <c r="A166" i="5" s="1"/>
  <c r="C165" i="5"/>
  <c r="B165" i="5" s="1"/>
  <c r="A165" i="5" s="1"/>
  <c r="C164" i="5"/>
  <c r="B164" i="5" s="1"/>
  <c r="A164" i="5" s="1"/>
  <c r="C163" i="5"/>
  <c r="B163" i="5" s="1"/>
  <c r="A163" i="5" s="1"/>
  <c r="C162" i="5"/>
  <c r="B162" i="5" s="1"/>
  <c r="A162" i="5" s="1"/>
  <c r="C161" i="5"/>
  <c r="B161" i="5" s="1"/>
  <c r="A161" i="5" s="1"/>
  <c r="C160" i="5"/>
  <c r="B160" i="5" s="1"/>
  <c r="A160" i="5" s="1"/>
  <c r="C159" i="5"/>
  <c r="B159" i="5" s="1"/>
  <c r="A159" i="5" s="1"/>
  <c r="C158" i="5"/>
  <c r="B158" i="5" s="1"/>
  <c r="A158" i="5" s="1"/>
  <c r="C157" i="5"/>
  <c r="B157" i="5" s="1"/>
  <c r="A157" i="5" s="1"/>
  <c r="C156" i="5"/>
  <c r="B156" i="5" s="1"/>
  <c r="A156" i="5" s="1"/>
  <c r="C155" i="5"/>
  <c r="B155" i="5" s="1"/>
  <c r="A155" i="5" s="1"/>
  <c r="C154" i="5"/>
  <c r="B154" i="5" s="1"/>
  <c r="A154" i="5" s="1"/>
  <c r="C153" i="5"/>
  <c r="B153" i="5" s="1"/>
  <c r="A153" i="5" s="1"/>
  <c r="C152" i="5"/>
  <c r="B152" i="5" s="1"/>
  <c r="A152" i="5" s="1"/>
  <c r="C151" i="5"/>
  <c r="B151" i="5" s="1"/>
  <c r="A151" i="5" s="1"/>
  <c r="C150" i="5"/>
  <c r="B150" i="5" s="1"/>
  <c r="A150" i="5" s="1"/>
  <c r="C149" i="5"/>
  <c r="B149" i="5" s="1"/>
  <c r="A149" i="5" s="1"/>
  <c r="C148" i="5"/>
  <c r="B148" i="5" s="1"/>
  <c r="A148" i="5" s="1"/>
  <c r="C147" i="5"/>
  <c r="B147" i="5" s="1"/>
  <c r="A147" i="5" s="1"/>
  <c r="C146" i="5"/>
  <c r="B146" i="5" s="1"/>
  <c r="A146" i="5" s="1"/>
  <c r="C145" i="5"/>
  <c r="B145" i="5" s="1"/>
  <c r="A145" i="5" s="1"/>
  <c r="C144" i="5"/>
  <c r="B144" i="5" s="1"/>
  <c r="A144" i="5" s="1"/>
  <c r="C143" i="5"/>
  <c r="B143" i="5" s="1"/>
  <c r="A143" i="5" s="1"/>
  <c r="C142" i="5"/>
  <c r="B142" i="5" s="1"/>
  <c r="A142" i="5" s="1"/>
  <c r="C141" i="5"/>
  <c r="B141" i="5" s="1"/>
  <c r="A141" i="5" s="1"/>
  <c r="C140" i="5"/>
  <c r="B140" i="5" s="1"/>
  <c r="A140" i="5" s="1"/>
  <c r="C139" i="5"/>
  <c r="B139" i="5" s="1"/>
  <c r="A139" i="5" s="1"/>
  <c r="C138" i="5"/>
  <c r="B138" i="5" s="1"/>
  <c r="A138" i="5" s="1"/>
  <c r="C137" i="5"/>
  <c r="B137" i="5" s="1"/>
  <c r="A137" i="5" s="1"/>
  <c r="C136" i="5"/>
  <c r="B136" i="5" s="1"/>
  <c r="A136" i="5" s="1"/>
  <c r="C135" i="5"/>
  <c r="B135" i="5" s="1"/>
  <c r="A135" i="5" s="1"/>
  <c r="C134" i="5"/>
  <c r="B134" i="5" s="1"/>
  <c r="A134" i="5" s="1"/>
  <c r="C133" i="5"/>
  <c r="B133" i="5" s="1"/>
  <c r="A133" i="5" s="1"/>
  <c r="C132" i="5"/>
  <c r="B132" i="5" s="1"/>
  <c r="A132" i="5" s="1"/>
  <c r="C131" i="5"/>
  <c r="B131" i="5" s="1"/>
  <c r="A131" i="5" s="1"/>
  <c r="C130" i="5"/>
  <c r="B130" i="5" s="1"/>
  <c r="A130" i="5" s="1"/>
  <c r="C129" i="5"/>
  <c r="B129" i="5" s="1"/>
  <c r="A129" i="5" s="1"/>
  <c r="C128" i="5"/>
  <c r="B128" i="5" s="1"/>
  <c r="A128" i="5" s="1"/>
  <c r="C127" i="5"/>
  <c r="B127" i="5" s="1"/>
  <c r="A127" i="5" s="1"/>
  <c r="C126" i="5"/>
  <c r="B126" i="5" s="1"/>
  <c r="A126" i="5" s="1"/>
  <c r="C125" i="5"/>
  <c r="B125" i="5" s="1"/>
  <c r="A125" i="5" s="1"/>
  <c r="C124" i="5"/>
  <c r="B124" i="5" s="1"/>
  <c r="A124" i="5" s="1"/>
  <c r="C123" i="5"/>
  <c r="B123" i="5" s="1"/>
  <c r="A123" i="5" s="1"/>
  <c r="C122" i="5"/>
  <c r="B122" i="5" s="1"/>
  <c r="A122" i="5" s="1"/>
  <c r="C121" i="5"/>
  <c r="B121" i="5" s="1"/>
  <c r="A121" i="5" s="1"/>
  <c r="C120" i="5"/>
  <c r="B120" i="5" s="1"/>
  <c r="A120" i="5" s="1"/>
  <c r="C119" i="5"/>
  <c r="B119" i="5" s="1"/>
  <c r="A119" i="5" s="1"/>
  <c r="C118" i="5"/>
  <c r="B118" i="5" s="1"/>
  <c r="A118" i="5" s="1"/>
  <c r="C117" i="5"/>
  <c r="B117" i="5" s="1"/>
  <c r="A117" i="5" s="1"/>
  <c r="C116" i="5"/>
  <c r="B116" i="5" s="1"/>
  <c r="A116" i="5" s="1"/>
  <c r="C115" i="5"/>
  <c r="B115" i="5" s="1"/>
  <c r="A115" i="5" s="1"/>
  <c r="C114" i="5"/>
  <c r="B114" i="5" s="1"/>
  <c r="A114" i="5" s="1"/>
  <c r="C113" i="5"/>
  <c r="B113" i="5" s="1"/>
  <c r="A113" i="5" s="1"/>
  <c r="C112" i="5"/>
  <c r="B112" i="5" s="1"/>
  <c r="A112" i="5" s="1"/>
  <c r="C111" i="5"/>
  <c r="B111" i="5" s="1"/>
  <c r="A111" i="5" s="1"/>
  <c r="C110" i="5"/>
  <c r="B110" i="5" s="1"/>
  <c r="A110" i="5" s="1"/>
  <c r="C109" i="5"/>
  <c r="B109" i="5" s="1"/>
  <c r="A109" i="5" s="1"/>
  <c r="C108" i="5"/>
  <c r="B108" i="5" s="1"/>
  <c r="A108" i="5" s="1"/>
  <c r="C107" i="5"/>
  <c r="B107" i="5" s="1"/>
  <c r="A107" i="5" s="1"/>
  <c r="C106" i="5"/>
  <c r="B106" i="5" s="1"/>
  <c r="A106" i="5" s="1"/>
  <c r="C105" i="5"/>
  <c r="B105" i="5" s="1"/>
  <c r="A105" i="5" s="1"/>
  <c r="C104" i="5"/>
  <c r="B104" i="5" s="1"/>
  <c r="A104" i="5" s="1"/>
  <c r="C103" i="5"/>
  <c r="B103" i="5" s="1"/>
  <c r="A103" i="5" s="1"/>
  <c r="C102" i="5"/>
  <c r="B102" i="5" s="1"/>
  <c r="A102" i="5" s="1"/>
  <c r="C101" i="5"/>
  <c r="B101" i="5" s="1"/>
  <c r="A101" i="5" s="1"/>
  <c r="C100" i="5"/>
  <c r="B100" i="5" s="1"/>
  <c r="A100" i="5" s="1"/>
  <c r="C99" i="5"/>
  <c r="B99" i="5" s="1"/>
  <c r="A99" i="5" s="1"/>
  <c r="C98" i="5"/>
  <c r="B98" i="5" s="1"/>
  <c r="A98" i="5" s="1"/>
  <c r="C97" i="5"/>
  <c r="B97" i="5" s="1"/>
  <c r="A97" i="5" s="1"/>
  <c r="C96" i="5"/>
  <c r="B96" i="5" s="1"/>
  <c r="A96" i="5" s="1"/>
  <c r="C95" i="5"/>
  <c r="B95" i="5" s="1"/>
  <c r="A95" i="5" s="1"/>
  <c r="C94" i="5"/>
  <c r="B94" i="5" s="1"/>
  <c r="A94" i="5" s="1"/>
  <c r="C93" i="5"/>
  <c r="B93" i="5" s="1"/>
  <c r="A93" i="5" s="1"/>
  <c r="C92" i="5"/>
  <c r="B92" i="5" s="1"/>
  <c r="A92" i="5" s="1"/>
  <c r="C91" i="5"/>
  <c r="B91" i="5" s="1"/>
  <c r="A91" i="5" s="1"/>
  <c r="C90" i="5"/>
  <c r="B90" i="5" s="1"/>
  <c r="A90" i="5" s="1"/>
  <c r="C89" i="5"/>
  <c r="B89" i="5" s="1"/>
  <c r="A89" i="5" s="1"/>
  <c r="C88" i="5"/>
  <c r="B88" i="5" s="1"/>
  <c r="A88" i="5" s="1"/>
  <c r="C87" i="5"/>
  <c r="B87" i="5" s="1"/>
  <c r="A87" i="5" s="1"/>
  <c r="C86" i="5"/>
  <c r="B86" i="5" s="1"/>
  <c r="A86" i="5" s="1"/>
  <c r="C85" i="5"/>
  <c r="B85" i="5" s="1"/>
  <c r="A85" i="5" s="1"/>
  <c r="C84" i="5"/>
  <c r="B84" i="5" s="1"/>
  <c r="A84" i="5" s="1"/>
  <c r="C83" i="5"/>
  <c r="B83" i="5" s="1"/>
  <c r="A83" i="5" s="1"/>
  <c r="C82" i="5"/>
  <c r="B82" i="5" s="1"/>
  <c r="A82" i="5" s="1"/>
  <c r="C81" i="5"/>
  <c r="B81" i="5" s="1"/>
  <c r="A81" i="5" s="1"/>
  <c r="C80" i="5"/>
  <c r="B80" i="5" s="1"/>
  <c r="A80" i="5" s="1"/>
  <c r="C79" i="5"/>
  <c r="B79" i="5" s="1"/>
  <c r="A79" i="5" s="1"/>
  <c r="C78" i="5"/>
  <c r="B78" i="5" s="1"/>
  <c r="A78" i="5" s="1"/>
  <c r="C77" i="5"/>
  <c r="B77" i="5"/>
  <c r="A77" i="5" s="1"/>
  <c r="C76" i="5"/>
  <c r="B76" i="5" s="1"/>
  <c r="A76" i="5" s="1"/>
  <c r="C75" i="5"/>
  <c r="B75" i="5" s="1"/>
  <c r="A75" i="5" s="1"/>
  <c r="C74" i="5"/>
  <c r="B74" i="5" s="1"/>
  <c r="A74" i="5" s="1"/>
  <c r="C73" i="5"/>
  <c r="B73" i="5" s="1"/>
  <c r="A73" i="5" s="1"/>
  <c r="C72" i="5"/>
  <c r="B72" i="5" s="1"/>
  <c r="A72" i="5" s="1"/>
  <c r="C71" i="5"/>
  <c r="B71" i="5" s="1"/>
  <c r="A71" i="5" s="1"/>
  <c r="C70" i="5"/>
  <c r="B70" i="5" s="1"/>
  <c r="A70" i="5" s="1"/>
  <c r="C69" i="5"/>
  <c r="B69" i="5"/>
  <c r="A69" i="5" s="1"/>
  <c r="C68" i="5"/>
  <c r="B68" i="5" s="1"/>
  <c r="A68" i="5" s="1"/>
  <c r="C67" i="5"/>
  <c r="B67" i="5" s="1"/>
  <c r="A67" i="5" s="1"/>
  <c r="C66" i="5"/>
  <c r="B66" i="5" s="1"/>
  <c r="A66" i="5" s="1"/>
  <c r="C65" i="5"/>
  <c r="B65" i="5" s="1"/>
  <c r="A65" i="5" s="1"/>
  <c r="C64" i="5"/>
  <c r="B64" i="5" s="1"/>
  <c r="A64" i="5" s="1"/>
  <c r="C63" i="5"/>
  <c r="B63" i="5" s="1"/>
  <c r="A63" i="5" s="1"/>
  <c r="C62" i="5"/>
  <c r="B62" i="5" s="1"/>
  <c r="A62" i="5" s="1"/>
  <c r="C61" i="5"/>
  <c r="B61" i="5"/>
  <c r="A61" i="5" s="1"/>
  <c r="C60" i="5"/>
  <c r="B60" i="5" s="1"/>
  <c r="A60" i="5" s="1"/>
  <c r="C59" i="5"/>
  <c r="B59" i="5" s="1"/>
  <c r="A59" i="5" s="1"/>
  <c r="C58" i="5"/>
  <c r="B58" i="5" s="1"/>
  <c r="A58" i="5" s="1"/>
  <c r="C57" i="5"/>
  <c r="B57" i="5" s="1"/>
  <c r="A57" i="5" s="1"/>
  <c r="C56" i="5"/>
  <c r="B56" i="5" s="1"/>
  <c r="A56" i="5" s="1"/>
  <c r="C55" i="5"/>
  <c r="B55" i="5" s="1"/>
  <c r="A55" i="5" s="1"/>
  <c r="C54" i="5"/>
  <c r="B54" i="5" s="1"/>
  <c r="A54" i="5" s="1"/>
  <c r="C53" i="5"/>
  <c r="B53" i="5"/>
  <c r="A53" i="5" s="1"/>
  <c r="C52" i="5"/>
  <c r="B52" i="5" s="1"/>
  <c r="A52" i="5" s="1"/>
  <c r="C51" i="5"/>
  <c r="B51" i="5" s="1"/>
  <c r="A51" i="5" s="1"/>
  <c r="C50" i="5"/>
  <c r="B50" i="5" s="1"/>
  <c r="A50" i="5" s="1"/>
  <c r="C49" i="5"/>
  <c r="B49" i="5" s="1"/>
  <c r="A49" i="5" s="1"/>
  <c r="C48" i="5"/>
  <c r="B48" i="5" s="1"/>
  <c r="A48" i="5" s="1"/>
  <c r="C47" i="5"/>
  <c r="B47" i="5" s="1"/>
  <c r="A47" i="5" s="1"/>
  <c r="C46" i="5"/>
  <c r="B46" i="5" s="1"/>
  <c r="A46" i="5" s="1"/>
  <c r="C45" i="5"/>
  <c r="B45" i="5"/>
  <c r="A45" i="5" s="1"/>
  <c r="C44" i="5"/>
  <c r="B44" i="5" s="1"/>
  <c r="A44" i="5" s="1"/>
  <c r="C43" i="5"/>
  <c r="B43" i="5" s="1"/>
  <c r="A43" i="5" s="1"/>
  <c r="C42" i="5"/>
  <c r="B42" i="5" s="1"/>
  <c r="A42" i="5" s="1"/>
  <c r="C41" i="5"/>
  <c r="B41" i="5" s="1"/>
  <c r="A41" i="5" s="1"/>
  <c r="C40" i="5"/>
  <c r="B40" i="5" s="1"/>
  <c r="A40" i="5" s="1"/>
  <c r="C39" i="5"/>
  <c r="B39" i="5" s="1"/>
  <c r="A39" i="5" s="1"/>
  <c r="C38" i="5"/>
  <c r="B38" i="5" s="1"/>
  <c r="A38" i="5" s="1"/>
  <c r="C37" i="5"/>
  <c r="B37" i="5"/>
  <c r="A37" i="5" s="1"/>
  <c r="C36" i="5"/>
  <c r="B36" i="5" s="1"/>
  <c r="A36" i="5" s="1"/>
  <c r="C35" i="5"/>
  <c r="B35" i="5" s="1"/>
  <c r="A35" i="5" s="1"/>
  <c r="C34" i="5"/>
  <c r="B34" i="5" s="1"/>
  <c r="A34" i="5" s="1"/>
  <c r="C33" i="5"/>
  <c r="B33" i="5" s="1"/>
  <c r="A33" i="5" s="1"/>
  <c r="C32" i="5"/>
  <c r="B32" i="5" s="1"/>
  <c r="A32" i="5" s="1"/>
  <c r="C31" i="5"/>
  <c r="B31" i="5"/>
  <c r="A31" i="5" s="1"/>
  <c r="C30" i="5"/>
  <c r="B30" i="5" s="1"/>
  <c r="A30" i="5" s="1"/>
  <c r="C29" i="5"/>
  <c r="B29" i="5" s="1"/>
  <c r="A29" i="5" s="1"/>
  <c r="C28" i="5"/>
  <c r="B28" i="5" s="1"/>
  <c r="A28" i="5" s="1"/>
  <c r="C27" i="5"/>
  <c r="B27" i="5" s="1"/>
  <c r="A27" i="5" s="1"/>
  <c r="C26" i="5"/>
  <c r="B26" i="5" s="1"/>
  <c r="A26" i="5" s="1"/>
  <c r="C25" i="5"/>
  <c r="B25" i="5" s="1"/>
  <c r="A25" i="5" s="1"/>
  <c r="C24" i="5"/>
  <c r="B24" i="5" s="1"/>
  <c r="A24" i="5" s="1"/>
  <c r="C23" i="5"/>
  <c r="B23" i="5" s="1"/>
  <c r="A23" i="5" s="1"/>
  <c r="C22" i="5"/>
  <c r="B22" i="5" s="1"/>
  <c r="A22" i="5" s="1"/>
  <c r="C21" i="5"/>
  <c r="B21" i="5" s="1"/>
  <c r="A21" i="5" s="1"/>
  <c r="C20" i="5"/>
  <c r="B20" i="5" s="1"/>
  <c r="A20" i="5" s="1"/>
  <c r="C19" i="5"/>
  <c r="B19" i="5"/>
  <c r="A19" i="5" s="1"/>
  <c r="C18" i="5"/>
  <c r="B18" i="5" s="1"/>
  <c r="A18" i="5" s="1"/>
  <c r="C17" i="5"/>
  <c r="B17" i="5" s="1"/>
  <c r="A17" i="5" s="1"/>
  <c r="C16" i="5"/>
  <c r="B16" i="5" s="1"/>
  <c r="A16" i="5" s="1"/>
  <c r="C15" i="5"/>
  <c r="B15" i="5"/>
  <c r="A15" i="5" s="1"/>
  <c r="C14" i="5"/>
  <c r="B14" i="5" s="1"/>
  <c r="A14" i="5" s="1"/>
  <c r="C13" i="5"/>
  <c r="B13" i="5" s="1"/>
  <c r="A13" i="5" s="1"/>
  <c r="C12" i="5"/>
  <c r="B12" i="5" s="1"/>
  <c r="A12" i="5" s="1"/>
  <c r="C11" i="5"/>
  <c r="B11" i="5" s="1"/>
  <c r="A11" i="5" s="1"/>
  <c r="C10" i="5"/>
  <c r="B10" i="5" s="1"/>
  <c r="A10" i="5" s="1"/>
  <c r="C9" i="5"/>
  <c r="B9" i="5" s="1"/>
  <c r="A9" i="5" s="1"/>
  <c r="C8" i="5"/>
  <c r="B8" i="5" s="1"/>
  <c r="A8" i="5" s="1"/>
  <c r="C7" i="5"/>
  <c r="B7" i="5" s="1"/>
  <c r="A7" i="5" s="1"/>
  <c r="C6" i="5"/>
  <c r="AJ283" i="5" l="1"/>
  <c r="AJ282" i="5"/>
  <c r="AJ281" i="5"/>
  <c r="AJ280" i="5"/>
  <c r="AJ279" i="5"/>
  <c r="AJ278" i="5"/>
  <c r="AJ277" i="5"/>
  <c r="AJ276" i="5"/>
  <c r="AJ275" i="5"/>
  <c r="AJ274" i="5"/>
  <c r="AJ273" i="5"/>
  <c r="AJ272" i="5"/>
  <c r="AJ271" i="5"/>
  <c r="AJ270" i="5"/>
  <c r="AJ269" i="5"/>
  <c r="AJ268" i="5"/>
  <c r="AJ267" i="5"/>
  <c r="AJ266" i="5"/>
  <c r="AJ265" i="5"/>
  <c r="AJ264" i="5"/>
  <c r="AJ263" i="5"/>
  <c r="AJ262" i="5"/>
  <c r="AJ261" i="5"/>
  <c r="AJ260" i="5"/>
  <c r="AJ259" i="5"/>
  <c r="AJ258" i="5"/>
  <c r="AJ257" i="5"/>
  <c r="AJ256" i="5"/>
  <c r="AJ255" i="5"/>
  <c r="AJ254" i="5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K211" i="5" l="1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B6" i="5" l="1"/>
  <c r="A6" i="5" s="1"/>
  <c r="AJ117" i="5"/>
  <c r="AJ113" i="5"/>
  <c r="AJ109" i="5"/>
  <c r="AJ21" i="5"/>
  <c r="AJ17" i="5"/>
  <c r="AJ13" i="5"/>
  <c r="AJ9" i="5"/>
  <c r="AK233" i="5"/>
  <c r="AK20" i="5"/>
  <c r="AK108" i="5"/>
  <c r="AK112" i="5"/>
  <c r="AK116" i="5"/>
  <c r="AK120" i="5"/>
  <c r="AK124" i="5"/>
  <c r="AK232" i="5"/>
  <c r="AK236" i="5"/>
  <c r="AK21" i="5"/>
  <c r="AK109" i="5"/>
  <c r="AK113" i="5"/>
  <c r="AK117" i="5"/>
  <c r="AK12" i="5"/>
  <c r="AK9" i="5"/>
  <c r="AK8" i="5"/>
  <c r="AK17" i="5"/>
  <c r="AK16" i="5"/>
  <c r="AK13" i="5"/>
  <c r="AK6" i="5" l="1"/>
  <c r="AK125" i="5"/>
  <c r="AK121" i="5"/>
  <c r="AJ123" i="5"/>
  <c r="AJ177" i="5"/>
  <c r="AJ235" i="5"/>
  <c r="AJ8" i="5"/>
  <c r="AJ12" i="5"/>
  <c r="AJ16" i="5"/>
  <c r="AJ20" i="5"/>
  <c r="AJ108" i="5"/>
  <c r="AJ112" i="5"/>
  <c r="AJ116" i="5"/>
  <c r="AJ120" i="5"/>
  <c r="AJ124" i="5"/>
  <c r="AJ232" i="5"/>
  <c r="AJ236" i="5"/>
  <c r="AK177" i="5"/>
  <c r="AK123" i="5"/>
  <c r="AK119" i="5"/>
  <c r="AK115" i="5"/>
  <c r="AK111" i="5"/>
  <c r="AK23" i="5"/>
  <c r="AK19" i="5"/>
  <c r="AK15" i="5"/>
  <c r="AK11" i="5"/>
  <c r="AK7" i="5"/>
  <c r="AK234" i="5"/>
  <c r="AK178" i="5"/>
  <c r="AK122" i="5"/>
  <c r="AK118" i="5"/>
  <c r="AK114" i="5"/>
  <c r="AK110" i="5"/>
  <c r="AK22" i="5"/>
  <c r="AK18" i="5"/>
  <c r="AK14" i="5"/>
  <c r="AK10" i="5"/>
  <c r="AK235" i="5"/>
  <c r="AJ7" i="5"/>
  <c r="AJ11" i="5"/>
  <c r="AJ15" i="5"/>
  <c r="AJ19" i="5"/>
  <c r="AJ23" i="5"/>
  <c r="AJ111" i="5"/>
  <c r="AJ115" i="5"/>
  <c r="AJ119" i="5"/>
  <c r="AJ121" i="5"/>
  <c r="AJ125" i="5"/>
  <c r="AJ233" i="5"/>
  <c r="AJ10" i="5"/>
  <c r="AJ14" i="5"/>
  <c r="AJ18" i="5"/>
  <c r="AJ22" i="5"/>
  <c r="AJ110" i="5"/>
  <c r="AJ114" i="5"/>
  <c r="AJ118" i="5"/>
  <c r="AJ122" i="5"/>
  <c r="AJ178" i="5"/>
  <c r="AJ23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74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ajouté suite à la visite sur le marché</t>
        </r>
      </text>
    </comment>
    <comment ref="A77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cas des thé "lipton"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4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Prendre autant d'images que de produits.
</t>
        </r>
      </text>
    </comment>
    <comment ref="A24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bdieme: 
</t>
        </r>
        <r>
          <rPr>
            <sz val="9"/>
            <color indexed="81"/>
            <rFont val="Tahoma"/>
            <family val="2"/>
          </rPr>
          <t xml:space="preserve">Prendre autant d'images qu'il ya de produits. 
</t>
        </r>
      </text>
    </comment>
    <comment ref="A24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Enregistrer dans cette rubrique les beignets sucrés ou salés,  les pastels,  fatayas, nems et acaras
- Voir dans quelle mesure conserver "galettes"
est-il pertinent de recueillir cette information dans la partie 7a étant donné qu'il peut  être considéré comme repas pris à l'extérieur (7b) du ménage. Il ya dès lors un risque de double compte. </t>
        </r>
      </text>
    </comment>
    <comment ref="A29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Prendre autant d'images qu'il ya de produits. </t>
        </r>
      </text>
    </comment>
    <comment ref="C684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ajouté suite à la visite sur le marché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9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Enregistrer dans cette rubrique les beignets sucrés ou salés,  les pastels,  fatayas, nems et acaras
- Voir dans quelle mesure conserver "galettes"
est-il pertinent de recueillir cette information dans la partie 7a étant donné qu'il peut  être considéré comme repas pris à l'extérieur (7b) du ménage. Il ya dès lors un risque de double compte. </t>
        </r>
      </text>
    </comment>
    <comment ref="A26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bdieme: 
</t>
        </r>
        <r>
          <rPr>
            <sz val="9"/>
            <color indexed="81"/>
            <rFont val="Tahoma"/>
            <family val="2"/>
          </rPr>
          <t xml:space="preserve">Prendre autant d'images qu'il ya de produits. 
</t>
        </r>
      </text>
    </comment>
    <comment ref="A270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Prendre autant d'images qu'il ya de produits. </t>
        </r>
      </text>
    </comment>
    <comment ref="A492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Prendre autant d'images que de produits.
</t>
        </r>
      </text>
    </comment>
    <comment ref="B748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ajouté suite à la visite sur le marché</t>
        </r>
      </text>
    </comment>
    <comment ref="B773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cas des thé "lipton"</t>
        </r>
      </text>
    </comment>
  </commentList>
</comments>
</file>

<file path=xl/sharedStrings.xml><?xml version="1.0" encoding="utf-8"?>
<sst xmlns="http://schemas.openxmlformats.org/spreadsheetml/2006/main" count="5206" uniqueCount="1430">
  <si>
    <t>Code Div</t>
  </si>
  <si>
    <t>Codes Grp</t>
  </si>
  <si>
    <t>Codes Cls</t>
  </si>
  <si>
    <t>N° Entr</t>
  </si>
  <si>
    <t>Nom ou raison sociale</t>
  </si>
  <si>
    <t>Sigle</t>
  </si>
  <si>
    <t>Ident gammes</t>
  </si>
  <si>
    <t>Libellé gammes</t>
  </si>
  <si>
    <t>Ident produits</t>
  </si>
  <si>
    <t>Libellé produits</t>
  </si>
  <si>
    <t>Unités</t>
  </si>
  <si>
    <t>SAISIE ET CONTRÔLE DES DONNEES SUR LES PRIX DE VENTES HORS TAXE</t>
  </si>
  <si>
    <t>Contrôle</t>
  </si>
  <si>
    <t>Variation</t>
  </si>
  <si>
    <t>LIBELLE PRODUIT</t>
  </si>
  <si>
    <t>CODE</t>
  </si>
  <si>
    <t>CÉRÉALES ET PAINS</t>
  </si>
  <si>
    <t>Riz local brisé</t>
  </si>
  <si>
    <t>Riz local entier</t>
  </si>
  <si>
    <t>Riz importé brisé</t>
  </si>
  <si>
    <t>Riz importé entier</t>
  </si>
  <si>
    <t>Maïs en épi</t>
  </si>
  <si>
    <t>Maïs en grain</t>
  </si>
  <si>
    <t>Mil</t>
  </si>
  <si>
    <t>Sorgho</t>
  </si>
  <si>
    <t>Blé</t>
  </si>
  <si>
    <t>Fonio</t>
  </si>
  <si>
    <t>Farine de maïs</t>
  </si>
  <si>
    <t>Farine de mil</t>
  </si>
  <si>
    <t>Farine de blé local ou importé</t>
  </si>
  <si>
    <t>Pâtes alimentaires</t>
  </si>
  <si>
    <t>Pain moderne</t>
  </si>
  <si>
    <t xml:space="preserve">Pain traditionnel </t>
  </si>
  <si>
    <t>Croissants</t>
  </si>
  <si>
    <t>Biscuits</t>
  </si>
  <si>
    <t>Gâteaux</t>
  </si>
  <si>
    <t>Beignets, galettes</t>
  </si>
  <si>
    <t>VIANDE</t>
  </si>
  <si>
    <t>Viande de bœuf</t>
  </si>
  <si>
    <t>Viande de chameau</t>
  </si>
  <si>
    <t>Viande de mouton</t>
  </si>
  <si>
    <t>Viande de chèvre</t>
  </si>
  <si>
    <t>Abats et tripes (foie, rognon, etc.)</t>
  </si>
  <si>
    <t>Viande de porc</t>
  </si>
  <si>
    <t>Poulet sur pied</t>
  </si>
  <si>
    <t>Viande de poulet</t>
  </si>
  <si>
    <t>POISSON ET FRUITS DE MER</t>
  </si>
  <si>
    <t>Poisson frais: yaboye ou obo (sardinelle)</t>
  </si>
  <si>
    <t>Poisson frais: thiof/ seudeu (baracouda)</t>
  </si>
  <si>
    <t xml:space="preserve">Poisson frais: wass </t>
  </si>
  <si>
    <t>Autre Poisson frais type 4 (dorade, youfouf, rouget, siket [capitaine], thiarumbekh [mollette], …..)</t>
  </si>
  <si>
    <t>Poisson fumé: Kethiakh (sardinelle)</t>
  </si>
  <si>
    <t>Autre Poisson fumé (Con fumé, yaboye ou obo fumé, …)</t>
  </si>
  <si>
    <t xml:space="preserve">Poisson séché (tambadiang, con, </t>
  </si>
  <si>
    <t>Poisson séché</t>
  </si>
  <si>
    <t xml:space="preserve">Crabes, crevettes et autres fruits de mer </t>
  </si>
  <si>
    <t>LAIT, FROMAGE ET OEUFS</t>
  </si>
  <si>
    <t>Lait frais</t>
  </si>
  <si>
    <t>Lait caillé, yaourt</t>
  </si>
  <si>
    <t>Lait en poudre</t>
  </si>
  <si>
    <t>Fromage</t>
  </si>
  <si>
    <t xml:space="preserve">Œufs </t>
  </si>
  <si>
    <t>HUILES ET GRAISSES</t>
  </si>
  <si>
    <t>Beurre</t>
  </si>
  <si>
    <t>Beurre de karité</t>
  </si>
  <si>
    <t>Huile de palme rouge</t>
  </si>
  <si>
    <t>Huile d'arachide</t>
  </si>
  <si>
    <t>Huile de coton</t>
  </si>
  <si>
    <t>Huile de soja</t>
  </si>
  <si>
    <t>FRUITS</t>
  </si>
  <si>
    <t>Mangue</t>
  </si>
  <si>
    <t>Ananas</t>
  </si>
  <si>
    <t xml:space="preserve">Orange </t>
  </si>
  <si>
    <t>Banane douce</t>
  </si>
  <si>
    <t>Citrons</t>
  </si>
  <si>
    <t>Avocats</t>
  </si>
  <si>
    <t>Pastèque, Melon</t>
  </si>
  <si>
    <t>Dattes</t>
  </si>
  <si>
    <t>Noix de coco</t>
  </si>
  <si>
    <t>Canne à sucre</t>
  </si>
  <si>
    <t>LÉGUMES</t>
  </si>
  <si>
    <t>Choux</t>
  </si>
  <si>
    <t>Carotte</t>
  </si>
  <si>
    <t>Haricot vert</t>
  </si>
  <si>
    <t>Concombre</t>
  </si>
  <si>
    <t xml:space="preserve">Aubergine, Courge/Courgette </t>
  </si>
  <si>
    <t>Poivron frais</t>
  </si>
  <si>
    <t>Tomate fraîche</t>
  </si>
  <si>
    <t>Tomate séchée</t>
  </si>
  <si>
    <t>Gombo frais</t>
  </si>
  <si>
    <t>Gombo sec</t>
  </si>
  <si>
    <t>Oignon frais</t>
  </si>
  <si>
    <t>Ail</t>
  </si>
  <si>
    <t>Feuilles nébédaye (moringa)</t>
  </si>
  <si>
    <t>Feuilles de manioc, feuilles de taro et, autres feuilles</t>
  </si>
  <si>
    <t>Concentré de tomate</t>
  </si>
  <si>
    <t>LEGUMINEUSES ET TUBERCULES</t>
  </si>
  <si>
    <t xml:space="preserve">Petits pois </t>
  </si>
  <si>
    <t>Petit pois secs</t>
  </si>
  <si>
    <t>Niébé/Haricots secs</t>
  </si>
  <si>
    <t>Arachides fraîches en coques</t>
  </si>
  <si>
    <t>Arachides séchées en coques</t>
  </si>
  <si>
    <t>Arachide grillée</t>
  </si>
  <si>
    <t>Pâte d'arachide</t>
  </si>
  <si>
    <t>Sésame</t>
  </si>
  <si>
    <t>Noix de karité</t>
  </si>
  <si>
    <t>Manioc</t>
  </si>
  <si>
    <t>Igname</t>
  </si>
  <si>
    <t>Plantain</t>
  </si>
  <si>
    <t>Pomme de terre</t>
  </si>
  <si>
    <t>Patate douce</t>
  </si>
  <si>
    <t>Farines de manioc</t>
  </si>
  <si>
    <t>Gari, tapioca</t>
  </si>
  <si>
    <t>Attiéke</t>
  </si>
  <si>
    <t>SUCRE, MIEL, CHOCOLAT ET CONFISERIE</t>
  </si>
  <si>
    <t>Sucre (poudre ou morceaux)</t>
  </si>
  <si>
    <t>Miel</t>
  </si>
  <si>
    <t>EPICES, CONDIMENTS ET AUTRES</t>
  </si>
  <si>
    <t>Sel</t>
  </si>
  <si>
    <t>Piment</t>
  </si>
  <si>
    <t>Gingembre</t>
  </si>
  <si>
    <t>Vinaigre /moutarde</t>
  </si>
  <si>
    <t>Noix de cola</t>
  </si>
  <si>
    <t>BOISSONS</t>
  </si>
  <si>
    <t>Jus de fruits (orange, bissap, etc.)</t>
  </si>
  <si>
    <t>Salade (laitue, batavia, etc ..)</t>
  </si>
  <si>
    <t>Feuilles d'oseille (bissap)</t>
  </si>
  <si>
    <t>Feuilles de baobab / "laalo"</t>
  </si>
  <si>
    <t>Feuilles de haricot / niébé</t>
  </si>
  <si>
    <t>Arachides décortiquées (fraîches et sèches) ou pilées (noflaye)</t>
  </si>
  <si>
    <t>Taro (diabéré), macabo</t>
  </si>
  <si>
    <t>Soumbala (nététou)</t>
  </si>
  <si>
    <t>Bières et vins traditionnels (soumsoum, sung, vin de palme, vin de cajou, etc. ..)</t>
  </si>
  <si>
    <t>Kg</t>
  </si>
  <si>
    <t>Sac (25 Kg)</t>
  </si>
  <si>
    <t>Sac (50 Kg)</t>
  </si>
  <si>
    <t>Sac (100 Kg)</t>
  </si>
  <si>
    <t>Boîte de tomate/ nescafé (500 g)</t>
  </si>
  <si>
    <t>Boîte de tomate/ nescafé (1 kg)</t>
  </si>
  <si>
    <t>Boîte de tomate (2 kg)</t>
  </si>
  <si>
    <t>Moude (2,5 kg)</t>
  </si>
  <si>
    <t>Seau</t>
  </si>
  <si>
    <t>Bassine</t>
  </si>
  <si>
    <t>Panier (Kakut)</t>
  </si>
  <si>
    <t>Bol</t>
  </si>
  <si>
    <t>Calebasse</t>
  </si>
  <si>
    <t>Pot</t>
  </si>
  <si>
    <t>Louche traditionnelle</t>
  </si>
  <si>
    <t>unité</t>
  </si>
  <si>
    <t>morceau</t>
  </si>
  <si>
    <t>tas</t>
  </si>
  <si>
    <t>Charrette d'âne</t>
  </si>
  <si>
    <t>Charrette de boeuf</t>
  </si>
  <si>
    <t>Charrette de cheval</t>
  </si>
  <si>
    <t>Autres céréales</t>
  </si>
  <si>
    <t/>
  </si>
  <si>
    <t>Sachet</t>
  </si>
  <si>
    <t>Boîte de tomate/ nescafé</t>
  </si>
  <si>
    <t>cup/gobelet</t>
  </si>
  <si>
    <t>verre</t>
  </si>
  <si>
    <t>Autres farines de céréales</t>
  </si>
  <si>
    <t>Paquet</t>
  </si>
  <si>
    <t>miche</t>
  </si>
  <si>
    <t>demi-miche</t>
  </si>
  <si>
    <t>quart de miche</t>
  </si>
  <si>
    <t>tiers de miche</t>
  </si>
  <si>
    <t>g</t>
  </si>
  <si>
    <t>paquet</t>
  </si>
  <si>
    <t>sachet</t>
  </si>
  <si>
    <t>bol</t>
  </si>
  <si>
    <t>unité (sur pied)</t>
  </si>
  <si>
    <t>unité (carcasse)</t>
  </si>
  <si>
    <t>lakhass</t>
  </si>
  <si>
    <t>Charcuterie (jambon, saucisson), conserves de viandes</t>
  </si>
  <si>
    <t>boîte</t>
  </si>
  <si>
    <t>Gibiers</t>
  </si>
  <si>
    <t>unité volaille</t>
  </si>
  <si>
    <t>unité animale</t>
  </si>
  <si>
    <t xml:space="preserve">Autres viandes n.d.a. </t>
  </si>
  <si>
    <t>carton</t>
  </si>
  <si>
    <t>panier</t>
  </si>
  <si>
    <t>couvercle</t>
  </si>
  <si>
    <t>pot</t>
  </si>
  <si>
    <t xml:space="preserve">Conserves de poisson </t>
  </si>
  <si>
    <t>Boîte</t>
  </si>
  <si>
    <t>Litre</t>
  </si>
  <si>
    <t>demi litre</t>
  </si>
  <si>
    <t>quart de litre</t>
  </si>
  <si>
    <t>bouteille de 50 cl</t>
  </si>
  <si>
    <t>bouteille de 1 litre</t>
  </si>
  <si>
    <t>bouteille de 1,5 litre</t>
  </si>
  <si>
    <t>bouteille de 5 litres</t>
  </si>
  <si>
    <t>bouteille de 10 litres</t>
  </si>
  <si>
    <t>calebasse</t>
  </si>
  <si>
    <t>seau</t>
  </si>
  <si>
    <t>Lait concentré sucré</t>
  </si>
  <si>
    <t>Lait concentré non-sucré</t>
  </si>
  <si>
    <t>bouteille</t>
  </si>
  <si>
    <t>sachet industriel</t>
  </si>
  <si>
    <t>sachet (mbouss)</t>
  </si>
  <si>
    <t>sac (5 kg)</t>
  </si>
  <si>
    <t>sac (10 kg)</t>
  </si>
  <si>
    <t>sac (50 kg)</t>
  </si>
  <si>
    <t>unité fromage industriel</t>
  </si>
  <si>
    <t>Boite</t>
  </si>
  <si>
    <t>unité fromage traditionnel</t>
  </si>
  <si>
    <t>Sachet industriel</t>
  </si>
  <si>
    <t>Autres produits laitiers</t>
  </si>
  <si>
    <t>Oeufs</t>
  </si>
  <si>
    <t>tablette (6)</t>
  </si>
  <si>
    <t>tablette (8)</t>
  </si>
  <si>
    <t>tablette (12)</t>
  </si>
  <si>
    <t>tablette (30)</t>
  </si>
  <si>
    <t>tablette</t>
  </si>
  <si>
    <t>demi tablette</t>
  </si>
  <si>
    <t>morceau (25 F)</t>
  </si>
  <si>
    <t>morceau (50 F)</t>
  </si>
  <si>
    <t>morceau (100 F)</t>
  </si>
  <si>
    <t>cuilllère à café</t>
  </si>
  <si>
    <t>cuilllère à soupe</t>
  </si>
  <si>
    <t>boule ("dankk")</t>
  </si>
  <si>
    <t>bouteille de moins de 50 cl</t>
  </si>
  <si>
    <t>bouteille de 50 cl (demi litre)</t>
  </si>
  <si>
    <t>bouteille de 20 litres</t>
  </si>
  <si>
    <t>bouteille de 25 cl (quart de litre)</t>
  </si>
  <si>
    <t>bouteille de 2 litres</t>
  </si>
  <si>
    <t>sachet 25 cl (walat)</t>
  </si>
  <si>
    <t>sachet 33 cl</t>
  </si>
  <si>
    <t>Autres huiles n.d.a. (maïs,  huile  palmiste ou oléine de palme, olives, etc.)</t>
  </si>
  <si>
    <t>bassine</t>
  </si>
  <si>
    <t>sac</t>
  </si>
  <si>
    <t>tranche</t>
  </si>
  <si>
    <t>casier</t>
  </si>
  <si>
    <t>régime</t>
  </si>
  <si>
    <t>Autres agrumes</t>
  </si>
  <si>
    <t>kg</t>
  </si>
  <si>
    <t>barquette</t>
  </si>
  <si>
    <t>fagot</t>
  </si>
  <si>
    <t>Autres fruits (pommes, raisin, etc.)</t>
  </si>
  <si>
    <t>unité (pied ou "taate")</t>
  </si>
  <si>
    <t>tas (takk)</t>
  </si>
  <si>
    <t>cuillère à café</t>
  </si>
  <si>
    <t>cuillère à soupe</t>
  </si>
  <si>
    <t>filet (1 kg)</t>
  </si>
  <si>
    <t>filet (2,5 kg)</t>
  </si>
  <si>
    <t>filet (5 kg)</t>
  </si>
  <si>
    <t>sac ou "saakou" (25 kg)</t>
  </si>
  <si>
    <t>unité (gousse)</t>
  </si>
  <si>
    <t>sachet (dents d'ail)</t>
  </si>
  <si>
    <t>sachet ou filet (gousse d'ail)</t>
  </si>
  <si>
    <t>Boîte de tomate</t>
  </si>
  <si>
    <t>Boîte de tomate (500 g)</t>
  </si>
  <si>
    <t>Boîte de tomate (1 kg)</t>
  </si>
  <si>
    <t>Autres légumes secs n.d.a.</t>
  </si>
  <si>
    <t>cornet</t>
  </si>
  <si>
    <t>verre à thé</t>
  </si>
  <si>
    <t>Autres tubercules n.d.a.</t>
  </si>
  <si>
    <t>sachet (industrielle)</t>
  </si>
  <si>
    <t>paquet (250 g)</t>
  </si>
  <si>
    <t>paquet (500 g)</t>
  </si>
  <si>
    <t>paquet (1 kg)</t>
  </si>
  <si>
    <t>Chocolat à croquer, pâte à tartiner</t>
  </si>
  <si>
    <t>Caramel, bonbons, confiseries, etc.</t>
  </si>
  <si>
    <t>boite</t>
  </si>
  <si>
    <t>bouteille (pathial pathial)</t>
  </si>
  <si>
    <t>Cube alimentaire (Maggi, Jumbo, )</t>
  </si>
  <si>
    <t>Arôme (Maggi, Jumbo, etc.)</t>
  </si>
  <si>
    <t>bouteillle</t>
  </si>
  <si>
    <t>boule</t>
  </si>
  <si>
    <t>Mayonnaise</t>
  </si>
  <si>
    <t>litre</t>
  </si>
  <si>
    <t>Autres condiments (poivre etc.)</t>
  </si>
  <si>
    <t>Autres produits alimentaires</t>
  </si>
  <si>
    <t>Café</t>
  </si>
  <si>
    <t>Thé</t>
  </si>
  <si>
    <t>Chocolat en poudre</t>
  </si>
  <si>
    <t>Autres tisanes et infusions n.d.a. (quinquelibat, citronelle, etc.)</t>
  </si>
  <si>
    <t>carton (brique)</t>
  </si>
  <si>
    <t>cannette</t>
  </si>
  <si>
    <t>Eau minérale/ filtrée</t>
  </si>
  <si>
    <t>Boissons gazeuses (coca, etc.)</t>
  </si>
  <si>
    <t>bouteille (33 cl)</t>
  </si>
  <si>
    <t>bouteille (50 cl)</t>
  </si>
  <si>
    <t>bouteille (1 l)</t>
  </si>
  <si>
    <t>bouteille (1,25 l)</t>
  </si>
  <si>
    <t>bouteille (1,5 l)</t>
  </si>
  <si>
    <t>Jus en poudre</t>
  </si>
  <si>
    <t>bôite</t>
  </si>
  <si>
    <t>louche traditionnelle (cokk)</t>
  </si>
  <si>
    <t>Bières industrielles</t>
  </si>
  <si>
    <t>Viande d'autres volailles domestiques</t>
  </si>
  <si>
    <t>Lait et farines/ céréales pour bébé</t>
  </si>
  <si>
    <t>Autre légumes frais n.d.a. (y compris fleurs blanches de bissap)</t>
  </si>
  <si>
    <t>PRODUIT</t>
  </si>
  <si>
    <t>UNITE</t>
  </si>
  <si>
    <t>id_unité</t>
  </si>
  <si>
    <t>insert into IPPI_unite (id_unite, unite) values('1','barquette')</t>
  </si>
  <si>
    <t>insert into IPPI_unite (id_unite, unite) values('2','Bassine')</t>
  </si>
  <si>
    <t>insert into IPPI_unite (id_unite, unite) values('3','Boite')</t>
  </si>
  <si>
    <t>insert into IPPI_unite (id_unite, unite) values('4','bôite')</t>
  </si>
  <si>
    <t>insert into IPPI_unite (id_unite, unite) values('5','boîte')</t>
  </si>
  <si>
    <t>insert into IPPI_unite (id_unite, unite) values('6','Boîte de tomate')</t>
  </si>
  <si>
    <t>insert into IPPI_unite (id_unite, unite) values('7','Boîte de tomate (1 kg)')</t>
  </si>
  <si>
    <t>insert into IPPI_unite (id_unite, unite) values('8','Boîte de tomate (2 kg)')</t>
  </si>
  <si>
    <t>insert into IPPI_unite (id_unite, unite) values('9','Boîte de tomate (500 g)')</t>
  </si>
  <si>
    <t>insert into IPPI_unite (id_unite, unite) values('10','Boîte de tomate/ nescafé')</t>
  </si>
  <si>
    <t>insert into IPPI_unite (id_unite, unite) values('11','Boîte de tomate/ nescafé (1 kg)')</t>
  </si>
  <si>
    <t>insert into IPPI_unite (id_unite, unite) values('12','Boîte de tomate/ nescafé (500 g)')</t>
  </si>
  <si>
    <t>insert into IPPI_unite (id_unite, unite) values('13','Bol')</t>
  </si>
  <si>
    <t>insert into IPPI_unite (id_unite, unite) values('14','boule')</t>
  </si>
  <si>
    <t>insert into IPPI_unite (id_unite, unite) values('15','boule ("dankk")')</t>
  </si>
  <si>
    <t>insert into IPPI_unite (id_unite, unite) values('16','bouteille')</t>
  </si>
  <si>
    <t>insert into IPPI_unite (id_unite, unite) values('17','bouteille (1 l)')</t>
  </si>
  <si>
    <t>insert into IPPI_unite (id_unite, unite) values('18','bouteille (1,25 l)')</t>
  </si>
  <si>
    <t>insert into IPPI_unite (id_unite, unite) values('19','bouteille (1,5 l)')</t>
  </si>
  <si>
    <t>insert into IPPI_unite (id_unite, unite) values('20','bouteille (33 cl)')</t>
  </si>
  <si>
    <t>insert into IPPI_unite (id_unite, unite) values('21','bouteille (50 cl)')</t>
  </si>
  <si>
    <t>insert into IPPI_unite (id_unite, unite) values('22','bouteille (pathial pathial)')</t>
  </si>
  <si>
    <t>insert into IPPI_unite (id_unite, unite) values('23','bouteille de 1 litre')</t>
  </si>
  <si>
    <t>insert into IPPI_unite (id_unite, unite) values('24','bouteille de 1,5 litre')</t>
  </si>
  <si>
    <t>insert into IPPI_unite (id_unite, unite) values('25','bouteille de 10 litres')</t>
  </si>
  <si>
    <t>insert into IPPI_unite (id_unite, unite) values('26','bouteille de 2 litres')</t>
  </si>
  <si>
    <t>insert into IPPI_unite (id_unite, unite) values('27','bouteille de 20 litres')</t>
  </si>
  <si>
    <t>insert into IPPI_unite (id_unite, unite) values('28','bouteille de 25 cl (quart de litre)')</t>
  </si>
  <si>
    <t>insert into IPPI_unite (id_unite, unite) values('29','bouteille de 5 litres')</t>
  </si>
  <si>
    <t>insert into IPPI_unite (id_unite, unite) values('30','bouteille de 50 cl')</t>
  </si>
  <si>
    <t>insert into IPPI_unite (id_unite, unite) values('31','bouteille de 50 cl (demi litre)')</t>
  </si>
  <si>
    <t>insert into IPPI_unite (id_unite, unite) values('32','bouteille de moins de 50 cl')</t>
  </si>
  <si>
    <t>insert into IPPI_unite (id_unite, unite) values('33','bouteillle')</t>
  </si>
  <si>
    <t>insert into IPPI_unite (id_unite, unite) values('34','Calebasse')</t>
  </si>
  <si>
    <t>insert into IPPI_unite (id_unite, unite) values('35','cannette')</t>
  </si>
  <si>
    <t>insert into IPPI_unite (id_unite, unite) values('36','carton')</t>
  </si>
  <si>
    <t>insert into IPPI_unite (id_unite, unite) values('37','carton (brique)')</t>
  </si>
  <si>
    <t>insert into IPPI_unite (id_unite, unite) values('38','casier')</t>
  </si>
  <si>
    <t>insert into IPPI_unite (id_unite, unite) values('39','Charrette d'âne')</t>
  </si>
  <si>
    <t>insert into IPPI_unite (id_unite, unite) values('40','Charrette de boeuf')</t>
  </si>
  <si>
    <t>insert into IPPI_unite (id_unite, unite) values('41','Charrette de cheval')</t>
  </si>
  <si>
    <t>insert into IPPI_unite (id_unite, unite) values('42','cornet')</t>
  </si>
  <si>
    <t>insert into IPPI_unite (id_unite, unite) values('43','couvercle')</t>
  </si>
  <si>
    <t>insert into IPPI_unite (id_unite, unite) values('44','cuillère à café')</t>
  </si>
  <si>
    <t>insert into IPPI_unite (id_unite, unite) values('45','cuillère à soupe')</t>
  </si>
  <si>
    <t>insert into IPPI_unite (id_unite, unite) values('46','cuilllère à café')</t>
  </si>
  <si>
    <t>insert into IPPI_unite (id_unite, unite) values('47','cuilllère à soupe')</t>
  </si>
  <si>
    <t>insert into IPPI_unite (id_unite, unite) values('48','cup/gobelet')</t>
  </si>
  <si>
    <t>insert into IPPI_unite (id_unite, unite) values('49','demi litre')</t>
  </si>
  <si>
    <t>insert into IPPI_unite (id_unite, unite) values('50','demi tablette')</t>
  </si>
  <si>
    <t>insert into IPPI_unite (id_unite, unite) values('51','demi-miche')</t>
  </si>
  <si>
    <t>insert into IPPI_unite (id_unite, unite) values('52','fagot')</t>
  </si>
  <si>
    <t>insert into IPPI_unite (id_unite, unite) values('53','filet (1 kg)')</t>
  </si>
  <si>
    <t>insert into IPPI_unite (id_unite, unite) values('54','filet (2,5 kg)')</t>
  </si>
  <si>
    <t>insert into IPPI_unite (id_unite, unite) values('55','filet (5 kg)')</t>
  </si>
  <si>
    <t>insert into IPPI_unite (id_unite, unite) values('56','g')</t>
  </si>
  <si>
    <t>insert into IPPI_unite (id_unite, unite) values('57','Kg')</t>
  </si>
  <si>
    <t>insert into IPPI_unite (id_unite, unite) values('58','lakhass')</t>
  </si>
  <si>
    <t>insert into IPPI_unite (id_unite, unite) values('59','Litre')</t>
  </si>
  <si>
    <t>insert into IPPI_unite (id_unite, unite) values('60','Louche traditionnelle')</t>
  </si>
  <si>
    <t>insert into IPPI_unite (id_unite, unite) values('61','louche traditionnelle (cokk)')</t>
  </si>
  <si>
    <t>insert into IPPI_unite (id_unite, unite) values('62','miche')</t>
  </si>
  <si>
    <t>insert into IPPI_unite (id_unite, unite) values('63','morceau')</t>
  </si>
  <si>
    <t>insert into IPPI_unite (id_unite, unite) values('64','morceau (100 F)')</t>
  </si>
  <si>
    <t>insert into IPPI_unite (id_unite, unite) values('65','morceau (25 F)')</t>
  </si>
  <si>
    <t>insert into IPPI_unite (id_unite, unite) values('66','morceau (50 F)')</t>
  </si>
  <si>
    <t>insert into IPPI_unite (id_unite, unite) values('67','Moude (2,5 kg)')</t>
  </si>
  <si>
    <t>insert into IPPI_unite (id_unite, unite) values('68','panier')</t>
  </si>
  <si>
    <t>insert into IPPI_unite (id_unite, unite) values('69','Panier (Kakut)')</t>
  </si>
  <si>
    <t>insert into IPPI_unite (id_unite, unite) values('70','Paquet')</t>
  </si>
  <si>
    <t>insert into IPPI_unite (id_unite, unite) values('71','paquet (1 kg)')</t>
  </si>
  <si>
    <t>insert into IPPI_unite (id_unite, unite) values('72','paquet (250 g)')</t>
  </si>
  <si>
    <t>insert into IPPI_unite (id_unite, unite) values('73','paquet (500 g)')</t>
  </si>
  <si>
    <t>insert into IPPI_unite (id_unite, unite) values('74','Pot')</t>
  </si>
  <si>
    <t>insert into IPPI_unite (id_unite, unite) values('75','quart de litre')</t>
  </si>
  <si>
    <t>insert into IPPI_unite (id_unite, unite) values('76','quart de miche')</t>
  </si>
  <si>
    <t>insert into IPPI_unite (id_unite, unite) values('77','régime')</t>
  </si>
  <si>
    <t>insert into IPPI_unite (id_unite, unite) values('78','sac')</t>
  </si>
  <si>
    <t>insert into IPPI_unite (id_unite, unite) values('79','sac (10 kg)')</t>
  </si>
  <si>
    <t>insert into IPPI_unite (id_unite, unite) values('80','Sac (100 Kg)')</t>
  </si>
  <si>
    <t>insert into IPPI_unite (id_unite, unite) values('81','Sac (25 Kg)')</t>
  </si>
  <si>
    <t>insert into IPPI_unite (id_unite, unite) values('82','sac (5 kg)')</t>
  </si>
  <si>
    <t>insert into IPPI_unite (id_unite, unite) values('83','Sac (50 Kg)')</t>
  </si>
  <si>
    <t>insert into IPPI_unite (id_unite, unite) values('84','sac ou "saakou" (25 kg)')</t>
  </si>
  <si>
    <t>insert into IPPI_unite (id_unite, unite) values('85','Sachet')</t>
  </si>
  <si>
    <t>insert into IPPI_unite (id_unite, unite) values('86','sachet (dents d'ail)')</t>
  </si>
  <si>
    <t>insert into IPPI_unite (id_unite, unite) values('87','sachet (industrielle)')</t>
  </si>
  <si>
    <t>insert into IPPI_unite (id_unite, unite) values('88','sachet (mbouss)')</t>
  </si>
  <si>
    <t>insert into IPPI_unite (id_unite, unite) values('89','sachet 25 cl (walat)')</t>
  </si>
  <si>
    <t>insert into IPPI_unite (id_unite, unite) values('90','sachet 33 cl')</t>
  </si>
  <si>
    <t>insert into IPPI_unite (id_unite, unite) values('91','sachet industriel')</t>
  </si>
  <si>
    <t>insert into IPPI_unite (id_unite, unite) values('92','sachet ou filet (gousse d'ail)')</t>
  </si>
  <si>
    <t>insert into IPPI_unite (id_unite, unite) values('93','Seau')</t>
  </si>
  <si>
    <t>insert into IPPI_unite (id_unite, unite) values('94','tablette')</t>
  </si>
  <si>
    <t>insert into IPPI_unite (id_unite, unite) values('95','tablette (12)')</t>
  </si>
  <si>
    <t>insert into IPPI_unite (id_unite, unite) values('96','tablette (30)')</t>
  </si>
  <si>
    <t>insert into IPPI_unite (id_unite, unite) values('97','tablette (6)')</t>
  </si>
  <si>
    <t>insert into IPPI_unite (id_unite, unite) values('98','tablette (8)')</t>
  </si>
  <si>
    <t>insert into IPPI_unite (id_unite, unite) values('99','tas')</t>
  </si>
  <si>
    <t>insert into IPPI_unite (id_unite, unite) values('100','tas (takk)')</t>
  </si>
  <si>
    <t>insert into IPPI_unite (id_unite, unite) values('101','tiers de miche')</t>
  </si>
  <si>
    <t>insert into IPPI_unite (id_unite, unite) values('102','tranche')</t>
  </si>
  <si>
    <t>insert into IPPI_unite (id_unite, unite) values('103','unité')</t>
  </si>
  <si>
    <t>insert into IPPI_unite (id_unite, unite) values('104','unité (carcasse)')</t>
  </si>
  <si>
    <t>insert into IPPI_unite (id_unite, unite) values('105','unité (gousse)')</t>
  </si>
  <si>
    <t>insert into IPPI_unite (id_unite, unite) values('106','unité (pied ou "taate")')</t>
  </si>
  <si>
    <t>insert into IPPI_unite (id_unite, unite) values('107','unité (sur pied)')</t>
  </si>
  <si>
    <t>insert into IPPI_unite (id_unite, unite) values('108','unité animale')</t>
  </si>
  <si>
    <t>insert into IPPI_unite (id_unite, unite) values('109','unité fromage industriel')</t>
  </si>
  <si>
    <t>insert into IPPI_unite (id_unite, unite) values('110','unité fromage traditionnel')</t>
  </si>
  <si>
    <t>insert into IPPI_unite (id_unite, unite) values('111','unité volaille')</t>
  </si>
  <si>
    <t>insert into IPPI_unite (id_unite, unite) values('112','verre')</t>
  </si>
  <si>
    <t>insert into IPPI_unite (id_unite, unite) values('113','verre à thé')</t>
  </si>
  <si>
    <t>id_produit</t>
  </si>
  <si>
    <t>id_unite</t>
  </si>
  <si>
    <t>insert into IPPI_ProduitUnite (id_produit, id_unite) values('26','1')</t>
  </si>
  <si>
    <t>insert into IPPI_ProduitUnite (id_produit, id_unite) values('21','2')</t>
  </si>
  <si>
    <t>insert into IPPI_ProduitUnite (id_produit, id_unite) values('35','2')</t>
  </si>
  <si>
    <t>insert into IPPI_ProduitUnite (id_produit, id_unite) values('40','2')</t>
  </si>
  <si>
    <t>insert into IPPI_ProduitUnite (id_produit, id_unite) values('42','2')</t>
  </si>
  <si>
    <t>insert into IPPI_ProduitUnite (id_produit, id_unite) values('52','2')</t>
  </si>
  <si>
    <t>insert into IPPI_ProduitUnite (id_produit, id_unite) values('53','2')</t>
  </si>
  <si>
    <t>insert into IPPI_ProduitUnite (id_produit, id_unite) values('54','2')</t>
  </si>
  <si>
    <t>insert into IPPI_ProduitUnite (id_produit, id_unite) values('57','2')</t>
  </si>
  <si>
    <t>insert into IPPI_ProduitUnite (id_produit, id_unite) values('64','2')</t>
  </si>
  <si>
    <t>insert into IPPI_ProduitUnite (id_produit, id_unite) values('68','2')</t>
  </si>
  <si>
    <t>insert into IPPI_ProduitUnite (id_produit, id_unite) values('82','2')</t>
  </si>
  <si>
    <t>insert into IPPI_ProduitUnite (id_produit, id_unite) values('84','2')</t>
  </si>
  <si>
    <t>insert into IPPI_ProduitUnite (id_produit, id_unite) values('85','2')</t>
  </si>
  <si>
    <t>insert into IPPI_ProduitUnite (id_produit, id_unite) values('86','2')</t>
  </si>
  <si>
    <t>insert into IPPI_ProduitUnite (id_produit, id_unite) values('87','2')</t>
  </si>
  <si>
    <t>insert into IPPI_ProduitUnite (id_produit, id_unite) values('91','2')</t>
  </si>
  <si>
    <t>insert into IPPI_ProduitUnite (id_produit, id_unite) values('94','2')</t>
  </si>
  <si>
    <t>insert into IPPI_ProduitUnite (id_produit, id_unite) values('36','3')</t>
  </si>
  <si>
    <t>insert into IPPI_ProduitUnite (id_produit, id_unite) values('89','3')</t>
  </si>
  <si>
    <t>insert into IPPI_ProduitUnite (id_produit, id_unite) values('92','3')</t>
  </si>
  <si>
    <t>insert into IPPI_ProduitUnite (id_produit, id_unite) values('4','5')</t>
  </si>
  <si>
    <t>insert into IPPI_ProduitUnite (id_produit, id_unite) values('5','5')</t>
  </si>
  <si>
    <t>insert into IPPI_ProduitUnite (id_produit, id_unite) values('6','5')</t>
  </si>
  <si>
    <t>insert into IPPI_ProduitUnite (id_produit, id_unite) values('7','5')</t>
  </si>
  <si>
    <t>insert into IPPI_ProduitUnite (id_produit, id_unite) values('26','5')</t>
  </si>
  <si>
    <t>insert into IPPI_ProduitUnite (id_produit, id_unite) values('49','5')</t>
  </si>
  <si>
    <t>insert into IPPI_ProduitUnite (id_produit, id_unite) values('51','5')</t>
  </si>
  <si>
    <t>insert into IPPI_ProduitUnite (id_produit, id_unite) values('58','5')</t>
  </si>
  <si>
    <t>insert into IPPI_ProduitUnite (id_produit, id_unite) values('69','5')</t>
  </si>
  <si>
    <t>insert into IPPI_ProduitUnite (id_produit, id_unite) values('71','5')</t>
  </si>
  <si>
    <t>insert into IPPI_ProduitUnite (id_produit, id_unite) values('72','5')</t>
  </si>
  <si>
    <t>insert into IPPI_ProduitUnite (id_produit, id_unite) values('90','5')</t>
  </si>
  <si>
    <t>insert into IPPI_ProduitUnite (id_produit, id_unite) values('22','6')</t>
  </si>
  <si>
    <t>insert into IPPI_ProduitUnite (id_produit, id_unite) values('22','7')</t>
  </si>
  <si>
    <t>insert into IPPI_ProduitUnite (id_produit, id_unite) values('8','8')</t>
  </si>
  <si>
    <t>insert into IPPI_ProduitUnite (id_produit, id_unite) values('22','8')</t>
  </si>
  <si>
    <t>insert into IPPI_ProduitUnite (id_produit, id_unite) values('27','8')</t>
  </si>
  <si>
    <t>insert into IPPI_ProduitUnite (id_produit, id_unite) values('28','8')</t>
  </si>
  <si>
    <t>insert into IPPI_ProduitUnite (id_produit, id_unite) values('29','8')</t>
  </si>
  <si>
    <t>insert into IPPI_ProduitUnite (id_produit, id_unite) values('30','8')</t>
  </si>
  <si>
    <t>insert into IPPI_ProduitUnite (id_produit, id_unite) values('35','8')</t>
  </si>
  <si>
    <t>insert into IPPI_ProduitUnite (id_produit, id_unite) values('37','8')</t>
  </si>
  <si>
    <t>insert into IPPI_ProduitUnite (id_produit, id_unite) values('41','8')</t>
  </si>
  <si>
    <t>insert into IPPI_ProduitUnite (id_produit, id_unite) values('53','8')</t>
  </si>
  <si>
    <t>insert into IPPI_ProduitUnite (id_produit, id_unite) values('57','8')</t>
  </si>
  <si>
    <t>insert into IPPI_ProduitUnite (id_produit, id_unite) values('84','8')</t>
  </si>
  <si>
    <t>insert into IPPI_ProduitUnite (id_produit, id_unite) values('85','8')</t>
  </si>
  <si>
    <t>insert into IPPI_ProduitUnite (id_produit, id_unite) values('86','8')</t>
  </si>
  <si>
    <t>insert into IPPI_ProduitUnite (id_produit, id_unite) values('87','8')</t>
  </si>
  <si>
    <t>insert into IPPI_ProduitUnite (id_produit, id_unite) values('91','8')</t>
  </si>
  <si>
    <t>insert into IPPI_ProduitUnite (id_produit, id_unite) values('22','9')</t>
  </si>
  <si>
    <t>insert into IPPI_ProduitUnite (id_produit, id_unite) values('8','10')</t>
  </si>
  <si>
    <t>insert into IPPI_ProduitUnite (id_produit, id_unite) values('24','10')</t>
  </si>
  <si>
    <t>insert into IPPI_ProduitUnite (id_produit, id_unite) values('27','10')</t>
  </si>
  <si>
    <t>insert into IPPI_ProduitUnite (id_produit, id_unite) values('28','10')</t>
  </si>
  <si>
    <t>insert into IPPI_ProduitUnite (id_produit, id_unite) values('29','10')</t>
  </si>
  <si>
    <t>insert into IPPI_ProduitUnite (id_produit, id_unite) values('30','10')</t>
  </si>
  <si>
    <t>insert into IPPI_ProduitUnite (id_produit, id_unite) values('37','10')</t>
  </si>
  <si>
    <t>insert into IPPI_ProduitUnite (id_produit, id_unite) values('41','10')</t>
  </si>
  <si>
    <t>insert into IPPI_ProduitUnite (id_produit, id_unite) values('8','11')</t>
  </si>
  <si>
    <t>insert into IPPI_ProduitUnite (id_produit, id_unite) values('24','11')</t>
  </si>
  <si>
    <t>insert into IPPI_ProduitUnite (id_produit, id_unite) values('27','11')</t>
  </si>
  <si>
    <t>insert into IPPI_ProduitUnite (id_produit, id_unite) values('28','11')</t>
  </si>
  <si>
    <t>insert into IPPI_ProduitUnite (id_produit, id_unite) values('29','11')</t>
  </si>
  <si>
    <t>insert into IPPI_ProduitUnite (id_produit, id_unite) values('30','11')</t>
  </si>
  <si>
    <t>insert into IPPI_ProduitUnite (id_produit, id_unite) values('35','11')</t>
  </si>
  <si>
    <t>insert into IPPI_ProduitUnite (id_produit, id_unite) values('37','11')</t>
  </si>
  <si>
    <t>insert into IPPI_ProduitUnite (id_produit, id_unite) values('41','11')</t>
  </si>
  <si>
    <t>insert into IPPI_ProduitUnite (id_produit, id_unite) values('53','11')</t>
  </si>
  <si>
    <t>insert into IPPI_ProduitUnite (id_produit, id_unite) values('57','11')</t>
  </si>
  <si>
    <t>insert into IPPI_ProduitUnite (id_produit, id_unite) values('84','11')</t>
  </si>
  <si>
    <t>insert into IPPI_ProduitUnite (id_produit, id_unite) values('85','11')</t>
  </si>
  <si>
    <t>insert into IPPI_ProduitUnite (id_produit, id_unite) values('86','11')</t>
  </si>
  <si>
    <t>insert into IPPI_ProduitUnite (id_produit, id_unite) values('87','11')</t>
  </si>
  <si>
    <t>insert into IPPI_ProduitUnite (id_produit, id_unite) values('91','11')</t>
  </si>
  <si>
    <t>insert into IPPI_ProduitUnite (id_produit, id_unite) values('8','12')</t>
  </si>
  <si>
    <t>insert into IPPI_ProduitUnite (id_produit, id_unite) values('24','12')</t>
  </si>
  <si>
    <t>insert into IPPI_ProduitUnite (id_produit, id_unite) values('27','12')</t>
  </si>
  <si>
    <t>insert into IPPI_ProduitUnite (id_produit, id_unite) values('28','12')</t>
  </si>
  <si>
    <t>insert into IPPI_ProduitUnite (id_produit, id_unite) values('29','12')</t>
  </si>
  <si>
    <t>insert into IPPI_ProduitUnite (id_produit, id_unite) values('30','12')</t>
  </si>
  <si>
    <t>insert into IPPI_ProduitUnite (id_produit, id_unite) values('35','12')</t>
  </si>
  <si>
    <t>insert into IPPI_ProduitUnite (id_produit, id_unite) values('37','12')</t>
  </si>
  <si>
    <t>insert into IPPI_ProduitUnite (id_produit, id_unite) values('41','12')</t>
  </si>
  <si>
    <t>insert into IPPI_ProduitUnite (id_produit, id_unite) values('53','12')</t>
  </si>
  <si>
    <t>insert into IPPI_ProduitUnite (id_produit, id_unite) values('57','12')</t>
  </si>
  <si>
    <t>insert into IPPI_ProduitUnite (id_produit, id_unite) values('84','12')</t>
  </si>
  <si>
    <t>insert into IPPI_ProduitUnite (id_produit, id_unite) values('85','12')</t>
  </si>
  <si>
    <t>insert into IPPI_ProduitUnite (id_produit, id_unite) values('86','12')</t>
  </si>
  <si>
    <t>insert into IPPI_ProduitUnite (id_produit, id_unite) values('87','12')</t>
  </si>
  <si>
    <t>insert into IPPI_ProduitUnite (id_produit, id_unite) values('91','12')</t>
  </si>
  <si>
    <t>insert into IPPI_ProduitUnite (id_produit, id_unite) values('2','13')</t>
  </si>
  <si>
    <t>insert into IPPI_ProduitUnite (id_produit, id_unite) values('5','13')</t>
  </si>
  <si>
    <t>insert into IPPI_ProduitUnite (id_produit, id_unite) values('6','13')</t>
  </si>
  <si>
    <t>insert into IPPI_ProduitUnite (id_produit, id_unite) values('7','13')</t>
  </si>
  <si>
    <t>insert into IPPI_ProduitUnite (id_produit, id_unite) values('9','13')</t>
  </si>
  <si>
    <t>insert into IPPI_ProduitUnite (id_produit, id_unite) values('13','13')</t>
  </si>
  <si>
    <t>insert into IPPI_ProduitUnite (id_produit, id_unite) values('21','13')</t>
  </si>
  <si>
    <t>insert into IPPI_ProduitUnite (id_produit, id_unite) values('31','13')</t>
  </si>
  <si>
    <t>insert into IPPI_ProduitUnite (id_produit, id_unite) values('32','13')</t>
  </si>
  <si>
    <t>insert into IPPI_ProduitUnite (id_produit, id_unite) values('33','13')</t>
  </si>
  <si>
    <t>insert into IPPI_ProduitUnite (id_produit, id_unite) values('35','13')</t>
  </si>
  <si>
    <t>insert into IPPI_ProduitUnite (id_produit, id_unite) values('40','13')</t>
  </si>
  <si>
    <t>insert into IPPI_ProduitUnite (id_produit, id_unite) values('42','13')</t>
  </si>
  <si>
    <t>insert into IPPI_ProduitUnite (id_produit, id_unite) values('52','13')</t>
  </si>
  <si>
    <t>insert into IPPI_ProduitUnite (id_produit, id_unite) values('53','13')</t>
  </si>
  <si>
    <t>insert into IPPI_ProduitUnite (id_produit, id_unite) values('54','13')</t>
  </si>
  <si>
    <t>insert into IPPI_ProduitUnite (id_produit, id_unite) values('57','13')</t>
  </si>
  <si>
    <t>insert into IPPI_ProduitUnite (id_produit, id_unite) values('58','13')</t>
  </si>
  <si>
    <t>insert into IPPI_ProduitUnite (id_produit, id_unite) values('64','13')</t>
  </si>
  <si>
    <t>insert into IPPI_ProduitUnite (id_produit, id_unite) values('67','13')</t>
  </si>
  <si>
    <t>insert into IPPI_ProduitUnite (id_produit, id_unite) values('68','13')</t>
  </si>
  <si>
    <t>insert into IPPI_ProduitUnite (id_produit, id_unite) values('73','13')</t>
  </si>
  <si>
    <t>insert into IPPI_ProduitUnite (id_produit, id_unite) values('81','13')</t>
  </si>
  <si>
    <t>insert into IPPI_ProduitUnite (id_produit, id_unite) values('82','13')</t>
  </si>
  <si>
    <t>insert into IPPI_ProduitUnite (id_produit, id_unite) values('84','13')</t>
  </si>
  <si>
    <t>insert into IPPI_ProduitUnite (id_produit, id_unite) values('85','13')</t>
  </si>
  <si>
    <t>insert into IPPI_ProduitUnite (id_produit, id_unite) values('86','13')</t>
  </si>
  <si>
    <t>insert into IPPI_ProduitUnite (id_produit, id_unite) values('87','13')</t>
  </si>
  <si>
    <t>insert into IPPI_ProduitUnite (id_produit, id_unite) values('91','13')</t>
  </si>
  <si>
    <t>insert into IPPI_ProduitUnite (id_produit, id_unite) values('94','13')</t>
  </si>
  <si>
    <t>insert into IPPI_ProduitUnite (id_produit, id_unite) values('95','13')</t>
  </si>
  <si>
    <t>insert into IPPI_ProduitUnite (id_produit, id_unite) values('96','13')</t>
  </si>
  <si>
    <t>insert into IPPI_ProduitUnite (id_produit, id_unite) values('92','14')</t>
  </si>
  <si>
    <t>insert into IPPI_ProduitUnite (id_produit, id_unite) values('15','15')</t>
  </si>
  <si>
    <t>insert into IPPI_ProduitUnite (id_produit, id_unite) values('16','16')</t>
  </si>
  <si>
    <t>insert into IPPI_ProduitUnite (id_produit, id_unite) values('48','16')</t>
  </si>
  <si>
    <t>insert into IPPI_ProduitUnite (id_produit, id_unite) values('73','22')</t>
  </si>
  <si>
    <t>insert into IPPI_ProduitUnite (id_produit, id_unite) values('43','23')</t>
  </si>
  <si>
    <t>insert into IPPI_ProduitUnite (id_produit, id_unite) values('44','23')</t>
  </si>
  <si>
    <t>insert into IPPI_ProduitUnite (id_produit, id_unite) values('45','23')</t>
  </si>
  <si>
    <t>insert into IPPI_ProduitUnite (id_produit, id_unite) values('46','23')</t>
  </si>
  <si>
    <t>insert into IPPI_ProduitUnite (id_produit, id_unite) values('49','23')</t>
  </si>
  <si>
    <t>insert into IPPI_ProduitUnite (id_produit, id_unite) values('51','23')</t>
  </si>
  <si>
    <t>insert into IPPI_ProduitUnite (id_produit, id_unite) values('56','23')</t>
  </si>
  <si>
    <t>insert into IPPI_ProduitUnite (id_produit, id_unite) values('49','24')</t>
  </si>
  <si>
    <t>insert into IPPI_ProduitUnite (id_produit, id_unite) values('51','24')</t>
  </si>
  <si>
    <t>insert into IPPI_ProduitUnite (id_produit, id_unite) values('43','25')</t>
  </si>
  <si>
    <t>insert into IPPI_ProduitUnite (id_produit, id_unite) values('44','25')</t>
  </si>
  <si>
    <t>insert into IPPI_ProduitUnite (id_produit, id_unite) values('45','25')</t>
  </si>
  <si>
    <t>insert into IPPI_ProduitUnite (id_produit, id_unite) values('46','25')</t>
  </si>
  <si>
    <t>insert into IPPI_ProduitUnite (id_produit, id_unite) values('49','25')</t>
  </si>
  <si>
    <t>insert into IPPI_ProduitUnite (id_produit, id_unite) values('51','25')</t>
  </si>
  <si>
    <t>insert into IPPI_ProduitUnite (id_produit, id_unite) values('43','26')</t>
  </si>
  <si>
    <t>insert into IPPI_ProduitUnite (id_produit, id_unite) values('44','26')</t>
  </si>
  <si>
    <t>insert into IPPI_ProduitUnite (id_produit, id_unite) values('46','26')</t>
  </si>
  <si>
    <t>insert into IPPI_ProduitUnite (id_produit, id_unite) values('43','27')</t>
  </si>
  <si>
    <t>insert into IPPI_ProduitUnite (id_produit, id_unite) values('44','27')</t>
  </si>
  <si>
    <t>insert into IPPI_ProduitUnite (id_produit, id_unite) values('45','27')</t>
  </si>
  <si>
    <t>insert into IPPI_ProduitUnite (id_produit, id_unite) values('46','27')</t>
  </si>
  <si>
    <t>insert into IPPI_ProduitUnite (id_produit, id_unite) values('43','28')</t>
  </si>
  <si>
    <t>insert into IPPI_ProduitUnite (id_produit, id_unite) values('44','28')</t>
  </si>
  <si>
    <t>insert into IPPI_ProduitUnite (id_produit, id_unite) values('46','28')</t>
  </si>
  <si>
    <t>insert into IPPI_ProduitUnite (id_produit, id_unite) values('43','29')</t>
  </si>
  <si>
    <t>insert into IPPI_ProduitUnite (id_produit, id_unite) values('44','29')</t>
  </si>
  <si>
    <t>insert into IPPI_ProduitUnite (id_produit, id_unite) values('45','29')</t>
  </si>
  <si>
    <t>insert into IPPI_ProduitUnite (id_produit, id_unite) values('46','29')</t>
  </si>
  <si>
    <t>insert into IPPI_ProduitUnite (id_produit, id_unite) values('49','29')</t>
  </si>
  <si>
    <t>insert into IPPI_ProduitUnite (id_produit, id_unite) values('51','29')</t>
  </si>
  <si>
    <t>insert into IPPI_ProduitUnite (id_produit, id_unite) values('56','29')</t>
  </si>
  <si>
    <t>insert into IPPI_ProduitUnite (id_produit, id_unite) values('49','30')</t>
  </si>
  <si>
    <t>insert into IPPI_ProduitUnite (id_produit, id_unite) values('51','30')</t>
  </si>
  <si>
    <t>insert into IPPI_ProduitUnite (id_produit, id_unite) values('43','31')</t>
  </si>
  <si>
    <t>insert into IPPI_ProduitUnite (id_produit, id_unite) values('44','31')</t>
  </si>
  <si>
    <t>insert into IPPI_ProduitUnite (id_produit, id_unite) values('45','31')</t>
  </si>
  <si>
    <t>insert into IPPI_ProduitUnite (id_produit, id_unite) values('46','31')</t>
  </si>
  <si>
    <t>insert into IPPI_ProduitUnite (id_produit, id_unite) values('56','31')</t>
  </si>
  <si>
    <t>insert into IPPI_ProduitUnite (id_produit, id_unite) values('45','32')</t>
  </si>
  <si>
    <t>insert into IPPI_ProduitUnite (id_produit, id_unite) values('56','32')</t>
  </si>
  <si>
    <t>insert into IPPI_ProduitUnite (id_produit, id_unite) values('103','33')</t>
  </si>
  <si>
    <t>insert into IPPI_ProduitUnite (id_produit, id_unite) values('16','34')</t>
  </si>
  <si>
    <t>insert into IPPI_ProduitUnite (id_produit, id_unite) values('35','34')</t>
  </si>
  <si>
    <t>insert into IPPI_ProduitUnite (id_produit, id_unite) values('49','34')</t>
  </si>
  <si>
    <t>insert into IPPI_ProduitUnite (id_produit, id_unite) values('51','34')</t>
  </si>
  <si>
    <t>insert into IPPI_ProduitUnite (id_produit, id_unite) values('53','34')</t>
  </si>
  <si>
    <t>insert into IPPI_ProduitUnite (id_produit, id_unite) values('57','34')</t>
  </si>
  <si>
    <t>insert into IPPI_ProduitUnite (id_produit, id_unite) values('84','34')</t>
  </si>
  <si>
    <t>insert into IPPI_ProduitUnite (id_produit, id_unite) values('85','34')</t>
  </si>
  <si>
    <t>insert into IPPI_ProduitUnite (id_produit, id_unite) values('86','34')</t>
  </si>
  <si>
    <t>insert into IPPI_ProduitUnite (id_produit, id_unite) values('87','34')</t>
  </si>
  <si>
    <t>insert into IPPI_ProduitUnite (id_produit, id_unite) values('91','34')</t>
  </si>
  <si>
    <t>insert into IPPI_ProduitUnite (id_produit, id_unite) values('48','35')</t>
  </si>
  <si>
    <t>insert into IPPI_ProduitUnite (id_produit, id_unite) values('42','36')</t>
  </si>
  <si>
    <t>insert into IPPI_ProduitUnite (id_produit, id_unite) values('75','36')</t>
  </si>
  <si>
    <t>insert into IPPI_ProduitUnite (id_produit, id_unite) values('76','36')</t>
  </si>
  <si>
    <t>insert into IPPI_ProduitUnite (id_produit, id_unite) values('77','36')</t>
  </si>
  <si>
    <t>insert into IPPI_ProduitUnite (id_produit, id_unite) values('48','37')</t>
  </si>
  <si>
    <t>insert into IPPI_ProduitUnite (id_produit, id_unite) values('3','38')</t>
  </si>
  <si>
    <t>insert into IPPI_ProduitUnite (id_produit, id_unite) values('54','38')</t>
  </si>
  <si>
    <t>insert into IPPI_ProduitUnite (id_produit, id_unite) values('64','38')</t>
  </si>
  <si>
    <t>insert into IPPI_ProduitUnite (id_produit, id_unite) values('35','39')</t>
  </si>
  <si>
    <t>insert into IPPI_ProduitUnite (id_produit, id_unite) values('52','39')</t>
  </si>
  <si>
    <t>insert into IPPI_ProduitUnite (id_produit, id_unite) values('57','39')</t>
  </si>
  <si>
    <t>insert into IPPI_ProduitUnite (id_produit, id_unite) values('91','39')</t>
  </si>
  <si>
    <t>insert into IPPI_ProduitUnite (id_produit, id_unite) values('35','40')</t>
  </si>
  <si>
    <t>insert into IPPI_ProduitUnite (id_produit, id_unite) values('52','40')</t>
  </si>
  <si>
    <t>insert into IPPI_ProduitUnite (id_produit, id_unite) values('57','40')</t>
  </si>
  <si>
    <t>insert into IPPI_ProduitUnite (id_produit, id_unite) values('91','40')</t>
  </si>
  <si>
    <t>insert into IPPI_ProduitUnite (id_produit, id_unite) values('35','41')</t>
  </si>
  <si>
    <t>insert into IPPI_ProduitUnite (id_produit, id_unite) values('52','41')</t>
  </si>
  <si>
    <t>insert into IPPI_ProduitUnite (id_produit, id_unite) values('57','41')</t>
  </si>
  <si>
    <t>insert into IPPI_ProduitUnite (id_produit, id_unite) values('91','41')</t>
  </si>
  <si>
    <t>insert into IPPI_ProduitUnite (id_produit, id_unite) values('4','42')</t>
  </si>
  <si>
    <t>insert into IPPI_ProduitUnite (id_produit, id_unite) values('5','42')</t>
  </si>
  <si>
    <t>insert into IPPI_ProduitUnite (id_produit, id_unite) values('6','42')</t>
  </si>
  <si>
    <t>insert into IPPI_ProduitUnite (id_produit, id_unite) values('7','42')</t>
  </si>
  <si>
    <t>insert into IPPI_ProduitUnite (id_produit, id_unite) values('60','42')</t>
  </si>
  <si>
    <t>insert into IPPI_ProduitUnite (id_produit, id_unite) values('24','43')</t>
  </si>
  <si>
    <t>insert into IPPI_ProduitUnite (id_produit, id_unite) values('31','44')</t>
  </si>
  <si>
    <t>insert into IPPI_ProduitUnite (id_produit, id_unite) values('41','44')</t>
  </si>
  <si>
    <t>insert into IPPI_ProduitUnite (id_produit, id_unite) values('22','45')</t>
  </si>
  <si>
    <t>insert into IPPI_ProduitUnite (id_produit, id_unite) values('31','45')</t>
  </si>
  <si>
    <t>insert into IPPI_ProduitUnite (id_produit, id_unite) values('41','45')</t>
  </si>
  <si>
    <t>insert into IPPI_ProduitUnite (id_produit, id_unite) values('69','45')</t>
  </si>
  <si>
    <t>insert into IPPI_ProduitUnite (id_produit, id_unite) values('14','46')</t>
  </si>
  <si>
    <t>insert into IPPI_ProduitUnite (id_produit, id_unite) values('14','47')</t>
  </si>
  <si>
    <t>insert into IPPI_ProduitUnite (id_produit, id_unite) values('27','48')</t>
  </si>
  <si>
    <t>insert into IPPI_ProduitUnite (id_produit, id_unite) values('28','48')</t>
  </si>
  <si>
    <t>insert into IPPI_ProduitUnite (id_produit, id_unite) values('29','48')</t>
  </si>
  <si>
    <t>insert into IPPI_ProduitUnite (id_produit, id_unite) values('30','48')</t>
  </si>
  <si>
    <t>insert into IPPI_ProduitUnite (id_produit, id_unite) values('37','48')</t>
  </si>
  <si>
    <t>insert into IPPI_ProduitUnite (id_produit, id_unite) values('49','49')</t>
  </si>
  <si>
    <t>insert into IPPI_ProduitUnite (id_produit, id_unite) values('51','49')</t>
  </si>
  <si>
    <t>insert into IPPI_ProduitUnite (id_produit, id_unite) values('14','50')</t>
  </si>
  <si>
    <t>insert into IPPI_ProduitUnite (id_produit, id_unite) values('65','51')</t>
  </si>
  <si>
    <t>insert into IPPI_ProduitUnite (id_produit, id_unite) values('66','51')</t>
  </si>
  <si>
    <t>insert into IPPI_ProduitUnite (id_produit, id_unite) values('19','52')</t>
  </si>
  <si>
    <t>insert into IPPI_ProduitUnite (id_produit, id_unite) values('63','53')</t>
  </si>
  <si>
    <t>insert into IPPI_ProduitUnite (id_produit, id_unite) values('63','54')</t>
  </si>
  <si>
    <t>insert into IPPI_ProduitUnite (id_produit, id_unite) values('63','55')</t>
  </si>
  <si>
    <t>insert into IPPI_ProduitUnite (id_produit, id_unite) values('13','56')</t>
  </si>
  <si>
    <t>insert into IPPI_ProduitUnite (id_produit, id_unite) values('17','56')</t>
  </si>
  <si>
    <t>insert into IPPI_ProduitUnite (id_produit, id_unite) values('25','56')</t>
  </si>
  <si>
    <t>insert into IPPI_ProduitUnite (id_produit, id_unite) values('38','56')</t>
  </si>
  <si>
    <t>insert into IPPI_ProduitUnite (id_produit, id_unite) values('1','57')</t>
  </si>
  <si>
    <t>insert into IPPI_ProduitUnite (id_produit, id_unite) values('2','57')</t>
  </si>
  <si>
    <t>insert into IPPI_ProduitUnite (id_produit, id_unite) values('3','57')</t>
  </si>
  <si>
    <t>insert into IPPI_ProduitUnite (id_produit, id_unite) values('4','57')</t>
  </si>
  <si>
    <t>insert into IPPI_ProduitUnite (id_produit, id_unite) values('5','57')</t>
  </si>
  <si>
    <t>insert into IPPI_ProduitUnite (id_produit, id_unite) values('6','57')</t>
  </si>
  <si>
    <t>insert into IPPI_ProduitUnite (id_produit, id_unite) values('7','57')</t>
  </si>
  <si>
    <t>insert into IPPI_ProduitUnite (id_produit, id_unite) values('8','57')</t>
  </si>
  <si>
    <t>insert into IPPI_ProduitUnite (id_produit, id_unite) values('9','57')</t>
  </si>
  <si>
    <t>insert into IPPI_ProduitUnite (id_produit, id_unite) values('10','57')</t>
  </si>
  <si>
    <t>insert into IPPI_ProduitUnite (id_produit, id_unite) values('11','57')</t>
  </si>
  <si>
    <t>insert into IPPI_ProduitUnite (id_produit, id_unite) values('12','57')</t>
  </si>
  <si>
    <t>insert into IPPI_ProduitUnite (id_produit, id_unite) values('13','57')</t>
  </si>
  <si>
    <t>insert into IPPI_ProduitUnite (id_produit, id_unite) values('14','57')</t>
  </si>
  <si>
    <t>insert into IPPI_ProduitUnite (id_produit, id_unite) values('15','57')</t>
  </si>
  <si>
    <t>insert into IPPI_ProduitUnite (id_produit, id_unite) values('18','57')</t>
  </si>
  <si>
    <t>insert into IPPI_ProduitUnite (id_produit, id_unite) values('19','57')</t>
  </si>
  <si>
    <t>insert into IPPI_ProduitUnite (id_produit, id_unite) values('20','57')</t>
  </si>
  <si>
    <t>insert into IPPI_ProduitUnite (id_produit, id_unite) values('21','57')</t>
  </si>
  <si>
    <t>insert into IPPI_ProduitUnite (id_produit, id_unite) values('22','57')</t>
  </si>
  <si>
    <t>insert into IPPI_ProduitUnite (id_produit, id_unite) values('23','57')</t>
  </si>
  <si>
    <t>insert into IPPI_ProduitUnite (id_produit, id_unite) values('24','57')</t>
  </si>
  <si>
    <t>insert into IPPI_ProduitUnite (id_produit, id_unite) values('26','57')</t>
  </si>
  <si>
    <t>insert into IPPI_ProduitUnite (id_produit, id_unite) values('27','57')</t>
  </si>
  <si>
    <t>insert into IPPI_ProduitUnite (id_produit, id_unite) values('28','57')</t>
  </si>
  <si>
    <t>insert into IPPI_ProduitUnite (id_produit, id_unite) values('29','57')</t>
  </si>
  <si>
    <t>insert into IPPI_ProduitUnite (id_produit, id_unite) values('30','57')</t>
  </si>
  <si>
    <t>insert into IPPI_ProduitUnite (id_produit, id_unite) values('35','57')</t>
  </si>
  <si>
    <t>insert into IPPI_ProduitUnite (id_produit, id_unite) values('36','57')</t>
  </si>
  <si>
    <t>insert into IPPI_ProduitUnite (id_produit, id_unite) values('37','57')</t>
  </si>
  <si>
    <t>insert into IPPI_ProduitUnite (id_produit, id_unite) values('38','57')</t>
  </si>
  <si>
    <t>insert into IPPI_ProduitUnite (id_produit, id_unite) values('39','57')</t>
  </si>
  <si>
    <t>insert into IPPI_ProduitUnite (id_produit, id_unite) values('40','57')</t>
  </si>
  <si>
    <t>insert into IPPI_ProduitUnite (id_produit, id_unite) values('41','57')</t>
  </si>
  <si>
    <t>insert into IPPI_ProduitUnite (id_produit, id_unite) values('42','57')</t>
  </si>
  <si>
    <t>insert into IPPI_ProduitUnite (id_produit, id_unite) values('47','57')</t>
  </si>
  <si>
    <t>insert into IPPI_ProduitUnite (id_produit, id_unite) values('50','57')</t>
  </si>
  <si>
    <t>insert into IPPI_ProduitUnite (id_produit, id_unite) values('53','57')</t>
  </si>
  <si>
    <t>insert into IPPI_ProduitUnite (id_produit, id_unite) values('54','57')</t>
  </si>
  <si>
    <t>insert into IPPI_ProduitUnite (id_produit, id_unite) values('55','57')</t>
  </si>
  <si>
    <t>insert into IPPI_ProduitUnite (id_produit, id_unite) values('57','57')</t>
  </si>
  <si>
    <t>insert into IPPI_ProduitUnite (id_produit, id_unite) values('58','57')</t>
  </si>
  <si>
    <t>insert into IPPI_ProduitUnite (id_produit, id_unite) values('59','57')</t>
  </si>
  <si>
    <t>insert into IPPI_ProduitUnite (id_produit, id_unite) values('60','57')</t>
  </si>
  <si>
    <t>insert into IPPI_ProduitUnite (id_produit, id_unite) values('61','57')</t>
  </si>
  <si>
    <t>insert into IPPI_ProduitUnite (id_produit, id_unite) values('63','57')</t>
  </si>
  <si>
    <t>insert into IPPI_ProduitUnite (id_produit, id_unite) values('64','57')</t>
  </si>
  <si>
    <t>insert into IPPI_ProduitUnite (id_produit, id_unite) values('65','57')</t>
  </si>
  <si>
    <t>insert into IPPI_ProduitUnite (id_produit, id_unite) values('66','57')</t>
  </si>
  <si>
    <t>insert into IPPI_ProduitUnite (id_produit, id_unite) values('67','57')</t>
  </si>
  <si>
    <t>insert into IPPI_ProduitUnite (id_produit, id_unite) values('68','57')</t>
  </si>
  <si>
    <t>insert into IPPI_ProduitUnite (id_produit, id_unite) values('69','57')</t>
  </si>
  <si>
    <t>insert into IPPI_ProduitUnite (id_produit, id_unite) values('70','57')</t>
  </si>
  <si>
    <t>insert into IPPI_ProduitUnite (id_produit, id_unite) values('71','57')</t>
  </si>
  <si>
    <t>insert into IPPI_ProduitUnite (id_produit, id_unite) values('72','57')</t>
  </si>
  <si>
    <t>insert into IPPI_ProduitUnite (id_produit, id_unite) values('73','57')</t>
  </si>
  <si>
    <t>insert into IPPI_ProduitUnite (id_produit, id_unite) values('74','57')</t>
  </si>
  <si>
    <t>insert into IPPI_ProduitUnite (id_produit, id_unite) values('75','57')</t>
  </si>
  <si>
    <t>insert into IPPI_ProduitUnite (id_produit, id_unite) values('76','57')</t>
  </si>
  <si>
    <t>insert into IPPI_ProduitUnite (id_produit, id_unite) values('77','57')</t>
  </si>
  <si>
    <t>insert into IPPI_ProduitUnite (id_produit, id_unite) values('78','57')</t>
  </si>
  <si>
    <t>insert into IPPI_ProduitUnite (id_produit, id_unite) values('80','57')</t>
  </si>
  <si>
    <t>insert into IPPI_ProduitUnite (id_produit, id_unite) values('81','57')</t>
  </si>
  <si>
    <t>insert into IPPI_ProduitUnite (id_produit, id_unite) values('82','57')</t>
  </si>
  <si>
    <t>insert into IPPI_ProduitUnite (id_produit, id_unite) values('83','57')</t>
  </si>
  <si>
    <t>insert into IPPI_ProduitUnite (id_produit, id_unite) values('84','57')</t>
  </si>
  <si>
    <t>insert into IPPI_ProduitUnite (id_produit, id_unite) values('85','57')</t>
  </si>
  <si>
    <t>insert into IPPI_ProduitUnite (id_produit, id_unite) values('86','57')</t>
  </si>
  <si>
    <t>insert into IPPI_ProduitUnite (id_produit, id_unite) values('87','57')</t>
  </si>
  <si>
    <t>insert into IPPI_ProduitUnite (id_produit, id_unite) values('89','57')</t>
  </si>
  <si>
    <t>insert into IPPI_ProduitUnite (id_produit, id_unite) values('90','57')</t>
  </si>
  <si>
    <t>insert into IPPI_ProduitUnite (id_produit, id_unite) values('91','57')</t>
  </si>
  <si>
    <t>insert into IPPI_ProduitUnite (id_produit, id_unite) values('92','57')</t>
  </si>
  <si>
    <t>insert into IPPI_ProduitUnite (id_produit, id_unite) values('93','57')</t>
  </si>
  <si>
    <t>insert into IPPI_ProduitUnite (id_produit, id_unite) values('94','57')</t>
  </si>
  <si>
    <t>insert into IPPI_ProduitUnite (id_produit, id_unite) values('95','57')</t>
  </si>
  <si>
    <t>insert into IPPI_ProduitUnite (id_produit, id_unite) values('96','57')</t>
  </si>
  <si>
    <t>insert into IPPI_ProduitUnite (id_produit, id_unite) values('97','57')</t>
  </si>
  <si>
    <t>insert into IPPI_ProduitUnite (id_produit, id_unite) values('98','57')</t>
  </si>
  <si>
    <t>insert into IPPI_ProduitUnite (id_produit, id_unite) values('99','57')</t>
  </si>
  <si>
    <t>insert into IPPI_ProduitUnite (id_produit, id_unite) values('100','57')</t>
  </si>
  <si>
    <t>insert into IPPI_ProduitUnite (id_produit, id_unite) values('101','57')</t>
  </si>
  <si>
    <t>insert into IPPI_ProduitUnite (id_produit, id_unite) values('102','57')</t>
  </si>
  <si>
    <t>insert into IPPI_ProduitUnite (id_produit, id_unite) values('1','58')</t>
  </si>
  <si>
    <t>insert into IPPI_ProduitUnite (id_produit, id_unite) values('16','59')</t>
  </si>
  <si>
    <t>insert into IPPI_ProduitUnite (id_produit, id_unite) values('43','59')</t>
  </si>
  <si>
    <t>insert into IPPI_ProduitUnite (id_produit, id_unite) values('44','59')</t>
  </si>
  <si>
    <t>insert into IPPI_ProduitUnite (id_produit, id_unite) values('45','59')</t>
  </si>
  <si>
    <t>insert into IPPI_ProduitUnite (id_produit, id_unite) values('46','59')</t>
  </si>
  <si>
    <t>insert into IPPI_ProduitUnite (id_produit, id_unite) values('48','59')</t>
  </si>
  <si>
    <t>insert into IPPI_ProduitUnite (id_produit, id_unite) values('49','59')</t>
  </si>
  <si>
    <t>insert into IPPI_ProduitUnite (id_produit, id_unite) values('51','59')</t>
  </si>
  <si>
    <t>insert into IPPI_ProduitUnite (id_produit, id_unite) values('56','59')</t>
  </si>
  <si>
    <t>insert into IPPI_ProduitUnite (id_produit, id_unite) values('103','59')</t>
  </si>
  <si>
    <t>insert into IPPI_ProduitUnite (id_produit, id_unite) values('49','60')</t>
  </si>
  <si>
    <t>insert into IPPI_ProduitUnite (id_produit, id_unite) values('51','60')</t>
  </si>
  <si>
    <t>insert into IPPI_ProduitUnite (id_produit, id_unite) values('53','60')</t>
  </si>
  <si>
    <t>insert into IPPI_ProduitUnite (id_produit, id_unite) values('57','60')</t>
  </si>
  <si>
    <t>insert into IPPI_ProduitUnite (id_produit, id_unite) values('84','60')</t>
  </si>
  <si>
    <t>insert into IPPI_ProduitUnite (id_produit, id_unite) values('85','60')</t>
  </si>
  <si>
    <t>insert into IPPI_ProduitUnite (id_produit, id_unite) values('86','60')</t>
  </si>
  <si>
    <t>insert into IPPI_ProduitUnite (id_produit, id_unite) values('87','60')</t>
  </si>
  <si>
    <t>insert into IPPI_ProduitUnite (id_produit, id_unite) values('91','60')</t>
  </si>
  <si>
    <t>insert into IPPI_ProduitUnite (id_produit, id_unite) values('16','61')</t>
  </si>
  <si>
    <t>insert into IPPI_ProduitUnite (id_produit, id_unite) values('65','62')</t>
  </si>
  <si>
    <t>insert into IPPI_ProduitUnite (id_produit, id_unite) values('66','62')</t>
  </si>
  <si>
    <t>insert into IPPI_ProduitUnite (id_produit, id_unite) values('9','63')</t>
  </si>
  <si>
    <t>insert into IPPI_ProduitUnite (id_produit, id_unite) values('10','63')</t>
  </si>
  <si>
    <t>insert into IPPI_ProduitUnite (id_produit, id_unite) values('15','63')</t>
  </si>
  <si>
    <t>insert into IPPI_ProduitUnite (id_produit, id_unite) values('19','63')</t>
  </si>
  <si>
    <t>insert into IPPI_ProduitUnite (id_produit, id_unite) values('23','63')</t>
  </si>
  <si>
    <t>insert into IPPI_ProduitUnite (id_produit, id_unite) values('24','63')</t>
  </si>
  <si>
    <t>insert into IPPI_ProduitUnite (id_produit, id_unite) values('36','63')</t>
  </si>
  <si>
    <t>insert into IPPI_ProduitUnite (id_produit, id_unite) values('38','63')</t>
  </si>
  <si>
    <t>insert into IPPI_ProduitUnite (id_produit, id_unite) values('47','63')</t>
  </si>
  <si>
    <t>insert into IPPI_ProduitUnite (id_produit, id_unite) values('52','63')</t>
  </si>
  <si>
    <t>insert into IPPI_ProduitUnite (id_produit, id_unite) values('55','63')</t>
  </si>
  <si>
    <t>insert into IPPI_ProduitUnite (id_produit, id_unite) values('63','63')</t>
  </si>
  <si>
    <t>insert into IPPI_ProduitUnite (id_produit, id_unite) values('65','63')</t>
  </si>
  <si>
    <t>insert into IPPI_ProduitUnite (id_produit, id_unite) values('66','63')</t>
  </si>
  <si>
    <t>insert into IPPI_ProduitUnite (id_produit, id_unite) values('75','63')</t>
  </si>
  <si>
    <t>insert into IPPI_ProduitUnite (id_produit, id_unite) values('76','63')</t>
  </si>
  <si>
    <t>insert into IPPI_ProduitUnite (id_produit, id_unite) values('77','63')</t>
  </si>
  <si>
    <t>insert into IPPI_ProduitUnite (id_produit, id_unite) values('78','63')</t>
  </si>
  <si>
    <t>insert into IPPI_ProduitUnite (id_produit, id_unite) values('79','63')</t>
  </si>
  <si>
    <t>insert into IPPI_ProduitUnite (id_produit, id_unite) values('97','63')</t>
  </si>
  <si>
    <t>insert into IPPI_ProduitUnite (id_produit, id_unite) values('98','63')</t>
  </si>
  <si>
    <t>insert into IPPI_ProduitUnite (id_produit, id_unite) values('99','63')</t>
  </si>
  <si>
    <t>insert into IPPI_ProduitUnite (id_produit, id_unite) values('100','63')</t>
  </si>
  <si>
    <t>insert into IPPI_ProduitUnite (id_produit, id_unite) values('101','63')</t>
  </si>
  <si>
    <t>insert into IPPI_ProduitUnite (id_produit, id_unite) values('14','64')</t>
  </si>
  <si>
    <t>insert into IPPI_ProduitUnite (id_produit, id_unite) values('14','65')</t>
  </si>
  <si>
    <t>insert into IPPI_ProduitUnite (id_produit, id_unite) values('14','66')</t>
  </si>
  <si>
    <t>insert into IPPI_ProduitUnite (id_produit, id_unite) values('35','67')</t>
  </si>
  <si>
    <t>insert into IPPI_ProduitUnite (id_produit, id_unite) values('53','67')</t>
  </si>
  <si>
    <t>insert into IPPI_ProduitUnite (id_produit, id_unite) values('57','67')</t>
  </si>
  <si>
    <t>insert into IPPI_ProduitUnite (id_produit, id_unite) values('84','67')</t>
  </si>
  <si>
    <t>insert into IPPI_ProduitUnite (id_produit, id_unite) values('85','67')</t>
  </si>
  <si>
    <t>insert into IPPI_ProduitUnite (id_produit, id_unite) values('86','67')</t>
  </si>
  <si>
    <t>insert into IPPI_ProduitUnite (id_produit, id_unite) values('87','67')</t>
  </si>
  <si>
    <t>insert into IPPI_ProduitUnite (id_produit, id_unite) values('91','67')</t>
  </si>
  <si>
    <t>insert into IPPI_ProduitUnite (id_produit, id_unite) values('9','68')</t>
  </si>
  <si>
    <t>insert into IPPI_ProduitUnite (id_produit, id_unite) values('21','68')</t>
  </si>
  <si>
    <t>insert into IPPI_ProduitUnite (id_produit, id_unite) values('40','68')</t>
  </si>
  <si>
    <t>insert into IPPI_ProduitUnite (id_produit, id_unite) values('42','68')</t>
  </si>
  <si>
    <t>insert into IPPI_ProduitUnite (id_produit, id_unite) values('54','68')</t>
  </si>
  <si>
    <t>insert into IPPI_ProduitUnite (id_produit, id_unite) values('60','68')</t>
  </si>
  <si>
    <t>insert into IPPI_ProduitUnite (id_produit, id_unite) values('64','68')</t>
  </si>
  <si>
    <t>insert into IPPI_ProduitUnite (id_produit, id_unite) values('75','68')</t>
  </si>
  <si>
    <t>insert into IPPI_ProduitUnite (id_produit, id_unite) values('76','68')</t>
  </si>
  <si>
    <t>insert into IPPI_ProduitUnite (id_produit, id_unite) values('77','68')</t>
  </si>
  <si>
    <t>insert into IPPI_ProduitUnite (id_produit, id_unite) values('81','68')</t>
  </si>
  <si>
    <t>insert into IPPI_ProduitUnite (id_produit, id_unite) values('95','68')</t>
  </si>
  <si>
    <t>insert into IPPI_ProduitUnite (id_produit, id_unite) values('35','69')</t>
  </si>
  <si>
    <t>insert into IPPI_ProduitUnite (id_produit, id_unite) values('52','69')</t>
  </si>
  <si>
    <t>insert into IPPI_ProduitUnite (id_produit, id_unite) values('53','69')</t>
  </si>
  <si>
    <t>insert into IPPI_ProduitUnite (id_produit, id_unite) values('57','69')</t>
  </si>
  <si>
    <t>insert into IPPI_ProduitUnite (id_produit, id_unite) values('84','69')</t>
  </si>
  <si>
    <t>insert into IPPI_ProduitUnite (id_produit, id_unite) values('85','69')</t>
  </si>
  <si>
    <t>insert into IPPI_ProduitUnite (id_produit, id_unite) values('86','69')</t>
  </si>
  <si>
    <t>insert into IPPI_ProduitUnite (id_produit, id_unite) values('87','69')</t>
  </si>
  <si>
    <t>insert into IPPI_ProduitUnite (id_produit, id_unite) values('91','69')</t>
  </si>
  <si>
    <t>insert into IPPI_ProduitUnite (id_produit, id_unite) values('13','70')</t>
  </si>
  <si>
    <t>insert into IPPI_ProduitUnite (id_produit, id_unite) values('17','70')</t>
  </si>
  <si>
    <t>insert into IPPI_ProduitUnite (id_produit, id_unite) values('37','70')</t>
  </si>
  <si>
    <t>insert into IPPI_ProduitUnite (id_produit, id_unite) values('38','70')</t>
  </si>
  <si>
    <t>insert into IPPI_ProduitUnite (id_produit, id_unite) values('70','70')</t>
  </si>
  <si>
    <t>insert into IPPI_ProduitUnite (id_produit, id_unite) values('93','71')</t>
  </si>
  <si>
    <t>insert into IPPI_ProduitUnite (id_produit, id_unite) values('93','72')</t>
  </si>
  <si>
    <t>insert into IPPI_ProduitUnite (id_produit, id_unite) values('93','73')</t>
  </si>
  <si>
    <t>insert into IPPI_ProduitUnite (id_produit, id_unite) values('3','74')</t>
  </si>
  <si>
    <t>insert into IPPI_ProduitUnite (id_produit, id_unite) values('4','74')</t>
  </si>
  <si>
    <t>insert into IPPI_ProduitUnite (id_produit, id_unite) values('5','74')</t>
  </si>
  <si>
    <t>insert into IPPI_ProduitUnite (id_produit, id_unite) values('6','74')</t>
  </si>
  <si>
    <t>insert into IPPI_ProduitUnite (id_produit, id_unite) values('7','74')</t>
  </si>
  <si>
    <t>insert into IPPI_ProduitUnite (id_produit, id_unite) values('8','74')</t>
  </si>
  <si>
    <t>insert into IPPI_ProduitUnite (id_produit, id_unite) values('14','74')</t>
  </si>
  <si>
    <t>insert into IPPI_ProduitUnite (id_produit, id_unite) values('15','74')</t>
  </si>
  <si>
    <t>insert into IPPI_ProduitUnite (id_produit, id_unite) values('16','74')</t>
  </si>
  <si>
    <t>insert into IPPI_ProduitUnite (id_produit, id_unite) values('24','74')</t>
  </si>
  <si>
    <t>insert into IPPI_ProduitUnite (id_produit, id_unite) values('27','74')</t>
  </si>
  <si>
    <t>insert into IPPI_ProduitUnite (id_produit, id_unite) values('28','74')</t>
  </si>
  <si>
    <t>insert into IPPI_ProduitUnite (id_produit, id_unite) values('29','74')</t>
  </si>
  <si>
    <t>insert into IPPI_ProduitUnite (id_produit, id_unite) values('30','74')</t>
  </si>
  <si>
    <t>insert into IPPI_ProduitUnite (id_produit, id_unite) values('31','74')</t>
  </si>
  <si>
    <t>insert into IPPI_ProduitUnite (id_produit, id_unite) values('35','74')</t>
  </si>
  <si>
    <t>insert into IPPI_ProduitUnite (id_produit, id_unite) values('37','74')</t>
  </si>
  <si>
    <t>insert into IPPI_ProduitUnite (id_produit, id_unite) values('42','74')</t>
  </si>
  <si>
    <t>insert into IPPI_ProduitUnite (id_produit, id_unite) values('49','74')</t>
  </si>
  <si>
    <t>insert into IPPI_ProduitUnite (id_produit, id_unite) values('50','74')</t>
  </si>
  <si>
    <t>insert into IPPI_ProduitUnite (id_produit, id_unite) values('51','74')</t>
  </si>
  <si>
    <t>insert into IPPI_ProduitUnite (id_produit, id_unite) values('53','74')</t>
  </si>
  <si>
    <t>insert into IPPI_ProduitUnite (id_produit, id_unite) values('56','74')</t>
  </si>
  <si>
    <t>insert into IPPI_ProduitUnite (id_produit, id_unite) values('57','74')</t>
  </si>
  <si>
    <t>insert into IPPI_ProduitUnite (id_produit, id_unite) values('69','74')</t>
  </si>
  <si>
    <t>insert into IPPI_ProduitUnite (id_produit, id_unite) values('70','74')</t>
  </si>
  <si>
    <t>insert into IPPI_ProduitUnite (id_produit, id_unite) values('73','74')</t>
  </si>
  <si>
    <t>insert into IPPI_ProduitUnite (id_produit, id_unite) values('84','74')</t>
  </si>
  <si>
    <t>insert into IPPI_ProduitUnite (id_produit, id_unite) values('85','74')</t>
  </si>
  <si>
    <t>insert into IPPI_ProduitUnite (id_produit, id_unite) values('86','74')</t>
  </si>
  <si>
    <t>insert into IPPI_ProduitUnite (id_produit, id_unite) values('87','74')</t>
  </si>
  <si>
    <t>insert into IPPI_ProduitUnite (id_produit, id_unite) values('89','74')</t>
  </si>
  <si>
    <t>insert into IPPI_ProduitUnite (id_produit, id_unite) values('91','74')</t>
  </si>
  <si>
    <t>insert into IPPI_ProduitUnite (id_produit, id_unite) values('103','74')</t>
  </si>
  <si>
    <t>insert into IPPI_ProduitUnite (id_produit, id_unite) values('49','75')</t>
  </si>
  <si>
    <t>insert into IPPI_ProduitUnite (id_produit, id_unite) values('51','75')</t>
  </si>
  <si>
    <t>insert into IPPI_ProduitUnite (id_produit, id_unite) values('65','76')</t>
  </si>
  <si>
    <t>insert into IPPI_ProduitUnite (id_produit, id_unite) values('66','76')</t>
  </si>
  <si>
    <t>insert into IPPI_ProduitUnite (id_produit, id_unite) values('12','77')</t>
  </si>
  <si>
    <t>insert into IPPI_ProduitUnite (id_produit, id_unite) values('74','77')</t>
  </si>
  <si>
    <t>insert into IPPI_ProduitUnite (id_produit, id_unite) values('5','78')</t>
  </si>
  <si>
    <t>insert into IPPI_ProduitUnite (id_produit, id_unite) values('6','78')</t>
  </si>
  <si>
    <t>insert into IPPI_ProduitUnite (id_produit, id_unite) values('7','78')</t>
  </si>
  <si>
    <t>insert into IPPI_ProduitUnite (id_produit, id_unite) values('21','78')</t>
  </si>
  <si>
    <t>insert into IPPI_ProduitUnite (id_produit, id_unite) values('54','78')</t>
  </si>
  <si>
    <t>insert into IPPI_ProduitUnite (id_produit, id_unite) values('58','78')</t>
  </si>
  <si>
    <t>insert into IPPI_ProduitUnite (id_produit, id_unite) values('64','78')</t>
  </si>
  <si>
    <t>insert into IPPI_ProduitUnite (id_produit, id_unite) values('68','78')</t>
  </si>
  <si>
    <t>insert into IPPI_ProduitUnite (id_produit, id_unite) values('82','78')</t>
  </si>
  <si>
    <t>insert into IPPI_ProduitUnite (id_produit, id_unite) values('89','78')</t>
  </si>
  <si>
    <t>insert into IPPI_ProduitUnite (id_produit, id_unite) values('90','78')</t>
  </si>
  <si>
    <t>insert into IPPI_ProduitUnite (id_produit, id_unite) values('93','78')</t>
  </si>
  <si>
    <t>insert into IPPI_ProduitUnite (id_produit, id_unite) values('94','78')</t>
  </si>
  <si>
    <t>insert into IPPI_ProduitUnite (id_produit, id_unite) values('50','79')</t>
  </si>
  <si>
    <t>insert into IPPI_ProduitUnite (id_produit, id_unite) values('35','80')</t>
  </si>
  <si>
    <t>insert into IPPI_ProduitUnite (id_produit, id_unite) values('52','80')</t>
  </si>
  <si>
    <t>insert into IPPI_ProduitUnite (id_produit, id_unite) values('53','80')</t>
  </si>
  <si>
    <t>insert into IPPI_ProduitUnite (id_produit, id_unite) values('57','80')</t>
  </si>
  <si>
    <t>insert into IPPI_ProduitUnite (id_produit, id_unite) values('86','80')</t>
  </si>
  <si>
    <t>insert into IPPI_ProduitUnite (id_produit, id_unite) values('87','80')</t>
  </si>
  <si>
    <t>insert into IPPI_ProduitUnite (id_produit, id_unite) values('91','80')</t>
  </si>
  <si>
    <t>insert into IPPI_ProduitUnite (id_produit, id_unite) values('35','81')</t>
  </si>
  <si>
    <t>insert into IPPI_ProduitUnite (id_produit, id_unite) values('52','81')</t>
  </si>
  <si>
    <t>insert into IPPI_ProduitUnite (id_produit, id_unite) values('53','81')</t>
  </si>
  <si>
    <t>insert into IPPI_ProduitUnite (id_produit, id_unite) values('57','81')</t>
  </si>
  <si>
    <t>insert into IPPI_ProduitUnite (id_produit, id_unite) values('86','81')</t>
  </si>
  <si>
    <t>insert into IPPI_ProduitUnite (id_produit, id_unite) values('87','81')</t>
  </si>
  <si>
    <t>insert into IPPI_ProduitUnite (id_produit, id_unite) values('91','81')</t>
  </si>
  <si>
    <t>insert into IPPI_ProduitUnite (id_produit, id_unite) values('50','82')</t>
  </si>
  <si>
    <t>insert into IPPI_ProduitUnite (id_produit, id_unite) values('35','83')</t>
  </si>
  <si>
    <t>insert into IPPI_ProduitUnite (id_produit, id_unite) values('50','83')</t>
  </si>
  <si>
    <t>insert into IPPI_ProduitUnite (id_produit, id_unite) values('52','83')</t>
  </si>
  <si>
    <t>insert into IPPI_ProduitUnite (id_produit, id_unite) values('53','83')</t>
  </si>
  <si>
    <t>insert into IPPI_ProduitUnite (id_produit, id_unite) values('57','83')</t>
  </si>
  <si>
    <t>insert into IPPI_ProduitUnite (id_produit, id_unite) values('86','83')</t>
  </si>
  <si>
    <t>insert into IPPI_ProduitUnite (id_produit, id_unite) values('87','83')</t>
  </si>
  <si>
    <t>insert into IPPI_ProduitUnite (id_produit, id_unite) values('91','83')</t>
  </si>
  <si>
    <t>insert into IPPI_ProduitUnite (id_produit, id_unite) values('63','84')</t>
  </si>
  <si>
    <t>insert into IPPI_ProduitUnite (id_produit, id_unite) values('4','85')</t>
  </si>
  <si>
    <t>insert into IPPI_ProduitUnite (id_produit, id_unite) values('5','85')</t>
  </si>
  <si>
    <t>insert into IPPI_ProduitUnite (id_produit, id_unite) values('6','85')</t>
  </si>
  <si>
    <t>insert into IPPI_ProduitUnite (id_produit, id_unite) values('7','85')</t>
  </si>
  <si>
    <t>insert into IPPI_ProduitUnite (id_produit, id_unite) values('8','85')</t>
  </si>
  <si>
    <t>insert into IPPI_ProduitUnite (id_produit, id_unite) values('9','85')</t>
  </si>
  <si>
    <t>insert into IPPI_ProduitUnite (id_produit, id_unite) values('13','85')</t>
  </si>
  <si>
    <t>insert into IPPI_ProduitUnite (id_produit, id_unite) values('15','85')</t>
  </si>
  <si>
    <t>insert into IPPI_ProduitUnite (id_produit, id_unite) values('17','85')</t>
  </si>
  <si>
    <t>insert into IPPI_ProduitUnite (id_produit, id_unite) values('19','85')</t>
  </si>
  <si>
    <t>insert into IPPI_ProduitUnite (id_produit, id_unite) values('20','85')</t>
  </si>
  <si>
    <t>insert into IPPI_ProduitUnite (id_produit, id_unite) values('21','85')</t>
  </si>
  <si>
    <t>insert into IPPI_ProduitUnite (id_produit, id_unite) values('22','85')</t>
  </si>
  <si>
    <t>insert into IPPI_ProduitUnite (id_produit, id_unite) values('24','85')</t>
  </si>
  <si>
    <t>insert into IPPI_ProduitUnite (id_produit, id_unite) values('26','85')</t>
  </si>
  <si>
    <t>insert into IPPI_ProduitUnite (id_produit, id_unite) values('27','85')</t>
  </si>
  <si>
    <t>insert into IPPI_ProduitUnite (id_produit, id_unite) values('28','85')</t>
  </si>
  <si>
    <t>insert into IPPI_ProduitUnite (id_produit, id_unite) values('29','85')</t>
  </si>
  <si>
    <t>insert into IPPI_ProduitUnite (id_produit, id_unite) values('30','85')</t>
  </si>
  <si>
    <t>insert into IPPI_ProduitUnite (id_produit, id_unite) values('31','85')</t>
  </si>
  <si>
    <t>insert into IPPI_ProduitUnite (id_produit, id_unite) values('32','85')</t>
  </si>
  <si>
    <t>insert into IPPI_ProduitUnite (id_produit, id_unite) values('33','85')</t>
  </si>
  <si>
    <t>insert into IPPI_ProduitUnite (id_produit, id_unite) values('34','85')</t>
  </si>
  <si>
    <t>insert into IPPI_ProduitUnite (id_produit, id_unite) values('36','85')</t>
  </si>
  <si>
    <t>insert into IPPI_ProduitUnite (id_produit, id_unite) values('37','85')</t>
  </si>
  <si>
    <t>insert into IPPI_ProduitUnite (id_produit, id_unite) values('38','85')</t>
  </si>
  <si>
    <t>insert into IPPI_ProduitUnite (id_produit, id_unite) values('39','85')</t>
  </si>
  <si>
    <t>insert into IPPI_ProduitUnite (id_produit, id_unite) values('40','85')</t>
  </si>
  <si>
    <t>insert into IPPI_ProduitUnite (id_produit, id_unite) values('41','85')</t>
  </si>
  <si>
    <t>insert into IPPI_ProduitUnite (id_produit, id_unite) values('42','85')</t>
  </si>
  <si>
    <t>insert into IPPI_ProduitUnite (id_produit, id_unite) values('47','85')</t>
  </si>
  <si>
    <t>insert into IPPI_ProduitUnite (id_produit, id_unite) values('49','85')</t>
  </si>
  <si>
    <t>insert into IPPI_ProduitUnite (id_produit, id_unite) values('51','85')</t>
  </si>
  <si>
    <t>insert into IPPI_ProduitUnite (id_produit, id_unite) values('54','85')</t>
  </si>
  <si>
    <t>insert into IPPI_ProduitUnite (id_produit, id_unite) values('55','85')</t>
  </si>
  <si>
    <t>insert into IPPI_ProduitUnite (id_produit, id_unite) values('58','85')</t>
  </si>
  <si>
    <t>insert into IPPI_ProduitUnite (id_produit, id_unite) values('60','85')</t>
  </si>
  <si>
    <t>insert into IPPI_ProduitUnite (id_produit, id_unite) values('63','85')</t>
  </si>
  <si>
    <t>insert into IPPI_ProduitUnite (id_produit, id_unite) values('64','85')</t>
  </si>
  <si>
    <t>insert into IPPI_ProduitUnite (id_produit, id_unite) values('67','85')</t>
  </si>
  <si>
    <t>insert into IPPI_ProduitUnite (id_produit, id_unite) values('68','85')</t>
  </si>
  <si>
    <t>insert into IPPI_ProduitUnite (id_produit, id_unite) values('70','85')</t>
  </si>
  <si>
    <t>insert into IPPI_ProduitUnite (id_produit, id_unite) values('71','85')</t>
  </si>
  <si>
    <t>insert into IPPI_ProduitUnite (id_produit, id_unite) values('72','85')</t>
  </si>
  <si>
    <t>insert into IPPI_ProduitUnite (id_produit, id_unite) values('73','85')</t>
  </si>
  <si>
    <t>insert into IPPI_ProduitUnite (id_produit, id_unite) values('81','85')</t>
  </si>
  <si>
    <t>insert into IPPI_ProduitUnite (id_produit, id_unite) values('82','85')</t>
  </si>
  <si>
    <t>insert into IPPI_ProduitUnite (id_produit, id_unite) values('88','85')</t>
  </si>
  <si>
    <t>insert into IPPI_ProduitUnite (id_produit, id_unite) values('89','85')</t>
  </si>
  <si>
    <t>insert into IPPI_ProduitUnite (id_produit, id_unite) values('90','85')</t>
  </si>
  <si>
    <t>insert into IPPI_ProduitUnite (id_produit, id_unite) values('92','85')</t>
  </si>
  <si>
    <t>insert into IPPI_ProduitUnite (id_produit, id_unite) values('94','85')</t>
  </si>
  <si>
    <t>insert into IPPI_ProduitUnite (id_produit, id_unite) values('95','85')</t>
  </si>
  <si>
    <t>insert into IPPI_ProduitUnite (id_produit, id_unite) values('96','85')</t>
  </si>
  <si>
    <t>insert into IPPI_ProduitUnite (id_produit, id_unite) values('103','85')</t>
  </si>
  <si>
    <t>insert into IPPI_ProduitUnite (id_produit, id_unite) values('2','86')</t>
  </si>
  <si>
    <t>insert into IPPI_ProduitUnite (id_produit, id_unite) values('93','87')</t>
  </si>
  <si>
    <t>insert into IPPI_ProduitUnite (id_produit, id_unite) values('48','88')</t>
  </si>
  <si>
    <t>insert into IPPI_ProduitUnite (id_produit, id_unite) values('50','88')</t>
  </si>
  <si>
    <t>insert into IPPI_ProduitUnite (id_produit, id_unite) values('69','88')</t>
  </si>
  <si>
    <t>insert into IPPI_ProduitUnite (id_produit, id_unite) values('93','88')</t>
  </si>
  <si>
    <t>insert into IPPI_ProduitUnite (id_produit, id_unite) values('43','89')</t>
  </si>
  <si>
    <t>insert into IPPI_ProduitUnite (id_produit, id_unite) values('44','89')</t>
  </si>
  <si>
    <t>insert into IPPI_ProduitUnite (id_produit, id_unite) values('46','89')</t>
  </si>
  <si>
    <t>insert into IPPI_ProduitUnite (id_produit, id_unite) values('43','90')</t>
  </si>
  <si>
    <t>insert into IPPI_ProduitUnite (id_produit, id_unite) values('44','90')</t>
  </si>
  <si>
    <t>insert into IPPI_ProduitUnite (id_produit, id_unite) values('46','90')</t>
  </si>
  <si>
    <t>insert into IPPI_ProduitUnite (id_produit, id_unite) values('48','91')</t>
  </si>
  <si>
    <t>insert into IPPI_ProduitUnite (id_produit, id_unite) values('50','91')</t>
  </si>
  <si>
    <t>insert into IPPI_ProduitUnite (id_produit, id_unite) values('2','92')</t>
  </si>
  <si>
    <t>insert into IPPI_ProduitUnite (id_produit, id_unite) values('5','93')</t>
  </si>
  <si>
    <t>insert into IPPI_ProduitUnite (id_produit, id_unite) values('6','93')</t>
  </si>
  <si>
    <t>insert into IPPI_ProduitUnite (id_produit, id_unite) values('7','93')</t>
  </si>
  <si>
    <t>insert into IPPI_ProduitUnite (id_produit, id_unite) values('14','93')</t>
  </si>
  <si>
    <t>insert into IPPI_ProduitUnite (id_produit, id_unite) values('15','93')</t>
  </si>
  <si>
    <t>insert into IPPI_ProduitUnite (id_produit, id_unite) values('16','93')</t>
  </si>
  <si>
    <t>insert into IPPI_ProduitUnite (id_produit, id_unite) values('21','93')</t>
  </si>
  <si>
    <t>insert into IPPI_ProduitUnite (id_produit, id_unite) values('31','93')</t>
  </si>
  <si>
    <t>insert into IPPI_ProduitUnite (id_produit, id_unite) values('32','93')</t>
  </si>
  <si>
    <t>insert into IPPI_ProduitUnite (id_produit, id_unite) values('33','93')</t>
  </si>
  <si>
    <t>insert into IPPI_ProduitUnite (id_produit, id_unite) values('35','93')</t>
  </si>
  <si>
    <t>insert into IPPI_ProduitUnite (id_produit, id_unite) values('40','93')</t>
  </si>
  <si>
    <t>insert into IPPI_ProduitUnite (id_produit, id_unite) values('42','93')</t>
  </si>
  <si>
    <t>insert into IPPI_ProduitUnite (id_produit, id_unite) values('49','93')</t>
  </si>
  <si>
    <t>insert into IPPI_ProduitUnite (id_produit, id_unite) values('51','93')</t>
  </si>
  <si>
    <t>insert into IPPI_ProduitUnite (id_produit, id_unite) values('52','93')</t>
  </si>
  <si>
    <t>insert into IPPI_ProduitUnite (id_produit, id_unite) values('53','93')</t>
  </si>
  <si>
    <t>insert into IPPI_ProduitUnite (id_produit, id_unite) values('54','93')</t>
  </si>
  <si>
    <t>insert into IPPI_ProduitUnite (id_produit, id_unite) values('57','93')</t>
  </si>
  <si>
    <t>insert into IPPI_ProduitUnite (id_produit, id_unite) values('58','93')</t>
  </si>
  <si>
    <t>insert into IPPI_ProduitUnite (id_produit, id_unite) values('64','93')</t>
  </si>
  <si>
    <t>insert into IPPI_ProduitUnite (id_produit, id_unite) values('68','93')</t>
  </si>
  <si>
    <t>insert into IPPI_ProduitUnite (id_produit, id_unite) values('69','93')</t>
  </si>
  <si>
    <t>insert into IPPI_ProduitUnite (id_produit, id_unite) values('81','93')</t>
  </si>
  <si>
    <t>insert into IPPI_ProduitUnite (id_produit, id_unite) values('82','93')</t>
  </si>
  <si>
    <t>insert into IPPI_ProduitUnite (id_produit, id_unite) values('84','93')</t>
  </si>
  <si>
    <t>insert into IPPI_ProduitUnite (id_produit, id_unite) values('85','93')</t>
  </si>
  <si>
    <t>insert into IPPI_ProduitUnite (id_produit, id_unite) values('86','93')</t>
  </si>
  <si>
    <t>insert into IPPI_ProduitUnite (id_produit, id_unite) values('87','93')</t>
  </si>
  <si>
    <t>insert into IPPI_ProduitUnite (id_produit, id_unite) values('91','93')</t>
  </si>
  <si>
    <t>insert into IPPI_ProduitUnite (id_produit, id_unite) values('94','93')</t>
  </si>
  <si>
    <t>insert into IPPI_ProduitUnite (id_produit, id_unite) values('95','93')</t>
  </si>
  <si>
    <t>insert into IPPI_ProduitUnite (id_produit, id_unite) values('103','93')</t>
  </si>
  <si>
    <t>insert into IPPI_ProduitUnite (id_produit, id_unite) values('14','94')</t>
  </si>
  <si>
    <t>insert into IPPI_ProduitUnite (id_produit, id_unite) values('1','99')</t>
  </si>
  <si>
    <t>insert into IPPI_ProduitUnite (id_produit, id_unite) values('2','99')</t>
  </si>
  <si>
    <t>insert into IPPI_ProduitUnite (id_produit, id_unite) values('3','99')</t>
  </si>
  <si>
    <t>insert into IPPI_ProduitUnite (id_produit, id_unite) values('9','99')</t>
  </si>
  <si>
    <t>insert into IPPI_ProduitUnite (id_produit, id_unite) values('10','99')</t>
  </si>
  <si>
    <t>insert into IPPI_ProduitUnite (id_produit, id_unite) values('11','99')</t>
  </si>
  <si>
    <t>insert into IPPI_ProduitUnite (id_produit, id_unite) values('12','99')</t>
  </si>
  <si>
    <t>insert into IPPI_ProduitUnite (id_produit, id_unite) values('20','99')</t>
  </si>
  <si>
    <t>insert into IPPI_ProduitUnite (id_produit, id_unite) values('21','99')</t>
  </si>
  <si>
    <t>insert into IPPI_ProduitUnite (id_produit, id_unite) values('23','99')</t>
  </si>
  <si>
    <t>insert into IPPI_ProduitUnite (id_produit, id_unite) values('24','99')</t>
  </si>
  <si>
    <t>insert into IPPI_ProduitUnite (id_produit, id_unite) values('31','99')</t>
  </si>
  <si>
    <t>insert into IPPI_ProduitUnite (id_produit, id_unite) values('32','99')</t>
  </si>
  <si>
    <t>insert into IPPI_ProduitUnite (id_produit, id_unite) values('33','99')</t>
  </si>
  <si>
    <t>insert into IPPI_ProduitUnite (id_produit, id_unite) values('39','99')</t>
  </si>
  <si>
    <t>insert into IPPI_ProduitUnite (id_produit, id_unite) values('40','99')</t>
  </si>
  <si>
    <t>insert into IPPI_ProduitUnite (id_produit, id_unite) values('41','99')</t>
  </si>
  <si>
    <t>insert into IPPI_ProduitUnite (id_produit, id_unite) values('42','99')</t>
  </si>
  <si>
    <t>insert into IPPI_ProduitUnite (id_produit, id_unite) values('47','99')</t>
  </si>
  <si>
    <t>insert into IPPI_ProduitUnite (id_produit, id_unite) values('52','99')</t>
  </si>
  <si>
    <t>insert into IPPI_ProduitUnite (id_produit, id_unite) values('54','99')</t>
  </si>
  <si>
    <t>insert into IPPI_ProduitUnite (id_produit, id_unite) values('55','99')</t>
  </si>
  <si>
    <t>insert into IPPI_ProduitUnite (id_produit, id_unite) values('59','99')</t>
  </si>
  <si>
    <t>insert into IPPI_ProduitUnite (id_produit, id_unite) values('60','99')</t>
  </si>
  <si>
    <t>insert into IPPI_ProduitUnite (id_produit, id_unite) values('61','99')</t>
  </si>
  <si>
    <t>insert into IPPI_ProduitUnite (id_produit, id_unite) values('63','99')</t>
  </si>
  <si>
    <t>insert into IPPI_ProduitUnite (id_produit, id_unite) values('64','99')</t>
  </si>
  <si>
    <t>insert into IPPI_ProduitUnite (id_produit, id_unite) values('67','99')</t>
  </si>
  <si>
    <t>insert into IPPI_ProduitUnite (id_produit, id_unite) values('68','99')</t>
  </si>
  <si>
    <t>insert into IPPI_ProduitUnite (id_produit, id_unite) values('73','99')</t>
  </si>
  <si>
    <t>insert into IPPI_ProduitUnite (id_produit, id_unite) values('74','99')</t>
  </si>
  <si>
    <t>insert into IPPI_ProduitUnite (id_produit, id_unite) values('75','99')</t>
  </si>
  <si>
    <t>insert into IPPI_ProduitUnite (id_produit, id_unite) values('76','99')</t>
  </si>
  <si>
    <t>insert into IPPI_ProduitUnite (id_produit, id_unite) values('77','99')</t>
  </si>
  <si>
    <t>insert into IPPI_ProduitUnite (id_produit, id_unite) values('78','99')</t>
  </si>
  <si>
    <t>insert into IPPI_ProduitUnite (id_produit, id_unite) values('79','99')</t>
  </si>
  <si>
    <t>insert into IPPI_ProduitUnite (id_produit, id_unite) values('81','99')</t>
  </si>
  <si>
    <t>insert into IPPI_ProduitUnite (id_produit, id_unite) values('82','99')</t>
  </si>
  <si>
    <t>insert into IPPI_ProduitUnite (id_produit, id_unite) values('89','99')</t>
  </si>
  <si>
    <t>insert into IPPI_ProduitUnite (id_produit, id_unite) values('94','99')</t>
  </si>
  <si>
    <t>insert into IPPI_ProduitUnite (id_produit, id_unite) values('95','99')</t>
  </si>
  <si>
    <t>insert into IPPI_ProduitUnite (id_produit, id_unite) values('96','99')</t>
  </si>
  <si>
    <t>insert into IPPI_ProduitUnite (id_produit, id_unite) values('97','99')</t>
  </si>
  <si>
    <t>insert into IPPI_ProduitUnite (id_produit, id_unite) values('98','99')</t>
  </si>
  <si>
    <t>insert into IPPI_ProduitUnite (id_produit, id_unite) values('99','99')</t>
  </si>
  <si>
    <t>insert into IPPI_ProduitUnite (id_produit, id_unite) values('100','99')</t>
  </si>
  <si>
    <t>insert into IPPI_ProduitUnite (id_produit, id_unite) values('101','99')</t>
  </si>
  <si>
    <t>insert into IPPI_ProduitUnite (id_produit, id_unite) values('102','99')</t>
  </si>
  <si>
    <t>insert into IPPI_ProduitUnite (id_produit, id_unite) values('34','100')</t>
  </si>
  <si>
    <t>insert into IPPI_ProduitUnite (id_produit, id_unite) values('88','100')</t>
  </si>
  <si>
    <t>insert into IPPI_ProduitUnite (id_produit, id_unite) values('65','101')</t>
  </si>
  <si>
    <t>insert into IPPI_ProduitUnite (id_produit, id_unite) values('66','101')</t>
  </si>
  <si>
    <t>insert into IPPI_ProduitUnite (id_produit, id_unite) values('3','102')</t>
  </si>
  <si>
    <t>insert into IPPI_ProduitUnite (id_produit, id_unite) values('20','102')</t>
  </si>
  <si>
    <t>insert into IPPI_ProduitUnite (id_produit, id_unite) values('21','102')</t>
  </si>
  <si>
    <t>insert into IPPI_ProduitUnite (id_produit, id_unite) values('54','102')</t>
  </si>
  <si>
    <t>insert into IPPI_ProduitUnite (id_produit, id_unite) values('67','102')</t>
  </si>
  <si>
    <t>insert into IPPI_ProduitUnite (id_produit, id_unite) values('81','102')</t>
  </si>
  <si>
    <t>insert into IPPI_ProduitUnite (id_produit, id_unite) values('3','103')</t>
  </si>
  <si>
    <t>insert into IPPI_ProduitUnite (id_produit, id_unite) values('9','103')</t>
  </si>
  <si>
    <t>insert into IPPI_ProduitUnite (id_produit, id_unite) values('10','103')</t>
  </si>
  <si>
    <t>insert into IPPI_ProduitUnite (id_produit, id_unite) values('11','103')</t>
  </si>
  <si>
    <t>insert into IPPI_ProduitUnite (id_produit, id_unite) values('12','103')</t>
  </si>
  <si>
    <t>insert into IPPI_ProduitUnite (id_produit, id_unite) values('13','103')</t>
  </si>
  <si>
    <t>insert into IPPI_ProduitUnite (id_produit, id_unite) values('19','103')</t>
  </si>
  <si>
    <t>insert into IPPI_ProduitUnite (id_produit, id_unite) values('20','103')</t>
  </si>
  <si>
    <t>insert into IPPI_ProduitUnite (id_produit, id_unite) values('21','103')</t>
  </si>
  <si>
    <t>insert into IPPI_ProduitUnite (id_produit, id_unite) values('23','103')</t>
  </si>
  <si>
    <t>insert into IPPI_ProduitUnite (id_produit, id_unite) values('24','103')</t>
  </si>
  <si>
    <t>insert into IPPI_ProduitUnite (id_produit, id_unite) values('25','103')</t>
  </si>
  <si>
    <t>insert into IPPI_ProduitUnite (id_produit, id_unite) values('38','103')</t>
  </si>
  <si>
    <t>insert into IPPI_ProduitUnite (id_produit, id_unite) values('40','103')</t>
  </si>
  <si>
    <t>insert into IPPI_ProduitUnite (id_produit, id_unite) values('47','103')</t>
  </si>
  <si>
    <t>insert into IPPI_ProduitUnite (id_produit, id_unite) values('52','103')</t>
  </si>
  <si>
    <t>insert into IPPI_ProduitUnite (id_produit, id_unite) values('54','103')</t>
  </si>
  <si>
    <t>insert into IPPI_ProduitUnite (id_produit, id_unite) values('55','103')</t>
  </si>
  <si>
    <t>insert into IPPI_ProduitUnite (id_produit, id_unite) values('59','103')</t>
  </si>
  <si>
    <t>insert into IPPI_ProduitUnite (id_produit, id_unite) values('60','103')</t>
  </si>
  <si>
    <t>insert into IPPI_ProduitUnite (id_produit, id_unite) values('61','103')</t>
  </si>
  <si>
    <t>insert into IPPI_ProduitUnite (id_produit, id_unite) values('63','103')</t>
  </si>
  <si>
    <t>insert into IPPI_ProduitUnite (id_produit, id_unite) values('64','103')</t>
  </si>
  <si>
    <t>insert into IPPI_ProduitUnite (id_produit, id_unite) values('65','103')</t>
  </si>
  <si>
    <t>insert into IPPI_ProduitUnite (id_produit, id_unite) values('66','103')</t>
  </si>
  <si>
    <t>insert into IPPI_ProduitUnite (id_produit, id_unite) values('67','103')</t>
  </si>
  <si>
    <t>insert into IPPI_ProduitUnite (id_produit, id_unite) values('68','103')</t>
  </si>
  <si>
    <t>insert into IPPI_ProduitUnite (id_produit, id_unite) values('73','103')</t>
  </si>
  <si>
    <t>insert into IPPI_ProduitUnite (id_produit, id_unite) values('74','103')</t>
  </si>
  <si>
    <t>insert into IPPI_ProduitUnite (id_produit, id_unite) values('75','103')</t>
  </si>
  <si>
    <t>insert into IPPI_ProduitUnite (id_produit, id_unite) values('76','103')</t>
  </si>
  <si>
    <t>insert into IPPI_ProduitUnite (id_produit, id_unite) values('77','103')</t>
  </si>
  <si>
    <t>insert into IPPI_ProduitUnite (id_produit, id_unite) values('78','103')</t>
  </si>
  <si>
    <t>insert into IPPI_ProduitUnite (id_produit, id_unite) values('79','103')</t>
  </si>
  <si>
    <t>insert into IPPI_ProduitUnite (id_produit, id_unite) values('81','103')</t>
  </si>
  <si>
    <t>insert into IPPI_ProduitUnite (id_produit, id_unite) values('82','103')</t>
  </si>
  <si>
    <t>insert into IPPI_ProduitUnite (id_produit, id_unite) values('83','103')</t>
  </si>
  <si>
    <t>insert into IPPI_ProduitUnite (id_produit, id_unite) values('92','103')</t>
  </si>
  <si>
    <t>insert into IPPI_ProduitUnite (id_produit, id_unite) values('94','103')</t>
  </si>
  <si>
    <t>insert into IPPI_ProduitUnite (id_produit, id_unite) values('95','103')</t>
  </si>
  <si>
    <t>insert into IPPI_ProduitUnite (id_produit, id_unite) values('102','103')</t>
  </si>
  <si>
    <t>insert into IPPI_ProduitUnite (id_produit, id_unite) values('99','104')</t>
  </si>
  <si>
    <t>insert into IPPI_ProduitUnite (id_produit, id_unite) values('100','104')</t>
  </si>
  <si>
    <t>insert into IPPI_ProduitUnite (id_produit, id_unite) values('101','104')</t>
  </si>
  <si>
    <t>insert into IPPI_ProduitUnite (id_produit, id_unite) values('2','105')</t>
  </si>
  <si>
    <t>insert into IPPI_ProduitUnite (id_produit, id_unite) values('88','106')</t>
  </si>
  <si>
    <t>insert into IPPI_ProduitUnite (id_produit, id_unite) values('99','107')</t>
  </si>
  <si>
    <t>insert into IPPI_ProduitUnite (id_produit, id_unite) values('100','107')</t>
  </si>
  <si>
    <t>insert into IPPI_ProduitUnite (id_produit, id_unite) values('101','107')</t>
  </si>
  <si>
    <t>insert into IPPI_ProduitUnite (id_produit, id_unite) values('36','109')</t>
  </si>
  <si>
    <t>insert into IPPI_ProduitUnite (id_produit, id_unite) values('36','110')</t>
  </si>
  <si>
    <t>insert into IPPI_ProduitUnite (id_produit, id_unite) values('16','112')</t>
  </si>
  <si>
    <t>insert into IPPI_ProduitUnite (id_produit, id_unite) values('27','112')</t>
  </si>
  <si>
    <t>insert into IPPI_ProduitUnite (id_produit, id_unite) values('28','112')</t>
  </si>
  <si>
    <t>insert into IPPI_ProduitUnite (id_produit, id_unite) values('29','112')</t>
  </si>
  <si>
    <t>insert into IPPI_ProduitUnite (id_produit, id_unite) values('30','112')</t>
  </si>
  <si>
    <t>insert into IPPI_ProduitUnite (id_produit, id_unite) values('31','112')</t>
  </si>
  <si>
    <t>insert into IPPI_ProduitUnite (id_produit, id_unite) values('5','113')</t>
  </si>
  <si>
    <t>produit_unité</t>
  </si>
  <si>
    <t>id_categorie</t>
  </si>
  <si>
    <t>id_cat</t>
  </si>
  <si>
    <t>Nom</t>
  </si>
  <si>
    <t>Prenom</t>
  </si>
  <si>
    <t>Mot de passe</t>
  </si>
  <si>
    <t>Identifiant</t>
  </si>
  <si>
    <t>Kakashi</t>
  </si>
  <si>
    <t>Hatake</t>
  </si>
  <si>
    <t>Naruto</t>
  </si>
  <si>
    <t>Uzumaki</t>
  </si>
  <si>
    <t>Sakura</t>
  </si>
  <si>
    <t>Haruno</t>
  </si>
  <si>
    <t>Sasuke</t>
  </si>
  <si>
    <t>Uchiwa</t>
  </si>
  <si>
    <t>Asuma</t>
  </si>
  <si>
    <t>Sarutobi</t>
  </si>
  <si>
    <t>Akimichi</t>
  </si>
  <si>
    <t>Ino</t>
  </si>
  <si>
    <t>Yamanaka</t>
  </si>
  <si>
    <t>Shikamaru</t>
  </si>
  <si>
    <t>Nara</t>
  </si>
  <si>
    <t>Hinata</t>
  </si>
  <si>
    <t>Kiba</t>
  </si>
  <si>
    <t>Inuzuka</t>
  </si>
  <si>
    <t>Shino</t>
  </si>
  <si>
    <t>Aburame</t>
  </si>
  <si>
    <t>Superviseur</t>
  </si>
  <si>
    <t>Agent</t>
  </si>
  <si>
    <t>g101</t>
  </si>
  <si>
    <t>g102</t>
  </si>
  <si>
    <t>g103</t>
  </si>
  <si>
    <t>g104</t>
  </si>
  <si>
    <t>g201</t>
  </si>
  <si>
    <t>g202</t>
  </si>
  <si>
    <t>g203</t>
  </si>
  <si>
    <t>g204</t>
  </si>
  <si>
    <t>g301</t>
  </si>
  <si>
    <t>g302</t>
  </si>
  <si>
    <t>g303</t>
  </si>
  <si>
    <t>g304</t>
  </si>
  <si>
    <t>id_utilisateur</t>
  </si>
  <si>
    <t>id_superviseur</t>
  </si>
  <si>
    <t>SUPER</t>
  </si>
  <si>
    <t>id_sup</t>
  </si>
  <si>
    <t>Tsunade</t>
  </si>
  <si>
    <t>Sinjou</t>
  </si>
  <si>
    <t>A123</t>
  </si>
  <si>
    <t>Admin</t>
  </si>
  <si>
    <t>SELECT *FROM IPPI_USER WHERE id_superviseur=1</t>
  </si>
  <si>
    <t>Diop</t>
  </si>
  <si>
    <t>Mamadou</t>
  </si>
  <si>
    <t>g305</t>
  </si>
  <si>
    <t>g205</t>
  </si>
  <si>
    <t>Nom_sup</t>
  </si>
  <si>
    <t>Kurenai</t>
  </si>
  <si>
    <t>Yuhi</t>
  </si>
  <si>
    <t>Choji</t>
  </si>
  <si>
    <t>Hyuga</t>
  </si>
  <si>
    <t>id_entreprise</t>
  </si>
  <si>
    <t>ninea</t>
  </si>
  <si>
    <t>raison_soc</t>
  </si>
  <si>
    <t>sigle</t>
  </si>
  <si>
    <t>adresse</t>
  </si>
  <si>
    <t>telephone</t>
  </si>
  <si>
    <t>ENT1</t>
  </si>
  <si>
    <t>ENT3</t>
  </si>
  <si>
    <t>ENT4</t>
  </si>
  <si>
    <t>ENT5</t>
  </si>
  <si>
    <t>ENT6</t>
  </si>
  <si>
    <t>ENT7</t>
  </si>
  <si>
    <t>ENT8</t>
  </si>
  <si>
    <t>ENT9</t>
  </si>
  <si>
    <t>ENT10</t>
  </si>
  <si>
    <t>ENT11</t>
  </si>
  <si>
    <t>ENT12</t>
  </si>
  <si>
    <t>ENT13</t>
  </si>
  <si>
    <t>ENT14</t>
  </si>
  <si>
    <t>ENT15</t>
  </si>
  <si>
    <t>ENT16</t>
  </si>
  <si>
    <t>ENT17</t>
  </si>
  <si>
    <t>ENT18</t>
  </si>
  <si>
    <t>ENT19</t>
  </si>
  <si>
    <t>ENT20</t>
  </si>
  <si>
    <t>ENT21</t>
  </si>
  <si>
    <t>ENT22</t>
  </si>
  <si>
    <t>ENT2</t>
  </si>
  <si>
    <t>ENTREPISE1</t>
  </si>
  <si>
    <t>ENTREPISE3</t>
  </si>
  <si>
    <t>ENTREPISE4</t>
  </si>
  <si>
    <t>ENTREPISE5</t>
  </si>
  <si>
    <t>ENTREPISE6</t>
  </si>
  <si>
    <t>ENTREPISE7</t>
  </si>
  <si>
    <t>ENTREPISE8</t>
  </si>
  <si>
    <t>ENTREPISE9</t>
  </si>
  <si>
    <t>ENTREPISE10</t>
  </si>
  <si>
    <t>ENTREPISE11</t>
  </si>
  <si>
    <t>ENTREPISE12</t>
  </si>
  <si>
    <t>ENTREPISE13</t>
  </si>
  <si>
    <t>ENTREPISE14</t>
  </si>
  <si>
    <t>ENTREPISE15</t>
  </si>
  <si>
    <t>ENTREPISE16</t>
  </si>
  <si>
    <t>ENTREPISE17</t>
  </si>
  <si>
    <t>ENTREPISE18</t>
  </si>
  <si>
    <t>ENTREPISE19</t>
  </si>
  <si>
    <t>ENTREPISE20</t>
  </si>
  <si>
    <t>ENTREPISE21</t>
  </si>
  <si>
    <t>ENTREPISE22</t>
  </si>
  <si>
    <t>ENTREPISE2</t>
  </si>
  <si>
    <t>medina</t>
  </si>
  <si>
    <t>colobane</t>
  </si>
  <si>
    <t>pikine</t>
  </si>
  <si>
    <t>fass</t>
  </si>
  <si>
    <t>hlm5</t>
  </si>
  <si>
    <t>medine</t>
  </si>
  <si>
    <t>fan</t>
  </si>
  <si>
    <t>han</t>
  </si>
  <si>
    <t>mermoz</t>
  </si>
  <si>
    <t>dior</t>
  </si>
  <si>
    <t>yoff</t>
  </si>
  <si>
    <t>liberte6</t>
  </si>
  <si>
    <t>castor</t>
  </si>
  <si>
    <t>rufisque</t>
  </si>
  <si>
    <t>dakar</t>
  </si>
  <si>
    <t>grand dakar</t>
  </si>
  <si>
    <t>point e</t>
  </si>
  <si>
    <t>77 000 00 01</t>
  </si>
  <si>
    <t>77 000 00 02</t>
  </si>
  <si>
    <t>77 000 00 03</t>
  </si>
  <si>
    <t>77 000 00 04</t>
  </si>
  <si>
    <t>77 000 00 05</t>
  </si>
  <si>
    <t>77 000 00 06</t>
  </si>
  <si>
    <t>77 000 00 07</t>
  </si>
  <si>
    <t>77 000 00 08</t>
  </si>
  <si>
    <t>77 000 00 09</t>
  </si>
  <si>
    <t>77 000 00 010</t>
  </si>
  <si>
    <t>77 000 00 011</t>
  </si>
  <si>
    <t>77 000 00 012</t>
  </si>
  <si>
    <t>77 000 00 013</t>
  </si>
  <si>
    <t>77 000 00 014</t>
  </si>
  <si>
    <t>77 000 00 015</t>
  </si>
  <si>
    <t>77 000 00 016</t>
  </si>
  <si>
    <t>77 000 00 017</t>
  </si>
  <si>
    <t>77 000 00 018</t>
  </si>
  <si>
    <t>77 000 00 019</t>
  </si>
  <si>
    <t>77 000 00 020</t>
  </si>
  <si>
    <t>77 000 00 021</t>
  </si>
  <si>
    <t>77 000 00 022</t>
  </si>
  <si>
    <t>id_section</t>
  </si>
  <si>
    <t>nom_section</t>
  </si>
  <si>
    <t>C</t>
  </si>
  <si>
    <t>D</t>
  </si>
  <si>
    <t>E</t>
  </si>
  <si>
    <t>F</t>
  </si>
  <si>
    <t>prix de vente</t>
  </si>
  <si>
    <t>valeur production</t>
  </si>
  <si>
    <t>ventes hors taxe</t>
  </si>
  <si>
    <t>services sous traites</t>
  </si>
  <si>
    <t>insert into IPPI_section (id_section, nom_section) values('C','prix de vente')</t>
  </si>
  <si>
    <t>insert into IPPI_section (id_section, nom_section) values('D','valeur production')</t>
  </si>
  <si>
    <t>insert into IPPI_section (id_section, nom_section) values('E','ventes hors taxe')</t>
  </si>
  <si>
    <t>insert into IPPI_section (id_section, nom_section) values('F','services sous traites')</t>
  </si>
  <si>
    <t>insert into IPPI_superviseur (id_superviseur, nom_superviseur) values('99','Tsunade')</t>
  </si>
  <si>
    <t>insert into IPPI_superviseur (id_superviseur, nom_superviseur) values('1','Kakashi')</t>
  </si>
  <si>
    <t>insert into IPPI_superviseur (id_superviseur, nom_superviseur) values('2','Asuma')</t>
  </si>
  <si>
    <t>insert into IPPI_superviseur (id_superviseur, nom_superviseur) values('3','Kurenai')</t>
  </si>
  <si>
    <t>datecreation</t>
  </si>
  <si>
    <t>20210513 10:34:09 AM</t>
  </si>
  <si>
    <t>insert into IPPI_produit (id_produit, nom_produit, id_categorie) values('1','Abats et tripes (foie, rognon, etc.)','2')</t>
  </si>
  <si>
    <t>insert into IPPI_produit (id_produit, nom_produit, id_categorie) values('2','Ail','7')</t>
  </si>
  <si>
    <t>insert into IPPI_produit (id_produit, nom_produit, id_categorie) values('3','Ananas','5')</t>
  </si>
  <si>
    <t>insert into IPPI_produit (id_produit, nom_produit, id_categorie) values('4','Arachide grillée','8')</t>
  </si>
  <si>
    <t>insert into IPPI_produit (id_produit, nom_produit, id_categorie) values('5','Arachides décortiquées (fraîches et sèches) ou pilées (noflaye)','8')</t>
  </si>
  <si>
    <t>insert into IPPI_produit (id_produit, nom_produit, id_categorie) values('6','Arachides fraîches en coques','8')</t>
  </si>
  <si>
    <t>insert into IPPI_produit (id_produit, nom_produit, id_categorie) values('7','Arachides séchées en coques','8')</t>
  </si>
  <si>
    <t>insert into IPPI_produit (id_produit, nom_produit, id_categorie) values('8','Attiéke','8')</t>
  </si>
  <si>
    <t>insert into IPPI_produit (id_produit, nom_produit, id_categorie) values('9','Aubergine, Courge/Courgette ','7')</t>
  </si>
  <si>
    <t>insert into IPPI_produit (id_produit, nom_produit, id_categorie) values('10','Autre Poisson fumé (Con fumé, yaboye ou obo fumé, …)','3')</t>
  </si>
  <si>
    <t>insert into IPPI_produit (id_produit, nom_produit, id_categorie) values('11','Avocats','6')</t>
  </si>
  <si>
    <t>insert into IPPI_produit (id_produit, nom_produit, id_categorie) values('12','Banane douce','6')</t>
  </si>
  <si>
    <t>insert into IPPI_produit (id_produit, nom_produit, id_categorie) values('13','Beignets, galettes','1')</t>
  </si>
  <si>
    <t>insert into IPPI_produit (id_produit, nom_produit, id_categorie) values('14','Beurre','4')</t>
  </si>
  <si>
    <t>insert into IPPI_produit (id_produit, nom_produit, id_categorie) values('15','Beurre de karité','4')</t>
  </si>
  <si>
    <t>insert into IPPI_produit (id_produit, nom_produit, id_categorie) values('16','Bières et vins traditionnels (soumsoum, sung, vin de palme, vin de cajou, etc. ..)','10')</t>
  </si>
  <si>
    <t>insert into IPPI_produit (id_produit, nom_produit, id_categorie) values('17','Biscuits','1')</t>
  </si>
  <si>
    <t>insert into IPPI_produit (id_produit, nom_produit, id_categorie) values('18','Blé','1')</t>
  </si>
  <si>
    <t>insert into IPPI_produit (id_produit, nom_produit, id_categorie) values('19','Canne à sucre','6')</t>
  </si>
  <si>
    <t>insert into IPPI_produit (id_produit, nom_produit, id_categorie) values('20','Carotte','6')</t>
  </si>
  <si>
    <t>insert into IPPI_produit (id_produit, nom_produit, id_categorie) values('21','Citrons','6')</t>
  </si>
  <si>
    <t>insert into IPPI_produit (id_produit, nom_produit, id_categorie) values('22','Concentré de tomate','7')</t>
  </si>
  <si>
    <t>insert into IPPI_produit (id_produit, nom_produit, id_categorie) values('23','Concombre','7')</t>
  </si>
  <si>
    <t>insert into IPPI_produit (id_produit, nom_produit, id_categorie) values('24','Crabes, crevettes et autres fruits de mer ','3')</t>
  </si>
  <si>
    <t>insert into IPPI_produit (id_produit, nom_produit, id_categorie) values('25','Croissants','1')</t>
  </si>
  <si>
    <t>insert into IPPI_produit (id_produit, nom_produit, id_categorie) values('26','Dattes','6')</t>
  </si>
  <si>
    <t>insert into IPPI_produit (id_produit, nom_produit, id_categorie) values('27','Farine de blé local ou importé','1')</t>
  </si>
  <si>
    <t>insert into IPPI_produit (id_produit, nom_produit, id_categorie) values('28','Farine de maïs','1')</t>
  </si>
  <si>
    <t>insert into IPPI_produit (id_produit, nom_produit, id_categorie) values('29','Farine de mil','1')</t>
  </si>
  <si>
    <t>insert into IPPI_produit (id_produit, nom_produit, id_categorie) values('30','Farines de manioc','8')</t>
  </si>
  <si>
    <t>insert into IPPI_produit (id_produit, nom_produit, id_categorie) values('31','Feuilles de baobab / "laalo"','7')</t>
  </si>
  <si>
    <t>insert into IPPI_produit (id_produit, nom_produit, id_categorie) values('32','Feuilles de haricot / niébé','7')</t>
  </si>
  <si>
    <t>insert into IPPI_produit (id_produit, nom_produit, id_categorie) values('33','Feuilles de manioc, feuilles de taro et, autres feuilles','7')</t>
  </si>
  <si>
    <t>insert into IPPI_produit (id_produit, nom_produit, id_categorie) values('34','Feuilles d'oseille (bissap)','7')</t>
  </si>
  <si>
    <t>insert into IPPI_produit (id_produit, nom_produit, id_categorie) values('35','Fonio','1')</t>
  </si>
  <si>
    <t>insert into IPPI_produit (id_produit, nom_produit, id_categorie) values('36','Fromage','4')</t>
  </si>
  <si>
    <t>insert into IPPI_produit (id_produit, nom_produit, id_categorie) values('37','Gari, tapioca','8')</t>
  </si>
  <si>
    <t>insert into IPPI_produit (id_produit, nom_produit, id_categorie) values('38','Gâteaux','1')</t>
  </si>
  <si>
    <t>insert into IPPI_produit (id_produit, nom_produit, id_categorie) values('39','Gingembre','9')</t>
  </si>
  <si>
    <t>insert into IPPI_produit (id_produit, nom_produit, id_categorie) values('40','Gombo frais','7')</t>
  </si>
  <si>
    <t>insert into IPPI_produit (id_produit, nom_produit, id_categorie) values('41','Gombo sec','7')</t>
  </si>
  <si>
    <t>insert into IPPI_produit (id_produit, nom_produit, id_categorie) values('42','Haricot vert','6')</t>
  </si>
  <si>
    <t>insert into IPPI_produit (id_produit, nom_produit, id_categorie) values('43','Huile d'arachide','5')</t>
  </si>
  <si>
    <t>insert into IPPI_produit (id_produit, nom_produit, id_categorie) values('44','Huile de coton','5')</t>
  </si>
  <si>
    <t>insert into IPPI_produit (id_produit, nom_produit, id_categorie) values('45','Huile de palme rouge','4')</t>
  </si>
  <si>
    <t>insert into IPPI_produit (id_produit, nom_produit, id_categorie) values('46','Huile de soja','5')</t>
  </si>
  <si>
    <t>insert into IPPI_produit (id_produit, nom_produit, id_categorie) values('47','Igname','8')</t>
  </si>
  <si>
    <t>insert into IPPI_produit (id_produit, nom_produit, id_categorie) values('48','Jus de fruits (orange, bissap, etc.)','10')</t>
  </si>
  <si>
    <t>insert into IPPI_produit (id_produit, nom_produit, id_categorie) values('49','Lait caillé, yaourt','3')</t>
  </si>
  <si>
    <t>insert into IPPI_produit (id_produit, nom_produit, id_categorie) values('50','Lait en poudre','4')</t>
  </si>
  <si>
    <t>insert into IPPI_produit (id_produit, nom_produit, id_categorie) values('51','Lait frais','3')</t>
  </si>
  <si>
    <t>insert into IPPI_produit (id_produit, nom_produit, id_categorie) values('52','Maïs en épi','1')</t>
  </si>
  <si>
    <t>insert into IPPI_produit (id_produit, nom_produit, id_categorie) values('53','Maïs en grain','1')</t>
  </si>
  <si>
    <t>insert into IPPI_produit (id_produit, nom_produit, id_categorie) values('54','Mangue','5')</t>
  </si>
  <si>
    <t>insert into IPPI_produit (id_produit, nom_produit, id_categorie) values('55','Manioc','8')</t>
  </si>
  <si>
    <t>insert into IPPI_produit (id_produit, nom_produit, id_categorie) values('56','Miel','8')</t>
  </si>
  <si>
    <t>insert into IPPI_produit (id_produit, nom_produit, id_categorie) values('57','Mil','1')</t>
  </si>
  <si>
    <t>insert into IPPI_produit (id_produit, nom_produit, id_categorie) values('58','Niébé/Haricots secs','7')</t>
  </si>
  <si>
    <t>insert into IPPI_produit (id_produit, nom_produit, id_categorie) values('59','Noix de coco','6')</t>
  </si>
  <si>
    <t>insert into IPPI_produit (id_produit, nom_produit, id_categorie) values('60','Noix de cola','10')</t>
  </si>
  <si>
    <t>insert into IPPI_produit (id_produit, nom_produit, id_categorie) values('61','Noix de karité','8')</t>
  </si>
  <si>
    <t>insert into IPPI_produit (id_produit, nom_produit, id_categorie) values('62','Œufs ','4')</t>
  </si>
  <si>
    <t>insert into IPPI_produit (id_produit, nom_produit, id_categorie) values('63','Oignon frais','7')</t>
  </si>
  <si>
    <t>insert into IPPI_produit (id_produit, nom_produit, id_categorie) values('64','Orange ','5')</t>
  </si>
  <si>
    <t>insert into IPPI_produit (id_produit, nom_produit, id_categorie) values('65','Pain moderne','1')</t>
  </si>
  <si>
    <t>insert into IPPI_produit (id_produit, nom_produit, id_categorie) values('66','Pain traditionnel ','1')</t>
  </si>
  <si>
    <t>insert into IPPI_produit (id_produit, nom_produit, id_categorie) values('67','Pastèque, Melon','6')</t>
  </si>
  <si>
    <t>insert into IPPI_produit (id_produit, nom_produit, id_categorie) values('68','Patate douce','8')</t>
  </si>
  <si>
    <t>insert into IPPI_produit (id_produit, nom_produit, id_categorie) values('69','Pâte d'arachide','8')</t>
  </si>
  <si>
    <t>insert into IPPI_produit (id_produit, nom_produit, id_categorie) values('70','Pâtes alimentaires','1')</t>
  </si>
  <si>
    <t>insert into IPPI_produit (id_produit, nom_produit, id_categorie) values('71','Petit pois secs','7')</t>
  </si>
  <si>
    <t>insert into IPPI_produit (id_produit, nom_produit, id_categorie) values('72','Petits pois ','7')</t>
  </si>
  <si>
    <t>insert into IPPI_produit (id_produit, nom_produit, id_categorie) values('73','Piment','8')</t>
  </si>
  <si>
    <t>insert into IPPI_produit (id_produit, nom_produit, id_categorie) values('74','Plantain','8')</t>
  </si>
  <si>
    <t>insert into IPPI_produit (id_produit, nom_produit, id_categorie) values('75','Poisson frais: thiof/ seudeu (baracouda)','2')</t>
  </si>
  <si>
    <t>insert into IPPI_produit (id_produit, nom_produit, id_categorie) values('76','Poisson frais: wass ','3')</t>
  </si>
  <si>
    <t>insert into IPPI_produit (id_produit, nom_produit, id_categorie) values('77','Poisson frais: yaboye ou obo (sardinelle)','2')</t>
  </si>
  <si>
    <t>insert into IPPI_produit (id_produit, nom_produit, id_categorie) values('78','Poisson fumé: Kethiakh (sardinelle)','3')</t>
  </si>
  <si>
    <t>insert into IPPI_produit (id_produit, nom_produit, id_categorie) values('79','Poisson séché','3')</t>
  </si>
  <si>
    <t>insert into IPPI_produit (id_produit, nom_produit, id_categorie) values('80','Poisson séché (tambadiang, con, ','3')</t>
  </si>
  <si>
    <t>insert into IPPI_produit (id_produit, nom_produit, id_categorie) values('81','Poivron frais','7')</t>
  </si>
  <si>
    <t>insert into IPPI_produit (id_produit, nom_produit, id_categorie) values('82','Pomme de terre','8')</t>
  </si>
  <si>
    <t>insert into IPPI_produit (id_produit, nom_produit, id_categorie) values('83','Poulet sur pied','2')</t>
  </si>
  <si>
    <t>insert into IPPI_produit (id_produit, nom_produit, id_categorie) values('84','Riz importé brisé','1')</t>
  </si>
  <si>
    <t>insert into IPPI_produit (id_produit, nom_produit, id_categorie) values('85','Riz importé entier','1')</t>
  </si>
  <si>
    <t>insert into IPPI_produit (id_produit, nom_produit, id_categorie) values('86','Riz local brisé','1')</t>
  </si>
  <si>
    <t>insert into IPPI_produit (id_produit, nom_produit, id_categorie) values('87','Riz local entier','1')</t>
  </si>
  <si>
    <t>insert into IPPI_produit (id_produit, nom_produit, id_categorie) values('88','Salade (laitue, batavia, etc ..)','6')</t>
  </si>
  <si>
    <t>insert into IPPI_produit (id_produit, nom_produit, id_categorie) values('89','Sel','8')</t>
  </si>
  <si>
    <t>insert into IPPI_produit (id_produit, nom_produit, id_categorie) values('90','Sésame','8')</t>
  </si>
  <si>
    <t>insert into IPPI_produit (id_produit, nom_produit, id_categorie) values('91','Sorgho','1')</t>
  </si>
  <si>
    <t>insert into IPPI_produit (id_produit, nom_produit, id_categorie) values('92','Soumbala (nététou)','9')</t>
  </si>
  <si>
    <t>insert into IPPI_produit (id_produit, nom_produit, id_categorie) values('93','Sucre (poudre ou morceaux)','8')</t>
  </si>
  <si>
    <t>insert into IPPI_produit (id_produit, nom_produit, id_categorie) values('94','Taro (diabéré), macabo','8')</t>
  </si>
  <si>
    <t>insert into IPPI_produit (id_produit, nom_produit, id_categorie) values('95','Tomate fraîche','7')</t>
  </si>
  <si>
    <t>insert into IPPI_produit (id_produit, nom_produit, id_categorie) values('96','Tomate séchée','7')</t>
  </si>
  <si>
    <t>insert into IPPI_produit (id_produit, nom_produit, id_categorie) values('97','Viande de bœuf','2')</t>
  </si>
  <si>
    <t>insert into IPPI_produit (id_produit, nom_produit, id_categorie) values('98','Viande de chameau','2')</t>
  </si>
  <si>
    <t>insert into IPPI_produit (id_produit, nom_produit, id_categorie) values('99','Viande de chèvre','2')</t>
  </si>
  <si>
    <t>insert into IPPI_produit (id_produit, nom_produit, id_categorie) values('100','Viande de mouton','2')</t>
  </si>
  <si>
    <t>insert into IPPI_produit (id_produit, nom_produit, id_categorie) values('101','Viande de porc','2')</t>
  </si>
  <si>
    <t>insert into IPPI_produit (id_produit, nom_produit, id_categorie) values('102','Viande de poulet','2')</t>
  </si>
  <si>
    <t>insert into IPPI_produit (id_produit, nom_produit, id_categorie) values('103','Vinaigre /moutarde','10')</t>
  </si>
  <si>
    <t>insert into IPPI_utilisateur (ID_utilisateur,Prenom, Nom, Mot_Passe, Identifiant, id_superviseur) values('1','Kakashi','Hatake','g101','Superviseur','1')</t>
  </si>
  <si>
    <t>insert into IPPI_utilisateur (ID_utilisateur,Prenom, Nom, Mot_Passe, Identifiant, id_superviseur) values('2','Naruto','Uzumaki','g102','Agent','1')</t>
  </si>
  <si>
    <t>insert into IPPI_utilisateur (ID_utilisateur,Prenom, Nom, Mot_Passe, Identifiant, id_superviseur) values('3','Sakura','Haruno','g103','Agent','1')</t>
  </si>
  <si>
    <t>insert into IPPI_utilisateur (ID_utilisateur,Prenom, Nom, Mot_Passe, Identifiant, id_superviseur) values('4','Sasuke','Uchiwa','g104','Agent','1')</t>
  </si>
  <si>
    <t>insert into IPPI_utilisateur (ID_utilisateur,Prenom, Nom, Mot_Passe, Identifiant, id_superviseur) values('5','Asuma','Sarutobi','g201','Superviseur','2')</t>
  </si>
  <si>
    <t>insert into IPPI_utilisateur (ID_utilisateur,Prenom, Nom, Mot_Passe, Identifiant, id_superviseur) values('6','Choji','Akimichi','g202','Agent','2')</t>
  </si>
  <si>
    <t>insert into IPPI_utilisateur (ID_utilisateur,Prenom, Nom, Mot_Passe, Identifiant, id_superviseur) values('7','Ino','Yamanaka','g203','Agent','2')</t>
  </si>
  <si>
    <t>insert into IPPI_utilisateur (ID_utilisateur,Prenom, Nom, Mot_Passe, Identifiant, id_superviseur) values('8','Shikamaru','Nara','g204','Agent','2')</t>
  </si>
  <si>
    <t>insert into IPPI_utilisateur (ID_utilisateur,Prenom, Nom, Mot_Passe, Identifiant, id_superviseur) values('9','Kurenai','Yuhi','g301','Superviseur','3')</t>
  </si>
  <si>
    <t>insert into IPPI_utilisateur (ID_utilisateur,Prenom, Nom, Mot_Passe, Identifiant, id_superviseur) values('10','Hinata','Hyuga','g302','Agent','3')</t>
  </si>
  <si>
    <t>insert into IPPI_utilisateur (ID_utilisateur,Prenom, Nom, Mot_Passe, Identifiant, id_superviseur) values('11','Kiba','Inuzuka','g303','Agent','3')</t>
  </si>
  <si>
    <t>insert into IPPI_utilisateur (ID_utilisateur,Prenom, Nom, Mot_Passe, Identifiant, id_superviseur) values('12','Shino','Aburame','g304','Agent','3')</t>
  </si>
  <si>
    <t>insert into IPPI_utilisateur (ID_utilisateur,Prenom, Nom, Mot_Passe, Identifiant, id_superviseur) values('13','Tsunade','Sinjou','A123','Admin','99')</t>
  </si>
  <si>
    <t>insert into IPPI_utilisateur (ID_utilisateur,Prenom, Nom, Mot_Passe, Identifiant, id_superviseur) values('14','Diop','Mamadou','g305','Agent','3')</t>
  </si>
  <si>
    <t>insert into IPPI_utilisateur (ID_utilisateur,Prenom, Nom, Mot_Passe, Identifiant, id_superviseur) values('15','Diop','Mamadou','g205','Agent','2')</t>
  </si>
  <si>
    <t>ID_utilisateur</t>
  </si>
  <si>
    <t>Gai</t>
  </si>
  <si>
    <t>insert into IPPI_superviseur (id_superviseur, nom_superviseur) values('4','Gai')</t>
  </si>
  <si>
    <t>ouakam</t>
  </si>
  <si>
    <t>bourguiba</t>
  </si>
  <si>
    <t>diamniadjo</t>
  </si>
  <si>
    <t>insert into IPPI_Entreprise (id_Entreprise,ninea, raison_soc, sigle,adresse, telephone,id_produit) values('1','1','ENTREPISE1','ENT1','dakar','77 000 00 01','1')</t>
  </si>
  <si>
    <t>insert into IPPI_Entreprise (id_Entreprise,ninea, raison_soc, sigle,adresse, telephone,id_produit) values('2','1','ENTREPISE1','ENT1','dakar','77 000 00 01','2')</t>
  </si>
  <si>
    <t>insert into IPPI_Entreprise (id_Entreprise,ninea, raison_soc, sigle,adresse, telephone,id_produit) values('3','0','ENTREPISE2','ENT2','medina','77 000 00 02','3')</t>
  </si>
  <si>
    <t>insert into IPPI_Entreprise (id_Entreprise,ninea, raison_soc, sigle,adresse, telephone,id_produit) values('4','0','ENTREPISE2','ENT2','medina','77 000 00 02','4')</t>
  </si>
  <si>
    <t>insert into IPPI_Entreprise (id_Entreprise,ninea, raison_soc, sigle,adresse, telephone,id_produit) values('5','1','ENTREPISE3','ENT3','colobane','77 000 00 03','5')</t>
  </si>
  <si>
    <t>insert into IPPI_Entreprise (id_Entreprise,ninea, raison_soc, sigle,adresse, telephone,id_produit) values('6','0','ENTREPISE4','ENT4','pikine','77 000 00 04','10')</t>
  </si>
  <si>
    <t>insert into IPPI_Entreprise (id_Entreprise,ninea, raison_soc, sigle,adresse, telephone,id_produit) values('7','0','ENTREPISE5','ENT5','fass','77 000 00 05','20')</t>
  </si>
  <si>
    <t>insert into IPPI_Entreprise (id_Entreprise,ninea, raison_soc, sigle,adresse, telephone,id_produit) values('8','1','ENTREPISE6','ENT6','hlm5','77 000 00 06','15')</t>
  </si>
  <si>
    <t>insert into IPPI_Entreprise (id_Entreprise,ninea, raison_soc, sigle,adresse, telephone,id_produit) values('9','0','ENTREPISE7','ENT7','medine','77 000 00 07','45')</t>
  </si>
  <si>
    <t>insert into IPPI_Entreprise (id_Entreprise,ninea, raison_soc, sigle,adresse, telephone,id_produit) values('10','1','ENTREPISE8','ENT8','fan','77 000 00 08','37')</t>
  </si>
  <si>
    <t>insert into IPPI_Entreprise (id_Entreprise,ninea, raison_soc, sigle,adresse, telephone,id_produit) values('11','1','ENTREPISE9','ENT9','han','77 000 00 09','32')</t>
  </si>
  <si>
    <t>insert into IPPI_Entreprise (id_Entreprise,ninea, raison_soc, sigle,adresse, telephone,id_produit) values('12','1','ENTREPISE10','ENT10','mermoz','77 000 00 010','11')</t>
  </si>
  <si>
    <t>insert into IPPI_Entreprise (id_Entreprise,ninea, raison_soc, sigle,adresse, telephone,id_produit) values('13','1','ENTREPISE11','ENT11','ouakam','77 000 00 011','19')</t>
  </si>
  <si>
    <t>insert into IPPI_Entreprise (id_Entreprise,ninea, raison_soc, sigle,adresse, telephone,id_produit) values('14','1','ENTREPISE12','ENT12','dior','77 000 00 012','49')</t>
  </si>
  <si>
    <t>insert into IPPI_Entreprise (id_Entreprise,ninea, raison_soc, sigle,adresse, telephone,id_produit) values('15','1','ENTREPISE13','ENT13','yoff','77 000 00 013','43')</t>
  </si>
  <si>
    <t>insert into IPPI_Entreprise (id_Entreprise,ninea, raison_soc, sigle,adresse, telephone,id_produit) values('16','1','ENTREPISE14','ENT14','liberte6','77 000 00 014','23')</t>
  </si>
  <si>
    <t>insert into IPPI_Entreprise (id_Entreprise,ninea, raison_soc, sigle,adresse, telephone,id_produit) values('17','1','ENTREPISE15','ENT15','castor','77 000 00 015','27')</t>
  </si>
  <si>
    <t>insert into IPPI_Entreprise (id_Entreprise,ninea, raison_soc, sigle,adresse, telephone,id_produit) values('18','1','ENTREPISE16','ENT16','bourguiba','77 000 00 016','8')</t>
  </si>
  <si>
    <t>insert into IPPI_Entreprise (id_Entreprise,ninea, raison_soc, sigle,adresse, telephone,id_produit) values('19','1','ENTREPISE17','ENT17','rufisque','77 000 00 017','9')</t>
  </si>
  <si>
    <t>insert into IPPI_Entreprise (id_Entreprise,ninea, raison_soc, sigle,adresse, telephone,id_produit) values('20','0','ENTREPISE18','ENT18','diamniadjo','77 000 00 018','12')</t>
  </si>
  <si>
    <t>insert into IPPI_Entreprise (id_Entreprise,ninea, raison_soc, sigle,adresse, telephone,id_produit) values('21','1','ENTREPISE19','ENT19','dakar','77 000 00 019','39')</t>
  </si>
  <si>
    <t>insert into IPPI_Entreprise (id_Entreprise,ninea, raison_soc, sigle,adresse, telephone,id_produit) values('22','0','ENTREPISE20','ENT20','grand dakar','77 000 00 020','44')</t>
  </si>
  <si>
    <t>insert into IPPI_Entreprise (id_Entreprise,ninea, raison_soc, sigle,adresse, telephone,id_produit) values('23','1','ENTREPISE21','ENT21','fass','77 000 00 021','28')</t>
  </si>
  <si>
    <t>insert into IPPI_Entreprise (id_Entreprise,ninea, raison_soc, sigle,adresse, telephone,id_produit) values('24','1','ENTREPISE22','ENT22','point e','77 000 00 022','17')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</si>
</sst>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0" x14ac:knownFonts="1">
    <font>
      <sz val="11"/>
      <color theme="1"/>
      <name val="Calibri"/>
      <family val="2"/>
      <scheme val="minor"/>
    </font>
    <font>
      <sz val="9"/>
      <name val="Arial Black"/>
      <family val="2"/>
    </font>
    <font>
      <b/>
      <sz val="9"/>
      <name val="Arial Black"/>
      <family val="2"/>
    </font>
    <font>
      <b/>
      <sz val="9"/>
      <color theme="1"/>
      <name val="Arial Black"/>
      <family val="2"/>
    </font>
    <font>
      <sz val="9"/>
      <color rgb="FF0000FF"/>
      <name val="Arial Black"/>
      <family val="2"/>
    </font>
    <font>
      <b/>
      <sz val="9"/>
      <color rgb="FFFF0000"/>
      <name val="Arial Black"/>
      <family val="2"/>
    </font>
    <font>
      <sz val="9"/>
      <color rgb="FF288D23"/>
      <name val="Arial Black"/>
      <family val="2"/>
    </font>
    <font>
      <sz val="9"/>
      <color theme="1"/>
      <name val="Arial Black"/>
      <family val="2"/>
    </font>
    <font>
      <sz val="9"/>
      <color rgb="FF00B050"/>
      <name val="Arial Black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double">
        <color indexed="64"/>
      </right>
      <top/>
      <bottom style="thin">
        <color indexed="8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 style="thin">
        <color indexed="8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0" fontId="9" fillId="0" borderId="0"/>
  </cellStyleXfs>
  <cellXfs count="14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1" fillId="5" borderId="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/>
    </xf>
    <xf numFmtId="0" fontId="8" fillId="0" borderId="0" xfId="0" applyFont="1" applyFill="1" applyBorder="1"/>
    <xf numFmtId="0" fontId="5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" fillId="0" borderId="6" xfId="0" quotePrefix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3" fontId="1" fillId="0" borderId="0" xfId="0" applyNumberFormat="1" applyFont="1" applyFill="1" applyBorder="1" applyAlignment="1">
      <alignment horizontal="center" vertical="top" wrapText="1"/>
    </xf>
    <xf numFmtId="17" fontId="1" fillId="7" borderId="3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3" fontId="1" fillId="0" borderId="5" xfId="0" applyNumberFormat="1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center"/>
    </xf>
    <xf numFmtId="0" fontId="1" fillId="0" borderId="5" xfId="0" quotePrefix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3" fontId="1" fillId="0" borderId="4" xfId="0" applyNumberFormat="1" applyFont="1" applyFill="1" applyBorder="1" applyAlignment="1">
      <alignment horizontal="center" wrapText="1"/>
    </xf>
    <xf numFmtId="3" fontId="1" fillId="0" borderId="5" xfId="0" applyNumberFormat="1" applyFont="1" applyFill="1" applyBorder="1" applyAlignment="1">
      <alignment horizontal="left"/>
    </xf>
    <xf numFmtId="3" fontId="1" fillId="0" borderId="6" xfId="0" applyNumberFormat="1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0" borderId="4" xfId="0" quotePrefix="1" applyFont="1" applyBorder="1" applyAlignment="1">
      <alignment horizontal="center"/>
    </xf>
    <xf numFmtId="3" fontId="1" fillId="0" borderId="4" xfId="0" applyNumberFormat="1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center"/>
    </xf>
    <xf numFmtId="3" fontId="7" fillId="0" borderId="5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3" fontId="1" fillId="0" borderId="5" xfId="0" applyNumberFormat="1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vertical="center"/>
    </xf>
    <xf numFmtId="3" fontId="7" fillId="0" borderId="6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 vertical="center" wrapText="1"/>
    </xf>
    <xf numFmtId="3" fontId="1" fillId="0" borderId="6" xfId="0" applyNumberFormat="1" applyFont="1" applyFill="1" applyBorder="1" applyAlignment="1">
      <alignment horizontal="left" wrapText="1"/>
    </xf>
    <xf numFmtId="3" fontId="1" fillId="0" borderId="6" xfId="0" applyNumberFormat="1" applyFont="1" applyFill="1" applyBorder="1" applyAlignment="1">
      <alignment horizontal="center" wrapText="1"/>
    </xf>
    <xf numFmtId="3" fontId="1" fillId="0" borderId="0" xfId="0" applyNumberFormat="1" applyFont="1" applyFill="1" applyBorder="1" applyAlignment="1">
      <alignment horizontal="left" vertical="top" wrapText="1"/>
    </xf>
    <xf numFmtId="3" fontId="8" fillId="0" borderId="5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vertical="center" wrapText="1"/>
    </xf>
    <xf numFmtId="0" fontId="12" fillId="0" borderId="12" xfId="1" applyFont="1" applyBorder="1" applyAlignment="1">
      <alignment horizontal="center"/>
    </xf>
    <xf numFmtId="0" fontId="12" fillId="0" borderId="11" xfId="0" applyFont="1" applyBorder="1" applyAlignment="1">
      <alignment horizontal="left" vertical="center" wrapText="1"/>
    </xf>
    <xf numFmtId="0" fontId="12" fillId="0" borderId="13" xfId="1" applyFont="1" applyBorder="1" applyAlignment="1">
      <alignment horizontal="center"/>
    </xf>
    <xf numFmtId="0" fontId="12" fillId="0" borderId="14" xfId="0" applyFont="1" applyBorder="1" applyAlignment="1">
      <alignment vertical="center" wrapText="1"/>
    </xf>
    <xf numFmtId="0" fontId="12" fillId="0" borderId="8" xfId="1" applyFont="1" applyBorder="1" applyAlignment="1">
      <alignment horizontal="center"/>
    </xf>
    <xf numFmtId="0" fontId="11" fillId="2" borderId="8" xfId="1" applyFont="1" applyFill="1" applyBorder="1" applyAlignment="1">
      <alignment wrapText="1"/>
    </xf>
    <xf numFmtId="0" fontId="11" fillId="2" borderId="8" xfId="1" applyFont="1" applyFill="1" applyBorder="1" applyAlignment="1">
      <alignment horizontal="center" wrapText="1"/>
    </xf>
    <xf numFmtId="0" fontId="12" fillId="0" borderId="12" xfId="2" applyFont="1" applyFill="1" applyBorder="1" applyAlignment="1">
      <alignment horizontal="center" wrapText="1"/>
    </xf>
    <xf numFmtId="0" fontId="12" fillId="0" borderId="14" xfId="2" applyFont="1" applyFill="1" applyBorder="1" applyAlignment="1">
      <alignment vertical="center" wrapText="1"/>
    </xf>
    <xf numFmtId="0" fontId="13" fillId="0" borderId="0" xfId="0" applyFont="1"/>
    <xf numFmtId="0" fontId="11" fillId="8" borderId="9" xfId="2" applyFont="1" applyFill="1" applyBorder="1" applyAlignment="1">
      <alignment vertical="top" wrapText="1"/>
    </xf>
    <xf numFmtId="0" fontId="12" fillId="8" borderId="10" xfId="2" applyFont="1" applyFill="1" applyBorder="1" applyAlignment="1">
      <alignment horizontal="center" textRotation="255"/>
    </xf>
    <xf numFmtId="0" fontId="11" fillId="8" borderId="11" xfId="0" applyFont="1" applyFill="1" applyBorder="1" applyAlignment="1">
      <alignment vertical="center" wrapText="1"/>
    </xf>
    <xf numFmtId="0" fontId="12" fillId="8" borderId="12" xfId="1" applyFont="1" applyFill="1" applyBorder="1" applyAlignment="1">
      <alignment horizontal="center"/>
    </xf>
    <xf numFmtId="0" fontId="12" fillId="8" borderId="13" xfId="1" applyFont="1" applyFill="1" applyBorder="1" applyAlignment="1">
      <alignment horizontal="center"/>
    </xf>
    <xf numFmtId="0" fontId="11" fillId="8" borderId="11" xfId="0" applyFont="1" applyFill="1" applyBorder="1" applyAlignment="1">
      <alignment horizontal="left" vertical="center" wrapText="1"/>
    </xf>
    <xf numFmtId="0" fontId="11" fillId="8" borderId="14" xfId="0" applyFont="1" applyFill="1" applyBorder="1" applyAlignment="1">
      <alignment vertical="center" wrapText="1"/>
    </xf>
    <xf numFmtId="0" fontId="12" fillId="8" borderId="8" xfId="1" applyFont="1" applyFill="1" applyBorder="1" applyAlignment="1">
      <alignment horizontal="center"/>
    </xf>
    <xf numFmtId="0" fontId="16" fillId="0" borderId="18" xfId="2" applyFont="1" applyFill="1" applyBorder="1" applyAlignment="1">
      <alignment vertical="center" wrapText="1"/>
    </xf>
    <xf numFmtId="0" fontId="17" fillId="0" borderId="0" xfId="0" applyFont="1" applyFill="1"/>
    <xf numFmtId="0" fontId="16" fillId="0" borderId="11" xfId="3" applyFont="1" applyFill="1" applyBorder="1" applyAlignment="1">
      <alignment vertical="center" wrapText="1"/>
    </xf>
    <xf numFmtId="0" fontId="16" fillId="0" borderId="8" xfId="1" applyFont="1" applyFill="1" applyBorder="1" applyAlignment="1">
      <alignment horizontal="left"/>
    </xf>
    <xf numFmtId="0" fontId="16" fillId="0" borderId="14" xfId="3" applyFont="1" applyFill="1" applyBorder="1" applyAlignment="1">
      <alignment vertical="center" wrapText="1"/>
    </xf>
    <xf numFmtId="0" fontId="17" fillId="0" borderId="14" xfId="3" applyFont="1" applyFill="1" applyBorder="1" applyAlignment="1">
      <alignment vertical="center" wrapText="1"/>
    </xf>
    <xf numFmtId="0" fontId="16" fillId="0" borderId="14" xfId="3" applyFont="1" applyFill="1" applyBorder="1" applyAlignment="1">
      <alignment vertical="center"/>
    </xf>
    <xf numFmtId="0" fontId="16" fillId="0" borderId="16" xfId="3" applyFont="1" applyFill="1" applyBorder="1" applyAlignment="1">
      <alignment vertical="center" wrapText="1"/>
    </xf>
    <xf numFmtId="0" fontId="16" fillId="0" borderId="17" xfId="3" applyFont="1" applyFill="1" applyBorder="1" applyAlignment="1">
      <alignment vertical="center" wrapText="1"/>
    </xf>
    <xf numFmtId="0" fontId="16" fillId="0" borderId="18" xfId="3" applyFont="1" applyFill="1" applyBorder="1" applyAlignment="1">
      <alignment vertical="center" wrapText="1"/>
    </xf>
    <xf numFmtId="0" fontId="16" fillId="0" borderId="0" xfId="1" applyFont="1" applyFill="1" applyBorder="1" applyAlignment="1">
      <alignment horizontal="left"/>
    </xf>
    <xf numFmtId="0" fontId="16" fillId="0" borderId="19" xfId="3" applyFont="1" applyFill="1" applyBorder="1" applyAlignment="1">
      <alignment vertical="center" wrapText="1"/>
    </xf>
    <xf numFmtId="0" fontId="16" fillId="0" borderId="20" xfId="3" applyFont="1" applyFill="1" applyBorder="1" applyAlignment="1">
      <alignment vertical="center" wrapText="1"/>
    </xf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7" fillId="0" borderId="18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vertical="center" wrapText="1"/>
    </xf>
    <xf numFmtId="0" fontId="16" fillId="0" borderId="23" xfId="3" applyFont="1" applyFill="1" applyBorder="1" applyAlignment="1">
      <alignment vertical="center" wrapText="1"/>
    </xf>
    <xf numFmtId="0" fontId="16" fillId="0" borderId="23" xfId="3" applyFont="1" applyFill="1" applyBorder="1" applyAlignment="1">
      <alignment horizontal="left" vertical="center" wrapText="1"/>
    </xf>
    <xf numFmtId="0" fontId="17" fillId="0" borderId="16" xfId="3" applyFont="1" applyFill="1" applyBorder="1" applyAlignment="1">
      <alignment vertical="center" wrapText="1"/>
    </xf>
    <xf numFmtId="0" fontId="16" fillId="0" borderId="15" xfId="3" applyFont="1" applyFill="1" applyBorder="1" applyAlignment="1">
      <alignment vertical="center" wrapText="1"/>
    </xf>
    <xf numFmtId="0" fontId="16" fillId="0" borderId="15" xfId="3" applyFont="1" applyFill="1" applyBorder="1" applyAlignment="1">
      <alignment horizontal="left" vertical="center" wrapText="1"/>
    </xf>
    <xf numFmtId="0" fontId="17" fillId="0" borderId="15" xfId="3" applyFont="1" applyFill="1" applyBorder="1" applyAlignment="1">
      <alignment horizontal="left" vertical="center" wrapText="1"/>
    </xf>
    <xf numFmtId="0" fontId="16" fillId="0" borderId="17" xfId="3" applyFont="1" applyFill="1" applyBorder="1" applyAlignment="1">
      <alignment horizontal="left" vertical="center" wrapText="1"/>
    </xf>
    <xf numFmtId="0" fontId="17" fillId="0" borderId="17" xfId="3" applyFont="1" applyFill="1" applyBorder="1" applyAlignment="1">
      <alignment vertical="center" wrapText="1"/>
    </xf>
    <xf numFmtId="0" fontId="11" fillId="0" borderId="9" xfId="2" applyFont="1" applyFill="1" applyBorder="1" applyAlignment="1">
      <alignment vertical="top" wrapText="1"/>
    </xf>
    <xf numFmtId="0" fontId="12" fillId="0" borderId="10" xfId="2" applyFont="1" applyFill="1" applyBorder="1" applyAlignment="1">
      <alignment horizontal="center" textRotation="255"/>
    </xf>
    <xf numFmtId="0" fontId="11" fillId="0" borderId="11" xfId="0" applyFont="1" applyFill="1" applyBorder="1" applyAlignment="1">
      <alignment vertical="center" wrapText="1"/>
    </xf>
    <xf numFmtId="0" fontId="12" fillId="0" borderId="12" xfId="1" applyFont="1" applyFill="1" applyBorder="1" applyAlignment="1">
      <alignment horizontal="center"/>
    </xf>
    <xf numFmtId="0" fontId="12" fillId="0" borderId="13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vertical="center" wrapText="1"/>
    </xf>
    <xf numFmtId="0" fontId="12" fillId="0" borderId="8" xfId="1" applyFont="1" applyFill="1" applyBorder="1" applyAlignment="1">
      <alignment horizontal="center"/>
    </xf>
    <xf numFmtId="0" fontId="18" fillId="0" borderId="0" xfId="0" applyFont="1"/>
    <xf numFmtId="0" fontId="11" fillId="0" borderId="8" xfId="1" applyFont="1" applyFill="1" applyBorder="1" applyAlignment="1">
      <alignment horizontal="center" wrapText="1"/>
    </xf>
    <xf numFmtId="0" fontId="12" fillId="0" borderId="11" xfId="2" applyFont="1" applyFill="1" applyBorder="1" applyAlignment="1">
      <alignment vertical="center" wrapText="1"/>
    </xf>
    <xf numFmtId="0" fontId="16" fillId="0" borderId="11" xfId="3" applyFont="1" applyFill="1" applyBorder="1" applyAlignment="1">
      <alignment horizontal="left" vertical="center" wrapText="1"/>
    </xf>
    <xf numFmtId="0" fontId="16" fillId="0" borderId="14" xfId="3" applyFont="1" applyFill="1" applyBorder="1" applyAlignment="1">
      <alignment horizontal="left" vertical="center" wrapText="1"/>
    </xf>
    <xf numFmtId="0" fontId="16" fillId="0" borderId="15" xfId="2" applyFont="1" applyFill="1" applyBorder="1" applyAlignment="1">
      <alignment vertical="center" wrapText="1"/>
    </xf>
    <xf numFmtId="0" fontId="16" fillId="0" borderId="14" xfId="2" applyFont="1" applyFill="1" applyBorder="1" applyAlignment="1">
      <alignment vertical="center" wrapText="1"/>
    </xf>
    <xf numFmtId="0" fontId="16" fillId="0" borderId="18" xfId="3" applyFont="1" applyFill="1" applyBorder="1" applyAlignment="1">
      <alignment horizontal="left" vertical="center" wrapText="1"/>
    </xf>
    <xf numFmtId="0" fontId="16" fillId="0" borderId="16" xfId="3" applyFont="1" applyFill="1" applyBorder="1" applyAlignment="1">
      <alignment horizontal="left" vertical="center" wrapText="1"/>
    </xf>
    <xf numFmtId="0" fontId="11" fillId="2" borderId="0" xfId="1" applyFont="1" applyFill="1" applyBorder="1" applyAlignment="1">
      <alignment horizontal="center" wrapText="1"/>
    </xf>
    <xf numFmtId="0" fontId="12" fillId="0" borderId="0" xfId="2" applyFont="1" applyFill="1" applyBorder="1" applyAlignment="1">
      <alignment horizontal="center" wrapText="1"/>
    </xf>
    <xf numFmtId="0" fontId="0" fillId="0" borderId="14" xfId="0" applyBorder="1"/>
    <xf numFmtId="0" fontId="18" fillId="9" borderId="0" xfId="0" applyFont="1" applyFill="1"/>
    <xf numFmtId="0" fontId="0" fillId="9" borderId="0" xfId="0" applyFill="1"/>
    <xf numFmtId="0" fontId="0" fillId="9" borderId="0" xfId="0" applyFont="1" applyFill="1"/>
    <xf numFmtId="0" fontId="19" fillId="9" borderId="0" xfId="0" applyFont="1" applyFill="1"/>
    <xf numFmtId="0" fontId="19" fillId="9" borderId="0" xfId="0" quotePrefix="1" applyFont="1" applyFill="1"/>
    <xf numFmtId="0" fontId="0" fillId="10" borderId="0" xfId="0" applyFill="1"/>
    <xf numFmtId="0" fontId="19" fillId="0" borderId="0" xfId="0" applyFont="1"/>
    <xf numFmtId="49" fontId="12" fillId="0" borderId="0" xfId="2" applyNumberFormat="1" applyFont="1" applyFill="1" applyBorder="1" applyAlignment="1">
      <alignment horizontal="center" wrapText="1"/>
    </xf>
    <xf numFmtId="164" fontId="12" fillId="0" borderId="0" xfId="2" applyNumberFormat="1" applyFont="1" applyFill="1" applyBorder="1" applyAlignment="1">
      <alignment horizontal="center" wrapText="1"/>
    </xf>
    <xf numFmtId="49" fontId="11" fillId="2" borderId="0" xfId="1" applyNumberFormat="1" applyFont="1" applyFill="1" applyBorder="1" applyAlignment="1">
      <alignment horizontal="center" wrapText="1"/>
    </xf>
    <xf numFmtId="49" fontId="0" fillId="0" borderId="0" xfId="0" applyNumberFormat="1"/>
    <xf numFmtId="49" fontId="12" fillId="0" borderId="0" xfId="2" quotePrefix="1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8" fillId="9" borderId="0" xfId="0" applyFont="1" applyFill="1" applyAlignment="1">
      <alignment horizontal="center"/>
    </xf>
  </cellXfs>
  <cellStyles count="4">
    <cellStyle name="Normal" xfId="0" builtinId="0"/>
    <cellStyle name="Normal 10" xfId="1" xr:uid="{00000000-0005-0000-0000-000001000000}"/>
    <cellStyle name="Normal 2" xfId="3" xr:uid="{00000000-0005-0000-0000-000002000000}"/>
    <cellStyle name="Normal 2 5" xfId="2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316639\AppData\Local\Temp\Domino%20Web%20Access\WINDOWS\TEMP\park%20and%20wait\Final%20LSMS%20HH%20ALBANIAN%20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\Talip\TZNPS\Documentation\Questionnaires\Questionnaires%20(Excel)\Documents%20and%20Settings\user1\Local%20Settings\Temp\Temporary%20Directory%201%20for%20Final%20English%20and%20Albanian%20HH%20Quest.zip\FINAL%20AP12%20ALBANI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1\Users\wb316639\AppData\Local\Temp\Domino%20Web%20Access\WINDOWS\TEMP\park%20and%20wait\Final%20LSMS%20HH%20ALBANIAN%20QU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 SHEET"/>
      <sheetName val="HH_ROSTER_INFO"/>
      <sheetName val="TABLE OF CONTENTS"/>
      <sheetName val="(1) HOUSEHOLD ROSTER"/>
      <sheetName val="(2) MIGRATION"/>
      <sheetName val="(3) DWELLING - A"/>
      <sheetName val="(3) DWELLING - B"/>
      <sheetName val="(3) DWELLING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C"/>
      <sheetName val="LABOUR - D"/>
      <sheetName val="(8) TRANSFERS - A , B "/>
      <sheetName val="(8) TRANSFERS - C"/>
      <sheetName val="(9) SUBJECTIVE POVERTY"/>
      <sheetName val="SECTION 2 &amp; PANEL INFORMATION"/>
      <sheetName val="(11) NONFOOD - A "/>
      <sheetName val="(11) NONFOOD - B"/>
      <sheetName val="(11) NONFOOD - C"/>
      <sheetName val="(12) AGRICULTURE - A1 to A3"/>
      <sheetName val="(12) AGRICULTURE - B"/>
      <sheetName val="(12) AGRICULTURE - C"/>
      <sheetName val="(12) AGRICULTURE - D"/>
      <sheetName val="(12) AGRICULTURE - E &amp; F"/>
      <sheetName val="(13) NONFARM - A "/>
      <sheetName val="(13) NONFARM- B &amp; C"/>
      <sheetName val="(13) NONFARM - D"/>
      <sheetName val="(13) NONFARM - E "/>
      <sheetName val="(14) OTHER INCOME"/>
      <sheetName val="(15) ANTHROPOMETRIC - A"/>
      <sheetName val="(15) ANTHROPOMETRIC - B"/>
      <sheetName val="FLAP OF HH MEMBERS"/>
      <sheetName val="COUNTRY, DISTRICT CODES"/>
      <sheetName val="CROP CODES"/>
      <sheetName val="(13) UPPER NONFARM - A "/>
      <sheetName val="(13) UPPER NONFARM- B &amp; C"/>
      <sheetName val="(13) UPPER NONFARM - D"/>
      <sheetName val="(13) UPPER NONFARM - E "/>
      <sheetName val="HH_ROSTER INFO ALB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MODULE 1: PERBERJA FAMILJARE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upper HHROSTERINFO"/>
      <sheetName val="TABLE OF CONTENTS"/>
      <sheetName val="(1) HOUSEHOLD ROSTER"/>
      <sheetName val="(2) MIGRATION"/>
      <sheetName val="(3) DWELLING - A"/>
      <sheetName val="(3) DWELLING... - B"/>
      <sheetName val="(3) DWELLING...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 C"/>
      <sheetName val="LABOUR-D"/>
      <sheetName val="(8) TRANSFERS... - A , B "/>
      <sheetName val="(8) TRANSFERS... - C"/>
      <sheetName val="(9) SUBJECTIVE POVERTY"/>
      <sheetName val="ROSTER INFORMATION"/>
      <sheetName val="(11) NONFOOD - A "/>
      <sheetName val="(11) NONFOOD - B"/>
      <sheetName val="(11) NONFOOD - C"/>
      <sheetName val="(12) AGRICULTURE - A1 to A3"/>
      <sheetName val="(12) AGRICULTURE -B"/>
      <sheetName val="(12) AGRICULTURE - C"/>
      <sheetName val="(12) AGRICULTURE - D"/>
      <sheetName val="(12) AGRICULTURE - E&amp;F"/>
      <sheetName val="(13) NONFARM - A "/>
      <sheetName val="(13) NONFARM- B&amp;c"/>
      <sheetName val="(13) NONFARM - D"/>
      <sheetName val="(13) NONFARM - E "/>
      <sheetName val="(14) OTHER INCOME"/>
      <sheetName val="(15) ANTHROPOM-A"/>
      <sheetName val="(15) ANTHROPOM-B"/>
      <sheetName val="FLAP OF HH MEMBERS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MODULE 1: PERBERJA FAMILJARE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upper HHROSTERINFO"/>
      <sheetName val="(1) HOUSEHOLD ROSTER"/>
      <sheetName val="(2) MIGRATION"/>
      <sheetName val="(3) DWELLING - A"/>
      <sheetName val="(3) DWELLING... - B"/>
      <sheetName val="(3) DWELLING...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 C"/>
      <sheetName val="LABOUR-D"/>
      <sheetName val="(8) TRANSFERS... - A , B "/>
      <sheetName val="(8) TRANSFERS... - C"/>
      <sheetName val="(9) SUBJECTIVE POVERTY"/>
      <sheetName val="(11) NONFOOD - A , B , C"/>
      <sheetName val="(12) AGRICULTURE - A1 to A3"/>
      <sheetName val="(12) AGRICULTURE -B"/>
      <sheetName val="(12) AGRICULTURE - C"/>
      <sheetName val="(12) AGRICULTURE - D"/>
      <sheetName val="(12) AGRICULTURE - E&amp;F"/>
      <sheetName val="(13) NONFARM - A "/>
      <sheetName val="(13) NONFARM- B"/>
      <sheetName val="(13) NONFARM - C"/>
      <sheetName val="(13) NONFARM - D"/>
      <sheetName val="(13) NONFARM - E "/>
      <sheetName val="(13) NONFARM - A , B , C"/>
      <sheetName val="(13) NONFARM - D , E"/>
      <sheetName val="(14) OTHER INCOME"/>
      <sheetName val="(15) ANTHROPOM"/>
      <sheetName val="(15) ANTHROPOM-A"/>
      <sheetName val="(15) ANTHROPOM-B"/>
      <sheetName val="FLAP OF HH MEMBERS"/>
      <sheetName val="CONTROL SHEET"/>
      <sheetName val="ROSTER INFORMATION"/>
      <sheetName val="(11) NONFOOD - A "/>
      <sheetName val="(11) NONFOOD - B"/>
      <sheetName val="(11) NONFOOD - C"/>
      <sheetName val="(13) NONFARM- B&amp;c"/>
      <sheetName val="COVER"/>
      <sheetName val="HH_ROSTER_INFO"/>
      <sheetName val="(3) DWELLING - B"/>
      <sheetName val="(3) DWELLING - C"/>
      <sheetName val="(7) LABOUR - C"/>
      <sheetName val="LABOUR - D"/>
      <sheetName val="(8) TRANSFERS - A , B "/>
      <sheetName val="(8) TRANSFERS - C"/>
      <sheetName val="SECTION 2 &amp; PANEL INFORMATION"/>
      <sheetName val="(12) AGRICULTURE - B"/>
      <sheetName val="(12) AGRICULTURE - E &amp; F"/>
      <sheetName val="(13) NONFARM- B &amp; C"/>
      <sheetName val="(15) ANTHROPOMETRIC - A"/>
      <sheetName val="(15) ANTHROPOMETRIC - B"/>
      <sheetName val="COUNTRY, DISTRICT CODES"/>
      <sheetName val="CROP CODES"/>
      <sheetName val="(13) UPPER NONFARM - A "/>
      <sheetName val="(13) UPPER NONFARM- B &amp; C"/>
      <sheetName val="(13) UPPER NONFARM - D"/>
      <sheetName val="(13) UPPER NONFARM - E "/>
      <sheetName val="Instructions"/>
      <sheetName val="1. HH ROSTER"/>
      <sheetName val="2. PLOT ROSTER"/>
      <sheetName val="3. PLOT ROSTER"/>
      <sheetName val="3. PLOT FLAP"/>
      <sheetName val="4. CROPS BY PLOT"/>
      <sheetName val="4. CROPS FLAP"/>
      <sheetName val="5. CROPS - HOUSEHOLD TOTALS"/>
      <sheetName val="CROPS - HOUSEHOLD FLAP"/>
      <sheetName val="6. PERMANENT CROPS BY PLOT"/>
      <sheetName val="7. PERMANENT CROPS - TOTAL"/>
      <sheetName val="8. OUTGROWERS"/>
      <sheetName val="9. BY-PRODUCTS"/>
      <sheetName val="10A. LIVESTOCK"/>
      <sheetName val="10B. LIVESTOCK BY-PRODUCTS"/>
      <sheetName val="11. FARM IMPLEMENTS"/>
      <sheetName val="12. FISHERY"/>
      <sheetName val="13. EXTENSION"/>
      <sheetName val="NETWORK ROSTER"/>
    </sheetNames>
    <sheetDataSet>
      <sheetData sheetId="0" refreshError="1"/>
      <sheetData sheetId="1" refreshError="1"/>
      <sheetData sheetId="2" refreshError="1">
        <row r="1">
          <cell r="B1" t="str">
            <v>MODULE 1: PERBERJA FAMILJARE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 SHEET"/>
      <sheetName val="HH_ROSTER_INFO"/>
      <sheetName val="TABLE OF CONTENTS"/>
      <sheetName val="(1) HOUSEHOLD ROSTER"/>
      <sheetName val="(2) MIGRATION"/>
      <sheetName val="(3) DWELLING - A"/>
      <sheetName val="(3) DWELLING - B"/>
      <sheetName val="(3) DWELLING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C"/>
      <sheetName val="LABOUR - D"/>
      <sheetName val="(8) TRANSFERS - A , B "/>
      <sheetName val="(8) TRANSFERS - C"/>
      <sheetName val="(9) SUBJECTIVE POVERTY"/>
      <sheetName val="SECTION 2 &amp; PANEL INFORMATION"/>
      <sheetName val="(11) NONFOOD - A "/>
      <sheetName val="(11) NONFOOD - B"/>
      <sheetName val="(11) NONFOOD - C"/>
      <sheetName val="(12) AGRICULTURE - A1 to A3"/>
      <sheetName val="(12) AGRICULTURE - B"/>
      <sheetName val="(12) AGRICULTURE - C"/>
      <sheetName val="(12) AGRICULTURE - D"/>
      <sheetName val="(12) AGRICULTURE - E &amp; F"/>
      <sheetName val="(13) NONFARM - A "/>
      <sheetName val="(13) NONFARM- B &amp; C"/>
      <sheetName val="(13) NONFARM - D"/>
      <sheetName val="(13) NONFARM - E "/>
      <sheetName val="(14) OTHER INCOME"/>
      <sheetName val="(15) ANTHROPOMETRIC - A"/>
      <sheetName val="(15) ANTHROPOMETRIC - B"/>
      <sheetName val="FLAP OF HH MEMBERS"/>
      <sheetName val="COUNTRY, DISTRICT CODES"/>
      <sheetName val="CROP CODES"/>
      <sheetName val="(13) UPPER NONFARM - A "/>
      <sheetName val="(13) UPPER NONFARM- B &amp; C"/>
      <sheetName val="(13) UPPER NONFARM - D"/>
      <sheetName val="(13) UPPER NONFARM - E "/>
      <sheetName val="HH_ROSTER INFO ALB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MODULE 1: PERBERJA FAMILJARE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AK1055"/>
  <sheetViews>
    <sheetView workbookViewId="0">
      <selection activeCell="A6" sqref="A6"/>
    </sheetView>
  </sheetViews>
  <sheetFormatPr baseColWidth="10" defaultColWidth="11.42578125" defaultRowHeight="24.95" customHeight="1" x14ac:dyDescent="0.3"/>
  <cols>
    <col min="1" max="2" width="10" style="2" customWidth="1"/>
    <col min="3" max="3" width="11.85546875" style="2" customWidth="1"/>
    <col min="4" max="4" width="10.7109375" style="2" customWidth="1"/>
    <col min="5" max="5" width="28.28515625" style="3" customWidth="1"/>
    <col min="6" max="6" width="13.85546875" style="3" customWidth="1"/>
    <col min="7" max="7" width="15.7109375" style="2" hidden="1" customWidth="1"/>
    <col min="8" max="8" width="57" style="3" customWidth="1"/>
    <col min="9" max="9" width="17.5703125" style="2" hidden="1" customWidth="1"/>
    <col min="10" max="10" width="80.7109375" style="3" bestFit="1" customWidth="1"/>
    <col min="11" max="11" width="14.140625" style="2" customWidth="1"/>
    <col min="12" max="35" width="19.7109375" style="2" customWidth="1"/>
    <col min="36" max="37" width="9.140625" style="2" customWidth="1"/>
    <col min="38" max="171" width="9.140625" style="1" customWidth="1"/>
    <col min="172" max="172" width="13" style="1" customWidth="1"/>
    <col min="173" max="173" width="13.42578125" style="1" customWidth="1"/>
    <col min="174" max="174" width="9.140625" style="1" customWidth="1"/>
    <col min="175" max="175" width="36.7109375" style="1" customWidth="1"/>
    <col min="176" max="176" width="12.28515625" style="1" customWidth="1"/>
    <col min="177" max="177" width="12.85546875" style="1" customWidth="1"/>
    <col min="178" max="178" width="9.85546875" style="1" customWidth="1"/>
    <col min="179" max="179" width="9.140625" style="1" customWidth="1"/>
    <col min="180" max="16384" width="11.42578125" style="1"/>
  </cols>
  <sheetData>
    <row r="1" spans="1:37" ht="15.95" customHeight="1" thickBot="1" x14ac:dyDescent="0.35"/>
    <row r="2" spans="1:37" ht="24.75" customHeight="1" thickBot="1" x14ac:dyDescent="0.35">
      <c r="E2" s="143" t="s">
        <v>11</v>
      </c>
      <c r="F2" s="144"/>
      <c r="G2" s="144"/>
      <c r="H2" s="145"/>
    </row>
    <row r="3" spans="1:37" ht="20.25" customHeight="1" x14ac:dyDescent="0.3"/>
    <row r="4" spans="1:37" ht="15.95" customHeight="1" thickBot="1" x14ac:dyDescent="0.35"/>
    <row r="5" spans="1:37" s="11" customFormat="1" ht="34.5" customHeight="1" thickBot="1" x14ac:dyDescent="0.35">
      <c r="A5" s="4" t="s">
        <v>0</v>
      </c>
      <c r="B5" s="5" t="s">
        <v>1</v>
      </c>
      <c r="C5" s="6" t="s">
        <v>2</v>
      </c>
      <c r="D5" s="7" t="s">
        <v>3</v>
      </c>
      <c r="E5" s="55" t="s">
        <v>4</v>
      </c>
      <c r="F5" s="55" t="s">
        <v>5</v>
      </c>
      <c r="G5" s="9" t="s">
        <v>6</v>
      </c>
      <c r="H5" s="62" t="s">
        <v>7</v>
      </c>
      <c r="I5" s="8" t="s">
        <v>8</v>
      </c>
      <c r="J5" s="55" t="s">
        <v>9</v>
      </c>
      <c r="K5" s="10" t="s">
        <v>10</v>
      </c>
      <c r="L5" s="28">
        <v>43101</v>
      </c>
      <c r="M5" s="28">
        <v>43132</v>
      </c>
      <c r="N5" s="28">
        <v>43160</v>
      </c>
      <c r="O5" s="28">
        <v>43191</v>
      </c>
      <c r="P5" s="28">
        <v>43221</v>
      </c>
      <c r="Q5" s="28">
        <v>43252</v>
      </c>
      <c r="R5" s="28">
        <v>43282</v>
      </c>
      <c r="S5" s="28">
        <v>43313</v>
      </c>
      <c r="T5" s="28">
        <v>43344</v>
      </c>
      <c r="U5" s="28">
        <v>43374</v>
      </c>
      <c r="V5" s="28">
        <v>43405</v>
      </c>
      <c r="W5" s="28">
        <v>43435</v>
      </c>
      <c r="X5" s="28">
        <v>43466</v>
      </c>
      <c r="Y5" s="28">
        <v>43497</v>
      </c>
      <c r="Z5" s="28">
        <v>43525</v>
      </c>
      <c r="AA5" s="28">
        <v>43556</v>
      </c>
      <c r="AB5" s="28">
        <v>43586</v>
      </c>
      <c r="AC5" s="28">
        <v>43617</v>
      </c>
      <c r="AD5" s="28">
        <v>43647</v>
      </c>
      <c r="AE5" s="28">
        <v>43678</v>
      </c>
      <c r="AF5" s="28">
        <v>43709</v>
      </c>
      <c r="AG5" s="28">
        <v>43739</v>
      </c>
      <c r="AH5" s="28">
        <v>43770</v>
      </c>
      <c r="AI5" s="28">
        <v>43800</v>
      </c>
      <c r="AJ5" s="28" t="s">
        <v>12</v>
      </c>
      <c r="AK5" s="28" t="s">
        <v>13</v>
      </c>
    </row>
    <row r="6" spans="1:37" s="11" customFormat="1" ht="24.95" customHeight="1" thickBot="1" x14ac:dyDescent="0.35">
      <c r="A6" s="12" t="str">
        <f>LEFT(B6,2)</f>
        <v/>
      </c>
      <c r="B6" s="13" t="str">
        <f>LEFT(C6,3)</f>
        <v/>
      </c>
      <c r="C6" s="14" t="str">
        <f>MID(I6,4,4)</f>
        <v/>
      </c>
      <c r="D6" s="15"/>
      <c r="E6" s="56"/>
      <c r="F6" s="38"/>
      <c r="G6" s="45"/>
      <c r="H6" s="51"/>
      <c r="I6" s="50"/>
      <c r="J6" s="51"/>
      <c r="K6" s="45"/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36" t="e">
        <f>O6/O6</f>
        <v>#DIV/0!</v>
      </c>
      <c r="AK6" s="34" t="e">
        <f>100*(N6/M6-1)</f>
        <v>#DIV/0!</v>
      </c>
    </row>
    <row r="7" spans="1:37" ht="24.95" customHeight="1" thickBot="1" x14ac:dyDescent="0.35">
      <c r="A7" s="12" t="str">
        <f t="shared" ref="A7:A70" si="0">LEFT(B7,2)</f>
        <v/>
      </c>
      <c r="B7" s="13" t="str">
        <f t="shared" ref="B7:B70" si="1">LEFT(C7,3)</f>
        <v/>
      </c>
      <c r="C7" s="14" t="str">
        <f t="shared" ref="C7:C70" si="2">MID(I7,4,4)</f>
        <v/>
      </c>
      <c r="D7" s="15"/>
      <c r="E7" s="39"/>
      <c r="F7" s="30"/>
      <c r="G7" s="40"/>
      <c r="H7" s="59"/>
      <c r="I7" s="43"/>
      <c r="J7" s="46"/>
      <c r="K7" s="17"/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34" t="e">
        <f t="shared" ref="AJ7:AJ70" si="3">O7/O7</f>
        <v>#DIV/0!</v>
      </c>
      <c r="AK7" s="34" t="e">
        <f t="shared" ref="AK7:AK70" si="4">100*(N7/M7-1)</f>
        <v>#DIV/0!</v>
      </c>
    </row>
    <row r="8" spans="1:37" s="11" customFormat="1" ht="24.95" customHeight="1" thickBot="1" x14ac:dyDescent="0.35">
      <c r="A8" s="12" t="str">
        <f t="shared" si="0"/>
        <v/>
      </c>
      <c r="B8" s="13" t="str">
        <f t="shared" si="1"/>
        <v/>
      </c>
      <c r="C8" s="14" t="str">
        <f t="shared" si="2"/>
        <v/>
      </c>
      <c r="D8" s="15"/>
      <c r="E8" s="39"/>
      <c r="F8" s="30"/>
      <c r="G8" s="40"/>
      <c r="H8" s="59"/>
      <c r="I8" s="43"/>
      <c r="J8" s="30"/>
      <c r="K8" s="17"/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34" t="e">
        <f t="shared" si="3"/>
        <v>#DIV/0!</v>
      </c>
      <c r="AK8" s="34" t="e">
        <f t="shared" si="4"/>
        <v>#DIV/0!</v>
      </c>
    </row>
    <row r="9" spans="1:37" ht="24.95" customHeight="1" thickBot="1" x14ac:dyDescent="0.35">
      <c r="A9" s="12" t="str">
        <f t="shared" si="0"/>
        <v/>
      </c>
      <c r="B9" s="13" t="str">
        <f t="shared" si="1"/>
        <v/>
      </c>
      <c r="C9" s="14" t="str">
        <f t="shared" si="2"/>
        <v/>
      </c>
      <c r="D9" s="15"/>
      <c r="E9" s="39"/>
      <c r="F9" s="30"/>
      <c r="G9" s="40"/>
      <c r="H9" s="59"/>
      <c r="I9" s="43"/>
      <c r="J9" s="30"/>
      <c r="K9" s="17"/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34" t="e">
        <f t="shared" si="3"/>
        <v>#DIV/0!</v>
      </c>
      <c r="AK9" s="34" t="e">
        <f t="shared" si="4"/>
        <v>#DIV/0!</v>
      </c>
    </row>
    <row r="10" spans="1:37" s="11" customFormat="1" ht="24.95" customHeight="1" thickBot="1" x14ac:dyDescent="0.35">
      <c r="A10" s="12" t="str">
        <f t="shared" si="0"/>
        <v/>
      </c>
      <c r="B10" s="13" t="str">
        <f t="shared" si="1"/>
        <v/>
      </c>
      <c r="C10" s="14" t="str">
        <f t="shared" si="2"/>
        <v/>
      </c>
      <c r="D10" s="15"/>
      <c r="E10" s="39"/>
      <c r="F10" s="30"/>
      <c r="G10" s="40"/>
      <c r="H10" s="59"/>
      <c r="I10" s="43"/>
      <c r="J10" s="52"/>
      <c r="K10" s="29"/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34" t="e">
        <f t="shared" si="3"/>
        <v>#DIV/0!</v>
      </c>
      <c r="AK10" s="34" t="e">
        <f t="shared" si="4"/>
        <v>#DIV/0!</v>
      </c>
    </row>
    <row r="11" spans="1:37" ht="24.95" customHeight="1" thickBot="1" x14ac:dyDescent="0.35">
      <c r="A11" s="12" t="str">
        <f t="shared" si="0"/>
        <v/>
      </c>
      <c r="B11" s="13" t="str">
        <f t="shared" si="1"/>
        <v/>
      </c>
      <c r="C11" s="14" t="str">
        <f t="shared" si="2"/>
        <v/>
      </c>
      <c r="D11" s="15"/>
      <c r="E11" s="39"/>
      <c r="F11" s="30"/>
      <c r="G11" s="40"/>
      <c r="H11" s="59"/>
      <c r="I11" s="43"/>
      <c r="J11" s="52"/>
      <c r="K11" s="29"/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34" t="e">
        <f t="shared" si="3"/>
        <v>#DIV/0!</v>
      </c>
      <c r="AK11" s="34" t="e">
        <f t="shared" si="4"/>
        <v>#DIV/0!</v>
      </c>
    </row>
    <row r="12" spans="1:37" s="11" customFormat="1" ht="24.95" customHeight="1" thickBot="1" x14ac:dyDescent="0.35">
      <c r="A12" s="12" t="str">
        <f t="shared" si="0"/>
        <v/>
      </c>
      <c r="B12" s="13" t="str">
        <f t="shared" si="1"/>
        <v/>
      </c>
      <c r="C12" s="14" t="str">
        <f t="shared" si="2"/>
        <v/>
      </c>
      <c r="D12" s="15"/>
      <c r="E12" s="39"/>
      <c r="F12" s="30"/>
      <c r="G12" s="40"/>
      <c r="H12" s="59"/>
      <c r="I12" s="43"/>
      <c r="J12" s="30"/>
      <c r="K12" s="29"/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34" t="e">
        <f t="shared" si="3"/>
        <v>#DIV/0!</v>
      </c>
      <c r="AK12" s="34" t="e">
        <f t="shared" si="4"/>
        <v>#DIV/0!</v>
      </c>
    </row>
    <row r="13" spans="1:37" ht="24.95" customHeight="1" thickBot="1" x14ac:dyDescent="0.35">
      <c r="A13" s="12" t="str">
        <f t="shared" si="0"/>
        <v/>
      </c>
      <c r="B13" s="13" t="str">
        <f t="shared" si="1"/>
        <v/>
      </c>
      <c r="C13" s="14" t="str">
        <f t="shared" si="2"/>
        <v/>
      </c>
      <c r="D13" s="15"/>
      <c r="E13" s="39"/>
      <c r="F13" s="30"/>
      <c r="G13" s="40"/>
      <c r="H13" s="59"/>
      <c r="I13" s="43"/>
      <c r="J13" s="30"/>
      <c r="K13" s="29"/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34" t="e">
        <f t="shared" si="3"/>
        <v>#DIV/0!</v>
      </c>
      <c r="AK13" s="34" t="e">
        <f t="shared" si="4"/>
        <v>#DIV/0!</v>
      </c>
    </row>
    <row r="14" spans="1:37" s="11" customFormat="1" ht="24.95" customHeight="1" thickBot="1" x14ac:dyDescent="0.35">
      <c r="A14" s="12" t="str">
        <f t="shared" si="0"/>
        <v/>
      </c>
      <c r="B14" s="13" t="str">
        <f t="shared" si="1"/>
        <v/>
      </c>
      <c r="C14" s="14" t="str">
        <f t="shared" si="2"/>
        <v/>
      </c>
      <c r="D14" s="15"/>
      <c r="E14" s="39"/>
      <c r="F14" s="30"/>
      <c r="G14" s="40"/>
      <c r="H14" s="59"/>
      <c r="I14" s="43"/>
      <c r="J14" s="30"/>
      <c r="K14" s="29"/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34" t="e">
        <f t="shared" si="3"/>
        <v>#DIV/0!</v>
      </c>
      <c r="AK14" s="34" t="e">
        <f t="shared" si="4"/>
        <v>#DIV/0!</v>
      </c>
    </row>
    <row r="15" spans="1:37" s="11" customFormat="1" ht="24.95" customHeight="1" thickBot="1" x14ac:dyDescent="0.35">
      <c r="A15" s="12" t="str">
        <f t="shared" si="0"/>
        <v/>
      </c>
      <c r="B15" s="13" t="str">
        <f t="shared" si="1"/>
        <v/>
      </c>
      <c r="C15" s="14" t="str">
        <f t="shared" si="2"/>
        <v/>
      </c>
      <c r="D15" s="15"/>
      <c r="E15" s="39"/>
      <c r="F15" s="30"/>
      <c r="G15" s="40"/>
      <c r="H15" s="59"/>
      <c r="I15" s="43"/>
      <c r="J15" s="30"/>
      <c r="K15" s="29"/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34" t="e">
        <f t="shared" si="3"/>
        <v>#DIV/0!</v>
      </c>
      <c r="AK15" s="34" t="e">
        <f t="shared" si="4"/>
        <v>#DIV/0!</v>
      </c>
    </row>
    <row r="16" spans="1:37" s="11" customFormat="1" ht="24.95" customHeight="1" thickBot="1" x14ac:dyDescent="0.35">
      <c r="A16" s="12" t="str">
        <f t="shared" si="0"/>
        <v/>
      </c>
      <c r="B16" s="13" t="str">
        <f t="shared" si="1"/>
        <v/>
      </c>
      <c r="C16" s="14" t="str">
        <f t="shared" si="2"/>
        <v/>
      </c>
      <c r="D16" s="15"/>
      <c r="E16" s="39"/>
      <c r="F16" s="30"/>
      <c r="G16" s="40"/>
      <c r="H16" s="59"/>
      <c r="I16" s="43"/>
      <c r="J16" s="30"/>
      <c r="K16" s="17"/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34" t="e">
        <f t="shared" si="3"/>
        <v>#DIV/0!</v>
      </c>
      <c r="AK16" s="34" t="e">
        <f t="shared" si="4"/>
        <v>#DIV/0!</v>
      </c>
    </row>
    <row r="17" spans="1:37" s="11" customFormat="1" ht="24.95" customHeight="1" thickBot="1" x14ac:dyDescent="0.35">
      <c r="A17" s="12" t="str">
        <f t="shared" si="0"/>
        <v/>
      </c>
      <c r="B17" s="13" t="str">
        <f t="shared" si="1"/>
        <v/>
      </c>
      <c r="C17" s="14" t="str">
        <f t="shared" si="2"/>
        <v/>
      </c>
      <c r="D17" s="15"/>
      <c r="E17" s="39"/>
      <c r="F17" s="30"/>
      <c r="G17" s="40"/>
      <c r="H17" s="59"/>
      <c r="I17" s="43"/>
      <c r="J17" s="46"/>
      <c r="K17" s="17"/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34" t="e">
        <f t="shared" si="3"/>
        <v>#DIV/0!</v>
      </c>
      <c r="AK17" s="34" t="e">
        <f t="shared" si="4"/>
        <v>#DIV/0!</v>
      </c>
    </row>
    <row r="18" spans="1:37" s="11" customFormat="1" ht="24.95" customHeight="1" thickBot="1" x14ac:dyDescent="0.35">
      <c r="A18" s="12" t="str">
        <f t="shared" si="0"/>
        <v/>
      </c>
      <c r="B18" s="13" t="str">
        <f t="shared" si="1"/>
        <v/>
      </c>
      <c r="C18" s="14" t="str">
        <f t="shared" si="2"/>
        <v/>
      </c>
      <c r="D18" s="15"/>
      <c r="E18" s="39"/>
      <c r="F18" s="30"/>
      <c r="G18" s="40"/>
      <c r="H18" s="59"/>
      <c r="I18" s="43"/>
      <c r="J18" s="46"/>
      <c r="K18" s="17"/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34" t="e">
        <f t="shared" si="3"/>
        <v>#DIV/0!</v>
      </c>
      <c r="AK18" s="34" t="e">
        <f t="shared" si="4"/>
        <v>#DIV/0!</v>
      </c>
    </row>
    <row r="19" spans="1:37" s="11" customFormat="1" ht="24.95" customHeight="1" thickBot="1" x14ac:dyDescent="0.35">
      <c r="A19" s="12" t="str">
        <f t="shared" si="0"/>
        <v/>
      </c>
      <c r="B19" s="13" t="str">
        <f t="shared" si="1"/>
        <v/>
      </c>
      <c r="C19" s="14" t="str">
        <f t="shared" si="2"/>
        <v/>
      </c>
      <c r="D19" s="15"/>
      <c r="E19" s="39"/>
      <c r="F19" s="30"/>
      <c r="G19" s="40"/>
      <c r="H19" s="59"/>
      <c r="I19" s="43"/>
      <c r="J19" s="46"/>
      <c r="K19" s="17"/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34" t="e">
        <f t="shared" si="3"/>
        <v>#DIV/0!</v>
      </c>
      <c r="AK19" s="34" t="e">
        <f t="shared" si="4"/>
        <v>#DIV/0!</v>
      </c>
    </row>
    <row r="20" spans="1:37" s="11" customFormat="1" ht="24.95" customHeight="1" thickBot="1" x14ac:dyDescent="0.35">
      <c r="A20" s="12" t="str">
        <f t="shared" si="0"/>
        <v/>
      </c>
      <c r="B20" s="13" t="str">
        <f t="shared" si="1"/>
        <v/>
      </c>
      <c r="C20" s="14" t="str">
        <f t="shared" si="2"/>
        <v/>
      </c>
      <c r="D20" s="15"/>
      <c r="E20" s="39"/>
      <c r="F20" s="30"/>
      <c r="G20" s="40"/>
      <c r="H20" s="59"/>
      <c r="I20" s="43"/>
      <c r="J20" s="46"/>
      <c r="K20" s="29"/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34" t="e">
        <f t="shared" si="3"/>
        <v>#DIV/0!</v>
      </c>
      <c r="AK20" s="34" t="e">
        <f t="shared" si="4"/>
        <v>#DIV/0!</v>
      </c>
    </row>
    <row r="21" spans="1:37" s="11" customFormat="1" ht="24.95" customHeight="1" thickBot="1" x14ac:dyDescent="0.35">
      <c r="A21" s="12" t="str">
        <f t="shared" si="0"/>
        <v/>
      </c>
      <c r="B21" s="13" t="str">
        <f t="shared" si="1"/>
        <v/>
      </c>
      <c r="C21" s="14" t="str">
        <f t="shared" si="2"/>
        <v/>
      </c>
      <c r="D21" s="15"/>
      <c r="E21" s="39"/>
      <c r="F21" s="30"/>
      <c r="G21" s="40"/>
      <c r="H21" s="59"/>
      <c r="I21" s="43"/>
      <c r="J21" s="46"/>
      <c r="K21" s="29"/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34" t="e">
        <f t="shared" si="3"/>
        <v>#DIV/0!</v>
      </c>
      <c r="AK21" s="34" t="e">
        <f t="shared" si="4"/>
        <v>#DIV/0!</v>
      </c>
    </row>
    <row r="22" spans="1:37" s="11" customFormat="1" ht="24.95" customHeight="1" thickBot="1" x14ac:dyDescent="0.35">
      <c r="A22" s="12" t="str">
        <f t="shared" si="0"/>
        <v/>
      </c>
      <c r="B22" s="13" t="str">
        <f t="shared" si="1"/>
        <v/>
      </c>
      <c r="C22" s="14" t="str">
        <f t="shared" si="2"/>
        <v/>
      </c>
      <c r="D22" s="15"/>
      <c r="E22" s="57"/>
      <c r="F22" s="58"/>
      <c r="G22" s="40"/>
      <c r="H22" s="59"/>
      <c r="I22" s="43"/>
      <c r="J22" s="46"/>
      <c r="K22" s="17"/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34" t="e">
        <f t="shared" si="3"/>
        <v>#DIV/0!</v>
      </c>
      <c r="AK22" s="34" t="e">
        <f t="shared" si="4"/>
        <v>#DIV/0!</v>
      </c>
    </row>
    <row r="23" spans="1:37" s="11" customFormat="1" ht="24.95" customHeight="1" thickBot="1" x14ac:dyDescent="0.35">
      <c r="A23" s="12" t="str">
        <f t="shared" si="0"/>
        <v/>
      </c>
      <c r="B23" s="13" t="str">
        <f t="shared" si="1"/>
        <v/>
      </c>
      <c r="C23" s="14" t="str">
        <f t="shared" si="2"/>
        <v/>
      </c>
      <c r="D23" s="15"/>
      <c r="E23" s="54"/>
      <c r="F23" s="59"/>
      <c r="G23" s="40"/>
      <c r="H23" s="59"/>
      <c r="I23" s="43"/>
      <c r="J23" s="30"/>
      <c r="K23" s="17"/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34" t="e">
        <f t="shared" si="3"/>
        <v>#DIV/0!</v>
      </c>
      <c r="AK23" s="34" t="e">
        <f t="shared" si="4"/>
        <v>#DIV/0!</v>
      </c>
    </row>
    <row r="24" spans="1:37" s="11" customFormat="1" ht="24.95" customHeight="1" thickBot="1" x14ac:dyDescent="0.35">
      <c r="A24" s="12" t="str">
        <f t="shared" si="0"/>
        <v/>
      </c>
      <c r="B24" s="13" t="str">
        <f t="shared" si="1"/>
        <v/>
      </c>
      <c r="C24" s="14" t="str">
        <f t="shared" si="2"/>
        <v/>
      </c>
      <c r="D24" s="15"/>
      <c r="E24" s="39"/>
      <c r="F24" s="30"/>
      <c r="G24" s="40"/>
      <c r="H24" s="59"/>
      <c r="I24" s="43"/>
      <c r="J24" s="30"/>
      <c r="K24" s="17"/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34" t="e">
        <f t="shared" si="3"/>
        <v>#DIV/0!</v>
      </c>
      <c r="AK24" s="34" t="e">
        <f t="shared" si="4"/>
        <v>#DIV/0!</v>
      </c>
    </row>
    <row r="25" spans="1:37" s="11" customFormat="1" ht="24.95" customHeight="1" thickBot="1" x14ac:dyDescent="0.35">
      <c r="A25" s="12" t="str">
        <f t="shared" si="0"/>
        <v/>
      </c>
      <c r="B25" s="13" t="str">
        <f t="shared" si="1"/>
        <v/>
      </c>
      <c r="C25" s="14" t="str">
        <f t="shared" si="2"/>
        <v/>
      </c>
      <c r="D25" s="15"/>
      <c r="E25" s="39"/>
      <c r="F25" s="30"/>
      <c r="G25" s="40"/>
      <c r="H25" s="59"/>
      <c r="I25" s="43"/>
      <c r="J25" s="30"/>
      <c r="K25" s="17"/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34" t="e">
        <f t="shared" si="3"/>
        <v>#DIV/0!</v>
      </c>
      <c r="AK25" s="34" t="e">
        <f t="shared" si="4"/>
        <v>#DIV/0!</v>
      </c>
    </row>
    <row r="26" spans="1:37" ht="24.95" customHeight="1" thickBot="1" x14ac:dyDescent="0.35">
      <c r="A26" s="12" t="str">
        <f t="shared" si="0"/>
        <v/>
      </c>
      <c r="B26" s="13" t="str">
        <f t="shared" si="1"/>
        <v/>
      </c>
      <c r="C26" s="14" t="str">
        <f t="shared" si="2"/>
        <v/>
      </c>
      <c r="D26" s="15"/>
      <c r="E26" s="39"/>
      <c r="F26" s="30"/>
      <c r="G26" s="40"/>
      <c r="H26" s="59"/>
      <c r="I26" s="43"/>
      <c r="J26" s="30"/>
      <c r="K26" s="17"/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34" t="e">
        <f t="shared" si="3"/>
        <v>#DIV/0!</v>
      </c>
      <c r="AK26" s="34" t="e">
        <f t="shared" si="4"/>
        <v>#DIV/0!</v>
      </c>
    </row>
    <row r="27" spans="1:37" ht="24.95" customHeight="1" thickBot="1" x14ac:dyDescent="0.35">
      <c r="A27" s="12" t="str">
        <f t="shared" si="0"/>
        <v/>
      </c>
      <c r="B27" s="13" t="str">
        <f t="shared" si="1"/>
        <v/>
      </c>
      <c r="C27" s="14" t="str">
        <f t="shared" si="2"/>
        <v/>
      </c>
      <c r="D27" s="15"/>
      <c r="E27" s="39"/>
      <c r="F27" s="30"/>
      <c r="G27" s="40"/>
      <c r="H27" s="59"/>
      <c r="I27" s="43"/>
      <c r="J27" s="30"/>
      <c r="K27" s="17"/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34" t="e">
        <f t="shared" si="3"/>
        <v>#DIV/0!</v>
      </c>
      <c r="AK27" s="34" t="e">
        <f t="shared" si="4"/>
        <v>#DIV/0!</v>
      </c>
    </row>
    <row r="28" spans="1:37" ht="24.95" customHeight="1" thickBot="1" x14ac:dyDescent="0.35">
      <c r="A28" s="12" t="str">
        <f t="shared" si="0"/>
        <v/>
      </c>
      <c r="B28" s="13" t="str">
        <f t="shared" si="1"/>
        <v/>
      </c>
      <c r="C28" s="14" t="str">
        <f t="shared" si="2"/>
        <v/>
      </c>
      <c r="D28" s="15"/>
      <c r="E28" s="39"/>
      <c r="F28" s="30"/>
      <c r="G28" s="40"/>
      <c r="H28" s="59"/>
      <c r="I28" s="43"/>
      <c r="J28" s="30"/>
      <c r="K28" s="17"/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34" t="e">
        <f t="shared" si="3"/>
        <v>#DIV/0!</v>
      </c>
      <c r="AK28" s="34" t="e">
        <f t="shared" si="4"/>
        <v>#DIV/0!</v>
      </c>
    </row>
    <row r="29" spans="1:37" ht="24.95" customHeight="1" thickBot="1" x14ac:dyDescent="0.35">
      <c r="A29" s="12" t="str">
        <f t="shared" si="0"/>
        <v/>
      </c>
      <c r="B29" s="13" t="str">
        <f t="shared" si="1"/>
        <v/>
      </c>
      <c r="C29" s="14" t="str">
        <f t="shared" si="2"/>
        <v/>
      </c>
      <c r="D29" s="15"/>
      <c r="E29" s="39"/>
      <c r="F29" s="30"/>
      <c r="G29" s="40"/>
      <c r="H29" s="59"/>
      <c r="I29" s="43"/>
      <c r="J29" s="46"/>
      <c r="K29" s="17"/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34" t="e">
        <f t="shared" si="3"/>
        <v>#DIV/0!</v>
      </c>
      <c r="AK29" s="34" t="e">
        <f t="shared" si="4"/>
        <v>#DIV/0!</v>
      </c>
    </row>
    <row r="30" spans="1:37" ht="24.95" customHeight="1" thickBot="1" x14ac:dyDescent="0.35">
      <c r="A30" s="12" t="str">
        <f t="shared" si="0"/>
        <v/>
      </c>
      <c r="B30" s="13" t="str">
        <f t="shared" si="1"/>
        <v/>
      </c>
      <c r="C30" s="14" t="str">
        <f t="shared" si="2"/>
        <v/>
      </c>
      <c r="D30" s="15"/>
      <c r="E30" s="39"/>
      <c r="F30" s="30"/>
      <c r="G30" s="40"/>
      <c r="H30" s="59"/>
      <c r="I30" s="43"/>
      <c r="J30" s="46"/>
      <c r="K30" s="17"/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34" t="e">
        <f t="shared" si="3"/>
        <v>#DIV/0!</v>
      </c>
      <c r="AK30" s="34" t="e">
        <f t="shared" si="4"/>
        <v>#DIV/0!</v>
      </c>
    </row>
    <row r="31" spans="1:37" ht="24.95" customHeight="1" thickBot="1" x14ac:dyDescent="0.35">
      <c r="A31" s="12" t="str">
        <f t="shared" si="0"/>
        <v/>
      </c>
      <c r="B31" s="13" t="str">
        <f t="shared" si="1"/>
        <v/>
      </c>
      <c r="C31" s="14" t="str">
        <f t="shared" si="2"/>
        <v/>
      </c>
      <c r="D31" s="15"/>
      <c r="E31" s="39"/>
      <c r="F31" s="30"/>
      <c r="G31" s="40"/>
      <c r="H31" s="59"/>
      <c r="I31" s="43"/>
      <c r="J31" s="46"/>
      <c r="K31" s="17"/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34" t="e">
        <f t="shared" si="3"/>
        <v>#DIV/0!</v>
      </c>
      <c r="AK31" s="34" t="e">
        <f t="shared" si="4"/>
        <v>#DIV/0!</v>
      </c>
    </row>
    <row r="32" spans="1:37" ht="24.95" customHeight="1" thickBot="1" x14ac:dyDescent="0.35">
      <c r="A32" s="12" t="str">
        <f t="shared" si="0"/>
        <v/>
      </c>
      <c r="B32" s="13" t="str">
        <f t="shared" si="1"/>
        <v/>
      </c>
      <c r="C32" s="14" t="str">
        <f t="shared" si="2"/>
        <v/>
      </c>
      <c r="D32" s="15"/>
      <c r="E32" s="39"/>
      <c r="F32" s="30"/>
      <c r="G32" s="40"/>
      <c r="H32" s="59"/>
      <c r="I32" s="43"/>
      <c r="J32" s="46"/>
      <c r="K32" s="17"/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34" t="e">
        <f t="shared" si="3"/>
        <v>#DIV/0!</v>
      </c>
      <c r="AK32" s="34" t="e">
        <f t="shared" si="4"/>
        <v>#DIV/0!</v>
      </c>
    </row>
    <row r="33" spans="1:37" ht="24.95" customHeight="1" thickBot="1" x14ac:dyDescent="0.35">
      <c r="A33" s="12" t="str">
        <f t="shared" si="0"/>
        <v/>
      </c>
      <c r="B33" s="13" t="str">
        <f t="shared" si="1"/>
        <v/>
      </c>
      <c r="C33" s="14" t="str">
        <f t="shared" si="2"/>
        <v/>
      </c>
      <c r="D33" s="15"/>
      <c r="E33" s="39"/>
      <c r="F33" s="30"/>
      <c r="G33" s="40"/>
      <c r="H33" s="59"/>
      <c r="I33" s="43"/>
      <c r="J33" s="46"/>
      <c r="K33" s="17"/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34" t="e">
        <f t="shared" si="3"/>
        <v>#DIV/0!</v>
      </c>
      <c r="AK33" s="34" t="e">
        <f t="shared" si="4"/>
        <v>#DIV/0!</v>
      </c>
    </row>
    <row r="34" spans="1:37" ht="24.95" customHeight="1" thickBot="1" x14ac:dyDescent="0.35">
      <c r="A34" s="12" t="str">
        <f t="shared" si="0"/>
        <v/>
      </c>
      <c r="B34" s="13" t="str">
        <f t="shared" si="1"/>
        <v/>
      </c>
      <c r="C34" s="14" t="str">
        <f t="shared" si="2"/>
        <v/>
      </c>
      <c r="D34" s="15"/>
      <c r="E34" s="39"/>
      <c r="F34" s="30"/>
      <c r="G34" s="40"/>
      <c r="H34" s="59"/>
      <c r="I34" s="43"/>
      <c r="J34" s="46"/>
      <c r="K34" s="17"/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34" t="e">
        <f t="shared" si="3"/>
        <v>#DIV/0!</v>
      </c>
      <c r="AK34" s="34" t="e">
        <f t="shared" si="4"/>
        <v>#DIV/0!</v>
      </c>
    </row>
    <row r="35" spans="1:37" ht="24.95" customHeight="1" thickBot="1" x14ac:dyDescent="0.35">
      <c r="A35" s="12" t="str">
        <f t="shared" si="0"/>
        <v/>
      </c>
      <c r="B35" s="13" t="str">
        <f t="shared" si="1"/>
        <v/>
      </c>
      <c r="C35" s="14" t="str">
        <f t="shared" si="2"/>
        <v/>
      </c>
      <c r="D35" s="15"/>
      <c r="E35" s="39"/>
      <c r="F35" s="30"/>
      <c r="G35" s="40"/>
      <c r="H35" s="59"/>
      <c r="I35" s="43"/>
      <c r="J35" s="46"/>
      <c r="K35" s="17"/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34" t="e">
        <f t="shared" si="3"/>
        <v>#DIV/0!</v>
      </c>
      <c r="AK35" s="34" t="e">
        <f t="shared" si="4"/>
        <v>#DIV/0!</v>
      </c>
    </row>
    <row r="36" spans="1:37" ht="24.95" customHeight="1" thickBot="1" x14ac:dyDescent="0.35">
      <c r="A36" s="12" t="str">
        <f t="shared" si="0"/>
        <v/>
      </c>
      <c r="B36" s="13" t="str">
        <f t="shared" si="1"/>
        <v/>
      </c>
      <c r="C36" s="14" t="str">
        <f t="shared" si="2"/>
        <v/>
      </c>
      <c r="D36" s="15"/>
      <c r="E36" s="39"/>
      <c r="F36" s="30"/>
      <c r="G36" s="40"/>
      <c r="H36" s="59"/>
      <c r="I36" s="43"/>
      <c r="J36" s="30"/>
      <c r="K36" s="17"/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34" t="e">
        <f t="shared" si="3"/>
        <v>#DIV/0!</v>
      </c>
      <c r="AK36" s="34" t="e">
        <f t="shared" si="4"/>
        <v>#DIV/0!</v>
      </c>
    </row>
    <row r="37" spans="1:37" ht="24.95" customHeight="1" thickBot="1" x14ac:dyDescent="0.35">
      <c r="A37" s="12" t="str">
        <f t="shared" si="0"/>
        <v/>
      </c>
      <c r="B37" s="13" t="str">
        <f t="shared" si="1"/>
        <v/>
      </c>
      <c r="C37" s="14" t="str">
        <f t="shared" si="2"/>
        <v/>
      </c>
      <c r="D37" s="15"/>
      <c r="E37" s="39"/>
      <c r="F37" s="30"/>
      <c r="G37" s="40"/>
      <c r="H37" s="59"/>
      <c r="I37" s="43"/>
      <c r="J37" s="30"/>
      <c r="K37" s="17"/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34" t="e">
        <f t="shared" si="3"/>
        <v>#DIV/0!</v>
      </c>
      <c r="AK37" s="34" t="e">
        <f t="shared" si="4"/>
        <v>#DIV/0!</v>
      </c>
    </row>
    <row r="38" spans="1:37" ht="24.95" customHeight="1" thickBot="1" x14ac:dyDescent="0.35">
      <c r="A38" s="12" t="str">
        <f t="shared" si="0"/>
        <v/>
      </c>
      <c r="B38" s="13" t="str">
        <f t="shared" si="1"/>
        <v/>
      </c>
      <c r="C38" s="14" t="str">
        <f t="shared" si="2"/>
        <v/>
      </c>
      <c r="D38" s="15"/>
      <c r="E38" s="39"/>
      <c r="F38" s="30"/>
      <c r="G38" s="40"/>
      <c r="H38" s="59"/>
      <c r="I38" s="43"/>
      <c r="J38" s="46"/>
      <c r="K38" s="17"/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34" t="e">
        <f t="shared" si="3"/>
        <v>#DIV/0!</v>
      </c>
      <c r="AK38" s="34" t="e">
        <f t="shared" si="4"/>
        <v>#DIV/0!</v>
      </c>
    </row>
    <row r="39" spans="1:37" ht="24.95" customHeight="1" thickBot="1" x14ac:dyDescent="0.35">
      <c r="A39" s="12" t="str">
        <f t="shared" si="0"/>
        <v/>
      </c>
      <c r="B39" s="13" t="str">
        <f t="shared" si="1"/>
        <v/>
      </c>
      <c r="C39" s="14" t="str">
        <f t="shared" si="2"/>
        <v/>
      </c>
      <c r="D39" s="15"/>
      <c r="E39" s="39"/>
      <c r="F39" s="30"/>
      <c r="G39" s="40"/>
      <c r="H39" s="59"/>
      <c r="I39" s="43"/>
      <c r="J39" s="46"/>
      <c r="K39" s="17"/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34" t="e">
        <f t="shared" si="3"/>
        <v>#DIV/0!</v>
      </c>
      <c r="AK39" s="34" t="e">
        <f t="shared" si="4"/>
        <v>#DIV/0!</v>
      </c>
    </row>
    <row r="40" spans="1:37" ht="24.95" customHeight="1" thickBot="1" x14ac:dyDescent="0.35">
      <c r="A40" s="12" t="str">
        <f t="shared" si="0"/>
        <v/>
      </c>
      <c r="B40" s="13" t="str">
        <f t="shared" si="1"/>
        <v/>
      </c>
      <c r="C40" s="14" t="str">
        <f t="shared" si="2"/>
        <v/>
      </c>
      <c r="D40" s="15"/>
      <c r="E40" s="39"/>
      <c r="F40" s="30"/>
      <c r="G40" s="40"/>
      <c r="H40" s="59"/>
      <c r="I40" s="43"/>
      <c r="J40" s="46"/>
      <c r="K40" s="66"/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34" t="e">
        <f t="shared" si="3"/>
        <v>#DIV/0!</v>
      </c>
      <c r="AK40" s="34" t="e">
        <f t="shared" si="4"/>
        <v>#DIV/0!</v>
      </c>
    </row>
    <row r="41" spans="1:37" ht="24.95" customHeight="1" thickBot="1" x14ac:dyDescent="0.35">
      <c r="A41" s="12" t="str">
        <f t="shared" si="0"/>
        <v/>
      </c>
      <c r="B41" s="13" t="str">
        <f t="shared" si="1"/>
        <v/>
      </c>
      <c r="C41" s="14" t="str">
        <f t="shared" si="2"/>
        <v/>
      </c>
      <c r="D41" s="15"/>
      <c r="E41" s="39"/>
      <c r="F41" s="30"/>
      <c r="G41" s="40"/>
      <c r="H41" s="59"/>
      <c r="I41" s="43"/>
      <c r="J41" s="46"/>
      <c r="K41" s="66"/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34" t="e">
        <f t="shared" si="3"/>
        <v>#DIV/0!</v>
      </c>
      <c r="AK41" s="34" t="e">
        <f t="shared" si="4"/>
        <v>#DIV/0!</v>
      </c>
    </row>
    <row r="42" spans="1:37" ht="24.95" customHeight="1" thickBot="1" x14ac:dyDescent="0.35">
      <c r="A42" s="12" t="str">
        <f t="shared" si="0"/>
        <v/>
      </c>
      <c r="B42" s="13" t="str">
        <f t="shared" si="1"/>
        <v/>
      </c>
      <c r="C42" s="14" t="str">
        <f t="shared" si="2"/>
        <v/>
      </c>
      <c r="D42" s="15"/>
      <c r="E42" s="39"/>
      <c r="F42" s="30"/>
      <c r="G42" s="40"/>
      <c r="H42" s="59"/>
      <c r="I42" s="43"/>
      <c r="J42" s="46"/>
      <c r="K42" s="17"/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34" t="e">
        <f t="shared" si="3"/>
        <v>#DIV/0!</v>
      </c>
      <c r="AK42" s="34" t="e">
        <f t="shared" si="4"/>
        <v>#DIV/0!</v>
      </c>
    </row>
    <row r="43" spans="1:37" ht="24.95" customHeight="1" thickBot="1" x14ac:dyDescent="0.35">
      <c r="A43" s="12" t="str">
        <f t="shared" si="0"/>
        <v/>
      </c>
      <c r="B43" s="13" t="str">
        <f t="shared" si="1"/>
        <v/>
      </c>
      <c r="C43" s="14" t="str">
        <f t="shared" si="2"/>
        <v/>
      </c>
      <c r="D43" s="15"/>
      <c r="E43" s="39"/>
      <c r="F43" s="30"/>
      <c r="G43" s="40"/>
      <c r="H43" s="59"/>
      <c r="I43" s="43"/>
      <c r="J43" s="46"/>
      <c r="K43" s="17"/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34" t="e">
        <f t="shared" si="3"/>
        <v>#DIV/0!</v>
      </c>
      <c r="AK43" s="34" t="e">
        <f t="shared" si="4"/>
        <v>#DIV/0!</v>
      </c>
    </row>
    <row r="44" spans="1:37" ht="24.95" customHeight="1" thickBot="1" x14ac:dyDescent="0.35">
      <c r="A44" s="12" t="str">
        <f t="shared" si="0"/>
        <v/>
      </c>
      <c r="B44" s="13" t="str">
        <f t="shared" si="1"/>
        <v/>
      </c>
      <c r="C44" s="14" t="str">
        <f t="shared" si="2"/>
        <v/>
      </c>
      <c r="D44" s="15"/>
      <c r="E44" s="39"/>
      <c r="F44" s="30"/>
      <c r="G44" s="40"/>
      <c r="H44" s="59"/>
      <c r="I44" s="43"/>
      <c r="J44" s="46"/>
      <c r="K44" s="17"/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34" t="e">
        <f t="shared" si="3"/>
        <v>#DIV/0!</v>
      </c>
      <c r="AK44" s="34" t="e">
        <f t="shared" si="4"/>
        <v>#DIV/0!</v>
      </c>
    </row>
    <row r="45" spans="1:37" ht="24.95" customHeight="1" thickBot="1" x14ac:dyDescent="0.35">
      <c r="A45" s="12" t="str">
        <f t="shared" si="0"/>
        <v/>
      </c>
      <c r="B45" s="13" t="str">
        <f t="shared" si="1"/>
        <v/>
      </c>
      <c r="C45" s="14" t="str">
        <f t="shared" si="2"/>
        <v/>
      </c>
      <c r="D45" s="15"/>
      <c r="E45" s="39"/>
      <c r="F45" s="30"/>
      <c r="G45" s="40"/>
      <c r="H45" s="59"/>
      <c r="I45" s="43"/>
      <c r="J45" s="46"/>
      <c r="K45" s="17"/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34" t="e">
        <f t="shared" si="3"/>
        <v>#DIV/0!</v>
      </c>
      <c r="AK45" s="34" t="e">
        <f t="shared" si="4"/>
        <v>#DIV/0!</v>
      </c>
    </row>
    <row r="46" spans="1:37" ht="24.95" customHeight="1" thickBot="1" x14ac:dyDescent="0.35">
      <c r="A46" s="12" t="str">
        <f t="shared" si="0"/>
        <v/>
      </c>
      <c r="B46" s="13" t="str">
        <f t="shared" si="1"/>
        <v/>
      </c>
      <c r="C46" s="14" t="str">
        <f t="shared" si="2"/>
        <v/>
      </c>
      <c r="D46" s="15"/>
      <c r="E46" s="39"/>
      <c r="F46" s="30"/>
      <c r="G46" s="40"/>
      <c r="H46" s="59"/>
      <c r="I46" s="43"/>
      <c r="J46" s="46"/>
      <c r="K46" s="17"/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34" t="e">
        <f t="shared" si="3"/>
        <v>#DIV/0!</v>
      </c>
      <c r="AK46" s="34" t="e">
        <f t="shared" si="4"/>
        <v>#DIV/0!</v>
      </c>
    </row>
    <row r="47" spans="1:37" ht="24.95" customHeight="1" thickBot="1" x14ac:dyDescent="0.35">
      <c r="A47" s="12" t="str">
        <f t="shared" si="0"/>
        <v/>
      </c>
      <c r="B47" s="13" t="str">
        <f t="shared" si="1"/>
        <v/>
      </c>
      <c r="C47" s="14" t="str">
        <f t="shared" si="2"/>
        <v/>
      </c>
      <c r="D47" s="15"/>
      <c r="E47" s="39"/>
      <c r="F47" s="30"/>
      <c r="G47" s="40"/>
      <c r="H47" s="59"/>
      <c r="I47" s="43"/>
      <c r="J47" s="46"/>
      <c r="K47" s="17"/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34" t="e">
        <f t="shared" si="3"/>
        <v>#DIV/0!</v>
      </c>
      <c r="AK47" s="34" t="e">
        <f t="shared" si="4"/>
        <v>#DIV/0!</v>
      </c>
    </row>
    <row r="48" spans="1:37" ht="24.95" customHeight="1" thickBot="1" x14ac:dyDescent="0.35">
      <c r="A48" s="12" t="str">
        <f t="shared" si="0"/>
        <v/>
      </c>
      <c r="B48" s="13" t="str">
        <f t="shared" si="1"/>
        <v/>
      </c>
      <c r="C48" s="14" t="str">
        <f t="shared" si="2"/>
        <v/>
      </c>
      <c r="D48" s="15"/>
      <c r="E48" s="39"/>
      <c r="F48" s="30"/>
      <c r="G48" s="40"/>
      <c r="H48" s="59"/>
      <c r="I48" s="43"/>
      <c r="J48" s="30"/>
      <c r="K48" s="17"/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34" t="e">
        <f t="shared" si="3"/>
        <v>#DIV/0!</v>
      </c>
      <c r="AK48" s="34" t="e">
        <f t="shared" si="4"/>
        <v>#DIV/0!</v>
      </c>
    </row>
    <row r="49" spans="1:37" ht="24.95" customHeight="1" thickBot="1" x14ac:dyDescent="0.35">
      <c r="A49" s="12" t="str">
        <f t="shared" si="0"/>
        <v/>
      </c>
      <c r="B49" s="13" t="str">
        <f t="shared" si="1"/>
        <v/>
      </c>
      <c r="C49" s="14" t="str">
        <f t="shared" si="2"/>
        <v/>
      </c>
      <c r="D49" s="15"/>
      <c r="E49" s="39"/>
      <c r="F49" s="30"/>
      <c r="G49" s="40"/>
      <c r="H49" s="59"/>
      <c r="I49" s="43"/>
      <c r="J49" s="46"/>
      <c r="K49" s="17"/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34" t="e">
        <f t="shared" si="3"/>
        <v>#DIV/0!</v>
      </c>
      <c r="AK49" s="34" t="e">
        <f t="shared" si="4"/>
        <v>#DIV/0!</v>
      </c>
    </row>
    <row r="50" spans="1:37" ht="24.95" customHeight="1" thickBot="1" x14ac:dyDescent="0.35">
      <c r="A50" s="12" t="str">
        <f t="shared" si="0"/>
        <v/>
      </c>
      <c r="B50" s="13" t="str">
        <f t="shared" si="1"/>
        <v/>
      </c>
      <c r="C50" s="14" t="str">
        <f t="shared" si="2"/>
        <v/>
      </c>
      <c r="D50" s="15"/>
      <c r="E50" s="39"/>
      <c r="F50" s="30"/>
      <c r="G50" s="40"/>
      <c r="H50" s="59"/>
      <c r="I50" s="43"/>
      <c r="J50" s="46"/>
      <c r="K50" s="29"/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34" t="e">
        <f t="shared" si="3"/>
        <v>#DIV/0!</v>
      </c>
      <c r="AK50" s="34" t="e">
        <f t="shared" si="4"/>
        <v>#DIV/0!</v>
      </c>
    </row>
    <row r="51" spans="1:37" ht="24.95" customHeight="1" thickBot="1" x14ac:dyDescent="0.35">
      <c r="A51" s="12" t="str">
        <f t="shared" si="0"/>
        <v/>
      </c>
      <c r="B51" s="13" t="str">
        <f t="shared" si="1"/>
        <v/>
      </c>
      <c r="C51" s="14" t="str">
        <f t="shared" si="2"/>
        <v/>
      </c>
      <c r="D51" s="15"/>
      <c r="E51" s="39"/>
      <c r="F51" s="30"/>
      <c r="G51" s="40"/>
      <c r="H51" s="59"/>
      <c r="I51" s="43"/>
      <c r="J51" s="46"/>
      <c r="K51" s="29"/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34" t="e">
        <f t="shared" si="3"/>
        <v>#DIV/0!</v>
      </c>
      <c r="AK51" s="34" t="e">
        <f t="shared" si="4"/>
        <v>#DIV/0!</v>
      </c>
    </row>
    <row r="52" spans="1:37" ht="24.95" customHeight="1" thickBot="1" x14ac:dyDescent="0.35">
      <c r="A52" s="12" t="str">
        <f t="shared" si="0"/>
        <v/>
      </c>
      <c r="B52" s="13" t="str">
        <f t="shared" si="1"/>
        <v/>
      </c>
      <c r="C52" s="14" t="str">
        <f t="shared" si="2"/>
        <v/>
      </c>
      <c r="D52" s="15"/>
      <c r="E52" s="54"/>
      <c r="F52" s="30"/>
      <c r="G52" s="40"/>
      <c r="H52" s="59"/>
      <c r="I52" s="43"/>
      <c r="J52" s="30"/>
      <c r="K52" s="17"/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34" t="e">
        <f t="shared" si="3"/>
        <v>#DIV/0!</v>
      </c>
      <c r="AK52" s="34" t="e">
        <f t="shared" si="4"/>
        <v>#DIV/0!</v>
      </c>
    </row>
    <row r="53" spans="1:37" ht="24.95" customHeight="1" thickBot="1" x14ac:dyDescent="0.35">
      <c r="A53" s="12" t="str">
        <f t="shared" si="0"/>
        <v/>
      </c>
      <c r="B53" s="13" t="str">
        <f t="shared" si="1"/>
        <v/>
      </c>
      <c r="C53" s="14" t="str">
        <f t="shared" si="2"/>
        <v/>
      </c>
      <c r="D53" s="15"/>
      <c r="E53" s="39"/>
      <c r="F53" s="30"/>
      <c r="G53" s="40"/>
      <c r="H53" s="59"/>
      <c r="I53" s="43"/>
      <c r="J53" s="30"/>
      <c r="K53" s="17"/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34" t="e">
        <f t="shared" si="3"/>
        <v>#DIV/0!</v>
      </c>
      <c r="AK53" s="34" t="e">
        <f t="shared" si="4"/>
        <v>#DIV/0!</v>
      </c>
    </row>
    <row r="54" spans="1:37" ht="24.95" customHeight="1" thickBot="1" x14ac:dyDescent="0.35">
      <c r="A54" s="12" t="str">
        <f t="shared" si="0"/>
        <v/>
      </c>
      <c r="B54" s="13" t="str">
        <f t="shared" si="1"/>
        <v/>
      </c>
      <c r="C54" s="14" t="str">
        <f t="shared" si="2"/>
        <v/>
      </c>
      <c r="D54" s="15"/>
      <c r="E54" s="39"/>
      <c r="F54" s="30"/>
      <c r="G54" s="40"/>
      <c r="H54" s="59"/>
      <c r="I54" s="43"/>
      <c r="J54" s="30"/>
      <c r="K54" s="17"/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34" t="e">
        <f t="shared" si="3"/>
        <v>#DIV/0!</v>
      </c>
      <c r="AK54" s="34" t="e">
        <f t="shared" si="4"/>
        <v>#DIV/0!</v>
      </c>
    </row>
    <row r="55" spans="1:37" ht="24.95" customHeight="1" thickBot="1" x14ac:dyDescent="0.35">
      <c r="A55" s="12" t="str">
        <f t="shared" si="0"/>
        <v/>
      </c>
      <c r="B55" s="13" t="str">
        <f t="shared" si="1"/>
        <v/>
      </c>
      <c r="C55" s="14" t="str">
        <f t="shared" si="2"/>
        <v/>
      </c>
      <c r="D55" s="15"/>
      <c r="E55" s="39"/>
      <c r="F55" s="30"/>
      <c r="G55" s="40"/>
      <c r="H55" s="59"/>
      <c r="I55" s="43"/>
      <c r="J55" s="30"/>
      <c r="K55" s="17"/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34" t="e">
        <f t="shared" si="3"/>
        <v>#DIV/0!</v>
      </c>
      <c r="AK55" s="34" t="e">
        <f t="shared" si="4"/>
        <v>#DIV/0!</v>
      </c>
    </row>
    <row r="56" spans="1:37" ht="24.95" customHeight="1" thickBot="1" x14ac:dyDescent="0.35">
      <c r="A56" s="12" t="str">
        <f t="shared" si="0"/>
        <v/>
      </c>
      <c r="B56" s="13" t="str">
        <f t="shared" si="1"/>
        <v/>
      </c>
      <c r="C56" s="14" t="str">
        <f t="shared" si="2"/>
        <v/>
      </c>
      <c r="D56" s="15"/>
      <c r="E56" s="39"/>
      <c r="F56" s="30"/>
      <c r="G56" s="40"/>
      <c r="H56" s="59"/>
      <c r="I56" s="43"/>
      <c r="J56" s="30"/>
      <c r="K56" s="17"/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34" t="e">
        <f t="shared" si="3"/>
        <v>#DIV/0!</v>
      </c>
      <c r="AK56" s="34" t="e">
        <f t="shared" si="4"/>
        <v>#DIV/0!</v>
      </c>
    </row>
    <row r="57" spans="1:37" ht="24.95" customHeight="1" thickBot="1" x14ac:dyDescent="0.35">
      <c r="A57" s="12" t="str">
        <f t="shared" si="0"/>
        <v/>
      </c>
      <c r="B57" s="13" t="str">
        <f t="shared" si="1"/>
        <v/>
      </c>
      <c r="C57" s="14" t="str">
        <f t="shared" si="2"/>
        <v/>
      </c>
      <c r="D57" s="15"/>
      <c r="E57" s="39"/>
      <c r="F57" s="30"/>
      <c r="G57" s="40"/>
      <c r="H57" s="59"/>
      <c r="I57" s="43"/>
      <c r="J57" s="46"/>
      <c r="K57" s="41"/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34" t="e">
        <f t="shared" si="3"/>
        <v>#DIV/0!</v>
      </c>
      <c r="AK57" s="34" t="e">
        <f t="shared" si="4"/>
        <v>#DIV/0!</v>
      </c>
    </row>
    <row r="58" spans="1:37" ht="24.95" customHeight="1" thickBot="1" x14ac:dyDescent="0.35">
      <c r="A58" s="12" t="str">
        <f t="shared" si="0"/>
        <v/>
      </c>
      <c r="B58" s="13" t="str">
        <f t="shared" si="1"/>
        <v/>
      </c>
      <c r="C58" s="14" t="str">
        <f t="shared" si="2"/>
        <v/>
      </c>
      <c r="D58" s="15"/>
      <c r="E58" s="39"/>
      <c r="F58" s="30"/>
      <c r="G58" s="40"/>
      <c r="H58" s="59"/>
      <c r="I58" s="43"/>
      <c r="J58" s="30"/>
      <c r="K58" s="41"/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34" t="e">
        <f t="shared" si="3"/>
        <v>#DIV/0!</v>
      </c>
      <c r="AK58" s="34" t="e">
        <f t="shared" si="4"/>
        <v>#DIV/0!</v>
      </c>
    </row>
    <row r="59" spans="1:37" ht="24.95" customHeight="1" thickBot="1" x14ac:dyDescent="0.35">
      <c r="A59" s="12" t="str">
        <f t="shared" si="0"/>
        <v/>
      </c>
      <c r="B59" s="13" t="str">
        <f t="shared" si="1"/>
        <v/>
      </c>
      <c r="C59" s="14" t="str">
        <f t="shared" si="2"/>
        <v/>
      </c>
      <c r="D59" s="15"/>
      <c r="E59" s="39"/>
      <c r="F59" s="30"/>
      <c r="G59" s="40"/>
      <c r="H59" s="59"/>
      <c r="I59" s="43"/>
      <c r="J59" s="30"/>
      <c r="K59" s="41"/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34" t="e">
        <f t="shared" si="3"/>
        <v>#DIV/0!</v>
      </c>
      <c r="AK59" s="34" t="e">
        <f t="shared" si="4"/>
        <v>#DIV/0!</v>
      </c>
    </row>
    <row r="60" spans="1:37" ht="24.95" customHeight="1" thickBot="1" x14ac:dyDescent="0.35">
      <c r="A60" s="12" t="str">
        <f t="shared" si="0"/>
        <v/>
      </c>
      <c r="B60" s="13" t="str">
        <f t="shared" si="1"/>
        <v/>
      </c>
      <c r="C60" s="14" t="str">
        <f t="shared" si="2"/>
        <v/>
      </c>
      <c r="D60" s="15"/>
      <c r="E60" s="39"/>
      <c r="F60" s="30"/>
      <c r="G60" s="40"/>
      <c r="H60" s="59"/>
      <c r="I60" s="43"/>
      <c r="J60" s="30"/>
      <c r="K60" s="29"/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34" t="e">
        <f t="shared" si="3"/>
        <v>#DIV/0!</v>
      </c>
      <c r="AK60" s="34" t="e">
        <f t="shared" si="4"/>
        <v>#DIV/0!</v>
      </c>
    </row>
    <row r="61" spans="1:37" ht="24.95" customHeight="1" thickBot="1" x14ac:dyDescent="0.35">
      <c r="A61" s="12" t="str">
        <f t="shared" si="0"/>
        <v/>
      </c>
      <c r="B61" s="13" t="str">
        <f t="shared" si="1"/>
        <v/>
      </c>
      <c r="C61" s="14" t="str">
        <f t="shared" si="2"/>
        <v/>
      </c>
      <c r="D61" s="15"/>
      <c r="E61" s="39"/>
      <c r="F61" s="30"/>
      <c r="G61" s="40"/>
      <c r="H61" s="59"/>
      <c r="I61" s="43"/>
      <c r="J61" s="30"/>
      <c r="K61" s="29"/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34" t="e">
        <f t="shared" si="3"/>
        <v>#DIV/0!</v>
      </c>
      <c r="AK61" s="34" t="e">
        <f t="shared" si="4"/>
        <v>#DIV/0!</v>
      </c>
    </row>
    <row r="62" spans="1:37" ht="24.95" customHeight="1" thickBot="1" x14ac:dyDescent="0.35">
      <c r="A62" s="12" t="str">
        <f t="shared" si="0"/>
        <v/>
      </c>
      <c r="B62" s="13" t="str">
        <f t="shared" si="1"/>
        <v/>
      </c>
      <c r="C62" s="14" t="str">
        <f t="shared" si="2"/>
        <v/>
      </c>
      <c r="D62" s="15"/>
      <c r="E62" s="39"/>
      <c r="F62" s="30"/>
      <c r="G62" s="40"/>
      <c r="H62" s="59"/>
      <c r="I62" s="43"/>
      <c r="J62" s="46"/>
      <c r="K62" s="29"/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34" t="e">
        <f t="shared" si="3"/>
        <v>#DIV/0!</v>
      </c>
      <c r="AK62" s="34" t="e">
        <f t="shared" si="4"/>
        <v>#DIV/0!</v>
      </c>
    </row>
    <row r="63" spans="1:37" ht="24.95" customHeight="1" thickBot="1" x14ac:dyDescent="0.35">
      <c r="A63" s="12" t="str">
        <f t="shared" si="0"/>
        <v/>
      </c>
      <c r="B63" s="13" t="str">
        <f t="shared" si="1"/>
        <v/>
      </c>
      <c r="C63" s="14" t="str">
        <f t="shared" si="2"/>
        <v/>
      </c>
      <c r="D63" s="15"/>
      <c r="E63" s="39"/>
      <c r="F63" s="30"/>
      <c r="G63" s="40"/>
      <c r="H63" s="59"/>
      <c r="I63" s="43"/>
      <c r="J63" s="46"/>
      <c r="K63" s="17"/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34" t="e">
        <f t="shared" si="3"/>
        <v>#DIV/0!</v>
      </c>
      <c r="AK63" s="34" t="e">
        <f t="shared" si="4"/>
        <v>#DIV/0!</v>
      </c>
    </row>
    <row r="64" spans="1:37" ht="24.95" customHeight="1" thickBot="1" x14ac:dyDescent="0.35">
      <c r="A64" s="12" t="str">
        <f t="shared" si="0"/>
        <v/>
      </c>
      <c r="B64" s="13" t="str">
        <f t="shared" si="1"/>
        <v/>
      </c>
      <c r="C64" s="14" t="str">
        <f t="shared" si="2"/>
        <v/>
      </c>
      <c r="D64" s="15"/>
      <c r="E64" s="39"/>
      <c r="F64" s="30"/>
      <c r="G64" s="40"/>
      <c r="H64" s="59"/>
      <c r="I64" s="43"/>
      <c r="J64" s="46"/>
      <c r="K64" s="17"/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34" t="e">
        <f t="shared" si="3"/>
        <v>#DIV/0!</v>
      </c>
      <c r="AK64" s="34" t="e">
        <f t="shared" si="4"/>
        <v>#DIV/0!</v>
      </c>
    </row>
    <row r="65" spans="1:37" ht="23.25" customHeight="1" thickBot="1" x14ac:dyDescent="0.35">
      <c r="A65" s="12" t="str">
        <f t="shared" si="0"/>
        <v/>
      </c>
      <c r="B65" s="13" t="str">
        <f t="shared" si="1"/>
        <v/>
      </c>
      <c r="C65" s="14" t="str">
        <f t="shared" si="2"/>
        <v/>
      </c>
      <c r="D65" s="15"/>
      <c r="E65" s="39"/>
      <c r="F65" s="30"/>
      <c r="G65" s="40"/>
      <c r="H65" s="59"/>
      <c r="I65" s="43"/>
      <c r="J65" s="30"/>
      <c r="K65" s="17"/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34" t="e">
        <f t="shared" si="3"/>
        <v>#DIV/0!</v>
      </c>
      <c r="AK65" s="34" t="e">
        <f t="shared" si="4"/>
        <v>#DIV/0!</v>
      </c>
    </row>
    <row r="66" spans="1:37" ht="23.25" customHeight="1" thickBot="1" x14ac:dyDescent="0.35">
      <c r="A66" s="12" t="str">
        <f t="shared" si="0"/>
        <v/>
      </c>
      <c r="B66" s="13" t="str">
        <f t="shared" si="1"/>
        <v/>
      </c>
      <c r="C66" s="14" t="str">
        <f t="shared" si="2"/>
        <v/>
      </c>
      <c r="D66" s="15"/>
      <c r="E66" s="39"/>
      <c r="F66" s="30"/>
      <c r="G66" s="40"/>
      <c r="H66" s="59"/>
      <c r="I66" s="43"/>
      <c r="J66" s="30"/>
      <c r="K66" s="17"/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34" t="e">
        <f t="shared" si="3"/>
        <v>#DIV/0!</v>
      </c>
      <c r="AK66" s="34" t="e">
        <f t="shared" si="4"/>
        <v>#DIV/0!</v>
      </c>
    </row>
    <row r="67" spans="1:37" ht="23.25" customHeight="1" thickBot="1" x14ac:dyDescent="0.35">
      <c r="A67" s="12" t="str">
        <f t="shared" si="0"/>
        <v/>
      </c>
      <c r="B67" s="13" t="str">
        <f t="shared" si="1"/>
        <v/>
      </c>
      <c r="C67" s="14" t="str">
        <f t="shared" si="2"/>
        <v/>
      </c>
      <c r="D67" s="15"/>
      <c r="E67" s="39"/>
      <c r="F67" s="30"/>
      <c r="G67" s="40"/>
      <c r="H67" s="59"/>
      <c r="I67" s="43"/>
      <c r="J67" s="30"/>
      <c r="K67" s="17"/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34" t="e">
        <f t="shared" si="3"/>
        <v>#DIV/0!</v>
      </c>
      <c r="AK67" s="34" t="e">
        <f t="shared" si="4"/>
        <v>#DIV/0!</v>
      </c>
    </row>
    <row r="68" spans="1:37" ht="23.25" customHeight="1" thickBot="1" x14ac:dyDescent="0.35">
      <c r="A68" s="12" t="str">
        <f t="shared" si="0"/>
        <v/>
      </c>
      <c r="B68" s="13" t="str">
        <f t="shared" si="1"/>
        <v/>
      </c>
      <c r="C68" s="14" t="str">
        <f t="shared" si="2"/>
        <v/>
      </c>
      <c r="D68" s="15"/>
      <c r="E68" s="39"/>
      <c r="F68" s="30"/>
      <c r="G68" s="40"/>
      <c r="H68" s="59"/>
      <c r="I68" s="43"/>
      <c r="J68" s="46"/>
      <c r="K68" s="17"/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34" t="e">
        <f t="shared" si="3"/>
        <v>#DIV/0!</v>
      </c>
      <c r="AK68" s="34" t="e">
        <f t="shared" si="4"/>
        <v>#DIV/0!</v>
      </c>
    </row>
    <row r="69" spans="1:37" ht="23.25" customHeight="1" thickBot="1" x14ac:dyDescent="0.35">
      <c r="A69" s="12" t="str">
        <f t="shared" si="0"/>
        <v/>
      </c>
      <c r="B69" s="13" t="str">
        <f t="shared" si="1"/>
        <v/>
      </c>
      <c r="C69" s="14" t="str">
        <f t="shared" si="2"/>
        <v/>
      </c>
      <c r="D69" s="15"/>
      <c r="E69" s="39"/>
      <c r="F69" s="30"/>
      <c r="G69" s="40"/>
      <c r="H69" s="59"/>
      <c r="I69" s="43"/>
      <c r="J69" s="46"/>
      <c r="K69" s="17"/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34" t="e">
        <f t="shared" si="3"/>
        <v>#DIV/0!</v>
      </c>
      <c r="AK69" s="34" t="e">
        <f t="shared" si="4"/>
        <v>#DIV/0!</v>
      </c>
    </row>
    <row r="70" spans="1:37" ht="23.25" customHeight="1" thickBot="1" x14ac:dyDescent="0.35">
      <c r="A70" s="12" t="str">
        <f t="shared" si="0"/>
        <v/>
      </c>
      <c r="B70" s="13" t="str">
        <f t="shared" si="1"/>
        <v/>
      </c>
      <c r="C70" s="14" t="str">
        <f t="shared" si="2"/>
        <v/>
      </c>
      <c r="D70" s="15"/>
      <c r="E70" s="39"/>
      <c r="F70" s="30"/>
      <c r="G70" s="40"/>
      <c r="H70" s="59"/>
      <c r="I70" s="43"/>
      <c r="J70" s="46"/>
      <c r="K70" s="17"/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34" t="e">
        <f t="shared" si="3"/>
        <v>#DIV/0!</v>
      </c>
      <c r="AK70" s="34" t="e">
        <f t="shared" si="4"/>
        <v>#DIV/0!</v>
      </c>
    </row>
    <row r="71" spans="1:37" ht="23.25" customHeight="1" thickBot="1" x14ac:dyDescent="0.35">
      <c r="A71" s="12" t="str">
        <f t="shared" ref="A71:A134" si="5">LEFT(B71,2)</f>
        <v/>
      </c>
      <c r="B71" s="13" t="str">
        <f t="shared" ref="B71:B134" si="6">LEFT(C71,3)</f>
        <v/>
      </c>
      <c r="C71" s="14" t="str">
        <f t="shared" ref="C71:C134" si="7">MID(I71,4,4)</f>
        <v/>
      </c>
      <c r="D71" s="15"/>
      <c r="E71" s="39"/>
      <c r="F71" s="30"/>
      <c r="G71" s="40"/>
      <c r="H71" s="59"/>
      <c r="I71" s="43"/>
      <c r="J71" s="46"/>
      <c r="K71" s="17"/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34" t="e">
        <f t="shared" ref="AJ71:AJ134" si="8">O71/O71</f>
        <v>#DIV/0!</v>
      </c>
      <c r="AK71" s="34" t="e">
        <f t="shared" ref="AK71:AK134" si="9">100*(N71/M71-1)</f>
        <v>#DIV/0!</v>
      </c>
    </row>
    <row r="72" spans="1:37" ht="23.25" customHeight="1" thickBot="1" x14ac:dyDescent="0.35">
      <c r="A72" s="12" t="str">
        <f t="shared" si="5"/>
        <v/>
      </c>
      <c r="B72" s="13" t="str">
        <f t="shared" si="6"/>
        <v/>
      </c>
      <c r="C72" s="14" t="str">
        <f t="shared" si="7"/>
        <v/>
      </c>
      <c r="D72" s="15"/>
      <c r="E72" s="39"/>
      <c r="F72" s="30"/>
      <c r="G72" s="40"/>
      <c r="H72" s="59"/>
      <c r="I72" s="43"/>
      <c r="J72" s="46"/>
      <c r="K72" s="17"/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34" t="e">
        <f t="shared" si="8"/>
        <v>#DIV/0!</v>
      </c>
      <c r="AK72" s="34" t="e">
        <f t="shared" si="9"/>
        <v>#DIV/0!</v>
      </c>
    </row>
    <row r="73" spans="1:37" ht="23.25" customHeight="1" thickBot="1" x14ac:dyDescent="0.35">
      <c r="A73" s="12" t="str">
        <f t="shared" si="5"/>
        <v/>
      </c>
      <c r="B73" s="13" t="str">
        <f t="shared" si="6"/>
        <v/>
      </c>
      <c r="C73" s="14" t="str">
        <f t="shared" si="7"/>
        <v/>
      </c>
      <c r="D73" s="15"/>
      <c r="E73" s="54"/>
      <c r="F73" s="30"/>
      <c r="G73" s="40"/>
      <c r="H73" s="59"/>
      <c r="I73" s="43"/>
      <c r="J73" s="46"/>
      <c r="K73" s="17"/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34" t="e">
        <f t="shared" si="8"/>
        <v>#DIV/0!</v>
      </c>
      <c r="AK73" s="34" t="e">
        <f t="shared" si="9"/>
        <v>#DIV/0!</v>
      </c>
    </row>
    <row r="74" spans="1:37" ht="23.25" customHeight="1" thickBot="1" x14ac:dyDescent="0.35">
      <c r="A74" s="12" t="str">
        <f t="shared" si="5"/>
        <v/>
      </c>
      <c r="B74" s="13" t="str">
        <f t="shared" si="6"/>
        <v/>
      </c>
      <c r="C74" s="14" t="str">
        <f t="shared" si="7"/>
        <v/>
      </c>
      <c r="D74" s="15"/>
      <c r="E74" s="39"/>
      <c r="F74" s="30"/>
      <c r="G74" s="40"/>
      <c r="H74" s="59"/>
      <c r="I74" s="43"/>
      <c r="J74" s="46"/>
      <c r="K74" s="17"/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34" t="e">
        <f t="shared" si="8"/>
        <v>#DIV/0!</v>
      </c>
      <c r="AK74" s="34" t="e">
        <f t="shared" si="9"/>
        <v>#DIV/0!</v>
      </c>
    </row>
    <row r="75" spans="1:37" ht="23.25" customHeight="1" x14ac:dyDescent="0.3">
      <c r="A75" s="12" t="str">
        <f t="shared" si="5"/>
        <v/>
      </c>
      <c r="B75" s="13" t="str">
        <f t="shared" si="6"/>
        <v/>
      </c>
      <c r="C75" s="14" t="str">
        <f t="shared" si="7"/>
        <v/>
      </c>
      <c r="D75" s="15"/>
      <c r="E75" s="39"/>
      <c r="F75" s="30"/>
      <c r="G75" s="40"/>
      <c r="H75" s="59"/>
      <c r="I75" s="43"/>
      <c r="J75" s="30"/>
      <c r="K75" s="41"/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34" t="e">
        <f t="shared" si="8"/>
        <v>#DIV/0!</v>
      </c>
      <c r="AK75" s="34" t="e">
        <f t="shared" si="9"/>
        <v>#DIV/0!</v>
      </c>
    </row>
    <row r="76" spans="1:37" ht="23.25" customHeight="1" x14ac:dyDescent="0.3">
      <c r="A76" s="12" t="str">
        <f t="shared" si="5"/>
        <v/>
      </c>
      <c r="B76" s="13" t="str">
        <f t="shared" si="6"/>
        <v/>
      </c>
      <c r="C76" s="14" t="str">
        <f t="shared" si="7"/>
        <v/>
      </c>
      <c r="D76" s="15"/>
      <c r="E76" s="39"/>
      <c r="F76" s="30"/>
      <c r="G76" s="40"/>
      <c r="H76" s="59"/>
      <c r="I76" s="43"/>
      <c r="J76" s="30"/>
      <c r="K76" s="41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34" t="e">
        <f t="shared" si="8"/>
        <v>#DIV/0!</v>
      </c>
      <c r="AK76" s="34" t="e">
        <f t="shared" si="9"/>
        <v>#DIV/0!</v>
      </c>
    </row>
    <row r="77" spans="1:37" ht="23.25" customHeight="1" x14ac:dyDescent="0.3">
      <c r="A77" s="12" t="str">
        <f t="shared" si="5"/>
        <v/>
      </c>
      <c r="B77" s="13" t="str">
        <f t="shared" si="6"/>
        <v/>
      </c>
      <c r="C77" s="14" t="str">
        <f t="shared" si="7"/>
        <v/>
      </c>
      <c r="D77" s="15"/>
      <c r="E77" s="39"/>
      <c r="F77" s="30"/>
      <c r="G77" s="40"/>
      <c r="H77" s="59"/>
      <c r="I77" s="43"/>
      <c r="J77" s="46"/>
      <c r="K77" s="41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34" t="e">
        <f t="shared" si="8"/>
        <v>#DIV/0!</v>
      </c>
      <c r="AK77" s="34" t="e">
        <f t="shared" si="9"/>
        <v>#DIV/0!</v>
      </c>
    </row>
    <row r="78" spans="1:37" ht="23.25" customHeight="1" x14ac:dyDescent="0.3">
      <c r="A78" s="12" t="str">
        <f t="shared" si="5"/>
        <v/>
      </c>
      <c r="B78" s="13" t="str">
        <f t="shared" si="6"/>
        <v/>
      </c>
      <c r="C78" s="14" t="str">
        <f t="shared" si="7"/>
        <v/>
      </c>
      <c r="D78" s="15"/>
      <c r="E78" s="39"/>
      <c r="F78" s="30"/>
      <c r="G78" s="40"/>
      <c r="H78" s="59"/>
      <c r="I78" s="43"/>
      <c r="J78" s="46"/>
      <c r="K78" s="41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34" t="e">
        <f t="shared" si="8"/>
        <v>#DIV/0!</v>
      </c>
      <c r="AK78" s="34" t="e">
        <f t="shared" si="9"/>
        <v>#DIV/0!</v>
      </c>
    </row>
    <row r="79" spans="1:37" ht="23.25" customHeight="1" x14ac:dyDescent="0.3">
      <c r="A79" s="12" t="str">
        <f t="shared" si="5"/>
        <v/>
      </c>
      <c r="B79" s="13" t="str">
        <f t="shared" si="6"/>
        <v/>
      </c>
      <c r="C79" s="14" t="str">
        <f t="shared" si="7"/>
        <v/>
      </c>
      <c r="D79" s="15"/>
      <c r="E79" s="39"/>
      <c r="F79" s="30"/>
      <c r="G79" s="40"/>
      <c r="H79" s="59"/>
      <c r="I79" s="43"/>
      <c r="J79" s="46"/>
      <c r="K79" s="41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34" t="e">
        <f t="shared" si="8"/>
        <v>#DIV/0!</v>
      </c>
      <c r="AK79" s="34" t="e">
        <f t="shared" si="9"/>
        <v>#DIV/0!</v>
      </c>
    </row>
    <row r="80" spans="1:37" ht="23.25" customHeight="1" x14ac:dyDescent="0.3">
      <c r="A80" s="12" t="str">
        <f t="shared" si="5"/>
        <v/>
      </c>
      <c r="B80" s="13" t="str">
        <f t="shared" si="6"/>
        <v/>
      </c>
      <c r="C80" s="14" t="str">
        <f t="shared" si="7"/>
        <v/>
      </c>
      <c r="D80" s="15"/>
      <c r="E80" s="39"/>
      <c r="F80" s="30"/>
      <c r="G80" s="40"/>
      <c r="H80" s="59"/>
      <c r="I80" s="43"/>
      <c r="J80" s="46"/>
      <c r="K80" s="41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34" t="e">
        <f t="shared" si="8"/>
        <v>#DIV/0!</v>
      </c>
      <c r="AK80" s="34" t="e">
        <f t="shared" si="9"/>
        <v>#DIV/0!</v>
      </c>
    </row>
    <row r="81" spans="1:37" ht="23.25" customHeight="1" x14ac:dyDescent="0.3">
      <c r="A81" s="12" t="str">
        <f t="shared" si="5"/>
        <v/>
      </c>
      <c r="B81" s="13" t="str">
        <f t="shared" si="6"/>
        <v/>
      </c>
      <c r="C81" s="14" t="str">
        <f t="shared" si="7"/>
        <v/>
      </c>
      <c r="D81" s="15"/>
      <c r="E81" s="39"/>
      <c r="F81" s="30"/>
      <c r="G81" s="40"/>
      <c r="H81" s="59"/>
      <c r="I81" s="43"/>
      <c r="J81" s="46"/>
      <c r="K81" s="17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34" t="e">
        <f t="shared" si="8"/>
        <v>#DIV/0!</v>
      </c>
      <c r="AK81" s="34" t="e">
        <f t="shared" si="9"/>
        <v>#DIV/0!</v>
      </c>
    </row>
    <row r="82" spans="1:37" ht="23.25" customHeight="1" x14ac:dyDescent="0.3">
      <c r="A82" s="12" t="str">
        <f t="shared" si="5"/>
        <v/>
      </c>
      <c r="B82" s="13" t="str">
        <f t="shared" si="6"/>
        <v/>
      </c>
      <c r="C82" s="14" t="str">
        <f t="shared" si="7"/>
        <v/>
      </c>
      <c r="D82" s="15"/>
      <c r="E82" s="39"/>
      <c r="F82" s="30"/>
      <c r="G82" s="40"/>
      <c r="H82" s="59"/>
      <c r="I82" s="43"/>
      <c r="J82" s="46"/>
      <c r="K82" s="17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34" t="e">
        <f t="shared" si="8"/>
        <v>#DIV/0!</v>
      </c>
      <c r="AK82" s="34" t="e">
        <f t="shared" si="9"/>
        <v>#DIV/0!</v>
      </c>
    </row>
    <row r="83" spans="1:37" ht="23.25" customHeight="1" x14ac:dyDescent="0.3">
      <c r="A83" s="12" t="str">
        <f t="shared" si="5"/>
        <v/>
      </c>
      <c r="B83" s="13" t="str">
        <f t="shared" si="6"/>
        <v/>
      </c>
      <c r="C83" s="14" t="str">
        <f t="shared" si="7"/>
        <v/>
      </c>
      <c r="D83" s="15"/>
      <c r="E83" s="39"/>
      <c r="F83" s="30"/>
      <c r="G83" s="40"/>
      <c r="H83" s="59"/>
      <c r="I83" s="43"/>
      <c r="J83" s="46"/>
      <c r="K83" s="17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34" t="e">
        <f t="shared" si="8"/>
        <v>#DIV/0!</v>
      </c>
      <c r="AK83" s="34" t="e">
        <f t="shared" si="9"/>
        <v>#DIV/0!</v>
      </c>
    </row>
    <row r="84" spans="1:37" ht="23.25" customHeight="1" x14ac:dyDescent="0.3">
      <c r="A84" s="12" t="str">
        <f t="shared" si="5"/>
        <v/>
      </c>
      <c r="B84" s="13" t="str">
        <f t="shared" si="6"/>
        <v/>
      </c>
      <c r="C84" s="14" t="str">
        <f t="shared" si="7"/>
        <v/>
      </c>
      <c r="D84" s="15"/>
      <c r="E84" s="54"/>
      <c r="F84" s="46"/>
      <c r="G84" s="40"/>
      <c r="H84" s="59"/>
      <c r="I84" s="43"/>
      <c r="J84" s="46"/>
      <c r="K84" s="17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34" t="e">
        <f t="shared" si="8"/>
        <v>#DIV/0!</v>
      </c>
      <c r="AK84" s="34" t="e">
        <f t="shared" si="9"/>
        <v>#DIV/0!</v>
      </c>
    </row>
    <row r="85" spans="1:37" ht="23.25" customHeight="1" x14ac:dyDescent="0.3">
      <c r="A85" s="12" t="str">
        <f t="shared" si="5"/>
        <v/>
      </c>
      <c r="B85" s="13" t="str">
        <f t="shared" si="6"/>
        <v/>
      </c>
      <c r="C85" s="14" t="str">
        <f t="shared" si="7"/>
        <v/>
      </c>
      <c r="D85" s="15"/>
      <c r="E85" s="54"/>
      <c r="F85" s="46"/>
      <c r="G85" s="40"/>
      <c r="H85" s="59"/>
      <c r="I85" s="43"/>
      <c r="J85" s="46"/>
      <c r="K85" s="17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34" t="e">
        <f t="shared" si="8"/>
        <v>#DIV/0!</v>
      </c>
      <c r="AK85" s="34" t="e">
        <f t="shared" si="9"/>
        <v>#DIV/0!</v>
      </c>
    </row>
    <row r="86" spans="1:37" ht="23.25" customHeight="1" x14ac:dyDescent="0.3">
      <c r="A86" s="12" t="str">
        <f t="shared" si="5"/>
        <v/>
      </c>
      <c r="B86" s="13" t="str">
        <f t="shared" si="6"/>
        <v/>
      </c>
      <c r="C86" s="14" t="str">
        <f t="shared" si="7"/>
        <v/>
      </c>
      <c r="D86" s="15"/>
      <c r="E86" s="54"/>
      <c r="F86" s="46"/>
      <c r="G86" s="40"/>
      <c r="H86" s="59"/>
      <c r="I86" s="43"/>
      <c r="J86" s="46"/>
      <c r="K86" s="17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34" t="e">
        <f t="shared" si="8"/>
        <v>#DIV/0!</v>
      </c>
      <c r="AK86" s="34" t="e">
        <f t="shared" si="9"/>
        <v>#DIV/0!</v>
      </c>
    </row>
    <row r="87" spans="1:37" ht="23.25" customHeight="1" x14ac:dyDescent="0.3">
      <c r="A87" s="12" t="str">
        <f t="shared" si="5"/>
        <v/>
      </c>
      <c r="B87" s="13" t="str">
        <f t="shared" si="6"/>
        <v/>
      </c>
      <c r="C87" s="14" t="str">
        <f t="shared" si="7"/>
        <v/>
      </c>
      <c r="D87" s="15"/>
      <c r="E87" s="54"/>
      <c r="F87" s="46"/>
      <c r="G87" s="40"/>
      <c r="H87" s="59"/>
      <c r="I87" s="43"/>
      <c r="J87" s="46"/>
      <c r="K87" s="17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34" t="e">
        <f t="shared" si="8"/>
        <v>#DIV/0!</v>
      </c>
      <c r="AK87" s="34" t="e">
        <f t="shared" si="9"/>
        <v>#DIV/0!</v>
      </c>
    </row>
    <row r="88" spans="1:37" ht="23.25" customHeight="1" x14ac:dyDescent="0.3">
      <c r="A88" s="12" t="str">
        <f t="shared" si="5"/>
        <v/>
      </c>
      <c r="B88" s="13" t="str">
        <f t="shared" si="6"/>
        <v/>
      </c>
      <c r="C88" s="14" t="str">
        <f t="shared" si="7"/>
        <v/>
      </c>
      <c r="D88" s="15"/>
      <c r="E88" s="54"/>
      <c r="F88" s="30"/>
      <c r="G88" s="40"/>
      <c r="H88" s="59"/>
      <c r="I88" s="43"/>
      <c r="J88" s="46"/>
      <c r="K88" s="29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34" t="e">
        <f t="shared" si="8"/>
        <v>#DIV/0!</v>
      </c>
      <c r="AK88" s="34" t="e">
        <f t="shared" si="9"/>
        <v>#DIV/0!</v>
      </c>
    </row>
    <row r="89" spans="1:37" ht="23.25" customHeight="1" x14ac:dyDescent="0.3">
      <c r="A89" s="12" t="str">
        <f t="shared" si="5"/>
        <v/>
      </c>
      <c r="B89" s="13" t="str">
        <f t="shared" si="6"/>
        <v/>
      </c>
      <c r="C89" s="14" t="str">
        <f t="shared" si="7"/>
        <v/>
      </c>
      <c r="D89" s="15"/>
      <c r="E89" s="54"/>
      <c r="F89" s="30"/>
      <c r="G89" s="40"/>
      <c r="H89" s="59"/>
      <c r="I89" s="43"/>
      <c r="J89" s="46"/>
      <c r="K89" s="17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34" t="e">
        <f t="shared" si="8"/>
        <v>#DIV/0!</v>
      </c>
      <c r="AK89" s="34" t="e">
        <f t="shared" si="9"/>
        <v>#DIV/0!</v>
      </c>
    </row>
    <row r="90" spans="1:37" ht="23.25" customHeight="1" x14ac:dyDescent="0.3">
      <c r="A90" s="12" t="str">
        <f t="shared" si="5"/>
        <v/>
      </c>
      <c r="B90" s="13" t="str">
        <f t="shared" si="6"/>
        <v/>
      </c>
      <c r="C90" s="14" t="str">
        <f t="shared" si="7"/>
        <v/>
      </c>
      <c r="D90" s="15"/>
      <c r="E90" s="54"/>
      <c r="F90" s="30"/>
      <c r="G90" s="40"/>
      <c r="H90" s="59"/>
      <c r="I90" s="43"/>
      <c r="J90" s="30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34" t="e">
        <f t="shared" si="8"/>
        <v>#DIV/0!</v>
      </c>
      <c r="AK90" s="34" t="e">
        <f t="shared" si="9"/>
        <v>#DIV/0!</v>
      </c>
    </row>
    <row r="91" spans="1:37" ht="23.25" customHeight="1" x14ac:dyDescent="0.3">
      <c r="A91" s="12" t="str">
        <f t="shared" si="5"/>
        <v/>
      </c>
      <c r="B91" s="13" t="str">
        <f t="shared" si="6"/>
        <v/>
      </c>
      <c r="C91" s="14" t="str">
        <f t="shared" si="7"/>
        <v/>
      </c>
      <c r="D91" s="15"/>
      <c r="E91" s="39"/>
      <c r="F91" s="30"/>
      <c r="G91" s="40"/>
      <c r="H91" s="59"/>
      <c r="I91" s="43"/>
      <c r="J91" s="30"/>
      <c r="K91" s="29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34" t="e">
        <f t="shared" si="8"/>
        <v>#DIV/0!</v>
      </c>
      <c r="AK91" s="34" t="e">
        <f t="shared" si="9"/>
        <v>#DIV/0!</v>
      </c>
    </row>
    <row r="92" spans="1:37" ht="23.25" customHeight="1" x14ac:dyDescent="0.3">
      <c r="A92" s="12" t="str">
        <f t="shared" si="5"/>
        <v/>
      </c>
      <c r="B92" s="13" t="str">
        <f t="shared" si="6"/>
        <v/>
      </c>
      <c r="C92" s="14" t="str">
        <f t="shared" si="7"/>
        <v/>
      </c>
      <c r="D92" s="15"/>
      <c r="E92" s="39"/>
      <c r="F92" s="30"/>
      <c r="G92" s="40"/>
      <c r="H92" s="59"/>
      <c r="I92" s="43"/>
      <c r="J92" s="30"/>
      <c r="K92" s="29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34" t="e">
        <f t="shared" si="8"/>
        <v>#DIV/0!</v>
      </c>
      <c r="AK92" s="34" t="e">
        <f t="shared" si="9"/>
        <v>#DIV/0!</v>
      </c>
    </row>
    <row r="93" spans="1:37" ht="23.25" customHeight="1" x14ac:dyDescent="0.3">
      <c r="A93" s="12" t="str">
        <f t="shared" si="5"/>
        <v/>
      </c>
      <c r="B93" s="13" t="str">
        <f t="shared" si="6"/>
        <v/>
      </c>
      <c r="C93" s="14" t="str">
        <f t="shared" si="7"/>
        <v/>
      </c>
      <c r="D93" s="15"/>
      <c r="E93" s="39"/>
      <c r="F93" s="30"/>
      <c r="G93" s="40"/>
      <c r="H93" s="59"/>
      <c r="I93" s="43"/>
      <c r="J93" s="30"/>
      <c r="K93" s="29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34" t="e">
        <f t="shared" si="8"/>
        <v>#DIV/0!</v>
      </c>
      <c r="AK93" s="34" t="e">
        <f t="shared" si="9"/>
        <v>#DIV/0!</v>
      </c>
    </row>
    <row r="94" spans="1:37" ht="23.25" customHeight="1" x14ac:dyDescent="0.3">
      <c r="A94" s="12" t="str">
        <f t="shared" si="5"/>
        <v/>
      </c>
      <c r="B94" s="13" t="str">
        <f t="shared" si="6"/>
        <v/>
      </c>
      <c r="C94" s="14" t="str">
        <f t="shared" si="7"/>
        <v/>
      </c>
      <c r="D94" s="15"/>
      <c r="E94" s="39"/>
      <c r="F94" s="30"/>
      <c r="G94" s="40"/>
      <c r="H94" s="59"/>
      <c r="I94" s="43"/>
      <c r="J94" s="46"/>
      <c r="K94" s="29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34" t="e">
        <f t="shared" si="8"/>
        <v>#DIV/0!</v>
      </c>
      <c r="AK94" s="34" t="e">
        <f t="shared" si="9"/>
        <v>#DIV/0!</v>
      </c>
    </row>
    <row r="95" spans="1:37" ht="23.25" customHeight="1" x14ac:dyDescent="0.3">
      <c r="A95" s="12" t="str">
        <f t="shared" si="5"/>
        <v/>
      </c>
      <c r="B95" s="13" t="str">
        <f t="shared" si="6"/>
        <v/>
      </c>
      <c r="C95" s="14" t="str">
        <f t="shared" si="7"/>
        <v/>
      </c>
      <c r="D95" s="15"/>
      <c r="E95" s="39"/>
      <c r="F95" s="30"/>
      <c r="G95" s="40"/>
      <c r="H95" s="59"/>
      <c r="I95" s="43"/>
      <c r="J95" s="30"/>
      <c r="K95" s="29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34" t="e">
        <f t="shared" si="8"/>
        <v>#DIV/0!</v>
      </c>
      <c r="AK95" s="34" t="e">
        <f t="shared" si="9"/>
        <v>#DIV/0!</v>
      </c>
    </row>
    <row r="96" spans="1:37" ht="23.25" customHeight="1" x14ac:dyDescent="0.3">
      <c r="A96" s="12" t="str">
        <f t="shared" si="5"/>
        <v/>
      </c>
      <c r="B96" s="13" t="str">
        <f t="shared" si="6"/>
        <v/>
      </c>
      <c r="C96" s="14" t="str">
        <f t="shared" si="7"/>
        <v/>
      </c>
      <c r="D96" s="15"/>
      <c r="E96" s="39"/>
      <c r="F96" s="30"/>
      <c r="G96" s="40"/>
      <c r="H96" s="59"/>
      <c r="I96" s="43"/>
      <c r="J96" s="30"/>
      <c r="K96" s="29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34" t="e">
        <f t="shared" si="8"/>
        <v>#DIV/0!</v>
      </c>
      <c r="AK96" s="34" t="e">
        <f t="shared" si="9"/>
        <v>#DIV/0!</v>
      </c>
    </row>
    <row r="97" spans="1:37" ht="23.25" customHeight="1" x14ac:dyDescent="0.3">
      <c r="A97" s="12" t="str">
        <f t="shared" si="5"/>
        <v/>
      </c>
      <c r="B97" s="13" t="str">
        <f t="shared" si="6"/>
        <v/>
      </c>
      <c r="C97" s="14" t="str">
        <f t="shared" si="7"/>
        <v/>
      </c>
      <c r="D97" s="15"/>
      <c r="E97" s="39"/>
      <c r="F97" s="30"/>
      <c r="G97" s="40"/>
      <c r="H97" s="59"/>
      <c r="I97" s="43"/>
      <c r="J97" s="30"/>
      <c r="K97" s="29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34" t="e">
        <f t="shared" si="8"/>
        <v>#DIV/0!</v>
      </c>
      <c r="AK97" s="34" t="e">
        <f t="shared" si="9"/>
        <v>#DIV/0!</v>
      </c>
    </row>
    <row r="98" spans="1:37" ht="23.25" customHeight="1" x14ac:dyDescent="0.3">
      <c r="A98" s="12" t="str">
        <f t="shared" si="5"/>
        <v/>
      </c>
      <c r="B98" s="13" t="str">
        <f t="shared" si="6"/>
        <v/>
      </c>
      <c r="C98" s="14" t="str">
        <f t="shared" si="7"/>
        <v/>
      </c>
      <c r="D98" s="15"/>
      <c r="E98" s="39"/>
      <c r="F98" s="30"/>
      <c r="G98" s="40"/>
      <c r="H98" s="59"/>
      <c r="I98" s="43"/>
      <c r="J98" s="30"/>
      <c r="K98" s="29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34" t="e">
        <f t="shared" si="8"/>
        <v>#DIV/0!</v>
      </c>
      <c r="AK98" s="34" t="e">
        <f t="shared" si="9"/>
        <v>#DIV/0!</v>
      </c>
    </row>
    <row r="99" spans="1:37" ht="23.25" customHeight="1" x14ac:dyDescent="0.3">
      <c r="A99" s="12" t="str">
        <f t="shared" si="5"/>
        <v/>
      </c>
      <c r="B99" s="13" t="str">
        <f t="shared" si="6"/>
        <v/>
      </c>
      <c r="C99" s="14" t="str">
        <f t="shared" si="7"/>
        <v/>
      </c>
      <c r="D99" s="15"/>
      <c r="E99" s="39"/>
      <c r="F99" s="30"/>
      <c r="G99" s="40"/>
      <c r="H99" s="59"/>
      <c r="I99" s="43"/>
      <c r="J99" s="30"/>
      <c r="K99" s="29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34" t="e">
        <f t="shared" si="8"/>
        <v>#DIV/0!</v>
      </c>
      <c r="AK99" s="34" t="e">
        <f t="shared" si="9"/>
        <v>#DIV/0!</v>
      </c>
    </row>
    <row r="100" spans="1:37" ht="23.25" customHeight="1" x14ac:dyDescent="0.3">
      <c r="A100" s="12" t="str">
        <f t="shared" si="5"/>
        <v/>
      </c>
      <c r="B100" s="13" t="str">
        <f t="shared" si="6"/>
        <v/>
      </c>
      <c r="C100" s="14" t="str">
        <f t="shared" si="7"/>
        <v/>
      </c>
      <c r="D100" s="15"/>
      <c r="E100" s="39"/>
      <c r="F100" s="30"/>
      <c r="G100" s="40"/>
      <c r="H100" s="59"/>
      <c r="I100" s="43"/>
      <c r="J100" s="30"/>
      <c r="K100" s="29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34" t="e">
        <f t="shared" si="8"/>
        <v>#DIV/0!</v>
      </c>
      <c r="AK100" s="34" t="e">
        <f t="shared" si="9"/>
        <v>#DIV/0!</v>
      </c>
    </row>
    <row r="101" spans="1:37" ht="23.25" customHeight="1" x14ac:dyDescent="0.3">
      <c r="A101" s="12" t="str">
        <f t="shared" si="5"/>
        <v/>
      </c>
      <c r="B101" s="13" t="str">
        <f t="shared" si="6"/>
        <v/>
      </c>
      <c r="C101" s="14" t="str">
        <f t="shared" si="7"/>
        <v/>
      </c>
      <c r="D101" s="15"/>
      <c r="E101" s="39"/>
      <c r="F101" s="30"/>
      <c r="G101" s="40"/>
      <c r="H101" s="59"/>
      <c r="I101" s="43"/>
      <c r="J101" s="30"/>
      <c r="K101" s="29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34" t="e">
        <f t="shared" si="8"/>
        <v>#DIV/0!</v>
      </c>
      <c r="AK101" s="34" t="e">
        <f t="shared" si="9"/>
        <v>#DIV/0!</v>
      </c>
    </row>
    <row r="102" spans="1:37" ht="23.25" customHeight="1" x14ac:dyDescent="0.3">
      <c r="A102" s="12" t="str">
        <f t="shared" si="5"/>
        <v/>
      </c>
      <c r="B102" s="13" t="str">
        <f t="shared" si="6"/>
        <v/>
      </c>
      <c r="C102" s="14" t="str">
        <f t="shared" si="7"/>
        <v/>
      </c>
      <c r="D102" s="15"/>
      <c r="E102" s="39"/>
      <c r="F102" s="30"/>
      <c r="G102" s="40"/>
      <c r="H102" s="59"/>
      <c r="I102" s="43"/>
      <c r="J102" s="30"/>
      <c r="K102" s="29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34" t="e">
        <f t="shared" si="8"/>
        <v>#DIV/0!</v>
      </c>
      <c r="AK102" s="34" t="e">
        <f t="shared" si="9"/>
        <v>#DIV/0!</v>
      </c>
    </row>
    <row r="103" spans="1:37" ht="23.25" customHeight="1" x14ac:dyDescent="0.3">
      <c r="A103" s="12" t="str">
        <f t="shared" si="5"/>
        <v/>
      </c>
      <c r="B103" s="13" t="str">
        <f t="shared" si="6"/>
        <v/>
      </c>
      <c r="C103" s="14" t="str">
        <f t="shared" si="7"/>
        <v/>
      </c>
      <c r="D103" s="15"/>
      <c r="E103" s="39"/>
      <c r="F103" s="30"/>
      <c r="G103" s="40"/>
      <c r="H103" s="59"/>
      <c r="I103" s="43"/>
      <c r="J103" s="30"/>
      <c r="K103" s="29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34" t="e">
        <f t="shared" si="8"/>
        <v>#DIV/0!</v>
      </c>
      <c r="AK103" s="34" t="e">
        <f t="shared" si="9"/>
        <v>#DIV/0!</v>
      </c>
    </row>
    <row r="104" spans="1:37" ht="23.25" customHeight="1" x14ac:dyDescent="0.3">
      <c r="A104" s="12" t="str">
        <f t="shared" si="5"/>
        <v/>
      </c>
      <c r="B104" s="13" t="str">
        <f t="shared" si="6"/>
        <v/>
      </c>
      <c r="C104" s="14" t="str">
        <f t="shared" si="7"/>
        <v/>
      </c>
      <c r="D104" s="15"/>
      <c r="E104" s="39"/>
      <c r="F104" s="30"/>
      <c r="G104" s="40"/>
      <c r="H104" s="59"/>
      <c r="I104" s="43"/>
      <c r="J104" s="30"/>
      <c r="K104" s="17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34" t="e">
        <f t="shared" si="8"/>
        <v>#DIV/0!</v>
      </c>
      <c r="AK104" s="34" t="e">
        <f t="shared" si="9"/>
        <v>#DIV/0!</v>
      </c>
    </row>
    <row r="105" spans="1:37" ht="23.25" customHeight="1" x14ac:dyDescent="0.3">
      <c r="A105" s="12" t="str">
        <f t="shared" si="5"/>
        <v/>
      </c>
      <c r="B105" s="13" t="str">
        <f t="shared" si="6"/>
        <v/>
      </c>
      <c r="C105" s="14" t="str">
        <f t="shared" si="7"/>
        <v/>
      </c>
      <c r="D105" s="15"/>
      <c r="E105" s="39"/>
      <c r="F105" s="30"/>
      <c r="G105" s="40"/>
      <c r="H105" s="59"/>
      <c r="I105" s="43"/>
      <c r="J105" s="30"/>
      <c r="K105" s="17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34" t="e">
        <f t="shared" si="8"/>
        <v>#DIV/0!</v>
      </c>
      <c r="AK105" s="34" t="e">
        <f t="shared" si="9"/>
        <v>#DIV/0!</v>
      </c>
    </row>
    <row r="106" spans="1:37" ht="23.25" customHeight="1" x14ac:dyDescent="0.3">
      <c r="A106" s="12" t="str">
        <f t="shared" si="5"/>
        <v/>
      </c>
      <c r="B106" s="13" t="str">
        <f t="shared" si="6"/>
        <v/>
      </c>
      <c r="C106" s="14" t="str">
        <f t="shared" si="7"/>
        <v/>
      </c>
      <c r="D106" s="15"/>
      <c r="E106" s="39"/>
      <c r="F106" s="30"/>
      <c r="G106" s="40"/>
      <c r="H106" s="59"/>
      <c r="I106" s="43"/>
      <c r="J106" s="30"/>
      <c r="K106" s="17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34" t="e">
        <f t="shared" si="8"/>
        <v>#DIV/0!</v>
      </c>
      <c r="AK106" s="34" t="e">
        <f t="shared" si="9"/>
        <v>#DIV/0!</v>
      </c>
    </row>
    <row r="107" spans="1:37" ht="23.25" customHeight="1" x14ac:dyDescent="0.3">
      <c r="A107" s="12" t="str">
        <f t="shared" si="5"/>
        <v/>
      </c>
      <c r="B107" s="13" t="str">
        <f t="shared" si="6"/>
        <v/>
      </c>
      <c r="C107" s="14" t="str">
        <f t="shared" si="7"/>
        <v/>
      </c>
      <c r="D107" s="15"/>
      <c r="E107" s="39"/>
      <c r="F107" s="30"/>
      <c r="G107" s="40"/>
      <c r="H107" s="59"/>
      <c r="I107" s="43"/>
      <c r="J107" s="30"/>
      <c r="K107" s="17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34" t="e">
        <f t="shared" si="8"/>
        <v>#DIV/0!</v>
      </c>
      <c r="AK107" s="34" t="e">
        <f t="shared" si="9"/>
        <v>#DIV/0!</v>
      </c>
    </row>
    <row r="108" spans="1:37" ht="23.25" customHeight="1" x14ac:dyDescent="0.3">
      <c r="A108" s="12" t="str">
        <f t="shared" si="5"/>
        <v/>
      </c>
      <c r="B108" s="13" t="str">
        <f t="shared" si="6"/>
        <v/>
      </c>
      <c r="C108" s="14" t="str">
        <f t="shared" si="7"/>
        <v/>
      </c>
      <c r="D108" s="15"/>
      <c r="E108" s="39"/>
      <c r="F108" s="30"/>
      <c r="G108" s="40"/>
      <c r="H108" s="59"/>
      <c r="I108" s="43"/>
      <c r="J108" s="46"/>
      <c r="K108" s="17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34" t="e">
        <f t="shared" si="8"/>
        <v>#DIV/0!</v>
      </c>
      <c r="AK108" s="34" t="e">
        <f t="shared" si="9"/>
        <v>#DIV/0!</v>
      </c>
    </row>
    <row r="109" spans="1:37" ht="23.25" customHeight="1" x14ac:dyDescent="0.3">
      <c r="A109" s="12" t="str">
        <f t="shared" si="5"/>
        <v/>
      </c>
      <c r="B109" s="13" t="str">
        <f t="shared" si="6"/>
        <v/>
      </c>
      <c r="C109" s="14" t="str">
        <f t="shared" si="7"/>
        <v/>
      </c>
      <c r="D109" s="15"/>
      <c r="E109" s="39"/>
      <c r="F109" s="30"/>
      <c r="G109" s="40"/>
      <c r="H109" s="59"/>
      <c r="I109" s="43"/>
      <c r="J109" s="46"/>
      <c r="K109" s="17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34" t="e">
        <f t="shared" si="8"/>
        <v>#DIV/0!</v>
      </c>
      <c r="AK109" s="34" t="e">
        <f t="shared" si="9"/>
        <v>#DIV/0!</v>
      </c>
    </row>
    <row r="110" spans="1:37" ht="23.25" customHeight="1" x14ac:dyDescent="0.3">
      <c r="A110" s="12" t="str">
        <f t="shared" si="5"/>
        <v/>
      </c>
      <c r="B110" s="13" t="str">
        <f t="shared" si="6"/>
        <v/>
      </c>
      <c r="C110" s="14" t="str">
        <f t="shared" si="7"/>
        <v/>
      </c>
      <c r="D110" s="15"/>
      <c r="E110" s="39"/>
      <c r="F110" s="30"/>
      <c r="G110" s="40"/>
      <c r="H110" s="59"/>
      <c r="I110" s="43"/>
      <c r="J110" s="30"/>
      <c r="K110" s="17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34" t="e">
        <f t="shared" si="8"/>
        <v>#DIV/0!</v>
      </c>
      <c r="AK110" s="34" t="e">
        <f t="shared" si="9"/>
        <v>#DIV/0!</v>
      </c>
    </row>
    <row r="111" spans="1:37" ht="23.25" customHeight="1" x14ac:dyDescent="0.3">
      <c r="A111" s="12" t="str">
        <f t="shared" si="5"/>
        <v/>
      </c>
      <c r="B111" s="13" t="str">
        <f t="shared" si="6"/>
        <v/>
      </c>
      <c r="C111" s="14" t="str">
        <f t="shared" si="7"/>
        <v/>
      </c>
      <c r="D111" s="15"/>
      <c r="E111" s="39"/>
      <c r="F111" s="30"/>
      <c r="G111" s="40"/>
      <c r="H111" s="59"/>
      <c r="I111" s="43"/>
      <c r="J111" s="30"/>
      <c r="K111" s="17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34" t="e">
        <f t="shared" si="8"/>
        <v>#DIV/0!</v>
      </c>
      <c r="AK111" s="34" t="e">
        <f t="shared" si="9"/>
        <v>#DIV/0!</v>
      </c>
    </row>
    <row r="112" spans="1:37" ht="23.25" customHeight="1" x14ac:dyDescent="0.3">
      <c r="A112" s="12" t="str">
        <f t="shared" si="5"/>
        <v/>
      </c>
      <c r="B112" s="13" t="str">
        <f t="shared" si="6"/>
        <v/>
      </c>
      <c r="C112" s="14" t="str">
        <f t="shared" si="7"/>
        <v/>
      </c>
      <c r="D112" s="15"/>
      <c r="E112" s="39"/>
      <c r="F112" s="30"/>
      <c r="G112" s="40"/>
      <c r="H112" s="59"/>
      <c r="I112" s="43"/>
      <c r="J112" s="30"/>
      <c r="K112" s="17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34" t="e">
        <f t="shared" si="8"/>
        <v>#DIV/0!</v>
      </c>
      <c r="AK112" s="34" t="e">
        <f t="shared" si="9"/>
        <v>#DIV/0!</v>
      </c>
    </row>
    <row r="113" spans="1:37" ht="23.25" customHeight="1" x14ac:dyDescent="0.3">
      <c r="A113" s="12" t="str">
        <f t="shared" si="5"/>
        <v/>
      </c>
      <c r="B113" s="13" t="str">
        <f t="shared" si="6"/>
        <v/>
      </c>
      <c r="C113" s="14" t="str">
        <f t="shared" si="7"/>
        <v/>
      </c>
      <c r="D113" s="15"/>
      <c r="E113" s="39"/>
      <c r="F113" s="30"/>
      <c r="G113" s="40"/>
      <c r="H113" s="59"/>
      <c r="I113" s="43"/>
      <c r="J113" s="30"/>
      <c r="K113" s="17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34" t="e">
        <f t="shared" si="8"/>
        <v>#DIV/0!</v>
      </c>
      <c r="AK113" s="34" t="e">
        <f t="shared" si="9"/>
        <v>#DIV/0!</v>
      </c>
    </row>
    <row r="114" spans="1:37" ht="23.25" customHeight="1" x14ac:dyDescent="0.3">
      <c r="A114" s="12" t="str">
        <f t="shared" si="5"/>
        <v/>
      </c>
      <c r="B114" s="13" t="str">
        <f t="shared" si="6"/>
        <v/>
      </c>
      <c r="C114" s="14" t="str">
        <f t="shared" si="7"/>
        <v/>
      </c>
      <c r="D114" s="15"/>
      <c r="E114" s="39"/>
      <c r="F114" s="30"/>
      <c r="G114" s="40"/>
      <c r="H114" s="59"/>
      <c r="I114" s="43"/>
      <c r="J114" s="46"/>
      <c r="K114" s="17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34" t="e">
        <f t="shared" si="8"/>
        <v>#DIV/0!</v>
      </c>
      <c r="AK114" s="34" t="e">
        <f t="shared" si="9"/>
        <v>#DIV/0!</v>
      </c>
    </row>
    <row r="115" spans="1:37" ht="23.25" customHeight="1" x14ac:dyDescent="0.3">
      <c r="A115" s="12" t="str">
        <f t="shared" si="5"/>
        <v/>
      </c>
      <c r="B115" s="13" t="str">
        <f t="shared" si="6"/>
        <v/>
      </c>
      <c r="C115" s="14" t="str">
        <f t="shared" si="7"/>
        <v/>
      </c>
      <c r="D115" s="15"/>
      <c r="E115" s="39"/>
      <c r="F115" s="30"/>
      <c r="G115" s="40"/>
      <c r="H115" s="59"/>
      <c r="I115" s="43"/>
      <c r="J115" s="46"/>
      <c r="K115" s="17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34" t="e">
        <f t="shared" si="8"/>
        <v>#DIV/0!</v>
      </c>
      <c r="AK115" s="34" t="e">
        <f t="shared" si="9"/>
        <v>#DIV/0!</v>
      </c>
    </row>
    <row r="116" spans="1:37" ht="23.25" customHeight="1" x14ac:dyDescent="0.3">
      <c r="A116" s="12" t="str">
        <f t="shared" si="5"/>
        <v/>
      </c>
      <c r="B116" s="13" t="str">
        <f t="shared" si="6"/>
        <v/>
      </c>
      <c r="C116" s="14" t="str">
        <f t="shared" si="7"/>
        <v/>
      </c>
      <c r="D116" s="15"/>
      <c r="E116" s="39"/>
      <c r="F116" s="30"/>
      <c r="G116" s="40"/>
      <c r="H116" s="59"/>
      <c r="I116" s="43"/>
      <c r="J116" s="46"/>
      <c r="K116" s="29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34" t="e">
        <f t="shared" si="8"/>
        <v>#DIV/0!</v>
      </c>
      <c r="AK116" s="34" t="e">
        <f t="shared" si="9"/>
        <v>#DIV/0!</v>
      </c>
    </row>
    <row r="117" spans="1:37" ht="23.25" customHeight="1" x14ac:dyDescent="0.3">
      <c r="A117" s="12" t="str">
        <f t="shared" si="5"/>
        <v/>
      </c>
      <c r="B117" s="13" t="str">
        <f t="shared" si="6"/>
        <v/>
      </c>
      <c r="C117" s="14" t="str">
        <f t="shared" si="7"/>
        <v/>
      </c>
      <c r="D117" s="15"/>
      <c r="E117" s="39"/>
      <c r="F117" s="30"/>
      <c r="G117" s="40"/>
      <c r="H117" s="59"/>
      <c r="I117" s="43"/>
      <c r="J117" s="46"/>
      <c r="K117" s="29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34" t="e">
        <f t="shared" si="8"/>
        <v>#DIV/0!</v>
      </c>
      <c r="AK117" s="34" t="e">
        <f t="shared" si="9"/>
        <v>#DIV/0!</v>
      </c>
    </row>
    <row r="118" spans="1:37" ht="23.25" customHeight="1" x14ac:dyDescent="0.3">
      <c r="A118" s="12" t="str">
        <f t="shared" si="5"/>
        <v/>
      </c>
      <c r="B118" s="13" t="str">
        <f t="shared" si="6"/>
        <v/>
      </c>
      <c r="C118" s="14" t="str">
        <f t="shared" si="7"/>
        <v/>
      </c>
      <c r="D118" s="15"/>
      <c r="E118" s="39"/>
      <c r="F118" s="30"/>
      <c r="G118" s="40"/>
      <c r="H118" s="59"/>
      <c r="I118" s="43"/>
      <c r="J118" s="46"/>
      <c r="K118" s="29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34" t="e">
        <f t="shared" si="8"/>
        <v>#DIV/0!</v>
      </c>
      <c r="AK118" s="34" t="e">
        <f t="shared" si="9"/>
        <v>#DIV/0!</v>
      </c>
    </row>
    <row r="119" spans="1:37" ht="23.25" customHeight="1" x14ac:dyDescent="0.3">
      <c r="A119" s="12" t="str">
        <f t="shared" si="5"/>
        <v/>
      </c>
      <c r="B119" s="13" t="str">
        <f t="shared" si="6"/>
        <v/>
      </c>
      <c r="C119" s="14" t="str">
        <f t="shared" si="7"/>
        <v/>
      </c>
      <c r="D119" s="15"/>
      <c r="E119" s="39"/>
      <c r="F119" s="30"/>
      <c r="G119" s="40"/>
      <c r="H119" s="59"/>
      <c r="I119" s="43"/>
      <c r="J119" s="46"/>
      <c r="K119" s="29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34" t="e">
        <f t="shared" si="8"/>
        <v>#DIV/0!</v>
      </c>
      <c r="AK119" s="34" t="e">
        <f t="shared" si="9"/>
        <v>#DIV/0!</v>
      </c>
    </row>
    <row r="120" spans="1:37" ht="23.25" customHeight="1" x14ac:dyDescent="0.3">
      <c r="A120" s="12" t="str">
        <f t="shared" si="5"/>
        <v/>
      </c>
      <c r="B120" s="13" t="str">
        <f t="shared" si="6"/>
        <v/>
      </c>
      <c r="C120" s="14" t="str">
        <f t="shared" si="7"/>
        <v/>
      </c>
      <c r="D120" s="15"/>
      <c r="E120" s="39"/>
      <c r="F120" s="30"/>
      <c r="G120" s="40"/>
      <c r="H120" s="59"/>
      <c r="I120" s="43"/>
      <c r="J120" s="30"/>
      <c r="K120" s="29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34" t="e">
        <f t="shared" si="8"/>
        <v>#DIV/0!</v>
      </c>
      <c r="AK120" s="34" t="e">
        <f t="shared" si="9"/>
        <v>#DIV/0!</v>
      </c>
    </row>
    <row r="121" spans="1:37" ht="23.25" customHeight="1" x14ac:dyDescent="0.3">
      <c r="A121" s="12" t="str">
        <f t="shared" si="5"/>
        <v/>
      </c>
      <c r="B121" s="13" t="str">
        <f t="shared" si="6"/>
        <v/>
      </c>
      <c r="C121" s="14" t="str">
        <f t="shared" si="7"/>
        <v/>
      </c>
      <c r="D121" s="15"/>
      <c r="E121" s="39"/>
      <c r="F121" s="30"/>
      <c r="G121" s="40"/>
      <c r="H121" s="59"/>
      <c r="I121" s="43"/>
      <c r="J121" s="30"/>
      <c r="K121" s="29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34" t="e">
        <f t="shared" si="8"/>
        <v>#DIV/0!</v>
      </c>
      <c r="AK121" s="34" t="e">
        <f t="shared" si="9"/>
        <v>#DIV/0!</v>
      </c>
    </row>
    <row r="122" spans="1:37" ht="23.25" customHeight="1" x14ac:dyDescent="0.3">
      <c r="A122" s="12" t="str">
        <f t="shared" si="5"/>
        <v/>
      </c>
      <c r="B122" s="13" t="str">
        <f t="shared" si="6"/>
        <v/>
      </c>
      <c r="C122" s="14" t="str">
        <f t="shared" si="7"/>
        <v/>
      </c>
      <c r="D122" s="15"/>
      <c r="E122" s="54"/>
      <c r="F122" s="30"/>
      <c r="G122" s="40"/>
      <c r="H122" s="59"/>
      <c r="I122" s="43"/>
      <c r="J122" s="30"/>
      <c r="K122" s="17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34" t="e">
        <f t="shared" si="8"/>
        <v>#DIV/0!</v>
      </c>
      <c r="AK122" s="34" t="e">
        <f t="shared" si="9"/>
        <v>#DIV/0!</v>
      </c>
    </row>
    <row r="123" spans="1:37" ht="23.25" customHeight="1" x14ac:dyDescent="0.3">
      <c r="A123" s="12" t="str">
        <f t="shared" si="5"/>
        <v/>
      </c>
      <c r="B123" s="13" t="str">
        <f t="shared" si="6"/>
        <v/>
      </c>
      <c r="C123" s="14" t="str">
        <f t="shared" si="7"/>
        <v/>
      </c>
      <c r="D123" s="15"/>
      <c r="E123" s="54"/>
      <c r="F123" s="30"/>
      <c r="G123" s="40"/>
      <c r="H123" s="59"/>
      <c r="I123" s="43"/>
      <c r="J123" s="30"/>
      <c r="K123" s="17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34" t="e">
        <f t="shared" si="8"/>
        <v>#DIV/0!</v>
      </c>
      <c r="AK123" s="34" t="e">
        <f t="shared" si="9"/>
        <v>#DIV/0!</v>
      </c>
    </row>
    <row r="124" spans="1:37" ht="23.25" customHeight="1" x14ac:dyDescent="0.3">
      <c r="A124" s="12" t="str">
        <f t="shared" si="5"/>
        <v/>
      </c>
      <c r="B124" s="13" t="str">
        <f t="shared" si="6"/>
        <v/>
      </c>
      <c r="C124" s="14" t="str">
        <f t="shared" si="7"/>
        <v/>
      </c>
      <c r="D124" s="15"/>
      <c r="E124" s="54"/>
      <c r="F124" s="30"/>
      <c r="G124" s="40"/>
      <c r="H124" s="59"/>
      <c r="I124" s="43"/>
      <c r="J124" s="30"/>
      <c r="K124" s="17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34" t="e">
        <f t="shared" si="8"/>
        <v>#DIV/0!</v>
      </c>
      <c r="AK124" s="34" t="e">
        <f t="shared" si="9"/>
        <v>#DIV/0!</v>
      </c>
    </row>
    <row r="125" spans="1:37" ht="23.25" customHeight="1" x14ac:dyDescent="0.3">
      <c r="A125" s="12" t="str">
        <f t="shared" si="5"/>
        <v/>
      </c>
      <c r="B125" s="13" t="str">
        <f t="shared" si="6"/>
        <v/>
      </c>
      <c r="C125" s="14" t="str">
        <f t="shared" si="7"/>
        <v/>
      </c>
      <c r="D125" s="15"/>
      <c r="E125" s="54"/>
      <c r="F125" s="30"/>
      <c r="G125" s="40"/>
      <c r="H125" s="59"/>
      <c r="I125" s="43"/>
      <c r="J125" s="30"/>
      <c r="K125" s="17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34" t="e">
        <f t="shared" si="8"/>
        <v>#DIV/0!</v>
      </c>
      <c r="AK125" s="34" t="e">
        <f t="shared" si="9"/>
        <v>#DIV/0!</v>
      </c>
    </row>
    <row r="126" spans="1:37" ht="23.25" customHeight="1" x14ac:dyDescent="0.3">
      <c r="A126" s="12" t="str">
        <f t="shared" si="5"/>
        <v/>
      </c>
      <c r="B126" s="13" t="str">
        <f t="shared" si="6"/>
        <v/>
      </c>
      <c r="C126" s="14" t="str">
        <f t="shared" si="7"/>
        <v/>
      </c>
      <c r="D126" s="15"/>
      <c r="E126" s="54"/>
      <c r="F126" s="30"/>
      <c r="G126" s="40"/>
      <c r="H126" s="59"/>
      <c r="I126" s="43"/>
      <c r="J126" s="30"/>
      <c r="K126" s="17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34" t="e">
        <f t="shared" si="8"/>
        <v>#DIV/0!</v>
      </c>
      <c r="AK126" s="34" t="e">
        <f t="shared" si="9"/>
        <v>#DIV/0!</v>
      </c>
    </row>
    <row r="127" spans="1:37" ht="23.25" customHeight="1" x14ac:dyDescent="0.3">
      <c r="A127" s="12" t="str">
        <f t="shared" si="5"/>
        <v/>
      </c>
      <c r="B127" s="13" t="str">
        <f t="shared" si="6"/>
        <v/>
      </c>
      <c r="C127" s="14" t="str">
        <f t="shared" si="7"/>
        <v/>
      </c>
      <c r="D127" s="15"/>
      <c r="E127" s="54"/>
      <c r="F127" s="30"/>
      <c r="G127" s="40"/>
      <c r="H127" s="59"/>
      <c r="I127" s="43"/>
      <c r="J127" s="46"/>
      <c r="K127" s="19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34" t="e">
        <f t="shared" si="8"/>
        <v>#DIV/0!</v>
      </c>
      <c r="AK127" s="34" t="e">
        <f t="shared" si="9"/>
        <v>#DIV/0!</v>
      </c>
    </row>
    <row r="128" spans="1:37" ht="23.25" customHeight="1" x14ac:dyDescent="0.3">
      <c r="A128" s="12" t="str">
        <f t="shared" si="5"/>
        <v/>
      </c>
      <c r="B128" s="13" t="str">
        <f t="shared" si="6"/>
        <v/>
      </c>
      <c r="C128" s="14" t="str">
        <f t="shared" si="7"/>
        <v/>
      </c>
      <c r="D128" s="15"/>
      <c r="E128" s="54"/>
      <c r="F128" s="30"/>
      <c r="G128" s="40"/>
      <c r="H128" s="59"/>
      <c r="I128" s="43"/>
      <c r="J128" s="46"/>
      <c r="K128" s="17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34" t="e">
        <f t="shared" si="8"/>
        <v>#DIV/0!</v>
      </c>
      <c r="AK128" s="34" t="e">
        <f t="shared" si="9"/>
        <v>#DIV/0!</v>
      </c>
    </row>
    <row r="129" spans="1:37" ht="23.25" customHeight="1" x14ac:dyDescent="0.3">
      <c r="A129" s="12" t="str">
        <f t="shared" si="5"/>
        <v/>
      </c>
      <c r="B129" s="13" t="str">
        <f t="shared" si="6"/>
        <v/>
      </c>
      <c r="C129" s="14" t="str">
        <f t="shared" si="7"/>
        <v/>
      </c>
      <c r="D129" s="15"/>
      <c r="E129" s="54"/>
      <c r="F129" s="30"/>
      <c r="G129" s="40"/>
      <c r="H129" s="59"/>
      <c r="I129" s="43"/>
      <c r="J129" s="46"/>
      <c r="K129" s="19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34" t="e">
        <f t="shared" si="8"/>
        <v>#DIV/0!</v>
      </c>
      <c r="AK129" s="34" t="e">
        <f t="shared" si="9"/>
        <v>#DIV/0!</v>
      </c>
    </row>
    <row r="130" spans="1:37" ht="23.25" customHeight="1" x14ac:dyDescent="0.3">
      <c r="A130" s="12" t="str">
        <f t="shared" si="5"/>
        <v/>
      </c>
      <c r="B130" s="13" t="str">
        <f t="shared" si="6"/>
        <v/>
      </c>
      <c r="C130" s="14" t="str">
        <f t="shared" si="7"/>
        <v/>
      </c>
      <c r="D130" s="15"/>
      <c r="E130" s="54"/>
      <c r="F130" s="30"/>
      <c r="G130" s="40"/>
      <c r="H130" s="59"/>
      <c r="I130" s="43"/>
      <c r="J130" s="30"/>
      <c r="K130" s="17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34" t="e">
        <f t="shared" si="8"/>
        <v>#DIV/0!</v>
      </c>
      <c r="AK130" s="34" t="e">
        <f t="shared" si="9"/>
        <v>#DIV/0!</v>
      </c>
    </row>
    <row r="131" spans="1:37" ht="23.25" customHeight="1" x14ac:dyDescent="0.3">
      <c r="A131" s="12" t="str">
        <f t="shared" si="5"/>
        <v/>
      </c>
      <c r="B131" s="13" t="str">
        <f t="shared" si="6"/>
        <v/>
      </c>
      <c r="C131" s="14" t="str">
        <f t="shared" si="7"/>
        <v/>
      </c>
      <c r="D131" s="15"/>
      <c r="E131" s="39"/>
      <c r="F131" s="30"/>
      <c r="G131" s="40"/>
      <c r="H131" s="59"/>
      <c r="I131" s="43"/>
      <c r="J131" s="30"/>
      <c r="K131" s="17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34" t="e">
        <f t="shared" si="8"/>
        <v>#DIV/0!</v>
      </c>
      <c r="AK131" s="34" t="e">
        <f t="shared" si="9"/>
        <v>#DIV/0!</v>
      </c>
    </row>
    <row r="132" spans="1:37" ht="23.25" customHeight="1" x14ac:dyDescent="0.3">
      <c r="A132" s="12" t="str">
        <f t="shared" si="5"/>
        <v/>
      </c>
      <c r="B132" s="13" t="str">
        <f t="shared" si="6"/>
        <v/>
      </c>
      <c r="C132" s="14" t="str">
        <f t="shared" si="7"/>
        <v/>
      </c>
      <c r="D132" s="15"/>
      <c r="E132" s="39"/>
      <c r="F132" s="30"/>
      <c r="G132" s="40"/>
      <c r="H132" s="59"/>
      <c r="I132" s="43"/>
      <c r="J132" s="46"/>
      <c r="K132" s="17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34" t="e">
        <f t="shared" si="8"/>
        <v>#DIV/0!</v>
      </c>
      <c r="AK132" s="34" t="e">
        <f t="shared" si="9"/>
        <v>#DIV/0!</v>
      </c>
    </row>
    <row r="133" spans="1:37" ht="23.25" customHeight="1" x14ac:dyDescent="0.3">
      <c r="A133" s="12" t="str">
        <f t="shared" si="5"/>
        <v/>
      </c>
      <c r="B133" s="13" t="str">
        <f t="shared" si="6"/>
        <v/>
      </c>
      <c r="C133" s="14" t="str">
        <f t="shared" si="7"/>
        <v/>
      </c>
      <c r="D133" s="15"/>
      <c r="E133" s="39"/>
      <c r="F133" s="30"/>
      <c r="G133" s="40"/>
      <c r="H133" s="59"/>
      <c r="I133" s="43"/>
      <c r="J133" s="30"/>
      <c r="K133" s="17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34" t="e">
        <f t="shared" si="8"/>
        <v>#DIV/0!</v>
      </c>
      <c r="AK133" s="34" t="e">
        <f t="shared" si="9"/>
        <v>#DIV/0!</v>
      </c>
    </row>
    <row r="134" spans="1:37" ht="23.25" customHeight="1" x14ac:dyDescent="0.3">
      <c r="A134" s="12" t="str">
        <f t="shared" si="5"/>
        <v/>
      </c>
      <c r="B134" s="13" t="str">
        <f t="shared" si="6"/>
        <v/>
      </c>
      <c r="C134" s="14" t="str">
        <f t="shared" si="7"/>
        <v/>
      </c>
      <c r="D134" s="15"/>
      <c r="E134" s="39"/>
      <c r="F134" s="30"/>
      <c r="G134" s="40"/>
      <c r="H134" s="59"/>
      <c r="I134" s="43"/>
      <c r="J134" s="30"/>
      <c r="K134" s="1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34" t="e">
        <f t="shared" si="8"/>
        <v>#DIV/0!</v>
      </c>
      <c r="AK134" s="34" t="e">
        <f t="shared" si="9"/>
        <v>#DIV/0!</v>
      </c>
    </row>
    <row r="135" spans="1:37" ht="23.25" customHeight="1" x14ac:dyDescent="0.3">
      <c r="A135" s="12" t="str">
        <f t="shared" ref="A135:A198" si="10">LEFT(B135,2)</f>
        <v/>
      </c>
      <c r="B135" s="13" t="str">
        <f t="shared" ref="B135:B198" si="11">LEFT(C135,3)</f>
        <v/>
      </c>
      <c r="C135" s="14" t="str">
        <f t="shared" ref="C135:C198" si="12">MID(I135,4,4)</f>
        <v/>
      </c>
      <c r="D135" s="15"/>
      <c r="E135" s="39"/>
      <c r="F135" s="30"/>
      <c r="G135" s="40"/>
      <c r="H135" s="59"/>
      <c r="I135" s="43"/>
      <c r="J135" s="30"/>
      <c r="K135" s="29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34" t="e">
        <f t="shared" ref="AJ135:AJ198" si="13">O135/O135</f>
        <v>#DIV/0!</v>
      </c>
      <c r="AK135" s="34" t="e">
        <f t="shared" ref="AK135:AK198" si="14">100*(N135/M135-1)</f>
        <v>#DIV/0!</v>
      </c>
    </row>
    <row r="136" spans="1:37" ht="23.25" customHeight="1" x14ac:dyDescent="0.3">
      <c r="A136" s="12" t="str">
        <f t="shared" si="10"/>
        <v/>
      </c>
      <c r="B136" s="13" t="str">
        <f t="shared" si="11"/>
        <v/>
      </c>
      <c r="C136" s="14" t="str">
        <f t="shared" si="12"/>
        <v/>
      </c>
      <c r="D136" s="15"/>
      <c r="E136" s="39"/>
      <c r="F136" s="30"/>
      <c r="G136" s="40"/>
      <c r="H136" s="59"/>
      <c r="I136" s="43"/>
      <c r="J136" s="30"/>
      <c r="K136" s="17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34" t="e">
        <f t="shared" si="13"/>
        <v>#DIV/0!</v>
      </c>
      <c r="AK136" s="34" t="e">
        <f t="shared" si="14"/>
        <v>#DIV/0!</v>
      </c>
    </row>
    <row r="137" spans="1:37" ht="23.25" customHeight="1" x14ac:dyDescent="0.3">
      <c r="A137" s="12" t="str">
        <f t="shared" si="10"/>
        <v/>
      </c>
      <c r="B137" s="13" t="str">
        <f t="shared" si="11"/>
        <v/>
      </c>
      <c r="C137" s="14" t="str">
        <f t="shared" si="12"/>
        <v/>
      </c>
      <c r="D137" s="15"/>
      <c r="E137" s="39"/>
      <c r="F137" s="30"/>
      <c r="G137" s="40"/>
      <c r="H137" s="59"/>
      <c r="I137" s="43"/>
      <c r="J137" s="30"/>
      <c r="K137" s="17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34" t="e">
        <f t="shared" si="13"/>
        <v>#DIV/0!</v>
      </c>
      <c r="AK137" s="34" t="e">
        <f t="shared" si="14"/>
        <v>#DIV/0!</v>
      </c>
    </row>
    <row r="138" spans="1:37" ht="23.25" customHeight="1" x14ac:dyDescent="0.3">
      <c r="A138" s="12" t="str">
        <f t="shared" si="10"/>
        <v/>
      </c>
      <c r="B138" s="13" t="str">
        <f t="shared" si="11"/>
        <v/>
      </c>
      <c r="C138" s="14" t="str">
        <f t="shared" si="12"/>
        <v/>
      </c>
      <c r="D138" s="15"/>
      <c r="E138" s="39"/>
      <c r="F138" s="30"/>
      <c r="G138" s="40"/>
      <c r="H138" s="59"/>
      <c r="I138" s="43"/>
      <c r="J138" s="46"/>
      <c r="K138" s="17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34" t="e">
        <f t="shared" si="13"/>
        <v>#DIV/0!</v>
      </c>
      <c r="AK138" s="34" t="e">
        <f t="shared" si="14"/>
        <v>#DIV/0!</v>
      </c>
    </row>
    <row r="139" spans="1:37" ht="23.25" customHeight="1" x14ac:dyDescent="0.3">
      <c r="A139" s="12" t="str">
        <f t="shared" si="10"/>
        <v/>
      </c>
      <c r="B139" s="13" t="str">
        <f t="shared" si="11"/>
        <v/>
      </c>
      <c r="C139" s="14" t="str">
        <f t="shared" si="12"/>
        <v/>
      </c>
      <c r="D139" s="15"/>
      <c r="E139" s="54"/>
      <c r="F139" s="30"/>
      <c r="G139" s="40"/>
      <c r="H139" s="59"/>
      <c r="I139" s="43"/>
      <c r="J139" s="46"/>
      <c r="K139" s="29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34" t="e">
        <f t="shared" si="13"/>
        <v>#DIV/0!</v>
      </c>
      <c r="AK139" s="34" t="e">
        <f t="shared" si="14"/>
        <v>#DIV/0!</v>
      </c>
    </row>
    <row r="140" spans="1:37" ht="23.25" customHeight="1" x14ac:dyDescent="0.3">
      <c r="A140" s="12" t="str">
        <f t="shared" si="10"/>
        <v/>
      </c>
      <c r="B140" s="13" t="str">
        <f t="shared" si="11"/>
        <v/>
      </c>
      <c r="C140" s="14" t="str">
        <f t="shared" si="12"/>
        <v/>
      </c>
      <c r="D140" s="15"/>
      <c r="E140" s="54"/>
      <c r="F140" s="30"/>
      <c r="G140" s="40"/>
      <c r="H140" s="59"/>
      <c r="I140" s="43"/>
      <c r="J140" s="46"/>
      <c r="K140" s="29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34" t="e">
        <f t="shared" si="13"/>
        <v>#DIV/0!</v>
      </c>
      <c r="AK140" s="34" t="e">
        <f t="shared" si="14"/>
        <v>#DIV/0!</v>
      </c>
    </row>
    <row r="141" spans="1:37" ht="23.25" customHeight="1" x14ac:dyDescent="0.3">
      <c r="A141" s="12" t="str">
        <f t="shared" si="10"/>
        <v/>
      </c>
      <c r="B141" s="13" t="str">
        <f t="shared" si="11"/>
        <v/>
      </c>
      <c r="C141" s="14" t="str">
        <f t="shared" si="12"/>
        <v/>
      </c>
      <c r="D141" s="15"/>
      <c r="E141" s="39"/>
      <c r="F141" s="30"/>
      <c r="G141" s="40"/>
      <c r="H141" s="59"/>
      <c r="I141" s="43"/>
      <c r="J141" s="46"/>
      <c r="K141" s="1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34" t="e">
        <f t="shared" si="13"/>
        <v>#DIV/0!</v>
      </c>
      <c r="AK141" s="34" t="e">
        <f t="shared" si="14"/>
        <v>#DIV/0!</v>
      </c>
    </row>
    <row r="142" spans="1:37" ht="23.25" customHeight="1" x14ac:dyDescent="0.3">
      <c r="A142" s="12" t="str">
        <f t="shared" si="10"/>
        <v/>
      </c>
      <c r="B142" s="13" t="str">
        <f t="shared" si="11"/>
        <v/>
      </c>
      <c r="C142" s="14" t="str">
        <f t="shared" si="12"/>
        <v/>
      </c>
      <c r="D142" s="15"/>
      <c r="E142" s="39"/>
      <c r="F142" s="30"/>
      <c r="G142" s="40"/>
      <c r="H142" s="59"/>
      <c r="I142" s="43"/>
      <c r="J142" s="46"/>
      <c r="K142" s="29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34" t="e">
        <f t="shared" si="13"/>
        <v>#DIV/0!</v>
      </c>
      <c r="AK142" s="34" t="e">
        <f t="shared" si="14"/>
        <v>#DIV/0!</v>
      </c>
    </row>
    <row r="143" spans="1:37" ht="23.25" customHeight="1" x14ac:dyDescent="0.3">
      <c r="A143" s="12" t="str">
        <f t="shared" si="10"/>
        <v/>
      </c>
      <c r="B143" s="13" t="str">
        <f t="shared" si="11"/>
        <v/>
      </c>
      <c r="C143" s="14" t="str">
        <f t="shared" si="12"/>
        <v/>
      </c>
      <c r="D143" s="15"/>
      <c r="E143" s="39"/>
      <c r="F143" s="30"/>
      <c r="G143" s="40"/>
      <c r="H143" s="59"/>
      <c r="I143" s="43"/>
      <c r="J143" s="46"/>
      <c r="K143" s="29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34" t="e">
        <f t="shared" si="13"/>
        <v>#DIV/0!</v>
      </c>
      <c r="AK143" s="34" t="e">
        <f t="shared" si="14"/>
        <v>#DIV/0!</v>
      </c>
    </row>
    <row r="144" spans="1:37" ht="23.25" customHeight="1" x14ac:dyDescent="0.3">
      <c r="A144" s="12" t="str">
        <f t="shared" si="10"/>
        <v/>
      </c>
      <c r="B144" s="13" t="str">
        <f t="shared" si="11"/>
        <v/>
      </c>
      <c r="C144" s="14" t="str">
        <f t="shared" si="12"/>
        <v/>
      </c>
      <c r="D144" s="15"/>
      <c r="E144" s="39"/>
      <c r="F144" s="30"/>
      <c r="G144" s="40"/>
      <c r="H144" s="59"/>
      <c r="I144" s="43"/>
      <c r="J144" s="46"/>
      <c r="K144" s="29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34" t="e">
        <f t="shared" si="13"/>
        <v>#DIV/0!</v>
      </c>
      <c r="AK144" s="34" t="e">
        <f t="shared" si="14"/>
        <v>#DIV/0!</v>
      </c>
    </row>
    <row r="145" spans="1:37" ht="23.25" customHeight="1" x14ac:dyDescent="0.3">
      <c r="A145" s="12" t="str">
        <f t="shared" si="10"/>
        <v/>
      </c>
      <c r="B145" s="13" t="str">
        <f t="shared" si="11"/>
        <v/>
      </c>
      <c r="C145" s="14" t="str">
        <f t="shared" si="12"/>
        <v/>
      </c>
      <c r="D145" s="15"/>
      <c r="E145" s="54"/>
      <c r="F145" s="46"/>
      <c r="G145" s="40"/>
      <c r="H145" s="59"/>
      <c r="I145" s="43"/>
      <c r="J145" s="46"/>
      <c r="K145" s="17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34" t="e">
        <f t="shared" si="13"/>
        <v>#DIV/0!</v>
      </c>
      <c r="AK145" s="34" t="e">
        <f t="shared" si="14"/>
        <v>#DIV/0!</v>
      </c>
    </row>
    <row r="146" spans="1:37" ht="23.25" customHeight="1" x14ac:dyDescent="0.3">
      <c r="A146" s="12" t="str">
        <f t="shared" si="10"/>
        <v/>
      </c>
      <c r="B146" s="13" t="str">
        <f t="shared" si="11"/>
        <v/>
      </c>
      <c r="C146" s="14" t="str">
        <f t="shared" si="12"/>
        <v/>
      </c>
      <c r="D146" s="15"/>
      <c r="E146" s="54"/>
      <c r="F146" s="46"/>
      <c r="G146" s="40"/>
      <c r="H146" s="59"/>
      <c r="I146" s="43"/>
      <c r="J146" s="30"/>
      <c r="K146" s="17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34" t="e">
        <f t="shared" si="13"/>
        <v>#DIV/0!</v>
      </c>
      <c r="AK146" s="34" t="e">
        <f t="shared" si="14"/>
        <v>#DIV/0!</v>
      </c>
    </row>
    <row r="147" spans="1:37" s="20" customFormat="1" ht="23.25" customHeight="1" x14ac:dyDescent="0.3">
      <c r="A147" s="12" t="str">
        <f t="shared" si="10"/>
        <v/>
      </c>
      <c r="B147" s="13" t="str">
        <f t="shared" si="11"/>
        <v/>
      </c>
      <c r="C147" s="14" t="str">
        <f t="shared" si="12"/>
        <v/>
      </c>
      <c r="D147" s="15"/>
      <c r="E147" s="54"/>
      <c r="F147" s="46"/>
      <c r="G147" s="40"/>
      <c r="H147" s="59"/>
      <c r="I147" s="43"/>
      <c r="J147" s="46"/>
      <c r="K147" s="6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34" t="e">
        <f t="shared" si="13"/>
        <v>#DIV/0!</v>
      </c>
      <c r="AK147" s="34" t="e">
        <f t="shared" si="14"/>
        <v>#DIV/0!</v>
      </c>
    </row>
    <row r="148" spans="1:37" s="20" customFormat="1" ht="23.25" customHeight="1" x14ac:dyDescent="0.3">
      <c r="A148" s="12" t="str">
        <f t="shared" si="10"/>
        <v/>
      </c>
      <c r="B148" s="13" t="str">
        <f t="shared" si="11"/>
        <v/>
      </c>
      <c r="C148" s="14" t="str">
        <f t="shared" si="12"/>
        <v/>
      </c>
      <c r="D148" s="15"/>
      <c r="E148" s="54"/>
      <c r="F148" s="46"/>
      <c r="G148" s="40"/>
      <c r="H148" s="59"/>
      <c r="I148" s="43"/>
      <c r="J148" s="46"/>
      <c r="K148" s="6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34" t="e">
        <f t="shared" si="13"/>
        <v>#DIV/0!</v>
      </c>
      <c r="AK148" s="34" t="e">
        <f t="shared" si="14"/>
        <v>#DIV/0!</v>
      </c>
    </row>
    <row r="149" spans="1:37" s="20" customFormat="1" ht="23.25" customHeight="1" x14ac:dyDescent="0.3">
      <c r="A149" s="12" t="str">
        <f t="shared" si="10"/>
        <v/>
      </c>
      <c r="B149" s="13" t="str">
        <f t="shared" si="11"/>
        <v/>
      </c>
      <c r="C149" s="14" t="str">
        <f t="shared" si="12"/>
        <v/>
      </c>
      <c r="D149" s="15"/>
      <c r="E149" s="54"/>
      <c r="F149" s="46"/>
      <c r="G149" s="40"/>
      <c r="H149" s="59"/>
      <c r="I149" s="43"/>
      <c r="J149" s="30"/>
      <c r="K149" s="6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34" t="e">
        <f t="shared" si="13"/>
        <v>#DIV/0!</v>
      </c>
      <c r="AK149" s="34" t="e">
        <f t="shared" si="14"/>
        <v>#DIV/0!</v>
      </c>
    </row>
    <row r="150" spans="1:37" s="20" customFormat="1" ht="23.25" customHeight="1" x14ac:dyDescent="0.3">
      <c r="A150" s="12" t="str">
        <f t="shared" si="10"/>
        <v/>
      </c>
      <c r="B150" s="13" t="str">
        <f t="shared" si="11"/>
        <v/>
      </c>
      <c r="C150" s="14" t="str">
        <f t="shared" si="12"/>
        <v/>
      </c>
      <c r="D150" s="15"/>
      <c r="E150" s="54"/>
      <c r="F150" s="46"/>
      <c r="G150" s="40"/>
      <c r="H150" s="59"/>
      <c r="I150" s="43"/>
      <c r="J150" s="30"/>
      <c r="K150" s="6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34" t="e">
        <f t="shared" si="13"/>
        <v>#DIV/0!</v>
      </c>
      <c r="AK150" s="34" t="e">
        <f t="shared" si="14"/>
        <v>#DIV/0!</v>
      </c>
    </row>
    <row r="151" spans="1:37" s="20" customFormat="1" ht="23.25" customHeight="1" x14ac:dyDescent="0.3">
      <c r="A151" s="12" t="str">
        <f t="shared" si="10"/>
        <v/>
      </c>
      <c r="B151" s="13" t="str">
        <f t="shared" si="11"/>
        <v/>
      </c>
      <c r="C151" s="14" t="str">
        <f t="shared" si="12"/>
        <v/>
      </c>
      <c r="D151" s="15"/>
      <c r="E151" s="54"/>
      <c r="F151" s="46"/>
      <c r="G151" s="40"/>
      <c r="H151" s="59"/>
      <c r="I151" s="43"/>
      <c r="J151" s="30"/>
      <c r="K151" s="6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34" t="e">
        <f t="shared" si="13"/>
        <v>#DIV/0!</v>
      </c>
      <c r="AK151" s="34" t="e">
        <f t="shared" si="14"/>
        <v>#DIV/0!</v>
      </c>
    </row>
    <row r="152" spans="1:37" s="20" customFormat="1" ht="23.25" customHeight="1" x14ac:dyDescent="0.3">
      <c r="A152" s="12" t="str">
        <f t="shared" si="10"/>
        <v/>
      </c>
      <c r="B152" s="13" t="str">
        <f t="shared" si="11"/>
        <v/>
      </c>
      <c r="C152" s="14" t="str">
        <f t="shared" si="12"/>
        <v/>
      </c>
      <c r="D152" s="15"/>
      <c r="E152" s="54"/>
      <c r="F152" s="46"/>
      <c r="G152" s="40"/>
      <c r="H152" s="59"/>
      <c r="I152" s="43"/>
      <c r="J152" s="30"/>
      <c r="K152" s="6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34" t="e">
        <f t="shared" si="13"/>
        <v>#DIV/0!</v>
      </c>
      <c r="AK152" s="34" t="e">
        <f t="shared" si="14"/>
        <v>#DIV/0!</v>
      </c>
    </row>
    <row r="153" spans="1:37" s="20" customFormat="1" ht="23.25" customHeight="1" x14ac:dyDescent="0.3">
      <c r="A153" s="12" t="str">
        <f t="shared" si="10"/>
        <v/>
      </c>
      <c r="B153" s="13" t="str">
        <f t="shared" si="11"/>
        <v/>
      </c>
      <c r="C153" s="14" t="str">
        <f t="shared" si="12"/>
        <v/>
      </c>
      <c r="D153" s="15"/>
      <c r="E153" s="54"/>
      <c r="F153" s="46"/>
      <c r="G153" s="40"/>
      <c r="H153" s="59"/>
      <c r="I153" s="43"/>
      <c r="J153" s="30"/>
      <c r="K153" s="6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34" t="e">
        <f t="shared" si="13"/>
        <v>#DIV/0!</v>
      </c>
      <c r="AK153" s="34" t="e">
        <f t="shared" si="14"/>
        <v>#DIV/0!</v>
      </c>
    </row>
    <row r="154" spans="1:37" s="20" customFormat="1" ht="23.25" customHeight="1" x14ac:dyDescent="0.3">
      <c r="A154" s="12" t="str">
        <f t="shared" si="10"/>
        <v/>
      </c>
      <c r="B154" s="13" t="str">
        <f t="shared" si="11"/>
        <v/>
      </c>
      <c r="C154" s="14" t="str">
        <f t="shared" si="12"/>
        <v/>
      </c>
      <c r="D154" s="15"/>
      <c r="E154" s="54"/>
      <c r="F154" s="46"/>
      <c r="G154" s="40"/>
      <c r="H154" s="59"/>
      <c r="I154" s="43"/>
      <c r="J154" s="30"/>
      <c r="K154" s="6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34" t="e">
        <f t="shared" si="13"/>
        <v>#DIV/0!</v>
      </c>
      <c r="AK154" s="34" t="e">
        <f t="shared" si="14"/>
        <v>#DIV/0!</v>
      </c>
    </row>
    <row r="155" spans="1:37" s="20" customFormat="1" ht="23.25" customHeight="1" x14ac:dyDescent="0.3">
      <c r="A155" s="12" t="str">
        <f t="shared" si="10"/>
        <v/>
      </c>
      <c r="B155" s="13" t="str">
        <f t="shared" si="11"/>
        <v/>
      </c>
      <c r="C155" s="14" t="str">
        <f t="shared" si="12"/>
        <v/>
      </c>
      <c r="D155" s="15"/>
      <c r="E155" s="54"/>
      <c r="F155" s="46"/>
      <c r="G155" s="40"/>
      <c r="H155" s="59"/>
      <c r="I155" s="43"/>
      <c r="J155" s="30"/>
      <c r="K155" s="6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34" t="e">
        <f t="shared" si="13"/>
        <v>#DIV/0!</v>
      </c>
      <c r="AK155" s="34" t="e">
        <f t="shared" si="14"/>
        <v>#DIV/0!</v>
      </c>
    </row>
    <row r="156" spans="1:37" s="20" customFormat="1" ht="23.25" customHeight="1" x14ac:dyDescent="0.3">
      <c r="A156" s="12" t="str">
        <f t="shared" si="10"/>
        <v/>
      </c>
      <c r="B156" s="13" t="str">
        <f t="shared" si="11"/>
        <v/>
      </c>
      <c r="C156" s="14" t="str">
        <f t="shared" si="12"/>
        <v/>
      </c>
      <c r="D156" s="15"/>
      <c r="E156" s="54"/>
      <c r="F156" s="46"/>
      <c r="G156" s="40"/>
      <c r="H156" s="59"/>
      <c r="I156" s="43"/>
      <c r="J156" s="30"/>
      <c r="K156" s="6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34" t="e">
        <f t="shared" si="13"/>
        <v>#DIV/0!</v>
      </c>
      <c r="AK156" s="34" t="e">
        <f t="shared" si="14"/>
        <v>#DIV/0!</v>
      </c>
    </row>
    <row r="157" spans="1:37" s="20" customFormat="1" ht="23.25" customHeight="1" x14ac:dyDescent="0.3">
      <c r="A157" s="12" t="str">
        <f t="shared" si="10"/>
        <v/>
      </c>
      <c r="B157" s="13" t="str">
        <f t="shared" si="11"/>
        <v/>
      </c>
      <c r="C157" s="14" t="str">
        <f t="shared" si="12"/>
        <v/>
      </c>
      <c r="D157" s="15"/>
      <c r="E157" s="54"/>
      <c r="F157" s="46"/>
      <c r="G157" s="40"/>
      <c r="H157" s="59"/>
      <c r="I157" s="43"/>
      <c r="J157" s="30"/>
      <c r="K157" s="6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34" t="e">
        <f t="shared" si="13"/>
        <v>#DIV/0!</v>
      </c>
      <c r="AK157" s="34" t="e">
        <f t="shared" si="14"/>
        <v>#DIV/0!</v>
      </c>
    </row>
    <row r="158" spans="1:37" s="20" customFormat="1" ht="23.25" customHeight="1" x14ac:dyDescent="0.3">
      <c r="A158" s="12" t="str">
        <f t="shared" si="10"/>
        <v/>
      </c>
      <c r="B158" s="13" t="str">
        <f t="shared" si="11"/>
        <v/>
      </c>
      <c r="C158" s="14" t="str">
        <f t="shared" si="12"/>
        <v/>
      </c>
      <c r="D158" s="15"/>
      <c r="E158" s="54"/>
      <c r="F158" s="46"/>
      <c r="G158" s="40"/>
      <c r="H158" s="59"/>
      <c r="I158" s="43"/>
      <c r="J158" s="30"/>
      <c r="K158" s="6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34" t="e">
        <f t="shared" si="13"/>
        <v>#DIV/0!</v>
      </c>
      <c r="AK158" s="34" t="e">
        <f t="shared" si="14"/>
        <v>#DIV/0!</v>
      </c>
    </row>
    <row r="159" spans="1:37" s="20" customFormat="1" ht="23.25" customHeight="1" x14ac:dyDescent="0.3">
      <c r="A159" s="12" t="str">
        <f t="shared" si="10"/>
        <v/>
      </c>
      <c r="B159" s="13" t="str">
        <f t="shared" si="11"/>
        <v/>
      </c>
      <c r="C159" s="14" t="str">
        <f t="shared" si="12"/>
        <v/>
      </c>
      <c r="D159" s="15"/>
      <c r="E159" s="54"/>
      <c r="F159" s="46"/>
      <c r="G159" s="40"/>
      <c r="H159" s="59"/>
      <c r="I159" s="43"/>
      <c r="J159" s="30"/>
      <c r="K159" s="6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34" t="e">
        <f t="shared" si="13"/>
        <v>#DIV/0!</v>
      </c>
      <c r="AK159" s="34" t="e">
        <f t="shared" si="14"/>
        <v>#DIV/0!</v>
      </c>
    </row>
    <row r="160" spans="1:37" s="20" customFormat="1" ht="23.25" customHeight="1" x14ac:dyDescent="0.3">
      <c r="A160" s="12" t="str">
        <f t="shared" si="10"/>
        <v/>
      </c>
      <c r="B160" s="13" t="str">
        <f t="shared" si="11"/>
        <v/>
      </c>
      <c r="C160" s="14" t="str">
        <f t="shared" si="12"/>
        <v/>
      </c>
      <c r="D160" s="15"/>
      <c r="E160" s="54"/>
      <c r="F160" s="46"/>
      <c r="G160" s="40"/>
      <c r="H160" s="59"/>
      <c r="I160" s="43"/>
      <c r="J160" s="30"/>
      <c r="K160" s="6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34" t="e">
        <f t="shared" si="13"/>
        <v>#DIV/0!</v>
      </c>
      <c r="AK160" s="34" t="e">
        <f t="shared" si="14"/>
        <v>#DIV/0!</v>
      </c>
    </row>
    <row r="161" spans="1:37" s="20" customFormat="1" ht="23.25" customHeight="1" x14ac:dyDescent="0.3">
      <c r="A161" s="12" t="str">
        <f t="shared" si="10"/>
        <v/>
      </c>
      <c r="B161" s="13" t="str">
        <f t="shared" si="11"/>
        <v/>
      </c>
      <c r="C161" s="14" t="str">
        <f t="shared" si="12"/>
        <v/>
      </c>
      <c r="D161" s="15"/>
      <c r="E161" s="54"/>
      <c r="F161" s="46"/>
      <c r="G161" s="40"/>
      <c r="H161" s="59"/>
      <c r="I161" s="43"/>
      <c r="J161" s="30"/>
      <c r="K161" s="6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34" t="e">
        <f t="shared" si="13"/>
        <v>#DIV/0!</v>
      </c>
      <c r="AK161" s="34" t="e">
        <f t="shared" si="14"/>
        <v>#DIV/0!</v>
      </c>
    </row>
    <row r="162" spans="1:37" s="20" customFormat="1" ht="23.25" customHeight="1" x14ac:dyDescent="0.3">
      <c r="A162" s="12" t="str">
        <f t="shared" si="10"/>
        <v/>
      </c>
      <c r="B162" s="13" t="str">
        <f t="shared" si="11"/>
        <v/>
      </c>
      <c r="C162" s="14" t="str">
        <f t="shared" si="12"/>
        <v/>
      </c>
      <c r="D162" s="15"/>
      <c r="E162" s="54"/>
      <c r="F162" s="46"/>
      <c r="G162" s="40"/>
      <c r="H162" s="59"/>
      <c r="I162" s="43"/>
      <c r="J162" s="30"/>
      <c r="K162" s="6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34" t="e">
        <f t="shared" si="13"/>
        <v>#DIV/0!</v>
      </c>
      <c r="AK162" s="34" t="e">
        <f t="shared" si="14"/>
        <v>#DIV/0!</v>
      </c>
    </row>
    <row r="163" spans="1:37" s="20" customFormat="1" ht="23.25" customHeight="1" x14ac:dyDescent="0.3">
      <c r="A163" s="12" t="str">
        <f t="shared" si="10"/>
        <v/>
      </c>
      <c r="B163" s="13" t="str">
        <f t="shared" si="11"/>
        <v/>
      </c>
      <c r="C163" s="14" t="str">
        <f t="shared" si="12"/>
        <v/>
      </c>
      <c r="D163" s="15"/>
      <c r="E163" s="54"/>
      <c r="F163" s="46"/>
      <c r="G163" s="40"/>
      <c r="H163" s="59"/>
      <c r="I163" s="43"/>
      <c r="J163" s="30"/>
      <c r="K163" s="6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34" t="e">
        <f t="shared" si="13"/>
        <v>#DIV/0!</v>
      </c>
      <c r="AK163" s="34" t="e">
        <f t="shared" si="14"/>
        <v>#DIV/0!</v>
      </c>
    </row>
    <row r="164" spans="1:37" s="20" customFormat="1" ht="23.25" customHeight="1" x14ac:dyDescent="0.3">
      <c r="A164" s="12" t="str">
        <f t="shared" si="10"/>
        <v/>
      </c>
      <c r="B164" s="13" t="str">
        <f t="shared" si="11"/>
        <v/>
      </c>
      <c r="C164" s="14" t="str">
        <f t="shared" si="12"/>
        <v/>
      </c>
      <c r="D164" s="15"/>
      <c r="E164" s="54"/>
      <c r="F164" s="46"/>
      <c r="G164" s="40"/>
      <c r="H164" s="59"/>
      <c r="I164" s="43"/>
      <c r="J164" s="30"/>
      <c r="K164" s="6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34" t="e">
        <f t="shared" si="13"/>
        <v>#DIV/0!</v>
      </c>
      <c r="AK164" s="34" t="e">
        <f t="shared" si="14"/>
        <v>#DIV/0!</v>
      </c>
    </row>
    <row r="165" spans="1:37" s="20" customFormat="1" ht="23.25" customHeight="1" x14ac:dyDescent="0.3">
      <c r="A165" s="12" t="str">
        <f t="shared" si="10"/>
        <v/>
      </c>
      <c r="B165" s="13" t="str">
        <f t="shared" si="11"/>
        <v/>
      </c>
      <c r="C165" s="14" t="str">
        <f t="shared" si="12"/>
        <v/>
      </c>
      <c r="D165" s="15"/>
      <c r="E165" s="54"/>
      <c r="F165" s="46"/>
      <c r="G165" s="40"/>
      <c r="H165" s="59"/>
      <c r="I165" s="43"/>
      <c r="J165" s="30"/>
      <c r="K165" s="6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34" t="e">
        <f t="shared" si="13"/>
        <v>#DIV/0!</v>
      </c>
      <c r="AK165" s="34" t="e">
        <f t="shared" si="14"/>
        <v>#DIV/0!</v>
      </c>
    </row>
    <row r="166" spans="1:37" s="20" customFormat="1" ht="23.25" customHeight="1" x14ac:dyDescent="0.3">
      <c r="A166" s="12" t="str">
        <f t="shared" si="10"/>
        <v/>
      </c>
      <c r="B166" s="13" t="str">
        <f t="shared" si="11"/>
        <v/>
      </c>
      <c r="C166" s="14" t="str">
        <f t="shared" si="12"/>
        <v/>
      </c>
      <c r="D166" s="15"/>
      <c r="E166" s="54"/>
      <c r="F166" s="46"/>
      <c r="G166" s="40"/>
      <c r="H166" s="59"/>
      <c r="I166" s="43"/>
      <c r="J166" s="30"/>
      <c r="K166" s="6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34" t="e">
        <f t="shared" si="13"/>
        <v>#DIV/0!</v>
      </c>
      <c r="AK166" s="34" t="e">
        <f t="shared" si="14"/>
        <v>#DIV/0!</v>
      </c>
    </row>
    <row r="167" spans="1:37" s="20" customFormat="1" ht="23.25" customHeight="1" x14ac:dyDescent="0.3">
      <c r="A167" s="12" t="str">
        <f t="shared" si="10"/>
        <v/>
      </c>
      <c r="B167" s="13" t="str">
        <f t="shared" si="11"/>
        <v/>
      </c>
      <c r="C167" s="14" t="str">
        <f t="shared" si="12"/>
        <v/>
      </c>
      <c r="D167" s="15"/>
      <c r="E167" s="54"/>
      <c r="F167" s="46"/>
      <c r="G167" s="40"/>
      <c r="H167" s="59"/>
      <c r="I167" s="43"/>
      <c r="J167" s="30"/>
      <c r="K167" s="6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34" t="e">
        <f t="shared" si="13"/>
        <v>#DIV/0!</v>
      </c>
      <c r="AK167" s="34" t="e">
        <f t="shared" si="14"/>
        <v>#DIV/0!</v>
      </c>
    </row>
    <row r="168" spans="1:37" s="20" customFormat="1" ht="23.25" customHeight="1" x14ac:dyDescent="0.3">
      <c r="A168" s="12" t="str">
        <f t="shared" si="10"/>
        <v/>
      </c>
      <c r="B168" s="13" t="str">
        <f t="shared" si="11"/>
        <v/>
      </c>
      <c r="C168" s="14" t="str">
        <f t="shared" si="12"/>
        <v/>
      </c>
      <c r="D168" s="15"/>
      <c r="E168" s="54"/>
      <c r="F168" s="46"/>
      <c r="G168" s="40"/>
      <c r="H168" s="59"/>
      <c r="I168" s="43"/>
      <c r="J168" s="30"/>
      <c r="K168" s="6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34" t="e">
        <f t="shared" si="13"/>
        <v>#DIV/0!</v>
      </c>
      <c r="AK168" s="34" t="e">
        <f t="shared" si="14"/>
        <v>#DIV/0!</v>
      </c>
    </row>
    <row r="169" spans="1:37" s="20" customFormat="1" ht="23.25" customHeight="1" x14ac:dyDescent="0.3">
      <c r="A169" s="12" t="str">
        <f t="shared" si="10"/>
        <v/>
      </c>
      <c r="B169" s="13" t="str">
        <f t="shared" si="11"/>
        <v/>
      </c>
      <c r="C169" s="14" t="str">
        <f t="shared" si="12"/>
        <v/>
      </c>
      <c r="D169" s="15"/>
      <c r="E169" s="54"/>
      <c r="F169" s="46"/>
      <c r="G169" s="40"/>
      <c r="H169" s="59"/>
      <c r="I169" s="43"/>
      <c r="J169" s="30"/>
      <c r="K169" s="6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34" t="e">
        <f t="shared" si="13"/>
        <v>#DIV/0!</v>
      </c>
      <c r="AK169" s="34" t="e">
        <f t="shared" si="14"/>
        <v>#DIV/0!</v>
      </c>
    </row>
    <row r="170" spans="1:37" s="20" customFormat="1" ht="23.25" customHeight="1" x14ac:dyDescent="0.3">
      <c r="A170" s="12" t="str">
        <f t="shared" si="10"/>
        <v/>
      </c>
      <c r="B170" s="13" t="str">
        <f t="shared" si="11"/>
        <v/>
      </c>
      <c r="C170" s="14" t="str">
        <f t="shared" si="12"/>
        <v/>
      </c>
      <c r="D170" s="15"/>
      <c r="E170" s="54"/>
      <c r="F170" s="46"/>
      <c r="G170" s="40"/>
      <c r="H170" s="59"/>
      <c r="I170" s="43"/>
      <c r="J170" s="30"/>
      <c r="K170" s="6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34" t="e">
        <f t="shared" si="13"/>
        <v>#DIV/0!</v>
      </c>
      <c r="AK170" s="34" t="e">
        <f t="shared" si="14"/>
        <v>#DIV/0!</v>
      </c>
    </row>
    <row r="171" spans="1:37" s="20" customFormat="1" ht="23.25" customHeight="1" x14ac:dyDescent="0.3">
      <c r="A171" s="12" t="str">
        <f t="shared" si="10"/>
        <v/>
      </c>
      <c r="B171" s="13" t="str">
        <f t="shared" si="11"/>
        <v/>
      </c>
      <c r="C171" s="14" t="str">
        <f t="shared" si="12"/>
        <v/>
      </c>
      <c r="D171" s="15"/>
      <c r="E171" s="54"/>
      <c r="F171" s="46"/>
      <c r="G171" s="40"/>
      <c r="H171" s="59"/>
      <c r="I171" s="43"/>
      <c r="J171" s="30"/>
      <c r="K171" s="6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34" t="e">
        <f t="shared" si="13"/>
        <v>#DIV/0!</v>
      </c>
      <c r="AK171" s="34" t="e">
        <f t="shared" si="14"/>
        <v>#DIV/0!</v>
      </c>
    </row>
    <row r="172" spans="1:37" s="20" customFormat="1" ht="23.25" customHeight="1" x14ac:dyDescent="0.3">
      <c r="A172" s="12" t="str">
        <f t="shared" si="10"/>
        <v/>
      </c>
      <c r="B172" s="13" t="str">
        <f t="shared" si="11"/>
        <v/>
      </c>
      <c r="C172" s="14" t="str">
        <f t="shared" si="12"/>
        <v/>
      </c>
      <c r="D172" s="15"/>
      <c r="E172" s="54"/>
      <c r="F172" s="46"/>
      <c r="G172" s="40"/>
      <c r="H172" s="59"/>
      <c r="I172" s="43"/>
      <c r="J172" s="30"/>
      <c r="K172" s="6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34" t="e">
        <f t="shared" si="13"/>
        <v>#DIV/0!</v>
      </c>
      <c r="AK172" s="34" t="e">
        <f t="shared" si="14"/>
        <v>#DIV/0!</v>
      </c>
    </row>
    <row r="173" spans="1:37" s="20" customFormat="1" ht="23.25" customHeight="1" x14ac:dyDescent="0.3">
      <c r="A173" s="12" t="str">
        <f t="shared" si="10"/>
        <v/>
      </c>
      <c r="B173" s="13" t="str">
        <f t="shared" si="11"/>
        <v/>
      </c>
      <c r="C173" s="14" t="str">
        <f t="shared" si="12"/>
        <v/>
      </c>
      <c r="D173" s="15"/>
      <c r="E173" s="54"/>
      <c r="F173" s="46"/>
      <c r="G173" s="40"/>
      <c r="H173" s="59"/>
      <c r="I173" s="43"/>
      <c r="J173" s="30"/>
      <c r="K173" s="6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34" t="e">
        <f t="shared" si="13"/>
        <v>#DIV/0!</v>
      </c>
      <c r="AK173" s="34" t="e">
        <f t="shared" si="14"/>
        <v>#DIV/0!</v>
      </c>
    </row>
    <row r="174" spans="1:37" s="20" customFormat="1" ht="23.25" customHeight="1" x14ac:dyDescent="0.3">
      <c r="A174" s="12" t="str">
        <f t="shared" si="10"/>
        <v/>
      </c>
      <c r="B174" s="13" t="str">
        <f t="shared" si="11"/>
        <v/>
      </c>
      <c r="C174" s="14" t="str">
        <f t="shared" si="12"/>
        <v/>
      </c>
      <c r="D174" s="15"/>
      <c r="E174" s="54"/>
      <c r="F174" s="46"/>
      <c r="G174" s="40"/>
      <c r="H174" s="59"/>
      <c r="I174" s="43"/>
      <c r="J174" s="30"/>
      <c r="K174" s="6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34" t="e">
        <f t="shared" si="13"/>
        <v>#DIV/0!</v>
      </c>
      <c r="AK174" s="34" t="e">
        <f t="shared" si="14"/>
        <v>#DIV/0!</v>
      </c>
    </row>
    <row r="175" spans="1:37" s="20" customFormat="1" ht="23.25" customHeight="1" x14ac:dyDescent="0.3">
      <c r="A175" s="12" t="str">
        <f t="shared" si="10"/>
        <v/>
      </c>
      <c r="B175" s="13" t="str">
        <f t="shared" si="11"/>
        <v/>
      </c>
      <c r="C175" s="14" t="str">
        <f t="shared" si="12"/>
        <v/>
      </c>
      <c r="D175" s="15"/>
      <c r="E175" s="54"/>
      <c r="F175" s="46"/>
      <c r="G175" s="40"/>
      <c r="H175" s="59"/>
      <c r="I175" s="43"/>
      <c r="J175" s="30"/>
      <c r="K175" s="6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34" t="e">
        <f t="shared" si="13"/>
        <v>#DIV/0!</v>
      </c>
      <c r="AK175" s="34" t="e">
        <f t="shared" si="14"/>
        <v>#DIV/0!</v>
      </c>
    </row>
    <row r="176" spans="1:37" s="20" customFormat="1" ht="23.25" customHeight="1" x14ac:dyDescent="0.3">
      <c r="A176" s="12" t="str">
        <f t="shared" si="10"/>
        <v/>
      </c>
      <c r="B176" s="13" t="str">
        <f t="shared" si="11"/>
        <v/>
      </c>
      <c r="C176" s="14" t="str">
        <f t="shared" si="12"/>
        <v/>
      </c>
      <c r="D176" s="15"/>
      <c r="E176" s="54"/>
      <c r="F176" s="46"/>
      <c r="G176" s="40"/>
      <c r="H176" s="59"/>
      <c r="I176" s="43"/>
      <c r="J176" s="30"/>
      <c r="K176" s="6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34" t="e">
        <f t="shared" si="13"/>
        <v>#DIV/0!</v>
      </c>
      <c r="AK176" s="34" t="e">
        <f t="shared" si="14"/>
        <v>#DIV/0!</v>
      </c>
    </row>
    <row r="177" spans="1:37" s="20" customFormat="1" ht="23.25" customHeight="1" x14ac:dyDescent="0.3">
      <c r="A177" s="12" t="str">
        <f t="shared" si="10"/>
        <v/>
      </c>
      <c r="B177" s="13" t="str">
        <f t="shared" si="11"/>
        <v/>
      </c>
      <c r="C177" s="14" t="str">
        <f t="shared" si="12"/>
        <v/>
      </c>
      <c r="D177" s="15"/>
      <c r="E177" s="54"/>
      <c r="F177" s="46"/>
      <c r="G177" s="40"/>
      <c r="H177" s="59"/>
      <c r="I177" s="43"/>
      <c r="J177" s="30"/>
      <c r="K177" s="6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34" t="e">
        <f t="shared" si="13"/>
        <v>#DIV/0!</v>
      </c>
      <c r="AK177" s="34" t="e">
        <f t="shared" si="14"/>
        <v>#DIV/0!</v>
      </c>
    </row>
    <row r="178" spans="1:37" ht="23.25" customHeight="1" x14ac:dyDescent="0.3">
      <c r="A178" s="12" t="str">
        <f t="shared" si="10"/>
        <v/>
      </c>
      <c r="B178" s="13" t="str">
        <f t="shared" si="11"/>
        <v/>
      </c>
      <c r="C178" s="14" t="str">
        <f t="shared" si="12"/>
        <v/>
      </c>
      <c r="D178" s="15"/>
      <c r="E178" s="39"/>
      <c r="F178" s="30"/>
      <c r="G178" s="40"/>
      <c r="H178" s="59"/>
      <c r="I178" s="43"/>
      <c r="J178" s="30"/>
      <c r="K178" s="17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34" t="e">
        <f t="shared" si="13"/>
        <v>#DIV/0!</v>
      </c>
      <c r="AK178" s="34" t="e">
        <f t="shared" si="14"/>
        <v>#DIV/0!</v>
      </c>
    </row>
    <row r="179" spans="1:37" ht="23.25" customHeight="1" x14ac:dyDescent="0.3">
      <c r="A179" s="12" t="str">
        <f t="shared" si="10"/>
        <v/>
      </c>
      <c r="B179" s="13" t="str">
        <f t="shared" si="11"/>
        <v/>
      </c>
      <c r="C179" s="14" t="str">
        <f t="shared" si="12"/>
        <v/>
      </c>
      <c r="D179" s="15"/>
      <c r="E179" s="39"/>
      <c r="F179" s="30"/>
      <c r="G179" s="40"/>
      <c r="H179" s="59"/>
      <c r="I179" s="43"/>
      <c r="J179" s="46"/>
      <c r="K179" s="29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34" t="e">
        <f t="shared" si="13"/>
        <v>#DIV/0!</v>
      </c>
      <c r="AK179" s="34" t="e">
        <f t="shared" si="14"/>
        <v>#DIV/0!</v>
      </c>
    </row>
    <row r="180" spans="1:37" ht="23.25" customHeight="1" x14ac:dyDescent="0.3">
      <c r="A180" s="12" t="str">
        <f t="shared" si="10"/>
        <v/>
      </c>
      <c r="B180" s="13" t="str">
        <f t="shared" si="11"/>
        <v/>
      </c>
      <c r="C180" s="14" t="str">
        <f t="shared" si="12"/>
        <v/>
      </c>
      <c r="D180" s="15"/>
      <c r="E180" s="39"/>
      <c r="F180" s="30"/>
      <c r="G180" s="40"/>
      <c r="H180" s="59"/>
      <c r="I180" s="43"/>
      <c r="J180" s="46"/>
      <c r="K180" s="17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34" t="e">
        <f t="shared" si="13"/>
        <v>#DIV/0!</v>
      </c>
      <c r="AK180" s="34" t="e">
        <f t="shared" si="14"/>
        <v>#DIV/0!</v>
      </c>
    </row>
    <row r="181" spans="1:37" ht="23.25" customHeight="1" x14ac:dyDescent="0.3">
      <c r="A181" s="12" t="str">
        <f t="shared" si="10"/>
        <v/>
      </c>
      <c r="B181" s="13" t="str">
        <f t="shared" si="11"/>
        <v/>
      </c>
      <c r="C181" s="14" t="str">
        <f t="shared" si="12"/>
        <v/>
      </c>
      <c r="D181" s="15"/>
      <c r="E181" s="39"/>
      <c r="F181" s="30"/>
      <c r="G181" s="40"/>
      <c r="H181" s="59"/>
      <c r="I181" s="43"/>
      <c r="J181" s="46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34" t="e">
        <f t="shared" si="13"/>
        <v>#DIV/0!</v>
      </c>
      <c r="AK181" s="34" t="e">
        <f t="shared" si="14"/>
        <v>#DIV/0!</v>
      </c>
    </row>
    <row r="182" spans="1:37" ht="23.25" customHeight="1" x14ac:dyDescent="0.3">
      <c r="A182" s="12" t="str">
        <f t="shared" si="10"/>
        <v/>
      </c>
      <c r="B182" s="13" t="str">
        <f t="shared" si="11"/>
        <v/>
      </c>
      <c r="C182" s="14" t="str">
        <f t="shared" si="12"/>
        <v/>
      </c>
      <c r="D182" s="15"/>
      <c r="E182" s="39"/>
      <c r="F182" s="30"/>
      <c r="G182" s="40"/>
      <c r="H182" s="59"/>
      <c r="I182" s="43"/>
      <c r="J182" s="46"/>
      <c r="K182" s="17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34" t="e">
        <f t="shared" si="13"/>
        <v>#DIV/0!</v>
      </c>
      <c r="AK182" s="34" t="e">
        <f t="shared" si="14"/>
        <v>#DIV/0!</v>
      </c>
    </row>
    <row r="183" spans="1:37" ht="23.25" customHeight="1" x14ac:dyDescent="0.3">
      <c r="A183" s="12" t="str">
        <f t="shared" si="10"/>
        <v/>
      </c>
      <c r="B183" s="13" t="str">
        <f t="shared" si="11"/>
        <v/>
      </c>
      <c r="C183" s="14" t="str">
        <f t="shared" si="12"/>
        <v/>
      </c>
      <c r="D183" s="15"/>
      <c r="E183" s="39"/>
      <c r="F183" s="30"/>
      <c r="G183" s="40"/>
      <c r="H183" s="59"/>
      <c r="I183" s="43"/>
      <c r="J183" s="46"/>
      <c r="K183" s="17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34" t="e">
        <f t="shared" si="13"/>
        <v>#DIV/0!</v>
      </c>
      <c r="AK183" s="34" t="e">
        <f t="shared" si="14"/>
        <v>#DIV/0!</v>
      </c>
    </row>
    <row r="184" spans="1:37" ht="23.25" customHeight="1" x14ac:dyDescent="0.3">
      <c r="A184" s="12" t="str">
        <f t="shared" si="10"/>
        <v/>
      </c>
      <c r="B184" s="13" t="str">
        <f t="shared" si="11"/>
        <v/>
      </c>
      <c r="C184" s="14" t="str">
        <f t="shared" si="12"/>
        <v/>
      </c>
      <c r="D184" s="15"/>
      <c r="E184" s="39"/>
      <c r="F184" s="30"/>
      <c r="G184" s="40"/>
      <c r="H184" s="59"/>
      <c r="I184" s="43"/>
      <c r="J184" s="46"/>
      <c r="K184" s="17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34" t="e">
        <f t="shared" si="13"/>
        <v>#DIV/0!</v>
      </c>
      <c r="AK184" s="34" t="e">
        <f t="shared" si="14"/>
        <v>#DIV/0!</v>
      </c>
    </row>
    <row r="185" spans="1:37" ht="23.25" customHeight="1" x14ac:dyDescent="0.3">
      <c r="A185" s="12" t="str">
        <f t="shared" si="10"/>
        <v/>
      </c>
      <c r="B185" s="13" t="str">
        <f t="shared" si="11"/>
        <v/>
      </c>
      <c r="C185" s="14" t="str">
        <f t="shared" si="12"/>
        <v/>
      </c>
      <c r="D185" s="15"/>
      <c r="E185" s="39"/>
      <c r="F185" s="30"/>
      <c r="G185" s="40"/>
      <c r="H185" s="59"/>
      <c r="I185" s="43"/>
      <c r="J185" s="46"/>
      <c r="K185" s="17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34" t="e">
        <f t="shared" si="13"/>
        <v>#DIV/0!</v>
      </c>
      <c r="AK185" s="34" t="e">
        <f t="shared" si="14"/>
        <v>#DIV/0!</v>
      </c>
    </row>
    <row r="186" spans="1:37" ht="23.25" customHeight="1" x14ac:dyDescent="0.3">
      <c r="A186" s="12" t="str">
        <f t="shared" si="10"/>
        <v/>
      </c>
      <c r="B186" s="13" t="str">
        <f t="shared" si="11"/>
        <v/>
      </c>
      <c r="C186" s="14" t="str">
        <f t="shared" si="12"/>
        <v/>
      </c>
      <c r="D186" s="15"/>
      <c r="E186" s="39"/>
      <c r="F186" s="30"/>
      <c r="G186" s="40"/>
      <c r="H186" s="59"/>
      <c r="I186" s="43"/>
      <c r="J186" s="46"/>
      <c r="K186" s="1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34" t="e">
        <f t="shared" si="13"/>
        <v>#DIV/0!</v>
      </c>
      <c r="AK186" s="34" t="e">
        <f t="shared" si="14"/>
        <v>#DIV/0!</v>
      </c>
    </row>
    <row r="187" spans="1:37" ht="23.25" customHeight="1" x14ac:dyDescent="0.3">
      <c r="A187" s="12" t="str">
        <f t="shared" si="10"/>
        <v/>
      </c>
      <c r="B187" s="13" t="str">
        <f t="shared" si="11"/>
        <v/>
      </c>
      <c r="C187" s="14" t="str">
        <f t="shared" si="12"/>
        <v/>
      </c>
      <c r="D187" s="15"/>
      <c r="E187" s="39"/>
      <c r="F187" s="30"/>
      <c r="G187" s="40"/>
      <c r="H187" s="59"/>
      <c r="I187" s="43"/>
      <c r="J187" s="46"/>
      <c r="K187" s="17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34" t="e">
        <f t="shared" si="13"/>
        <v>#DIV/0!</v>
      </c>
      <c r="AK187" s="34" t="e">
        <f t="shared" si="14"/>
        <v>#DIV/0!</v>
      </c>
    </row>
    <row r="188" spans="1:37" ht="23.25" customHeight="1" x14ac:dyDescent="0.3">
      <c r="A188" s="12" t="str">
        <f t="shared" si="10"/>
        <v/>
      </c>
      <c r="B188" s="13" t="str">
        <f t="shared" si="11"/>
        <v/>
      </c>
      <c r="C188" s="14" t="str">
        <f t="shared" si="12"/>
        <v/>
      </c>
      <c r="D188" s="15"/>
      <c r="E188" s="54"/>
      <c r="F188" s="46"/>
      <c r="G188" s="40"/>
      <c r="H188" s="59"/>
      <c r="I188" s="43"/>
      <c r="J188" s="53"/>
      <c r="K188" s="17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34" t="e">
        <f t="shared" si="13"/>
        <v>#DIV/0!</v>
      </c>
      <c r="AK188" s="34" t="e">
        <f t="shared" si="14"/>
        <v>#DIV/0!</v>
      </c>
    </row>
    <row r="189" spans="1:37" ht="23.25" customHeight="1" x14ac:dyDescent="0.3">
      <c r="A189" s="12" t="str">
        <f t="shared" si="10"/>
        <v/>
      </c>
      <c r="B189" s="13" t="str">
        <f t="shared" si="11"/>
        <v/>
      </c>
      <c r="C189" s="14" t="str">
        <f t="shared" si="12"/>
        <v/>
      </c>
      <c r="D189" s="15"/>
      <c r="E189" s="54"/>
      <c r="F189" s="46"/>
      <c r="G189" s="40"/>
      <c r="H189" s="59"/>
      <c r="I189" s="43"/>
      <c r="J189" s="30"/>
      <c r="K189" s="17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34" t="e">
        <f t="shared" si="13"/>
        <v>#DIV/0!</v>
      </c>
      <c r="AK189" s="34" t="e">
        <f t="shared" si="14"/>
        <v>#DIV/0!</v>
      </c>
    </row>
    <row r="190" spans="1:37" ht="23.25" customHeight="1" x14ac:dyDescent="0.3">
      <c r="A190" s="12" t="str">
        <f t="shared" si="10"/>
        <v/>
      </c>
      <c r="B190" s="13" t="str">
        <f t="shared" si="11"/>
        <v/>
      </c>
      <c r="C190" s="14" t="str">
        <f t="shared" si="12"/>
        <v/>
      </c>
      <c r="D190" s="15"/>
      <c r="E190" s="39"/>
      <c r="F190" s="30"/>
      <c r="G190" s="40"/>
      <c r="H190" s="59"/>
      <c r="I190" s="43"/>
      <c r="J190" s="30"/>
      <c r="K190" s="29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34" t="e">
        <f t="shared" si="13"/>
        <v>#DIV/0!</v>
      </c>
      <c r="AK190" s="34" t="e">
        <f t="shared" si="14"/>
        <v>#DIV/0!</v>
      </c>
    </row>
    <row r="191" spans="1:37" ht="23.25" customHeight="1" x14ac:dyDescent="0.3">
      <c r="A191" s="12" t="str">
        <f t="shared" si="10"/>
        <v/>
      </c>
      <c r="B191" s="13" t="str">
        <f t="shared" si="11"/>
        <v/>
      </c>
      <c r="C191" s="14" t="str">
        <f t="shared" si="12"/>
        <v/>
      </c>
      <c r="D191" s="15"/>
      <c r="E191" s="39"/>
      <c r="F191" s="30"/>
      <c r="G191" s="40"/>
      <c r="H191" s="59"/>
      <c r="I191" s="43"/>
      <c r="J191" s="30"/>
      <c r="K191" s="29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34" t="e">
        <f t="shared" si="13"/>
        <v>#DIV/0!</v>
      </c>
      <c r="AK191" s="34" t="e">
        <f t="shared" si="14"/>
        <v>#DIV/0!</v>
      </c>
    </row>
    <row r="192" spans="1:37" ht="23.25" customHeight="1" x14ac:dyDescent="0.3">
      <c r="A192" s="12" t="str">
        <f t="shared" si="10"/>
        <v/>
      </c>
      <c r="B192" s="13" t="str">
        <f t="shared" si="11"/>
        <v/>
      </c>
      <c r="C192" s="14" t="str">
        <f t="shared" si="12"/>
        <v/>
      </c>
      <c r="D192" s="15"/>
      <c r="E192" s="39"/>
      <c r="F192" s="30"/>
      <c r="G192" s="40"/>
      <c r="H192" s="59"/>
      <c r="I192" s="43"/>
      <c r="J192" s="53"/>
      <c r="K192" s="29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34" t="e">
        <f t="shared" si="13"/>
        <v>#DIV/0!</v>
      </c>
      <c r="AK192" s="34" t="e">
        <f t="shared" si="14"/>
        <v>#DIV/0!</v>
      </c>
    </row>
    <row r="193" spans="1:37" ht="23.25" customHeight="1" x14ac:dyDescent="0.3">
      <c r="A193" s="12" t="str">
        <f t="shared" si="10"/>
        <v/>
      </c>
      <c r="B193" s="13" t="str">
        <f t="shared" si="11"/>
        <v/>
      </c>
      <c r="C193" s="14" t="str">
        <f t="shared" si="12"/>
        <v/>
      </c>
      <c r="D193" s="15"/>
      <c r="E193" s="39"/>
      <c r="F193" s="30"/>
      <c r="G193" s="40"/>
      <c r="H193" s="59"/>
      <c r="I193" s="43"/>
      <c r="J193" s="53"/>
      <c r="K193" s="29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34" t="e">
        <f t="shared" si="13"/>
        <v>#DIV/0!</v>
      </c>
      <c r="AK193" s="34" t="e">
        <f t="shared" si="14"/>
        <v>#DIV/0!</v>
      </c>
    </row>
    <row r="194" spans="1:37" ht="23.25" customHeight="1" x14ac:dyDescent="0.3">
      <c r="A194" s="12" t="str">
        <f t="shared" si="10"/>
        <v/>
      </c>
      <c r="B194" s="13" t="str">
        <f t="shared" si="11"/>
        <v/>
      </c>
      <c r="C194" s="14" t="str">
        <f t="shared" si="12"/>
        <v/>
      </c>
      <c r="D194" s="15"/>
      <c r="E194" s="60"/>
      <c r="F194" s="53"/>
      <c r="G194" s="40"/>
      <c r="H194" s="59"/>
      <c r="I194" s="43"/>
      <c r="J194" s="53"/>
      <c r="K194" s="42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34" t="e">
        <f t="shared" si="13"/>
        <v>#DIV/0!</v>
      </c>
      <c r="AK194" s="34" t="e">
        <f t="shared" si="14"/>
        <v>#DIV/0!</v>
      </c>
    </row>
    <row r="195" spans="1:37" ht="23.25" customHeight="1" x14ac:dyDescent="0.3">
      <c r="A195" s="12" t="str">
        <f t="shared" si="10"/>
        <v/>
      </c>
      <c r="B195" s="13" t="str">
        <f t="shared" si="11"/>
        <v/>
      </c>
      <c r="C195" s="14" t="str">
        <f t="shared" si="12"/>
        <v/>
      </c>
      <c r="D195" s="15"/>
      <c r="E195" s="60"/>
      <c r="F195" s="53"/>
      <c r="G195" s="40"/>
      <c r="H195" s="59"/>
      <c r="I195" s="43"/>
      <c r="J195" s="53"/>
      <c r="K195" s="42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34" t="e">
        <f t="shared" si="13"/>
        <v>#DIV/0!</v>
      </c>
      <c r="AK195" s="34" t="e">
        <f t="shared" si="14"/>
        <v>#DIV/0!</v>
      </c>
    </row>
    <row r="196" spans="1:37" ht="23.25" customHeight="1" x14ac:dyDescent="0.3">
      <c r="A196" s="12" t="str">
        <f t="shared" si="10"/>
        <v/>
      </c>
      <c r="B196" s="13" t="str">
        <f t="shared" si="11"/>
        <v/>
      </c>
      <c r="C196" s="14" t="str">
        <f t="shared" si="12"/>
        <v/>
      </c>
      <c r="D196" s="15"/>
      <c r="E196" s="60"/>
      <c r="F196" s="53"/>
      <c r="G196" s="40"/>
      <c r="H196" s="59"/>
      <c r="I196" s="43"/>
      <c r="J196" s="46"/>
      <c r="K196" s="42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34" t="e">
        <f t="shared" si="13"/>
        <v>#DIV/0!</v>
      </c>
      <c r="AK196" s="34" t="e">
        <f t="shared" si="14"/>
        <v>#DIV/0!</v>
      </c>
    </row>
    <row r="197" spans="1:37" ht="23.25" customHeight="1" x14ac:dyDescent="0.3">
      <c r="A197" s="12" t="str">
        <f t="shared" si="10"/>
        <v/>
      </c>
      <c r="B197" s="13" t="str">
        <f t="shared" si="11"/>
        <v/>
      </c>
      <c r="C197" s="14" t="str">
        <f t="shared" si="12"/>
        <v/>
      </c>
      <c r="D197" s="15"/>
      <c r="E197" s="60"/>
      <c r="F197" s="53"/>
      <c r="G197" s="40"/>
      <c r="H197" s="59"/>
      <c r="I197" s="43"/>
      <c r="J197" s="46"/>
      <c r="K197" s="42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34" t="e">
        <f t="shared" si="13"/>
        <v>#DIV/0!</v>
      </c>
      <c r="AK197" s="34" t="e">
        <f t="shared" si="14"/>
        <v>#DIV/0!</v>
      </c>
    </row>
    <row r="198" spans="1:37" ht="23.25" customHeight="1" x14ac:dyDescent="0.3">
      <c r="A198" s="12" t="str">
        <f t="shared" si="10"/>
        <v/>
      </c>
      <c r="B198" s="13" t="str">
        <f t="shared" si="11"/>
        <v/>
      </c>
      <c r="C198" s="14" t="str">
        <f t="shared" si="12"/>
        <v/>
      </c>
      <c r="D198" s="15"/>
      <c r="E198" s="54"/>
      <c r="F198" s="46"/>
      <c r="G198" s="40"/>
      <c r="H198" s="59"/>
      <c r="I198" s="43"/>
      <c r="J198" s="46"/>
      <c r="K198" s="17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34" t="e">
        <f t="shared" si="13"/>
        <v>#DIV/0!</v>
      </c>
      <c r="AK198" s="34" t="e">
        <f t="shared" si="14"/>
        <v>#DIV/0!</v>
      </c>
    </row>
    <row r="199" spans="1:37" ht="23.25" customHeight="1" x14ac:dyDescent="0.3">
      <c r="A199" s="12" t="str">
        <f t="shared" ref="A199:A262" si="15">LEFT(B199,2)</f>
        <v/>
      </c>
      <c r="B199" s="13" t="str">
        <f t="shared" ref="B199:B262" si="16">LEFT(C199,3)</f>
        <v/>
      </c>
      <c r="C199" s="14" t="str">
        <f t="shared" ref="C199:C262" si="17">MID(I199,4,4)</f>
        <v/>
      </c>
      <c r="D199" s="15"/>
      <c r="E199" s="54"/>
      <c r="F199" s="46"/>
      <c r="G199" s="40"/>
      <c r="H199" s="59"/>
      <c r="I199" s="43"/>
      <c r="J199" s="46"/>
      <c r="K199" s="1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34" t="e">
        <f t="shared" ref="AJ199:AJ262" si="18">O199/O199</f>
        <v>#DIV/0!</v>
      </c>
      <c r="AK199" s="34" t="e">
        <f t="shared" ref="AK199:AK262" si="19">100*(N199/M199-1)</f>
        <v>#DIV/0!</v>
      </c>
    </row>
    <row r="200" spans="1:37" ht="23.25" customHeight="1" x14ac:dyDescent="0.3">
      <c r="A200" s="12" t="str">
        <f t="shared" si="15"/>
        <v/>
      </c>
      <c r="B200" s="13" t="str">
        <f t="shared" si="16"/>
        <v/>
      </c>
      <c r="C200" s="14" t="str">
        <f t="shared" si="17"/>
        <v/>
      </c>
      <c r="D200" s="15"/>
      <c r="E200" s="54"/>
      <c r="F200" s="46"/>
      <c r="G200" s="40"/>
      <c r="H200" s="59"/>
      <c r="I200" s="43"/>
      <c r="J200" s="46"/>
      <c r="K200" s="17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34" t="e">
        <f t="shared" si="18"/>
        <v>#DIV/0!</v>
      </c>
      <c r="AK200" s="34" t="e">
        <f t="shared" si="19"/>
        <v>#DIV/0!</v>
      </c>
    </row>
    <row r="201" spans="1:37" ht="23.25" customHeight="1" x14ac:dyDescent="0.3">
      <c r="A201" s="12" t="str">
        <f t="shared" si="15"/>
        <v/>
      </c>
      <c r="B201" s="13" t="str">
        <f t="shared" si="16"/>
        <v/>
      </c>
      <c r="C201" s="14" t="str">
        <f t="shared" si="17"/>
        <v/>
      </c>
      <c r="D201" s="15"/>
      <c r="E201" s="54"/>
      <c r="F201" s="46"/>
      <c r="G201" s="40"/>
      <c r="H201" s="59"/>
      <c r="I201" s="43"/>
      <c r="J201" s="46"/>
      <c r="K201" s="17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34" t="e">
        <f t="shared" si="18"/>
        <v>#DIV/0!</v>
      </c>
      <c r="AK201" s="34" t="e">
        <f t="shared" si="19"/>
        <v>#DIV/0!</v>
      </c>
    </row>
    <row r="202" spans="1:37" ht="23.25" customHeight="1" x14ac:dyDescent="0.3">
      <c r="A202" s="12" t="str">
        <f t="shared" si="15"/>
        <v/>
      </c>
      <c r="B202" s="13" t="str">
        <f t="shared" si="16"/>
        <v/>
      </c>
      <c r="C202" s="14" t="str">
        <f t="shared" si="17"/>
        <v/>
      </c>
      <c r="D202" s="15"/>
      <c r="E202" s="54"/>
      <c r="F202" s="46"/>
      <c r="G202" s="40"/>
      <c r="H202" s="59"/>
      <c r="I202" s="43"/>
      <c r="J202" s="46"/>
      <c r="K202" s="17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34" t="e">
        <f t="shared" si="18"/>
        <v>#DIV/0!</v>
      </c>
      <c r="AK202" s="34" t="e">
        <f t="shared" si="19"/>
        <v>#DIV/0!</v>
      </c>
    </row>
    <row r="203" spans="1:37" ht="23.25" customHeight="1" x14ac:dyDescent="0.3">
      <c r="A203" s="12" t="str">
        <f t="shared" si="15"/>
        <v/>
      </c>
      <c r="B203" s="13" t="str">
        <f t="shared" si="16"/>
        <v/>
      </c>
      <c r="C203" s="14" t="str">
        <f t="shared" si="17"/>
        <v/>
      </c>
      <c r="D203" s="15"/>
      <c r="E203" s="54"/>
      <c r="F203" s="46"/>
      <c r="G203" s="40"/>
      <c r="H203" s="59"/>
      <c r="I203" s="43"/>
      <c r="J203" s="46"/>
      <c r="K203" s="17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34" t="e">
        <f t="shared" si="18"/>
        <v>#DIV/0!</v>
      </c>
      <c r="AK203" s="34" t="e">
        <f t="shared" si="19"/>
        <v>#DIV/0!</v>
      </c>
    </row>
    <row r="204" spans="1:37" ht="23.25" customHeight="1" x14ac:dyDescent="0.3">
      <c r="A204" s="12" t="str">
        <f t="shared" si="15"/>
        <v/>
      </c>
      <c r="B204" s="13" t="str">
        <f t="shared" si="16"/>
        <v/>
      </c>
      <c r="C204" s="14" t="str">
        <f t="shared" si="17"/>
        <v/>
      </c>
      <c r="D204" s="15"/>
      <c r="E204" s="54"/>
      <c r="F204" s="46"/>
      <c r="G204" s="40"/>
      <c r="H204" s="59"/>
      <c r="I204" s="43"/>
      <c r="J204" s="46"/>
      <c r="K204" s="17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34" t="e">
        <f t="shared" si="18"/>
        <v>#DIV/0!</v>
      </c>
      <c r="AK204" s="34" t="e">
        <f t="shared" si="19"/>
        <v>#DIV/0!</v>
      </c>
    </row>
    <row r="205" spans="1:37" ht="23.25" customHeight="1" x14ac:dyDescent="0.3">
      <c r="A205" s="12" t="str">
        <f t="shared" si="15"/>
        <v/>
      </c>
      <c r="B205" s="13" t="str">
        <f t="shared" si="16"/>
        <v/>
      </c>
      <c r="C205" s="14" t="str">
        <f t="shared" si="17"/>
        <v/>
      </c>
      <c r="D205" s="15"/>
      <c r="E205" s="54"/>
      <c r="F205" s="46"/>
      <c r="G205" s="40"/>
      <c r="H205" s="59"/>
      <c r="I205" s="43"/>
      <c r="J205" s="46"/>
      <c r="K205" s="17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34" t="e">
        <f t="shared" si="18"/>
        <v>#DIV/0!</v>
      </c>
      <c r="AK205" s="34" t="e">
        <f t="shared" si="19"/>
        <v>#DIV/0!</v>
      </c>
    </row>
    <row r="206" spans="1:37" ht="23.25" customHeight="1" x14ac:dyDescent="0.3">
      <c r="A206" s="12" t="str">
        <f t="shared" si="15"/>
        <v/>
      </c>
      <c r="B206" s="13" t="str">
        <f t="shared" si="16"/>
        <v/>
      </c>
      <c r="C206" s="14" t="str">
        <f t="shared" si="17"/>
        <v/>
      </c>
      <c r="D206" s="15"/>
      <c r="E206" s="54"/>
      <c r="F206" s="46"/>
      <c r="G206" s="40"/>
      <c r="H206" s="59"/>
      <c r="I206" s="43"/>
      <c r="J206" s="46"/>
      <c r="K206" s="17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34" t="e">
        <f t="shared" si="18"/>
        <v>#DIV/0!</v>
      </c>
      <c r="AK206" s="34" t="e">
        <f t="shared" si="19"/>
        <v>#DIV/0!</v>
      </c>
    </row>
    <row r="207" spans="1:37" ht="23.25" customHeight="1" x14ac:dyDescent="0.3">
      <c r="A207" s="12" t="str">
        <f t="shared" si="15"/>
        <v/>
      </c>
      <c r="B207" s="13" t="str">
        <f t="shared" si="16"/>
        <v/>
      </c>
      <c r="C207" s="14" t="str">
        <f t="shared" si="17"/>
        <v/>
      </c>
      <c r="D207" s="15"/>
      <c r="E207" s="54"/>
      <c r="F207" s="30"/>
      <c r="G207" s="40"/>
      <c r="H207" s="59"/>
      <c r="I207" s="43"/>
      <c r="J207" s="46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34" t="e">
        <f t="shared" si="18"/>
        <v>#DIV/0!</v>
      </c>
      <c r="AK207" s="34" t="e">
        <f t="shared" si="19"/>
        <v>#DIV/0!</v>
      </c>
    </row>
    <row r="208" spans="1:37" ht="23.25" customHeight="1" x14ac:dyDescent="0.3">
      <c r="A208" s="12" t="str">
        <f t="shared" si="15"/>
        <v/>
      </c>
      <c r="B208" s="13" t="str">
        <f t="shared" si="16"/>
        <v/>
      </c>
      <c r="C208" s="14" t="str">
        <f t="shared" si="17"/>
        <v/>
      </c>
      <c r="D208" s="15"/>
      <c r="E208" s="54"/>
      <c r="F208" s="30"/>
      <c r="G208" s="40"/>
      <c r="H208" s="59"/>
      <c r="I208" s="43"/>
      <c r="J208" s="46"/>
      <c r="K208" s="17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34" t="e">
        <f t="shared" si="18"/>
        <v>#DIV/0!</v>
      </c>
      <c r="AK208" s="34" t="e">
        <f t="shared" si="19"/>
        <v>#DIV/0!</v>
      </c>
    </row>
    <row r="209" spans="1:37" ht="23.25" customHeight="1" x14ac:dyDescent="0.3">
      <c r="A209" s="12" t="str">
        <f t="shared" si="15"/>
        <v/>
      </c>
      <c r="B209" s="13" t="str">
        <f t="shared" si="16"/>
        <v/>
      </c>
      <c r="C209" s="14" t="str">
        <f t="shared" si="17"/>
        <v/>
      </c>
      <c r="D209" s="15"/>
      <c r="E209" s="54"/>
      <c r="F209" s="30"/>
      <c r="G209" s="40"/>
      <c r="H209" s="59"/>
      <c r="I209" s="43"/>
      <c r="J209" s="46"/>
      <c r="K209" s="17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34" t="e">
        <f t="shared" si="18"/>
        <v>#DIV/0!</v>
      </c>
      <c r="AK209" s="34" t="e">
        <f t="shared" si="19"/>
        <v>#DIV/0!</v>
      </c>
    </row>
    <row r="210" spans="1:37" ht="23.25" customHeight="1" x14ac:dyDescent="0.3">
      <c r="A210" s="12" t="str">
        <f t="shared" si="15"/>
        <v/>
      </c>
      <c r="B210" s="13" t="str">
        <f t="shared" si="16"/>
        <v/>
      </c>
      <c r="C210" s="14" t="str">
        <f t="shared" si="17"/>
        <v/>
      </c>
      <c r="D210" s="15"/>
      <c r="E210" s="54"/>
      <c r="F210" s="30"/>
      <c r="G210" s="40"/>
      <c r="H210" s="59"/>
      <c r="I210" s="43"/>
      <c r="J210" s="46"/>
      <c r="K210" s="17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34" t="e">
        <f t="shared" si="18"/>
        <v>#DIV/0!</v>
      </c>
      <c r="AK210" s="34" t="e">
        <f t="shared" si="19"/>
        <v>#DIV/0!</v>
      </c>
    </row>
    <row r="211" spans="1:37" ht="23.25" customHeight="1" x14ac:dyDescent="0.3">
      <c r="A211" s="12" t="str">
        <f t="shared" si="15"/>
        <v/>
      </c>
      <c r="B211" s="13" t="str">
        <f t="shared" si="16"/>
        <v/>
      </c>
      <c r="C211" s="14" t="str">
        <f t="shared" si="17"/>
        <v/>
      </c>
      <c r="D211" s="15"/>
      <c r="E211" s="54"/>
      <c r="F211" s="30"/>
      <c r="G211" s="40"/>
      <c r="H211" s="59"/>
      <c r="I211" s="43"/>
      <c r="J211" s="46"/>
      <c r="K211" s="17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34" t="e">
        <f t="shared" si="18"/>
        <v>#DIV/0!</v>
      </c>
      <c r="AK211" s="34" t="e">
        <f t="shared" si="19"/>
        <v>#DIV/0!</v>
      </c>
    </row>
    <row r="212" spans="1:37" ht="23.25" customHeight="1" x14ac:dyDescent="0.3">
      <c r="A212" s="12" t="str">
        <f t="shared" si="15"/>
        <v/>
      </c>
      <c r="B212" s="13" t="str">
        <f t="shared" si="16"/>
        <v/>
      </c>
      <c r="C212" s="14" t="str">
        <f t="shared" si="17"/>
        <v/>
      </c>
      <c r="D212" s="15"/>
      <c r="E212" s="54"/>
      <c r="F212" s="30"/>
      <c r="G212" s="40"/>
      <c r="H212" s="59"/>
      <c r="I212" s="43"/>
      <c r="J212" s="46"/>
      <c r="K212" s="1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34" t="e">
        <f t="shared" si="18"/>
        <v>#DIV/0!</v>
      </c>
      <c r="AK212" s="34" t="e">
        <f t="shared" si="19"/>
        <v>#DIV/0!</v>
      </c>
    </row>
    <row r="213" spans="1:37" ht="23.25" customHeight="1" x14ac:dyDescent="0.3">
      <c r="A213" s="12" t="str">
        <f t="shared" si="15"/>
        <v/>
      </c>
      <c r="B213" s="13" t="str">
        <f t="shared" si="16"/>
        <v/>
      </c>
      <c r="C213" s="14" t="str">
        <f t="shared" si="17"/>
        <v/>
      </c>
      <c r="D213" s="15"/>
      <c r="E213" s="54"/>
      <c r="F213" s="30"/>
      <c r="G213" s="40"/>
      <c r="H213" s="59"/>
      <c r="I213" s="43"/>
      <c r="J213" s="46"/>
      <c r="K213" s="17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34" t="e">
        <f t="shared" si="18"/>
        <v>#DIV/0!</v>
      </c>
      <c r="AK213" s="34" t="e">
        <f t="shared" si="19"/>
        <v>#DIV/0!</v>
      </c>
    </row>
    <row r="214" spans="1:37" ht="23.25" customHeight="1" x14ac:dyDescent="0.3">
      <c r="A214" s="12" t="str">
        <f t="shared" si="15"/>
        <v/>
      </c>
      <c r="B214" s="13" t="str">
        <f t="shared" si="16"/>
        <v/>
      </c>
      <c r="C214" s="14" t="str">
        <f t="shared" si="17"/>
        <v/>
      </c>
      <c r="D214" s="15"/>
      <c r="E214" s="54"/>
      <c r="F214" s="30"/>
      <c r="G214" s="40"/>
      <c r="H214" s="59"/>
      <c r="I214" s="43"/>
      <c r="J214" s="46"/>
      <c r="K214" s="17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34" t="e">
        <f t="shared" si="18"/>
        <v>#DIV/0!</v>
      </c>
      <c r="AK214" s="34" t="e">
        <f t="shared" si="19"/>
        <v>#DIV/0!</v>
      </c>
    </row>
    <row r="215" spans="1:37" ht="23.25" customHeight="1" x14ac:dyDescent="0.3">
      <c r="A215" s="12" t="str">
        <f t="shared" si="15"/>
        <v/>
      </c>
      <c r="B215" s="13" t="str">
        <f t="shared" si="16"/>
        <v/>
      </c>
      <c r="C215" s="14" t="str">
        <f t="shared" si="17"/>
        <v/>
      </c>
      <c r="D215" s="15"/>
      <c r="E215" s="54"/>
      <c r="F215" s="30"/>
      <c r="G215" s="40"/>
      <c r="H215" s="59"/>
      <c r="I215" s="43"/>
      <c r="J215" s="46"/>
      <c r="K215" s="17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34" t="e">
        <f t="shared" si="18"/>
        <v>#DIV/0!</v>
      </c>
      <c r="AK215" s="34" t="e">
        <f t="shared" si="19"/>
        <v>#DIV/0!</v>
      </c>
    </row>
    <row r="216" spans="1:37" ht="23.25" customHeight="1" x14ac:dyDescent="0.3">
      <c r="A216" s="12" t="str">
        <f t="shared" si="15"/>
        <v/>
      </c>
      <c r="B216" s="13" t="str">
        <f t="shared" si="16"/>
        <v/>
      </c>
      <c r="C216" s="14" t="str">
        <f t="shared" si="17"/>
        <v/>
      </c>
      <c r="D216" s="15"/>
      <c r="E216" s="54"/>
      <c r="F216" s="30"/>
      <c r="G216" s="40"/>
      <c r="H216" s="59"/>
      <c r="I216" s="43"/>
      <c r="J216" s="46"/>
      <c r="K216" s="17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34" t="e">
        <f t="shared" si="18"/>
        <v>#DIV/0!</v>
      </c>
      <c r="AK216" s="34" t="e">
        <f t="shared" si="19"/>
        <v>#DIV/0!</v>
      </c>
    </row>
    <row r="217" spans="1:37" ht="23.25" customHeight="1" x14ac:dyDescent="0.3">
      <c r="A217" s="12" t="str">
        <f t="shared" si="15"/>
        <v/>
      </c>
      <c r="B217" s="13" t="str">
        <f t="shared" si="16"/>
        <v/>
      </c>
      <c r="C217" s="14" t="str">
        <f t="shared" si="17"/>
        <v/>
      </c>
      <c r="D217" s="15"/>
      <c r="E217" s="54"/>
      <c r="F217" s="30"/>
      <c r="G217" s="40"/>
      <c r="H217" s="59"/>
      <c r="I217" s="43"/>
      <c r="J217" s="46"/>
      <c r="K217" s="17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34" t="e">
        <f t="shared" si="18"/>
        <v>#DIV/0!</v>
      </c>
      <c r="AK217" s="34" t="e">
        <f t="shared" si="19"/>
        <v>#DIV/0!</v>
      </c>
    </row>
    <row r="218" spans="1:37" ht="23.25" customHeight="1" x14ac:dyDescent="0.3">
      <c r="A218" s="12" t="str">
        <f t="shared" si="15"/>
        <v/>
      </c>
      <c r="B218" s="13" t="str">
        <f t="shared" si="16"/>
        <v/>
      </c>
      <c r="C218" s="14" t="str">
        <f t="shared" si="17"/>
        <v/>
      </c>
      <c r="D218" s="15"/>
      <c r="E218" s="54"/>
      <c r="F218" s="30"/>
      <c r="G218" s="40"/>
      <c r="H218" s="59"/>
      <c r="I218" s="43"/>
      <c r="J218" s="30"/>
      <c r="K218" s="17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34" t="e">
        <f t="shared" si="18"/>
        <v>#DIV/0!</v>
      </c>
      <c r="AK218" s="34" t="e">
        <f t="shared" si="19"/>
        <v>#DIV/0!</v>
      </c>
    </row>
    <row r="219" spans="1:37" ht="23.25" customHeight="1" x14ac:dyDescent="0.3">
      <c r="A219" s="12" t="str">
        <f t="shared" si="15"/>
        <v/>
      </c>
      <c r="B219" s="13" t="str">
        <f t="shared" si="16"/>
        <v/>
      </c>
      <c r="C219" s="14" t="str">
        <f t="shared" si="17"/>
        <v/>
      </c>
      <c r="D219" s="15"/>
      <c r="E219" s="39"/>
      <c r="F219" s="30"/>
      <c r="G219" s="40"/>
      <c r="H219" s="59"/>
      <c r="I219" s="43"/>
      <c r="J219" s="30"/>
      <c r="K219" s="29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34" t="e">
        <f t="shared" si="18"/>
        <v>#DIV/0!</v>
      </c>
      <c r="AK219" s="34" t="e">
        <f t="shared" si="19"/>
        <v>#DIV/0!</v>
      </c>
    </row>
    <row r="220" spans="1:37" ht="23.25" customHeight="1" x14ac:dyDescent="0.3">
      <c r="A220" s="12" t="str">
        <f t="shared" si="15"/>
        <v/>
      </c>
      <c r="B220" s="13" t="str">
        <f t="shared" si="16"/>
        <v/>
      </c>
      <c r="C220" s="14" t="str">
        <f t="shared" si="17"/>
        <v/>
      </c>
      <c r="D220" s="15"/>
      <c r="E220" s="39"/>
      <c r="F220" s="30"/>
      <c r="G220" s="40"/>
      <c r="H220" s="59"/>
      <c r="I220" s="43"/>
      <c r="J220" s="30"/>
      <c r="K220" s="29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34" t="e">
        <f t="shared" si="18"/>
        <v>#DIV/0!</v>
      </c>
      <c r="AK220" s="34" t="e">
        <f t="shared" si="19"/>
        <v>#DIV/0!</v>
      </c>
    </row>
    <row r="221" spans="1:37" ht="23.25" customHeight="1" x14ac:dyDescent="0.3">
      <c r="A221" s="12" t="str">
        <f t="shared" si="15"/>
        <v/>
      </c>
      <c r="B221" s="13" t="str">
        <f t="shared" si="16"/>
        <v/>
      </c>
      <c r="C221" s="14" t="str">
        <f t="shared" si="17"/>
        <v/>
      </c>
      <c r="D221" s="15"/>
      <c r="E221" s="39"/>
      <c r="F221" s="30"/>
      <c r="G221" s="40"/>
      <c r="H221" s="59"/>
      <c r="I221" s="43"/>
      <c r="J221" s="30"/>
      <c r="K221" s="29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34" t="e">
        <f t="shared" si="18"/>
        <v>#DIV/0!</v>
      </c>
      <c r="AK221" s="34" t="e">
        <f t="shared" si="19"/>
        <v>#DIV/0!</v>
      </c>
    </row>
    <row r="222" spans="1:37" ht="23.25" customHeight="1" x14ac:dyDescent="0.3">
      <c r="A222" s="12" t="str">
        <f t="shared" si="15"/>
        <v/>
      </c>
      <c r="B222" s="13" t="str">
        <f t="shared" si="16"/>
        <v/>
      </c>
      <c r="C222" s="14" t="str">
        <f t="shared" si="17"/>
        <v/>
      </c>
      <c r="D222" s="15"/>
      <c r="E222" s="39"/>
      <c r="F222" s="30"/>
      <c r="G222" s="40"/>
      <c r="H222" s="59"/>
      <c r="I222" s="43"/>
      <c r="J222" s="30"/>
      <c r="K222" s="29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34" t="e">
        <f t="shared" si="18"/>
        <v>#DIV/0!</v>
      </c>
      <c r="AK222" s="34" t="e">
        <f t="shared" si="19"/>
        <v>#DIV/0!</v>
      </c>
    </row>
    <row r="223" spans="1:37" ht="23.25" customHeight="1" x14ac:dyDescent="0.3">
      <c r="A223" s="12" t="str">
        <f t="shared" si="15"/>
        <v/>
      </c>
      <c r="B223" s="13" t="str">
        <f t="shared" si="16"/>
        <v/>
      </c>
      <c r="C223" s="14" t="str">
        <f t="shared" si="17"/>
        <v/>
      </c>
      <c r="D223" s="15"/>
      <c r="E223" s="39"/>
      <c r="F223" s="30"/>
      <c r="G223" s="40"/>
      <c r="H223" s="59"/>
      <c r="I223" s="43"/>
      <c r="J223" s="30"/>
      <c r="K223" s="29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34" t="e">
        <f t="shared" si="18"/>
        <v>#DIV/0!</v>
      </c>
      <c r="AK223" s="34" t="e">
        <f t="shared" si="19"/>
        <v>#DIV/0!</v>
      </c>
    </row>
    <row r="224" spans="1:37" ht="23.25" customHeight="1" x14ac:dyDescent="0.3">
      <c r="A224" s="12" t="str">
        <f t="shared" si="15"/>
        <v/>
      </c>
      <c r="B224" s="13" t="str">
        <f t="shared" si="16"/>
        <v/>
      </c>
      <c r="C224" s="14" t="str">
        <f t="shared" si="17"/>
        <v/>
      </c>
      <c r="D224" s="15"/>
      <c r="E224" s="39"/>
      <c r="F224" s="30"/>
      <c r="G224" s="40"/>
      <c r="H224" s="59"/>
      <c r="I224" s="43"/>
      <c r="J224" s="30"/>
      <c r="K224" s="29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34" t="e">
        <f t="shared" si="18"/>
        <v>#DIV/0!</v>
      </c>
      <c r="AK224" s="34" t="e">
        <f t="shared" si="19"/>
        <v>#DIV/0!</v>
      </c>
    </row>
    <row r="225" spans="1:37" ht="23.25" customHeight="1" x14ac:dyDescent="0.3">
      <c r="A225" s="12" t="str">
        <f t="shared" si="15"/>
        <v/>
      </c>
      <c r="B225" s="13" t="str">
        <f t="shared" si="16"/>
        <v/>
      </c>
      <c r="C225" s="14" t="str">
        <f t="shared" si="17"/>
        <v/>
      </c>
      <c r="D225" s="15"/>
      <c r="E225" s="39"/>
      <c r="F225" s="30"/>
      <c r="G225" s="40"/>
      <c r="H225" s="59"/>
      <c r="I225" s="43"/>
      <c r="J225" s="30"/>
      <c r="K225" s="29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34" t="e">
        <f t="shared" si="18"/>
        <v>#DIV/0!</v>
      </c>
      <c r="AK225" s="34" t="e">
        <f t="shared" si="19"/>
        <v>#DIV/0!</v>
      </c>
    </row>
    <row r="226" spans="1:37" ht="23.25" customHeight="1" x14ac:dyDescent="0.3">
      <c r="A226" s="12" t="str">
        <f t="shared" si="15"/>
        <v/>
      </c>
      <c r="B226" s="13" t="str">
        <f t="shared" si="16"/>
        <v/>
      </c>
      <c r="C226" s="14" t="str">
        <f t="shared" si="17"/>
        <v/>
      </c>
      <c r="D226" s="15"/>
      <c r="E226" s="39"/>
      <c r="F226" s="30"/>
      <c r="G226" s="40"/>
      <c r="H226" s="59"/>
      <c r="I226" s="43"/>
      <c r="J226" s="30"/>
      <c r="K226" s="29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34" t="e">
        <f t="shared" si="18"/>
        <v>#DIV/0!</v>
      </c>
      <c r="AK226" s="34" t="e">
        <f t="shared" si="19"/>
        <v>#DIV/0!</v>
      </c>
    </row>
    <row r="227" spans="1:37" ht="23.25" customHeight="1" x14ac:dyDescent="0.3">
      <c r="A227" s="12" t="str">
        <f t="shared" si="15"/>
        <v/>
      </c>
      <c r="B227" s="13" t="str">
        <f t="shared" si="16"/>
        <v/>
      </c>
      <c r="C227" s="14" t="str">
        <f t="shared" si="17"/>
        <v/>
      </c>
      <c r="D227" s="15"/>
      <c r="E227" s="39"/>
      <c r="F227" s="30"/>
      <c r="G227" s="40"/>
      <c r="H227" s="59"/>
      <c r="I227" s="43"/>
      <c r="J227" s="46"/>
      <c r="K227" s="29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34" t="e">
        <f t="shared" si="18"/>
        <v>#DIV/0!</v>
      </c>
      <c r="AK227" s="34" t="e">
        <f t="shared" si="19"/>
        <v>#DIV/0!</v>
      </c>
    </row>
    <row r="228" spans="1:37" ht="23.25" customHeight="1" x14ac:dyDescent="0.3">
      <c r="A228" s="12" t="str">
        <f t="shared" si="15"/>
        <v/>
      </c>
      <c r="B228" s="13" t="str">
        <f t="shared" si="16"/>
        <v/>
      </c>
      <c r="C228" s="14" t="str">
        <f t="shared" si="17"/>
        <v/>
      </c>
      <c r="D228" s="15"/>
      <c r="E228" s="39"/>
      <c r="F228" s="30"/>
      <c r="G228" s="40"/>
      <c r="H228" s="59"/>
      <c r="I228" s="43"/>
      <c r="J228" s="46"/>
      <c r="K228" s="29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34" t="e">
        <f t="shared" si="18"/>
        <v>#DIV/0!</v>
      </c>
      <c r="AK228" s="34" t="e">
        <f t="shared" si="19"/>
        <v>#DIV/0!</v>
      </c>
    </row>
    <row r="229" spans="1:37" ht="23.25" customHeight="1" x14ac:dyDescent="0.3">
      <c r="A229" s="12" t="str">
        <f t="shared" si="15"/>
        <v/>
      </c>
      <c r="B229" s="13" t="str">
        <f t="shared" si="16"/>
        <v/>
      </c>
      <c r="C229" s="14" t="str">
        <f t="shared" si="17"/>
        <v/>
      </c>
      <c r="D229" s="15"/>
      <c r="E229" s="39"/>
      <c r="F229" s="30"/>
      <c r="G229" s="40"/>
      <c r="H229" s="59"/>
      <c r="I229" s="43"/>
      <c r="J229" s="46"/>
      <c r="K229" s="29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34" t="e">
        <f t="shared" si="18"/>
        <v>#DIV/0!</v>
      </c>
      <c r="AK229" s="34" t="e">
        <f t="shared" si="19"/>
        <v>#DIV/0!</v>
      </c>
    </row>
    <row r="230" spans="1:37" ht="23.25" customHeight="1" x14ac:dyDescent="0.3">
      <c r="A230" s="12" t="str">
        <f t="shared" si="15"/>
        <v/>
      </c>
      <c r="B230" s="13" t="str">
        <f t="shared" si="16"/>
        <v/>
      </c>
      <c r="C230" s="14" t="str">
        <f t="shared" si="17"/>
        <v/>
      </c>
      <c r="D230" s="15"/>
      <c r="E230" s="39"/>
      <c r="F230" s="30"/>
      <c r="G230" s="40"/>
      <c r="H230" s="59"/>
      <c r="I230" s="43"/>
      <c r="J230" s="30"/>
      <c r="K230" s="29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34" t="e">
        <f t="shared" si="18"/>
        <v>#DIV/0!</v>
      </c>
      <c r="AK230" s="34" t="e">
        <f t="shared" si="19"/>
        <v>#DIV/0!</v>
      </c>
    </row>
    <row r="231" spans="1:37" ht="23.25" customHeight="1" x14ac:dyDescent="0.3">
      <c r="A231" s="12" t="str">
        <f t="shared" si="15"/>
        <v/>
      </c>
      <c r="B231" s="13" t="str">
        <f t="shared" si="16"/>
        <v/>
      </c>
      <c r="C231" s="14" t="str">
        <f t="shared" si="17"/>
        <v/>
      </c>
      <c r="D231" s="15"/>
      <c r="E231" s="39"/>
      <c r="F231" s="30"/>
      <c r="G231" s="40"/>
      <c r="H231" s="59"/>
      <c r="I231" s="43"/>
      <c r="J231" s="30"/>
      <c r="K231" s="29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34" t="e">
        <f t="shared" si="18"/>
        <v>#DIV/0!</v>
      </c>
      <c r="AK231" s="34" t="e">
        <f t="shared" si="19"/>
        <v>#DIV/0!</v>
      </c>
    </row>
    <row r="232" spans="1:37" ht="23.25" customHeight="1" x14ac:dyDescent="0.3">
      <c r="A232" s="12" t="str">
        <f t="shared" si="15"/>
        <v/>
      </c>
      <c r="B232" s="13" t="str">
        <f t="shared" si="16"/>
        <v/>
      </c>
      <c r="C232" s="14" t="str">
        <f t="shared" si="17"/>
        <v/>
      </c>
      <c r="D232" s="15"/>
      <c r="E232" s="39"/>
      <c r="F232" s="30"/>
      <c r="G232" s="40"/>
      <c r="H232" s="59"/>
      <c r="I232" s="43"/>
      <c r="J232" s="30"/>
      <c r="K232" s="29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34" t="e">
        <f t="shared" si="18"/>
        <v>#DIV/0!</v>
      </c>
      <c r="AK232" s="34" t="e">
        <f t="shared" si="19"/>
        <v>#DIV/0!</v>
      </c>
    </row>
    <row r="233" spans="1:37" ht="23.25" customHeight="1" x14ac:dyDescent="0.3">
      <c r="A233" s="12" t="str">
        <f t="shared" si="15"/>
        <v/>
      </c>
      <c r="B233" s="13" t="str">
        <f t="shared" si="16"/>
        <v/>
      </c>
      <c r="C233" s="14" t="str">
        <f t="shared" si="17"/>
        <v/>
      </c>
      <c r="D233" s="15"/>
      <c r="E233" s="54"/>
      <c r="F233" s="30"/>
      <c r="G233" s="40"/>
      <c r="H233" s="59"/>
      <c r="I233" s="43"/>
      <c r="J233" s="30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34" t="e">
        <f t="shared" si="18"/>
        <v>#DIV/0!</v>
      </c>
      <c r="AK233" s="34" t="e">
        <f t="shared" si="19"/>
        <v>#DIV/0!</v>
      </c>
    </row>
    <row r="234" spans="1:37" ht="23.25" customHeight="1" x14ac:dyDescent="0.3">
      <c r="A234" s="12" t="str">
        <f t="shared" si="15"/>
        <v/>
      </c>
      <c r="B234" s="13" t="str">
        <f t="shared" si="16"/>
        <v/>
      </c>
      <c r="C234" s="14" t="str">
        <f t="shared" si="17"/>
        <v/>
      </c>
      <c r="D234" s="15"/>
      <c r="E234" s="54"/>
      <c r="F234" s="30"/>
      <c r="G234" s="40"/>
      <c r="H234" s="59"/>
      <c r="I234" s="43"/>
      <c r="J234" s="30"/>
      <c r="K234" s="17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34" t="e">
        <f t="shared" si="18"/>
        <v>#DIV/0!</v>
      </c>
      <c r="AK234" s="34" t="e">
        <f t="shared" si="19"/>
        <v>#DIV/0!</v>
      </c>
    </row>
    <row r="235" spans="1:37" ht="23.25" customHeight="1" x14ac:dyDescent="0.3">
      <c r="A235" s="12" t="str">
        <f t="shared" si="15"/>
        <v/>
      </c>
      <c r="B235" s="13" t="str">
        <f t="shared" si="16"/>
        <v/>
      </c>
      <c r="C235" s="14" t="str">
        <f t="shared" si="17"/>
        <v/>
      </c>
      <c r="D235" s="15"/>
      <c r="E235" s="54"/>
      <c r="F235" s="30"/>
      <c r="G235" s="40"/>
      <c r="H235" s="59"/>
      <c r="I235" s="43"/>
      <c r="J235" s="30"/>
      <c r="K235" s="17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34" t="e">
        <f t="shared" si="18"/>
        <v>#DIV/0!</v>
      </c>
      <c r="AK235" s="34" t="e">
        <f t="shared" si="19"/>
        <v>#DIV/0!</v>
      </c>
    </row>
    <row r="236" spans="1:37" ht="23.25" customHeight="1" x14ac:dyDescent="0.3">
      <c r="A236" s="12" t="str">
        <f t="shared" si="15"/>
        <v/>
      </c>
      <c r="B236" s="13" t="str">
        <f t="shared" si="16"/>
        <v/>
      </c>
      <c r="C236" s="14" t="str">
        <f t="shared" si="17"/>
        <v/>
      </c>
      <c r="D236" s="15"/>
      <c r="E236" s="54"/>
      <c r="F236" s="46"/>
      <c r="G236" s="40"/>
      <c r="H236" s="59"/>
      <c r="I236" s="43"/>
      <c r="J236" s="30"/>
      <c r="K236" s="29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34" t="e">
        <f t="shared" si="18"/>
        <v>#DIV/0!</v>
      </c>
      <c r="AK236" s="34" t="e">
        <f t="shared" si="19"/>
        <v>#DIV/0!</v>
      </c>
    </row>
    <row r="237" spans="1:37" ht="23.25" customHeight="1" x14ac:dyDescent="0.3">
      <c r="A237" s="12" t="str">
        <f t="shared" si="15"/>
        <v/>
      </c>
      <c r="B237" s="13" t="str">
        <f t="shared" si="16"/>
        <v/>
      </c>
      <c r="C237" s="14" t="str">
        <f t="shared" si="17"/>
        <v/>
      </c>
      <c r="D237" s="15"/>
      <c r="E237" s="54"/>
      <c r="F237" s="46"/>
      <c r="G237" s="40"/>
      <c r="H237" s="59"/>
      <c r="I237" s="43"/>
      <c r="J237" s="46"/>
      <c r="K237" s="29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34" t="e">
        <f t="shared" si="18"/>
        <v>#DIV/0!</v>
      </c>
      <c r="AK237" s="34" t="e">
        <f t="shared" si="19"/>
        <v>#DIV/0!</v>
      </c>
    </row>
    <row r="238" spans="1:37" ht="23.25" customHeight="1" x14ac:dyDescent="0.3">
      <c r="A238" s="12" t="str">
        <f t="shared" si="15"/>
        <v/>
      </c>
      <c r="B238" s="13" t="str">
        <f t="shared" si="16"/>
        <v/>
      </c>
      <c r="C238" s="14" t="str">
        <f t="shared" si="17"/>
        <v/>
      </c>
      <c r="D238" s="15"/>
      <c r="E238" s="39"/>
      <c r="F238" s="30"/>
      <c r="G238" s="40"/>
      <c r="H238" s="59"/>
      <c r="I238" s="43"/>
      <c r="J238" s="46"/>
      <c r="K238" s="1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34" t="e">
        <f t="shared" si="18"/>
        <v>#DIV/0!</v>
      </c>
      <c r="AK238" s="34" t="e">
        <f t="shared" si="19"/>
        <v>#DIV/0!</v>
      </c>
    </row>
    <row r="239" spans="1:37" ht="23.25" customHeight="1" x14ac:dyDescent="0.3">
      <c r="A239" s="12" t="str">
        <f t="shared" si="15"/>
        <v/>
      </c>
      <c r="B239" s="13" t="str">
        <f t="shared" si="16"/>
        <v/>
      </c>
      <c r="C239" s="14" t="str">
        <f t="shared" si="17"/>
        <v/>
      </c>
      <c r="D239" s="15"/>
      <c r="E239" s="39"/>
      <c r="F239" s="30"/>
      <c r="G239" s="40"/>
      <c r="H239" s="59"/>
      <c r="I239" s="43"/>
      <c r="J239" s="46"/>
      <c r="K239" s="17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34" t="e">
        <f t="shared" si="18"/>
        <v>#DIV/0!</v>
      </c>
      <c r="AK239" s="34" t="e">
        <f t="shared" si="19"/>
        <v>#DIV/0!</v>
      </c>
    </row>
    <row r="240" spans="1:37" ht="23.25" customHeight="1" x14ac:dyDescent="0.3">
      <c r="A240" s="12" t="str">
        <f t="shared" si="15"/>
        <v/>
      </c>
      <c r="B240" s="13" t="str">
        <f t="shared" si="16"/>
        <v/>
      </c>
      <c r="C240" s="14" t="str">
        <f t="shared" si="17"/>
        <v/>
      </c>
      <c r="D240" s="15"/>
      <c r="E240" s="39"/>
      <c r="F240" s="30"/>
      <c r="G240" s="40"/>
      <c r="H240" s="59"/>
      <c r="I240" s="43"/>
      <c r="J240" s="46"/>
      <c r="K240" s="17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34" t="e">
        <f t="shared" si="18"/>
        <v>#DIV/0!</v>
      </c>
      <c r="AK240" s="34" t="e">
        <f t="shared" si="19"/>
        <v>#DIV/0!</v>
      </c>
    </row>
    <row r="241" spans="1:37" ht="23.25" customHeight="1" x14ac:dyDescent="0.3">
      <c r="A241" s="12" t="str">
        <f t="shared" si="15"/>
        <v/>
      </c>
      <c r="B241" s="13" t="str">
        <f t="shared" si="16"/>
        <v/>
      </c>
      <c r="C241" s="14" t="str">
        <f t="shared" si="17"/>
        <v/>
      </c>
      <c r="D241" s="15"/>
      <c r="E241" s="39"/>
      <c r="F241" s="30"/>
      <c r="G241" s="40"/>
      <c r="H241" s="59"/>
      <c r="I241" s="43"/>
      <c r="J241" s="46"/>
      <c r="K241" s="17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34" t="e">
        <f t="shared" si="18"/>
        <v>#DIV/0!</v>
      </c>
      <c r="AK241" s="34" t="e">
        <f t="shared" si="19"/>
        <v>#DIV/0!</v>
      </c>
    </row>
    <row r="242" spans="1:37" ht="23.25" customHeight="1" x14ac:dyDescent="0.3">
      <c r="A242" s="12" t="str">
        <f t="shared" si="15"/>
        <v/>
      </c>
      <c r="B242" s="13" t="str">
        <f t="shared" si="16"/>
        <v/>
      </c>
      <c r="C242" s="14" t="str">
        <f t="shared" si="17"/>
        <v/>
      </c>
      <c r="D242" s="15"/>
      <c r="E242" s="39"/>
      <c r="F242" s="30"/>
      <c r="G242" s="40"/>
      <c r="H242" s="59"/>
      <c r="I242" s="43"/>
      <c r="J242" s="46"/>
      <c r="K242" s="17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34" t="e">
        <f t="shared" si="18"/>
        <v>#DIV/0!</v>
      </c>
      <c r="AK242" s="34" t="e">
        <f t="shared" si="19"/>
        <v>#DIV/0!</v>
      </c>
    </row>
    <row r="243" spans="1:37" ht="23.25" customHeight="1" x14ac:dyDescent="0.3">
      <c r="A243" s="12" t="str">
        <f t="shared" si="15"/>
        <v/>
      </c>
      <c r="B243" s="13" t="str">
        <f t="shared" si="16"/>
        <v/>
      </c>
      <c r="C243" s="14" t="str">
        <f t="shared" si="17"/>
        <v/>
      </c>
      <c r="D243" s="15"/>
      <c r="E243" s="54"/>
      <c r="F243" s="46"/>
      <c r="G243" s="40"/>
      <c r="H243" s="59"/>
      <c r="I243" s="43"/>
      <c r="J243" s="46"/>
      <c r="K243" s="17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34" t="e">
        <f t="shared" si="18"/>
        <v>#DIV/0!</v>
      </c>
      <c r="AK243" s="34" t="e">
        <f t="shared" si="19"/>
        <v>#DIV/0!</v>
      </c>
    </row>
    <row r="244" spans="1:37" ht="23.25" customHeight="1" x14ac:dyDescent="0.3">
      <c r="A244" s="12" t="str">
        <f t="shared" si="15"/>
        <v/>
      </c>
      <c r="B244" s="13" t="str">
        <f t="shared" si="16"/>
        <v/>
      </c>
      <c r="C244" s="14" t="str">
        <f t="shared" si="17"/>
        <v/>
      </c>
      <c r="D244" s="15"/>
      <c r="E244" s="54"/>
      <c r="F244" s="46"/>
      <c r="G244" s="40"/>
      <c r="H244" s="59"/>
      <c r="I244" s="43"/>
      <c r="J244" s="46"/>
      <c r="K244" s="17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34" t="e">
        <f t="shared" si="18"/>
        <v>#DIV/0!</v>
      </c>
      <c r="AK244" s="34" t="e">
        <f t="shared" si="19"/>
        <v>#DIV/0!</v>
      </c>
    </row>
    <row r="245" spans="1:37" ht="23.25" customHeight="1" x14ac:dyDescent="0.3">
      <c r="A245" s="12" t="str">
        <f t="shared" si="15"/>
        <v/>
      </c>
      <c r="B245" s="13" t="str">
        <f t="shared" si="16"/>
        <v/>
      </c>
      <c r="C245" s="14" t="str">
        <f t="shared" si="17"/>
        <v/>
      </c>
      <c r="D245" s="15"/>
      <c r="E245" s="54"/>
      <c r="F245" s="46"/>
      <c r="G245" s="40"/>
      <c r="H245" s="59"/>
      <c r="I245" s="43"/>
      <c r="J245" s="46"/>
      <c r="K245" s="17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34" t="e">
        <f t="shared" si="18"/>
        <v>#DIV/0!</v>
      </c>
      <c r="AK245" s="34" t="e">
        <f t="shared" si="19"/>
        <v>#DIV/0!</v>
      </c>
    </row>
    <row r="246" spans="1:37" ht="23.25" customHeight="1" x14ac:dyDescent="0.3">
      <c r="A246" s="12" t="str">
        <f t="shared" si="15"/>
        <v/>
      </c>
      <c r="B246" s="13" t="str">
        <f t="shared" si="16"/>
        <v/>
      </c>
      <c r="C246" s="14" t="str">
        <f t="shared" si="17"/>
        <v/>
      </c>
      <c r="D246" s="15"/>
      <c r="E246" s="54"/>
      <c r="F246" s="46"/>
      <c r="G246" s="40"/>
      <c r="H246" s="59"/>
      <c r="I246" s="43"/>
      <c r="J246" s="30"/>
      <c r="K246" s="17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34" t="e">
        <f t="shared" si="18"/>
        <v>#DIV/0!</v>
      </c>
      <c r="AK246" s="34" t="e">
        <f t="shared" si="19"/>
        <v>#DIV/0!</v>
      </c>
    </row>
    <row r="247" spans="1:37" ht="23.25" customHeight="1" x14ac:dyDescent="0.3">
      <c r="A247" s="12" t="str">
        <f t="shared" si="15"/>
        <v/>
      </c>
      <c r="B247" s="13" t="str">
        <f t="shared" si="16"/>
        <v/>
      </c>
      <c r="C247" s="14" t="str">
        <f t="shared" si="17"/>
        <v/>
      </c>
      <c r="D247" s="15"/>
      <c r="E247" s="54"/>
      <c r="F247" s="30"/>
      <c r="G247" s="40"/>
      <c r="H247" s="59"/>
      <c r="I247" s="43"/>
      <c r="J247" s="30"/>
      <c r="K247" s="17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34" t="e">
        <f t="shared" si="18"/>
        <v>#DIV/0!</v>
      </c>
      <c r="AK247" s="34" t="e">
        <f t="shared" si="19"/>
        <v>#DIV/0!</v>
      </c>
    </row>
    <row r="248" spans="1:37" ht="23.25" customHeight="1" x14ac:dyDescent="0.3">
      <c r="A248" s="12" t="str">
        <f t="shared" si="15"/>
        <v/>
      </c>
      <c r="B248" s="13" t="str">
        <f t="shared" si="16"/>
        <v/>
      </c>
      <c r="C248" s="14" t="str">
        <f t="shared" si="17"/>
        <v/>
      </c>
      <c r="D248" s="15"/>
      <c r="E248" s="54"/>
      <c r="F248" s="30"/>
      <c r="G248" s="40"/>
      <c r="H248" s="59"/>
      <c r="I248" s="43"/>
      <c r="J248" s="30"/>
      <c r="K248" s="17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34" t="e">
        <f t="shared" si="18"/>
        <v>#DIV/0!</v>
      </c>
      <c r="AK248" s="34" t="e">
        <f t="shared" si="19"/>
        <v>#DIV/0!</v>
      </c>
    </row>
    <row r="249" spans="1:37" ht="23.25" customHeight="1" x14ac:dyDescent="0.3">
      <c r="A249" s="12" t="str">
        <f t="shared" si="15"/>
        <v/>
      </c>
      <c r="B249" s="13" t="str">
        <f t="shared" si="16"/>
        <v/>
      </c>
      <c r="C249" s="14" t="str">
        <f t="shared" si="17"/>
        <v/>
      </c>
      <c r="D249" s="15"/>
      <c r="E249" s="54"/>
      <c r="F249" s="30"/>
      <c r="G249" s="40"/>
      <c r="H249" s="59"/>
      <c r="I249" s="43"/>
      <c r="J249" s="30"/>
      <c r="K249" s="17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34" t="e">
        <f t="shared" si="18"/>
        <v>#DIV/0!</v>
      </c>
      <c r="AK249" s="34" t="e">
        <f t="shared" si="19"/>
        <v>#DIV/0!</v>
      </c>
    </row>
    <row r="250" spans="1:37" ht="23.25" customHeight="1" x14ac:dyDescent="0.3">
      <c r="A250" s="12" t="str">
        <f t="shared" si="15"/>
        <v/>
      </c>
      <c r="B250" s="13" t="str">
        <f t="shared" si="16"/>
        <v/>
      </c>
      <c r="C250" s="14" t="str">
        <f t="shared" si="17"/>
        <v/>
      </c>
      <c r="D250" s="15"/>
      <c r="E250" s="54"/>
      <c r="F250" s="30"/>
      <c r="G250" s="40"/>
      <c r="H250" s="59"/>
      <c r="I250" s="43"/>
      <c r="J250" s="30"/>
      <c r="K250" s="17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34" t="e">
        <f t="shared" si="18"/>
        <v>#DIV/0!</v>
      </c>
      <c r="AK250" s="34" t="e">
        <f t="shared" si="19"/>
        <v>#DIV/0!</v>
      </c>
    </row>
    <row r="251" spans="1:37" ht="23.25" customHeight="1" x14ac:dyDescent="0.3">
      <c r="A251" s="12" t="str">
        <f t="shared" si="15"/>
        <v/>
      </c>
      <c r="B251" s="13" t="str">
        <f t="shared" si="16"/>
        <v/>
      </c>
      <c r="C251" s="14" t="str">
        <f t="shared" si="17"/>
        <v/>
      </c>
      <c r="D251" s="15"/>
      <c r="E251" s="54"/>
      <c r="F251" s="30"/>
      <c r="G251" s="40"/>
      <c r="H251" s="59"/>
      <c r="I251" s="43"/>
      <c r="J251" s="30"/>
      <c r="K251" s="1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34" t="e">
        <f t="shared" si="18"/>
        <v>#DIV/0!</v>
      </c>
      <c r="AK251" s="34" t="e">
        <f t="shared" si="19"/>
        <v>#DIV/0!</v>
      </c>
    </row>
    <row r="252" spans="1:37" ht="23.25" customHeight="1" x14ac:dyDescent="0.3">
      <c r="A252" s="12" t="str">
        <f t="shared" si="15"/>
        <v/>
      </c>
      <c r="B252" s="13" t="str">
        <f t="shared" si="16"/>
        <v/>
      </c>
      <c r="C252" s="14" t="str">
        <f t="shared" si="17"/>
        <v/>
      </c>
      <c r="D252" s="15"/>
      <c r="E252" s="54"/>
      <c r="F252" s="46"/>
      <c r="G252" s="40"/>
      <c r="H252" s="59"/>
      <c r="I252" s="43"/>
      <c r="J252" s="30"/>
      <c r="K252" s="29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34" t="e">
        <f t="shared" si="18"/>
        <v>#DIV/0!</v>
      </c>
      <c r="AK252" s="34" t="e">
        <f t="shared" si="19"/>
        <v>#DIV/0!</v>
      </c>
    </row>
    <row r="253" spans="1:37" ht="23.25" customHeight="1" x14ac:dyDescent="0.3">
      <c r="A253" s="12" t="str">
        <f t="shared" si="15"/>
        <v/>
      </c>
      <c r="B253" s="13" t="str">
        <f t="shared" si="16"/>
        <v/>
      </c>
      <c r="C253" s="14" t="str">
        <f t="shared" si="17"/>
        <v/>
      </c>
      <c r="D253" s="15"/>
      <c r="E253" s="54"/>
      <c r="F253" s="46"/>
      <c r="G253" s="40"/>
      <c r="H253" s="59"/>
      <c r="I253" s="43"/>
      <c r="J253" s="30"/>
      <c r="K253" s="29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34" t="e">
        <f t="shared" si="18"/>
        <v>#DIV/0!</v>
      </c>
      <c r="AK253" s="34" t="e">
        <f t="shared" si="19"/>
        <v>#DIV/0!</v>
      </c>
    </row>
    <row r="254" spans="1:37" ht="23.25" customHeight="1" x14ac:dyDescent="0.3">
      <c r="A254" s="12" t="str">
        <f t="shared" si="15"/>
        <v/>
      </c>
      <c r="B254" s="13" t="str">
        <f t="shared" si="16"/>
        <v/>
      </c>
      <c r="C254" s="14" t="str">
        <f t="shared" si="17"/>
        <v/>
      </c>
      <c r="D254" s="15"/>
      <c r="E254" s="54"/>
      <c r="F254" s="46"/>
      <c r="G254" s="40"/>
      <c r="H254" s="59"/>
      <c r="I254" s="43"/>
      <c r="J254" s="30"/>
      <c r="K254" s="29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34" t="e">
        <f t="shared" si="18"/>
        <v>#DIV/0!</v>
      </c>
      <c r="AK254" s="34" t="e">
        <f t="shared" si="19"/>
        <v>#DIV/0!</v>
      </c>
    </row>
    <row r="255" spans="1:37" ht="23.25" customHeight="1" x14ac:dyDescent="0.3">
      <c r="A255" s="12" t="str">
        <f t="shared" si="15"/>
        <v/>
      </c>
      <c r="B255" s="13" t="str">
        <f t="shared" si="16"/>
        <v/>
      </c>
      <c r="C255" s="14" t="str">
        <f t="shared" si="17"/>
        <v/>
      </c>
      <c r="D255" s="15"/>
      <c r="E255" s="54"/>
      <c r="F255" s="46"/>
      <c r="G255" s="40"/>
      <c r="H255" s="59"/>
      <c r="I255" s="43"/>
      <c r="J255" s="30"/>
      <c r="K255" s="29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34" t="e">
        <f t="shared" si="18"/>
        <v>#DIV/0!</v>
      </c>
      <c r="AK255" s="34" t="e">
        <f t="shared" si="19"/>
        <v>#DIV/0!</v>
      </c>
    </row>
    <row r="256" spans="1:37" ht="23.25" customHeight="1" x14ac:dyDescent="0.3">
      <c r="A256" s="12" t="str">
        <f t="shared" si="15"/>
        <v/>
      </c>
      <c r="B256" s="13" t="str">
        <f t="shared" si="16"/>
        <v/>
      </c>
      <c r="C256" s="14" t="str">
        <f t="shared" si="17"/>
        <v/>
      </c>
      <c r="D256" s="15"/>
      <c r="E256" s="54"/>
      <c r="F256" s="46"/>
      <c r="G256" s="40"/>
      <c r="H256" s="59"/>
      <c r="I256" s="43"/>
      <c r="J256" s="30"/>
      <c r="K256" s="29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34" t="e">
        <f t="shared" si="18"/>
        <v>#DIV/0!</v>
      </c>
      <c r="AK256" s="34" t="e">
        <f t="shared" si="19"/>
        <v>#DIV/0!</v>
      </c>
    </row>
    <row r="257" spans="1:37" ht="23.25" customHeight="1" x14ac:dyDescent="0.3">
      <c r="A257" s="12" t="str">
        <f t="shared" si="15"/>
        <v/>
      </c>
      <c r="B257" s="13" t="str">
        <f t="shared" si="16"/>
        <v/>
      </c>
      <c r="C257" s="14" t="str">
        <f t="shared" si="17"/>
        <v/>
      </c>
      <c r="D257" s="15"/>
      <c r="E257" s="54"/>
      <c r="F257" s="46"/>
      <c r="G257" s="40"/>
      <c r="H257" s="59"/>
      <c r="I257" s="43"/>
      <c r="J257" s="30"/>
      <c r="K257" s="29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34" t="e">
        <f t="shared" si="18"/>
        <v>#DIV/0!</v>
      </c>
      <c r="AK257" s="34" t="e">
        <f t="shared" si="19"/>
        <v>#DIV/0!</v>
      </c>
    </row>
    <row r="258" spans="1:37" ht="23.25" customHeight="1" x14ac:dyDescent="0.3">
      <c r="A258" s="12" t="str">
        <f t="shared" si="15"/>
        <v/>
      </c>
      <c r="B258" s="13" t="str">
        <f t="shared" si="16"/>
        <v/>
      </c>
      <c r="C258" s="14" t="str">
        <f t="shared" si="17"/>
        <v/>
      </c>
      <c r="D258" s="15"/>
      <c r="E258" s="54"/>
      <c r="F258" s="46"/>
      <c r="G258" s="40"/>
      <c r="H258" s="59"/>
      <c r="I258" s="43"/>
      <c r="J258" s="30"/>
      <c r="K258" s="29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34" t="e">
        <f t="shared" si="18"/>
        <v>#DIV/0!</v>
      </c>
      <c r="AK258" s="34" t="e">
        <f t="shared" si="19"/>
        <v>#DIV/0!</v>
      </c>
    </row>
    <row r="259" spans="1:37" ht="23.25" customHeight="1" x14ac:dyDescent="0.3">
      <c r="A259" s="12" t="str">
        <f t="shared" si="15"/>
        <v/>
      </c>
      <c r="B259" s="13" t="str">
        <f t="shared" si="16"/>
        <v/>
      </c>
      <c r="C259" s="14" t="str">
        <f t="shared" si="17"/>
        <v/>
      </c>
      <c r="D259" s="15"/>
      <c r="E259" s="54"/>
      <c r="F259" s="46"/>
      <c r="G259" s="40"/>
      <c r="H259" s="59"/>
      <c r="I259" s="43"/>
      <c r="J259" s="30"/>
      <c r="K259" s="29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34" t="e">
        <f t="shared" si="18"/>
        <v>#DIV/0!</v>
      </c>
      <c r="AK259" s="34" t="e">
        <f t="shared" si="19"/>
        <v>#DIV/0!</v>
      </c>
    </row>
    <row r="260" spans="1:37" ht="23.25" customHeight="1" x14ac:dyDescent="0.3">
      <c r="A260" s="12" t="str">
        <f t="shared" si="15"/>
        <v/>
      </c>
      <c r="B260" s="13" t="str">
        <f t="shared" si="16"/>
        <v/>
      </c>
      <c r="C260" s="14" t="str">
        <f t="shared" si="17"/>
        <v/>
      </c>
      <c r="D260" s="15"/>
      <c r="E260" s="54"/>
      <c r="F260" s="46"/>
      <c r="G260" s="40"/>
      <c r="H260" s="59"/>
      <c r="I260" s="43"/>
      <c r="J260" s="30"/>
      <c r="K260" s="29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34" t="e">
        <f t="shared" si="18"/>
        <v>#DIV/0!</v>
      </c>
      <c r="AK260" s="34" t="e">
        <f t="shared" si="19"/>
        <v>#DIV/0!</v>
      </c>
    </row>
    <row r="261" spans="1:37" ht="23.25" customHeight="1" x14ac:dyDescent="0.3">
      <c r="A261" s="12" t="str">
        <f t="shared" si="15"/>
        <v/>
      </c>
      <c r="B261" s="13" t="str">
        <f t="shared" si="16"/>
        <v/>
      </c>
      <c r="C261" s="14" t="str">
        <f t="shared" si="17"/>
        <v/>
      </c>
      <c r="D261" s="15"/>
      <c r="E261" s="54"/>
      <c r="F261" s="46"/>
      <c r="G261" s="40"/>
      <c r="H261" s="59"/>
      <c r="I261" s="43"/>
      <c r="J261" s="30"/>
      <c r="K261" s="29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34" t="e">
        <f t="shared" si="18"/>
        <v>#DIV/0!</v>
      </c>
      <c r="AK261" s="34" t="e">
        <f t="shared" si="19"/>
        <v>#DIV/0!</v>
      </c>
    </row>
    <row r="262" spans="1:37" ht="23.25" customHeight="1" x14ac:dyDescent="0.3">
      <c r="A262" s="12" t="str">
        <f t="shared" si="15"/>
        <v/>
      </c>
      <c r="B262" s="13" t="str">
        <f t="shared" si="16"/>
        <v/>
      </c>
      <c r="C262" s="14" t="str">
        <f t="shared" si="17"/>
        <v/>
      </c>
      <c r="D262" s="15"/>
      <c r="E262" s="54"/>
      <c r="F262" s="46"/>
      <c r="G262" s="40"/>
      <c r="H262" s="59"/>
      <c r="I262" s="43"/>
      <c r="J262" s="30"/>
      <c r="K262" s="29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34" t="e">
        <f t="shared" si="18"/>
        <v>#DIV/0!</v>
      </c>
      <c r="AK262" s="34" t="e">
        <f t="shared" si="19"/>
        <v>#DIV/0!</v>
      </c>
    </row>
    <row r="263" spans="1:37" ht="23.25" customHeight="1" x14ac:dyDescent="0.3">
      <c r="A263" s="12" t="str">
        <f t="shared" ref="A263:A288" si="20">LEFT(B263,2)</f>
        <v/>
      </c>
      <c r="B263" s="13" t="str">
        <f t="shared" ref="B263:B288" si="21">LEFT(C263,3)</f>
        <v/>
      </c>
      <c r="C263" s="14" t="str">
        <f t="shared" ref="C263:C288" si="22">MID(I263,4,4)</f>
        <v/>
      </c>
      <c r="D263" s="15"/>
      <c r="E263" s="54"/>
      <c r="F263" s="46"/>
      <c r="G263" s="40"/>
      <c r="H263" s="59"/>
      <c r="I263" s="43"/>
      <c r="J263" s="30"/>
      <c r="K263" s="29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34" t="e">
        <f t="shared" ref="AJ263:AJ283" si="23">O263/O263</f>
        <v>#DIV/0!</v>
      </c>
      <c r="AK263" s="34" t="e">
        <f t="shared" ref="AK263:AK283" si="24">100*(N263/M263-1)</f>
        <v>#DIV/0!</v>
      </c>
    </row>
    <row r="264" spans="1:37" ht="23.25" customHeight="1" x14ac:dyDescent="0.3">
      <c r="A264" s="12" t="str">
        <f t="shared" si="20"/>
        <v/>
      </c>
      <c r="B264" s="13" t="str">
        <f t="shared" si="21"/>
        <v/>
      </c>
      <c r="C264" s="14" t="str">
        <f t="shared" si="22"/>
        <v/>
      </c>
      <c r="D264" s="15"/>
      <c r="E264" s="54"/>
      <c r="F264" s="46"/>
      <c r="G264" s="40"/>
      <c r="H264" s="59"/>
      <c r="I264" s="43"/>
      <c r="J264" s="30"/>
      <c r="K264" s="29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34" t="e">
        <f t="shared" si="23"/>
        <v>#DIV/0!</v>
      </c>
      <c r="AK264" s="34" t="e">
        <f t="shared" si="24"/>
        <v>#DIV/0!</v>
      </c>
    </row>
    <row r="265" spans="1:37" ht="23.25" customHeight="1" x14ac:dyDescent="0.3">
      <c r="A265" s="12" t="str">
        <f t="shared" si="20"/>
        <v/>
      </c>
      <c r="B265" s="13" t="str">
        <f t="shared" si="21"/>
        <v/>
      </c>
      <c r="C265" s="14" t="str">
        <f t="shared" si="22"/>
        <v/>
      </c>
      <c r="D265" s="15"/>
      <c r="E265" s="54"/>
      <c r="F265" s="46"/>
      <c r="G265" s="40"/>
      <c r="H265" s="59"/>
      <c r="I265" s="43"/>
      <c r="J265" s="30"/>
      <c r="K265" s="29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34" t="e">
        <f t="shared" si="23"/>
        <v>#DIV/0!</v>
      </c>
      <c r="AK265" s="34" t="e">
        <f t="shared" si="24"/>
        <v>#DIV/0!</v>
      </c>
    </row>
    <row r="266" spans="1:37" ht="23.25" customHeight="1" x14ac:dyDescent="0.3">
      <c r="A266" s="12" t="str">
        <f t="shared" si="20"/>
        <v/>
      </c>
      <c r="B266" s="13" t="str">
        <f t="shared" si="21"/>
        <v/>
      </c>
      <c r="C266" s="14" t="str">
        <f t="shared" si="22"/>
        <v/>
      </c>
      <c r="D266" s="15"/>
      <c r="E266" s="54"/>
      <c r="F266" s="46"/>
      <c r="G266" s="40"/>
      <c r="H266" s="59"/>
      <c r="I266" s="43"/>
      <c r="J266" s="30"/>
      <c r="K266" s="29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34" t="e">
        <f t="shared" si="23"/>
        <v>#DIV/0!</v>
      </c>
      <c r="AK266" s="34" t="e">
        <f t="shared" si="24"/>
        <v>#DIV/0!</v>
      </c>
    </row>
    <row r="267" spans="1:37" ht="23.25" customHeight="1" x14ac:dyDescent="0.3">
      <c r="A267" s="12" t="str">
        <f t="shared" si="20"/>
        <v/>
      </c>
      <c r="B267" s="13" t="str">
        <f t="shared" si="21"/>
        <v/>
      </c>
      <c r="C267" s="14" t="str">
        <f t="shared" si="22"/>
        <v/>
      </c>
      <c r="D267" s="15"/>
      <c r="E267" s="54"/>
      <c r="F267" s="46"/>
      <c r="G267" s="40"/>
      <c r="H267" s="59"/>
      <c r="I267" s="43"/>
      <c r="J267" s="30"/>
      <c r="K267" s="29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34" t="e">
        <f t="shared" si="23"/>
        <v>#DIV/0!</v>
      </c>
      <c r="AK267" s="34" t="e">
        <f t="shared" si="24"/>
        <v>#DIV/0!</v>
      </c>
    </row>
    <row r="268" spans="1:37" ht="23.25" customHeight="1" x14ac:dyDescent="0.3">
      <c r="A268" s="12" t="str">
        <f t="shared" si="20"/>
        <v/>
      </c>
      <c r="B268" s="13" t="str">
        <f t="shared" si="21"/>
        <v/>
      </c>
      <c r="C268" s="14" t="str">
        <f t="shared" si="22"/>
        <v/>
      </c>
      <c r="D268" s="15"/>
      <c r="E268" s="54"/>
      <c r="F268" s="46"/>
      <c r="G268" s="40"/>
      <c r="H268" s="59"/>
      <c r="I268" s="43"/>
      <c r="J268" s="30"/>
      <c r="K268" s="29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34" t="e">
        <f t="shared" si="23"/>
        <v>#DIV/0!</v>
      </c>
      <c r="AK268" s="34" t="e">
        <f t="shared" si="24"/>
        <v>#DIV/0!</v>
      </c>
    </row>
    <row r="269" spans="1:37" ht="23.25" customHeight="1" x14ac:dyDescent="0.3">
      <c r="A269" s="12" t="str">
        <f t="shared" si="20"/>
        <v/>
      </c>
      <c r="B269" s="13" t="str">
        <f t="shared" si="21"/>
        <v/>
      </c>
      <c r="C269" s="14" t="str">
        <f t="shared" si="22"/>
        <v/>
      </c>
      <c r="D269" s="15"/>
      <c r="E269" s="54"/>
      <c r="F269" s="46"/>
      <c r="G269" s="40"/>
      <c r="H269" s="59"/>
      <c r="I269" s="43"/>
      <c r="J269" s="30"/>
      <c r="K269" s="29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34" t="e">
        <f t="shared" si="23"/>
        <v>#DIV/0!</v>
      </c>
      <c r="AK269" s="34" t="e">
        <f t="shared" si="24"/>
        <v>#DIV/0!</v>
      </c>
    </row>
    <row r="270" spans="1:37" ht="23.25" customHeight="1" x14ac:dyDescent="0.3">
      <c r="A270" s="12" t="str">
        <f t="shared" si="20"/>
        <v/>
      </c>
      <c r="B270" s="13" t="str">
        <f t="shared" si="21"/>
        <v/>
      </c>
      <c r="C270" s="14" t="str">
        <f t="shared" si="22"/>
        <v/>
      </c>
      <c r="D270" s="15"/>
      <c r="E270" s="54"/>
      <c r="F270" s="46"/>
      <c r="G270" s="40"/>
      <c r="H270" s="59"/>
      <c r="I270" s="43"/>
      <c r="J270" s="30"/>
      <c r="K270" s="29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34" t="e">
        <f t="shared" si="23"/>
        <v>#DIV/0!</v>
      </c>
      <c r="AK270" s="34" t="e">
        <f t="shared" si="24"/>
        <v>#DIV/0!</v>
      </c>
    </row>
    <row r="271" spans="1:37" ht="23.25" customHeight="1" x14ac:dyDescent="0.3">
      <c r="A271" s="12" t="str">
        <f t="shared" si="20"/>
        <v/>
      </c>
      <c r="B271" s="13" t="str">
        <f t="shared" si="21"/>
        <v/>
      </c>
      <c r="C271" s="14" t="str">
        <f t="shared" si="22"/>
        <v/>
      </c>
      <c r="D271" s="15"/>
      <c r="E271" s="54"/>
      <c r="F271" s="46"/>
      <c r="G271" s="40"/>
      <c r="H271" s="59"/>
      <c r="I271" s="43"/>
      <c r="J271" s="30"/>
      <c r="K271" s="29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34" t="e">
        <f t="shared" si="23"/>
        <v>#DIV/0!</v>
      </c>
      <c r="AK271" s="34" t="e">
        <f t="shared" si="24"/>
        <v>#DIV/0!</v>
      </c>
    </row>
    <row r="272" spans="1:37" ht="23.25" customHeight="1" x14ac:dyDescent="0.3">
      <c r="A272" s="12" t="str">
        <f t="shared" si="20"/>
        <v/>
      </c>
      <c r="B272" s="13" t="str">
        <f t="shared" si="21"/>
        <v/>
      </c>
      <c r="C272" s="14" t="str">
        <f t="shared" si="22"/>
        <v/>
      </c>
      <c r="D272" s="15"/>
      <c r="E272" s="54"/>
      <c r="F272" s="46"/>
      <c r="G272" s="40"/>
      <c r="H272" s="59"/>
      <c r="I272" s="43"/>
      <c r="J272" s="30"/>
      <c r="K272" s="29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34" t="e">
        <f t="shared" si="23"/>
        <v>#DIV/0!</v>
      </c>
      <c r="AK272" s="34" t="e">
        <f t="shared" si="24"/>
        <v>#DIV/0!</v>
      </c>
    </row>
    <row r="273" spans="1:37" ht="23.25" customHeight="1" x14ac:dyDescent="0.3">
      <c r="A273" s="12" t="str">
        <f t="shared" si="20"/>
        <v/>
      </c>
      <c r="B273" s="13" t="str">
        <f t="shared" si="21"/>
        <v/>
      </c>
      <c r="C273" s="14" t="str">
        <f t="shared" si="22"/>
        <v/>
      </c>
      <c r="D273" s="15"/>
      <c r="E273" s="54"/>
      <c r="F273" s="46"/>
      <c r="G273" s="40"/>
      <c r="H273" s="59"/>
      <c r="I273" s="43"/>
      <c r="J273" s="30"/>
      <c r="K273" s="29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34" t="e">
        <f t="shared" si="23"/>
        <v>#DIV/0!</v>
      </c>
      <c r="AK273" s="34" t="e">
        <f t="shared" si="24"/>
        <v>#DIV/0!</v>
      </c>
    </row>
    <row r="274" spans="1:37" ht="23.25" customHeight="1" x14ac:dyDescent="0.3">
      <c r="A274" s="12" t="str">
        <f t="shared" si="20"/>
        <v/>
      </c>
      <c r="B274" s="13" t="str">
        <f t="shared" si="21"/>
        <v/>
      </c>
      <c r="C274" s="14" t="str">
        <f t="shared" si="22"/>
        <v/>
      </c>
      <c r="D274" s="15"/>
      <c r="E274" s="54"/>
      <c r="F274" s="46"/>
      <c r="G274" s="40"/>
      <c r="H274" s="59"/>
      <c r="I274" s="43"/>
      <c r="J274" s="30"/>
      <c r="K274" s="29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34" t="e">
        <f t="shared" si="23"/>
        <v>#DIV/0!</v>
      </c>
      <c r="AK274" s="34" t="e">
        <f t="shared" si="24"/>
        <v>#DIV/0!</v>
      </c>
    </row>
    <row r="275" spans="1:37" ht="23.25" customHeight="1" x14ac:dyDescent="0.3">
      <c r="A275" s="12" t="str">
        <f t="shared" si="20"/>
        <v/>
      </c>
      <c r="B275" s="13" t="str">
        <f t="shared" si="21"/>
        <v/>
      </c>
      <c r="C275" s="14" t="str">
        <f t="shared" si="22"/>
        <v/>
      </c>
      <c r="D275" s="15"/>
      <c r="E275" s="54"/>
      <c r="F275" s="46"/>
      <c r="G275" s="40"/>
      <c r="H275" s="59"/>
      <c r="I275" s="43"/>
      <c r="J275" s="30"/>
      <c r="K275" s="29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34" t="e">
        <f t="shared" si="23"/>
        <v>#DIV/0!</v>
      </c>
      <c r="AK275" s="34" t="e">
        <f t="shared" si="24"/>
        <v>#DIV/0!</v>
      </c>
    </row>
    <row r="276" spans="1:37" ht="23.25" customHeight="1" x14ac:dyDescent="0.3">
      <c r="A276" s="12" t="str">
        <f t="shared" si="20"/>
        <v/>
      </c>
      <c r="B276" s="13" t="str">
        <f t="shared" si="21"/>
        <v/>
      </c>
      <c r="C276" s="14" t="str">
        <f t="shared" si="22"/>
        <v/>
      </c>
      <c r="D276" s="15"/>
      <c r="E276" s="54"/>
      <c r="F276" s="46"/>
      <c r="G276" s="40"/>
      <c r="H276" s="59"/>
      <c r="I276" s="43"/>
      <c r="J276" s="30"/>
      <c r="K276" s="29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34" t="e">
        <f t="shared" si="23"/>
        <v>#DIV/0!</v>
      </c>
      <c r="AK276" s="34" t="e">
        <f t="shared" si="24"/>
        <v>#DIV/0!</v>
      </c>
    </row>
    <row r="277" spans="1:37" ht="23.25" customHeight="1" x14ac:dyDescent="0.3">
      <c r="A277" s="12" t="str">
        <f t="shared" si="20"/>
        <v/>
      </c>
      <c r="B277" s="13" t="str">
        <f t="shared" si="21"/>
        <v/>
      </c>
      <c r="C277" s="14" t="str">
        <f t="shared" si="22"/>
        <v/>
      </c>
      <c r="D277" s="15"/>
      <c r="E277" s="54"/>
      <c r="F277" s="46"/>
      <c r="G277" s="40"/>
      <c r="H277" s="59"/>
      <c r="I277" s="43"/>
      <c r="J277" s="30"/>
      <c r="K277" s="29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34" t="e">
        <f t="shared" si="23"/>
        <v>#DIV/0!</v>
      </c>
      <c r="AK277" s="34" t="e">
        <f t="shared" si="24"/>
        <v>#DIV/0!</v>
      </c>
    </row>
    <row r="278" spans="1:37" ht="23.25" customHeight="1" x14ac:dyDescent="0.3">
      <c r="A278" s="12" t="str">
        <f t="shared" si="20"/>
        <v/>
      </c>
      <c r="B278" s="13" t="str">
        <f t="shared" si="21"/>
        <v/>
      </c>
      <c r="C278" s="14" t="str">
        <f t="shared" si="22"/>
        <v/>
      </c>
      <c r="D278" s="15"/>
      <c r="E278" s="54"/>
      <c r="F278" s="46"/>
      <c r="G278" s="40"/>
      <c r="H278" s="59"/>
      <c r="I278" s="43"/>
      <c r="J278" s="30"/>
      <c r="K278" s="29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34" t="e">
        <f t="shared" si="23"/>
        <v>#DIV/0!</v>
      </c>
      <c r="AK278" s="34" t="e">
        <f t="shared" si="24"/>
        <v>#DIV/0!</v>
      </c>
    </row>
    <row r="279" spans="1:37" ht="23.25" customHeight="1" x14ac:dyDescent="0.3">
      <c r="A279" s="12" t="str">
        <f t="shared" si="20"/>
        <v/>
      </c>
      <c r="B279" s="13" t="str">
        <f t="shared" si="21"/>
        <v/>
      </c>
      <c r="C279" s="14" t="str">
        <f t="shared" si="22"/>
        <v/>
      </c>
      <c r="D279" s="15"/>
      <c r="E279" s="54"/>
      <c r="F279" s="46"/>
      <c r="G279" s="40"/>
      <c r="H279" s="59"/>
      <c r="I279" s="43"/>
      <c r="J279" s="30"/>
      <c r="K279" s="29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34" t="e">
        <f t="shared" si="23"/>
        <v>#DIV/0!</v>
      </c>
      <c r="AK279" s="34" t="e">
        <f t="shared" si="24"/>
        <v>#DIV/0!</v>
      </c>
    </row>
    <row r="280" spans="1:37" ht="23.25" customHeight="1" x14ac:dyDescent="0.3">
      <c r="A280" s="12" t="str">
        <f t="shared" si="20"/>
        <v/>
      </c>
      <c r="B280" s="13" t="str">
        <f t="shared" si="21"/>
        <v/>
      </c>
      <c r="C280" s="14" t="str">
        <f t="shared" si="22"/>
        <v/>
      </c>
      <c r="D280" s="15"/>
      <c r="E280" s="54"/>
      <c r="F280" s="46"/>
      <c r="G280" s="40"/>
      <c r="H280" s="59"/>
      <c r="I280" s="43"/>
      <c r="J280" s="30"/>
      <c r="K280" s="29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34" t="e">
        <f t="shared" si="23"/>
        <v>#DIV/0!</v>
      </c>
      <c r="AK280" s="34" t="e">
        <f t="shared" si="24"/>
        <v>#DIV/0!</v>
      </c>
    </row>
    <row r="281" spans="1:37" ht="23.25" customHeight="1" x14ac:dyDescent="0.3">
      <c r="A281" s="12" t="str">
        <f t="shared" si="20"/>
        <v/>
      </c>
      <c r="B281" s="13" t="str">
        <f t="shared" si="21"/>
        <v/>
      </c>
      <c r="C281" s="14" t="str">
        <f t="shared" si="22"/>
        <v/>
      </c>
      <c r="D281" s="15"/>
      <c r="E281" s="54"/>
      <c r="F281" s="46"/>
      <c r="G281" s="40"/>
      <c r="H281" s="59"/>
      <c r="I281" s="43"/>
      <c r="J281" s="30"/>
      <c r="K281" s="29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34" t="e">
        <f t="shared" si="23"/>
        <v>#DIV/0!</v>
      </c>
      <c r="AK281" s="34" t="e">
        <f t="shared" si="24"/>
        <v>#DIV/0!</v>
      </c>
    </row>
    <row r="282" spans="1:37" ht="23.25" customHeight="1" x14ac:dyDescent="0.3">
      <c r="A282" s="12" t="str">
        <f t="shared" si="20"/>
        <v/>
      </c>
      <c r="B282" s="13" t="str">
        <f t="shared" si="21"/>
        <v/>
      </c>
      <c r="C282" s="14" t="str">
        <f t="shared" si="22"/>
        <v/>
      </c>
      <c r="D282" s="15"/>
      <c r="E282" s="54"/>
      <c r="F282" s="46"/>
      <c r="G282" s="40"/>
      <c r="H282" s="59"/>
      <c r="I282" s="43"/>
      <c r="J282" s="30"/>
      <c r="K282" s="29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34" t="e">
        <f t="shared" si="23"/>
        <v>#DIV/0!</v>
      </c>
      <c r="AK282" s="34" t="e">
        <f t="shared" si="24"/>
        <v>#DIV/0!</v>
      </c>
    </row>
    <row r="283" spans="1:37" ht="23.25" customHeight="1" x14ac:dyDescent="0.3">
      <c r="A283" s="12" t="str">
        <f t="shared" si="20"/>
        <v/>
      </c>
      <c r="B283" s="13" t="str">
        <f t="shared" si="21"/>
        <v/>
      </c>
      <c r="C283" s="14" t="str">
        <f t="shared" si="22"/>
        <v/>
      </c>
      <c r="D283" s="15"/>
      <c r="E283" s="54"/>
      <c r="F283" s="46"/>
      <c r="G283" s="40"/>
      <c r="H283" s="59"/>
      <c r="I283" s="43"/>
      <c r="J283" s="30"/>
      <c r="K283" s="29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34" t="e">
        <f t="shared" si="23"/>
        <v>#DIV/0!</v>
      </c>
      <c r="AK283" s="34" t="e">
        <f t="shared" si="24"/>
        <v>#DIV/0!</v>
      </c>
    </row>
    <row r="284" spans="1:37" ht="23.25" customHeight="1" x14ac:dyDescent="0.3">
      <c r="A284" s="12" t="str">
        <f t="shared" si="20"/>
        <v/>
      </c>
      <c r="B284" s="13" t="str">
        <f t="shared" si="21"/>
        <v/>
      </c>
      <c r="C284" s="14" t="str">
        <f t="shared" si="22"/>
        <v/>
      </c>
      <c r="D284" s="15"/>
      <c r="E284" s="54"/>
      <c r="F284" s="46"/>
      <c r="G284" s="40"/>
      <c r="H284" s="59"/>
      <c r="I284" s="43"/>
      <c r="J284" s="30"/>
      <c r="K284" s="29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34"/>
      <c r="AK284" s="34"/>
    </row>
    <row r="285" spans="1:37" ht="23.25" customHeight="1" x14ac:dyDescent="0.3">
      <c r="A285" s="12" t="str">
        <f t="shared" si="20"/>
        <v/>
      </c>
      <c r="B285" s="13" t="str">
        <f t="shared" si="21"/>
        <v/>
      </c>
      <c r="C285" s="14" t="str">
        <f t="shared" si="22"/>
        <v/>
      </c>
      <c r="D285" s="15"/>
      <c r="E285" s="54"/>
      <c r="F285" s="46"/>
      <c r="G285" s="40"/>
      <c r="H285" s="59"/>
      <c r="I285" s="43"/>
      <c r="J285" s="30"/>
      <c r="K285" s="29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34"/>
      <c r="AK285" s="34"/>
    </row>
    <row r="286" spans="1:37" ht="23.25" customHeight="1" x14ac:dyDescent="0.3">
      <c r="A286" s="12" t="str">
        <f t="shared" si="20"/>
        <v/>
      </c>
      <c r="B286" s="13" t="str">
        <f t="shared" si="21"/>
        <v/>
      </c>
      <c r="C286" s="14" t="str">
        <f t="shared" si="22"/>
        <v/>
      </c>
      <c r="D286" s="15"/>
      <c r="E286" s="54"/>
      <c r="F286" s="46"/>
      <c r="G286" s="40"/>
      <c r="H286" s="59"/>
      <c r="I286" s="43"/>
      <c r="J286" s="30"/>
      <c r="K286" s="29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34"/>
      <c r="AK286" s="34"/>
    </row>
    <row r="287" spans="1:37" ht="23.25" customHeight="1" x14ac:dyDescent="0.3">
      <c r="A287" s="12" t="str">
        <f t="shared" si="20"/>
        <v/>
      </c>
      <c r="B287" s="13" t="str">
        <f t="shared" si="21"/>
        <v/>
      </c>
      <c r="C287" s="14" t="str">
        <f t="shared" si="22"/>
        <v/>
      </c>
      <c r="D287" s="15"/>
      <c r="E287" s="54"/>
      <c r="F287" s="46"/>
      <c r="G287" s="40"/>
      <c r="H287" s="59"/>
      <c r="I287" s="43"/>
      <c r="J287" s="30"/>
      <c r="K287" s="29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34"/>
      <c r="AK287" s="34"/>
    </row>
    <row r="288" spans="1:37" ht="23.25" customHeight="1" thickBot="1" x14ac:dyDescent="0.35">
      <c r="A288" s="37" t="str">
        <f t="shared" si="20"/>
        <v/>
      </c>
      <c r="B288" s="21" t="str">
        <f t="shared" si="21"/>
        <v/>
      </c>
      <c r="C288" s="22" t="str">
        <f t="shared" si="22"/>
        <v/>
      </c>
      <c r="D288" s="23"/>
      <c r="E288" s="61"/>
      <c r="F288" s="47"/>
      <c r="G288" s="64"/>
      <c r="H288" s="63"/>
      <c r="I288" s="44"/>
      <c r="J288" s="31"/>
      <c r="K288" s="32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5"/>
      <c r="AK288" s="35"/>
    </row>
    <row r="289" spans="5:11" ht="19.5" customHeight="1" x14ac:dyDescent="0.3">
      <c r="E289" s="49"/>
      <c r="F289" s="49"/>
      <c r="G289" s="25"/>
      <c r="H289" s="26"/>
      <c r="I289" s="24"/>
      <c r="J289" s="65"/>
      <c r="K289" s="27"/>
    </row>
    <row r="290" spans="5:11" ht="19.5" customHeight="1" x14ac:dyDescent="0.3">
      <c r="E290" s="48"/>
      <c r="F290" s="48"/>
      <c r="G290" s="25"/>
      <c r="H290" s="26"/>
      <c r="I290" s="24"/>
      <c r="J290" s="65"/>
      <c r="K290" s="27"/>
    </row>
    <row r="291" spans="5:11" ht="19.5" customHeight="1" x14ac:dyDescent="0.3">
      <c r="E291" s="48"/>
      <c r="F291" s="48"/>
      <c r="G291" s="25"/>
      <c r="H291" s="26"/>
      <c r="I291" s="24"/>
      <c r="J291" s="65"/>
      <c r="K291" s="27"/>
    </row>
    <row r="292" spans="5:11" ht="19.5" customHeight="1" x14ac:dyDescent="0.3">
      <c r="E292" s="48"/>
      <c r="F292" s="48"/>
      <c r="G292" s="25"/>
      <c r="H292" s="26"/>
      <c r="I292" s="24"/>
      <c r="J292" s="65"/>
      <c r="K292" s="27"/>
    </row>
    <row r="293" spans="5:11" ht="19.5" customHeight="1" x14ac:dyDescent="0.3">
      <c r="E293" s="48"/>
      <c r="F293" s="48"/>
      <c r="G293" s="25"/>
      <c r="H293" s="26"/>
      <c r="I293" s="24"/>
      <c r="J293" s="65"/>
      <c r="K293" s="27"/>
    </row>
    <row r="294" spans="5:11" ht="19.5" customHeight="1" x14ac:dyDescent="0.3">
      <c r="E294" s="48"/>
      <c r="F294" s="48"/>
      <c r="G294" s="25"/>
      <c r="H294" s="26"/>
      <c r="I294" s="24"/>
      <c r="J294" s="65"/>
      <c r="K294" s="27"/>
    </row>
    <row r="295" spans="5:11" ht="19.5" customHeight="1" x14ac:dyDescent="0.3">
      <c r="E295" s="49"/>
      <c r="F295" s="49"/>
      <c r="G295" s="25"/>
      <c r="H295" s="26"/>
      <c r="I295" s="24"/>
      <c r="J295" s="65"/>
      <c r="K295" s="27"/>
    </row>
    <row r="296" spans="5:11" ht="19.5" customHeight="1" x14ac:dyDescent="0.3">
      <c r="E296" s="49"/>
      <c r="F296" s="49"/>
      <c r="G296" s="25"/>
      <c r="H296" s="26"/>
      <c r="I296" s="24"/>
      <c r="J296" s="65"/>
      <c r="K296" s="27"/>
    </row>
    <row r="297" spans="5:11" ht="19.5" customHeight="1" x14ac:dyDescent="0.3">
      <c r="E297" s="49"/>
      <c r="F297" s="49"/>
      <c r="G297" s="25"/>
      <c r="H297" s="26"/>
      <c r="I297" s="24"/>
      <c r="J297" s="65"/>
      <c r="K297" s="27"/>
    </row>
    <row r="298" spans="5:11" ht="19.5" customHeight="1" x14ac:dyDescent="0.3">
      <c r="E298" s="49"/>
      <c r="F298" s="49"/>
      <c r="G298" s="25"/>
      <c r="H298" s="26"/>
      <c r="I298" s="24"/>
      <c r="J298" s="65"/>
      <c r="K298" s="27"/>
    </row>
    <row r="299" spans="5:11" ht="19.5" customHeight="1" x14ac:dyDescent="0.3">
      <c r="E299" s="49"/>
      <c r="F299" s="49"/>
      <c r="G299" s="25"/>
      <c r="H299" s="26"/>
      <c r="I299" s="24"/>
      <c r="J299" s="65"/>
      <c r="K299" s="27"/>
    </row>
    <row r="300" spans="5:11" ht="19.5" customHeight="1" x14ac:dyDescent="0.3">
      <c r="E300" s="48"/>
      <c r="F300" s="48"/>
      <c r="G300" s="25"/>
      <c r="H300" s="26"/>
      <c r="I300" s="24"/>
      <c r="J300" s="65"/>
      <c r="K300" s="27"/>
    </row>
    <row r="301" spans="5:11" ht="19.5" customHeight="1" x14ac:dyDescent="0.3">
      <c r="E301" s="48"/>
      <c r="F301" s="48"/>
      <c r="G301" s="25"/>
      <c r="H301" s="26"/>
      <c r="I301" s="24"/>
      <c r="J301" s="65"/>
      <c r="K301" s="27"/>
    </row>
    <row r="302" spans="5:11" ht="19.5" customHeight="1" x14ac:dyDescent="0.3">
      <c r="E302" s="48"/>
      <c r="F302" s="48"/>
      <c r="G302" s="25"/>
      <c r="H302" s="26"/>
      <c r="I302" s="24"/>
      <c r="J302" s="65"/>
      <c r="K302" s="27"/>
    </row>
    <row r="303" spans="5:11" ht="19.5" customHeight="1" x14ac:dyDescent="0.3">
      <c r="E303" s="48"/>
      <c r="F303" s="48"/>
      <c r="G303" s="25"/>
      <c r="H303" s="26"/>
      <c r="I303" s="24"/>
      <c r="J303" s="65"/>
      <c r="K303" s="27"/>
    </row>
    <row r="304" spans="5:11" ht="19.5" customHeight="1" x14ac:dyDescent="0.3">
      <c r="E304" s="48"/>
      <c r="F304" s="48"/>
      <c r="G304" s="25"/>
      <c r="H304" s="26"/>
      <c r="I304" s="24"/>
      <c r="J304" s="65"/>
      <c r="K304" s="27"/>
    </row>
    <row r="305" spans="5:11" ht="19.5" customHeight="1" x14ac:dyDescent="0.3">
      <c r="E305" s="49"/>
      <c r="F305" s="49"/>
      <c r="G305" s="25"/>
      <c r="H305" s="26"/>
      <c r="I305" s="24"/>
      <c r="J305" s="65"/>
      <c r="K305" s="27"/>
    </row>
    <row r="306" spans="5:11" ht="19.5" customHeight="1" x14ac:dyDescent="0.3">
      <c r="E306" s="49"/>
      <c r="F306" s="49"/>
      <c r="G306" s="25"/>
      <c r="H306" s="26"/>
      <c r="I306" s="24"/>
      <c r="J306" s="65"/>
      <c r="K306" s="27"/>
    </row>
    <row r="307" spans="5:11" ht="19.5" customHeight="1" x14ac:dyDescent="0.3">
      <c r="E307" s="49"/>
      <c r="F307" s="49"/>
      <c r="G307" s="25"/>
      <c r="H307" s="26"/>
      <c r="I307" s="24"/>
      <c r="J307" s="65"/>
      <c r="K307" s="27"/>
    </row>
    <row r="308" spans="5:11" ht="19.5" customHeight="1" x14ac:dyDescent="0.3">
      <c r="E308" s="49"/>
      <c r="F308" s="49"/>
      <c r="G308" s="25"/>
      <c r="H308" s="26"/>
      <c r="I308" s="24"/>
      <c r="J308" s="65"/>
      <c r="K308" s="27"/>
    </row>
    <row r="309" spans="5:11" ht="19.5" customHeight="1" x14ac:dyDescent="0.3">
      <c r="E309" s="49"/>
      <c r="F309" s="49"/>
      <c r="G309" s="25"/>
      <c r="H309" s="26"/>
      <c r="I309" s="24"/>
      <c r="J309" s="65"/>
      <c r="K309" s="27"/>
    </row>
    <row r="310" spans="5:11" ht="19.5" customHeight="1" x14ac:dyDescent="0.3">
      <c r="E310" s="48"/>
      <c r="F310" s="48"/>
      <c r="G310" s="25"/>
      <c r="H310" s="26"/>
      <c r="I310" s="24"/>
      <c r="J310" s="65"/>
      <c r="K310" s="27"/>
    </row>
    <row r="311" spans="5:11" ht="19.5" customHeight="1" x14ac:dyDescent="0.3">
      <c r="E311" s="48"/>
      <c r="F311" s="48"/>
      <c r="G311" s="25"/>
      <c r="H311" s="26"/>
      <c r="I311" s="24"/>
      <c r="J311" s="65"/>
      <c r="K311" s="27"/>
    </row>
    <row r="312" spans="5:11" ht="19.5" customHeight="1" x14ac:dyDescent="0.3">
      <c r="E312" s="48"/>
      <c r="F312" s="48"/>
      <c r="G312" s="25"/>
      <c r="H312" s="26"/>
      <c r="I312" s="24"/>
      <c r="J312" s="65"/>
      <c r="K312" s="27"/>
    </row>
    <row r="313" spans="5:11" ht="19.5" customHeight="1" x14ac:dyDescent="0.3">
      <c r="E313" s="48"/>
      <c r="F313" s="48"/>
      <c r="G313" s="25"/>
      <c r="H313" s="26"/>
      <c r="I313" s="24"/>
      <c r="J313" s="65"/>
      <c r="K313" s="27"/>
    </row>
    <row r="314" spans="5:11" ht="19.5" customHeight="1" x14ac:dyDescent="0.3">
      <c r="E314" s="48"/>
      <c r="F314" s="48"/>
      <c r="G314" s="25"/>
      <c r="H314" s="26"/>
      <c r="I314" s="24"/>
      <c r="J314" s="65"/>
      <c r="K314" s="27"/>
    </row>
    <row r="315" spans="5:11" ht="19.5" customHeight="1" x14ac:dyDescent="0.3">
      <c r="E315" s="49"/>
      <c r="F315" s="49"/>
      <c r="G315" s="25"/>
      <c r="H315" s="26"/>
      <c r="I315" s="24"/>
      <c r="J315" s="65"/>
      <c r="K315" s="27"/>
    </row>
    <row r="316" spans="5:11" ht="15.95" customHeight="1" x14ac:dyDescent="0.3">
      <c r="E316" s="49"/>
      <c r="F316" s="49"/>
      <c r="G316" s="25"/>
      <c r="H316" s="26"/>
      <c r="I316" s="24"/>
      <c r="J316" s="65"/>
      <c r="K316" s="27"/>
    </row>
    <row r="317" spans="5:11" ht="15.95" customHeight="1" x14ac:dyDescent="0.3">
      <c r="E317" s="49"/>
      <c r="F317" s="49"/>
      <c r="G317" s="25"/>
      <c r="H317" s="26"/>
      <c r="I317" s="24"/>
      <c r="J317" s="65"/>
      <c r="K317" s="27"/>
    </row>
    <row r="318" spans="5:11" ht="15.95" customHeight="1" x14ac:dyDescent="0.3">
      <c r="E318" s="49"/>
      <c r="F318" s="49"/>
      <c r="G318" s="25"/>
      <c r="H318" s="26"/>
      <c r="I318" s="24"/>
      <c r="J318" s="65"/>
      <c r="K318" s="27"/>
    </row>
    <row r="319" spans="5:11" ht="15.95" customHeight="1" x14ac:dyDescent="0.3">
      <c r="E319" s="49"/>
      <c r="F319" s="49"/>
      <c r="G319" s="25"/>
      <c r="H319" s="26"/>
      <c r="I319" s="24"/>
      <c r="J319" s="65"/>
      <c r="K319" s="27"/>
    </row>
    <row r="320" spans="5:11" ht="15.95" customHeight="1" x14ac:dyDescent="0.3">
      <c r="E320" s="48"/>
      <c r="F320" s="48"/>
      <c r="G320" s="25"/>
      <c r="H320" s="26"/>
      <c r="I320" s="24"/>
      <c r="J320" s="65"/>
      <c r="K320" s="27"/>
    </row>
    <row r="321" spans="5:11" ht="15.95" customHeight="1" x14ac:dyDescent="0.3">
      <c r="E321" s="48"/>
      <c r="F321" s="48"/>
      <c r="G321" s="25"/>
      <c r="H321" s="26"/>
      <c r="I321" s="24"/>
      <c r="J321" s="65"/>
      <c r="K321" s="27"/>
    </row>
    <row r="322" spans="5:11" ht="15.95" customHeight="1" x14ac:dyDescent="0.3">
      <c r="E322" s="48"/>
      <c r="F322" s="48"/>
      <c r="G322" s="25"/>
      <c r="H322" s="26"/>
      <c r="I322" s="24"/>
      <c r="J322" s="65"/>
      <c r="K322" s="27"/>
    </row>
    <row r="323" spans="5:11" ht="15.95" customHeight="1" x14ac:dyDescent="0.3">
      <c r="E323" s="48"/>
      <c r="F323" s="48"/>
      <c r="G323" s="25"/>
      <c r="H323" s="26"/>
      <c r="I323" s="24"/>
      <c r="J323" s="65"/>
      <c r="K323" s="27"/>
    </row>
    <row r="324" spans="5:11" ht="15.95" customHeight="1" x14ac:dyDescent="0.3">
      <c r="E324" s="48"/>
      <c r="F324" s="48"/>
      <c r="G324" s="25"/>
      <c r="H324" s="26"/>
      <c r="I324" s="24"/>
      <c r="J324" s="65"/>
      <c r="K324" s="27"/>
    </row>
    <row r="325" spans="5:11" ht="15.95" customHeight="1" x14ac:dyDescent="0.3">
      <c r="E325" s="49"/>
      <c r="F325" s="49"/>
      <c r="G325" s="25"/>
      <c r="H325" s="26"/>
      <c r="I325" s="24"/>
      <c r="J325" s="65"/>
      <c r="K325" s="27"/>
    </row>
    <row r="326" spans="5:11" ht="15.95" customHeight="1" x14ac:dyDescent="0.3">
      <c r="E326" s="49"/>
      <c r="F326" s="49"/>
      <c r="G326" s="25"/>
      <c r="H326" s="26"/>
      <c r="I326" s="24"/>
      <c r="J326" s="65"/>
      <c r="K326" s="27"/>
    </row>
    <row r="327" spans="5:11" ht="15.95" customHeight="1" x14ac:dyDescent="0.3">
      <c r="E327" s="49"/>
      <c r="F327" s="49"/>
      <c r="G327" s="25"/>
      <c r="H327" s="26"/>
      <c r="I327" s="24"/>
      <c r="J327" s="65"/>
      <c r="K327" s="27"/>
    </row>
    <row r="328" spans="5:11" ht="15.95" customHeight="1" x14ac:dyDescent="0.3">
      <c r="E328" s="49"/>
      <c r="F328" s="49"/>
      <c r="G328" s="25"/>
      <c r="H328" s="26"/>
      <c r="I328" s="24"/>
      <c r="J328" s="65"/>
      <c r="K328" s="27"/>
    </row>
    <row r="329" spans="5:11" ht="15.95" customHeight="1" x14ac:dyDescent="0.3">
      <c r="E329" s="49"/>
      <c r="F329" s="49"/>
      <c r="G329" s="25"/>
      <c r="H329" s="26"/>
      <c r="I329" s="24"/>
      <c r="J329" s="65"/>
      <c r="K329" s="27"/>
    </row>
    <row r="330" spans="5:11" ht="15.95" customHeight="1" x14ac:dyDescent="0.3">
      <c r="E330" s="48"/>
      <c r="F330" s="48"/>
      <c r="G330" s="25"/>
      <c r="H330" s="26"/>
      <c r="I330" s="24"/>
      <c r="J330" s="65"/>
      <c r="K330" s="27"/>
    </row>
    <row r="331" spans="5:11" ht="15.95" customHeight="1" x14ac:dyDescent="0.3">
      <c r="E331" s="48"/>
      <c r="F331" s="48"/>
      <c r="G331" s="25"/>
      <c r="H331" s="26"/>
      <c r="I331" s="24"/>
      <c r="J331" s="65"/>
      <c r="K331" s="27"/>
    </row>
    <row r="332" spans="5:11" ht="15.95" customHeight="1" x14ac:dyDescent="0.3">
      <c r="E332" s="48"/>
      <c r="F332" s="48"/>
      <c r="G332" s="25"/>
      <c r="H332" s="26"/>
      <c r="I332" s="24"/>
      <c r="J332" s="65"/>
      <c r="K332" s="27"/>
    </row>
    <row r="333" spans="5:11" ht="15.95" customHeight="1" x14ac:dyDescent="0.3">
      <c r="E333" s="48"/>
      <c r="F333" s="48"/>
      <c r="G333" s="25"/>
      <c r="H333" s="26"/>
      <c r="I333" s="24"/>
      <c r="J333" s="65"/>
      <c r="K333" s="27"/>
    </row>
    <row r="334" spans="5:11" ht="15.95" customHeight="1" x14ac:dyDescent="0.3">
      <c r="E334" s="48"/>
      <c r="F334" s="48"/>
      <c r="G334" s="25"/>
      <c r="H334" s="26"/>
      <c r="I334" s="24"/>
      <c r="J334" s="65"/>
      <c r="K334" s="27"/>
    </row>
    <row r="335" spans="5:11" ht="15.95" customHeight="1" x14ac:dyDescent="0.3">
      <c r="E335" s="49"/>
      <c r="F335" s="49"/>
      <c r="G335" s="25"/>
      <c r="H335" s="26"/>
      <c r="I335" s="24"/>
      <c r="J335" s="65"/>
      <c r="K335" s="27"/>
    </row>
    <row r="336" spans="5:11" ht="15.95" customHeight="1" x14ac:dyDescent="0.3">
      <c r="E336" s="49"/>
      <c r="F336" s="49"/>
      <c r="G336" s="25"/>
      <c r="H336" s="26"/>
      <c r="I336" s="24"/>
      <c r="J336" s="65"/>
      <c r="K336" s="27"/>
    </row>
    <row r="337" spans="5:11" ht="15.95" customHeight="1" x14ac:dyDescent="0.3">
      <c r="E337" s="49"/>
      <c r="F337" s="49"/>
      <c r="G337" s="25"/>
      <c r="H337" s="26"/>
      <c r="I337" s="24"/>
      <c r="J337" s="65"/>
      <c r="K337" s="27"/>
    </row>
    <row r="338" spans="5:11" ht="15.95" customHeight="1" x14ac:dyDescent="0.3">
      <c r="E338" s="49"/>
      <c r="F338" s="49"/>
      <c r="G338" s="25"/>
      <c r="H338" s="26"/>
      <c r="I338" s="24"/>
      <c r="J338" s="65"/>
      <c r="K338" s="27"/>
    </row>
    <row r="339" spans="5:11" ht="15.95" customHeight="1" x14ac:dyDescent="0.3">
      <c r="E339" s="49"/>
      <c r="F339" s="49"/>
      <c r="G339" s="25"/>
      <c r="H339" s="26"/>
      <c r="I339" s="24"/>
      <c r="J339" s="65"/>
      <c r="K339" s="27"/>
    </row>
    <row r="340" spans="5:11" ht="15.95" customHeight="1" x14ac:dyDescent="0.3">
      <c r="E340" s="48"/>
      <c r="F340" s="48"/>
      <c r="G340" s="25"/>
      <c r="H340" s="26"/>
      <c r="I340" s="24"/>
      <c r="J340" s="65"/>
      <c r="K340" s="27"/>
    </row>
    <row r="341" spans="5:11" ht="15.95" customHeight="1" x14ac:dyDescent="0.3">
      <c r="E341" s="48"/>
      <c r="F341" s="48"/>
      <c r="G341" s="25"/>
      <c r="H341" s="26"/>
      <c r="I341" s="24"/>
      <c r="J341" s="65"/>
      <c r="K341" s="27"/>
    </row>
    <row r="342" spans="5:11" ht="15.95" customHeight="1" x14ac:dyDescent="0.3">
      <c r="E342" s="48"/>
      <c r="F342" s="48"/>
      <c r="G342" s="25"/>
      <c r="H342" s="26"/>
      <c r="I342" s="24"/>
      <c r="J342" s="65"/>
      <c r="K342" s="27"/>
    </row>
    <row r="343" spans="5:11" ht="15.95" customHeight="1" x14ac:dyDescent="0.3">
      <c r="E343" s="48"/>
      <c r="F343" s="48"/>
      <c r="G343" s="25"/>
      <c r="H343" s="26"/>
      <c r="I343" s="24"/>
      <c r="J343" s="65"/>
      <c r="K343" s="27"/>
    </row>
    <row r="344" spans="5:11" ht="15.95" customHeight="1" x14ac:dyDescent="0.3">
      <c r="E344" s="48"/>
      <c r="F344" s="48"/>
      <c r="G344" s="25"/>
      <c r="H344" s="26"/>
      <c r="I344" s="24"/>
      <c r="J344" s="65"/>
      <c r="K344" s="27"/>
    </row>
    <row r="345" spans="5:11" ht="15.95" customHeight="1" x14ac:dyDescent="0.3">
      <c r="E345" s="49"/>
      <c r="F345" s="49"/>
      <c r="G345" s="25"/>
      <c r="H345" s="26"/>
      <c r="I345" s="24"/>
      <c r="J345" s="65"/>
      <c r="K345" s="27"/>
    </row>
    <row r="346" spans="5:11" ht="15.95" customHeight="1" x14ac:dyDescent="0.3">
      <c r="E346" s="49"/>
      <c r="F346" s="49"/>
      <c r="G346" s="25"/>
      <c r="H346" s="26"/>
      <c r="I346" s="24"/>
      <c r="J346" s="65"/>
      <c r="K346" s="27"/>
    </row>
    <row r="347" spans="5:11" ht="15.95" customHeight="1" x14ac:dyDescent="0.3">
      <c r="E347" s="49"/>
      <c r="F347" s="49"/>
      <c r="G347" s="25"/>
      <c r="H347" s="26"/>
      <c r="I347" s="24"/>
      <c r="J347" s="65"/>
      <c r="K347" s="27"/>
    </row>
    <row r="348" spans="5:11" ht="15.95" customHeight="1" x14ac:dyDescent="0.3">
      <c r="E348" s="49"/>
      <c r="F348" s="49"/>
      <c r="G348" s="25"/>
      <c r="H348" s="26"/>
      <c r="I348" s="24"/>
      <c r="J348" s="65"/>
      <c r="K348" s="27"/>
    </row>
    <row r="349" spans="5:11" ht="15.95" customHeight="1" x14ac:dyDescent="0.3">
      <c r="E349" s="49"/>
      <c r="F349" s="49"/>
      <c r="G349" s="25"/>
      <c r="H349" s="26"/>
      <c r="I349" s="24"/>
      <c r="J349" s="65"/>
      <c r="K349" s="27"/>
    </row>
    <row r="350" spans="5:11" ht="15.95" customHeight="1" x14ac:dyDescent="0.3">
      <c r="E350" s="48"/>
      <c r="F350" s="48"/>
      <c r="G350" s="25"/>
      <c r="H350" s="26"/>
      <c r="I350" s="24"/>
      <c r="J350" s="65"/>
      <c r="K350" s="27"/>
    </row>
    <row r="351" spans="5:11" ht="15.95" customHeight="1" x14ac:dyDescent="0.3">
      <c r="E351" s="48"/>
      <c r="F351" s="48"/>
      <c r="G351" s="25"/>
      <c r="H351" s="26"/>
      <c r="I351" s="24"/>
      <c r="J351" s="65"/>
      <c r="K351" s="27"/>
    </row>
    <row r="352" spans="5:11" ht="15.95" customHeight="1" x14ac:dyDescent="0.3">
      <c r="E352" s="48"/>
      <c r="F352" s="48"/>
      <c r="G352" s="25"/>
      <c r="H352" s="26"/>
      <c r="I352" s="24"/>
      <c r="J352" s="65"/>
      <c r="K352" s="27"/>
    </row>
    <row r="353" spans="5:11" ht="15.95" customHeight="1" x14ac:dyDescent="0.3">
      <c r="E353" s="48"/>
      <c r="F353" s="48"/>
      <c r="G353" s="25"/>
      <c r="H353" s="26"/>
      <c r="I353" s="24"/>
      <c r="J353" s="65"/>
      <c r="K353" s="27"/>
    </row>
    <row r="354" spans="5:11" ht="15.95" customHeight="1" x14ac:dyDescent="0.3">
      <c r="E354" s="48"/>
      <c r="F354" s="48"/>
      <c r="G354" s="25"/>
      <c r="H354" s="26"/>
      <c r="I354" s="24"/>
      <c r="J354" s="65"/>
      <c r="K354" s="27"/>
    </row>
    <row r="355" spans="5:11" ht="15.95" customHeight="1" x14ac:dyDescent="0.3">
      <c r="E355" s="49"/>
      <c r="F355" s="49"/>
      <c r="G355" s="25"/>
      <c r="H355" s="26"/>
      <c r="I355" s="24"/>
      <c r="J355" s="65"/>
      <c r="K355" s="27"/>
    </row>
    <row r="356" spans="5:11" ht="15.95" customHeight="1" x14ac:dyDescent="0.3">
      <c r="E356" s="49"/>
      <c r="F356" s="49"/>
      <c r="G356" s="25"/>
      <c r="H356" s="26"/>
      <c r="I356" s="24"/>
      <c r="J356" s="65"/>
      <c r="K356" s="27"/>
    </row>
    <row r="357" spans="5:11" ht="15.95" customHeight="1" x14ac:dyDescent="0.3">
      <c r="E357" s="49"/>
      <c r="F357" s="49"/>
      <c r="G357" s="25"/>
      <c r="H357" s="26"/>
      <c r="I357" s="24"/>
      <c r="J357" s="65"/>
      <c r="K357" s="27"/>
    </row>
    <row r="358" spans="5:11" ht="15.95" customHeight="1" x14ac:dyDescent="0.3">
      <c r="E358" s="49"/>
      <c r="F358" s="49"/>
      <c r="G358" s="25"/>
      <c r="H358" s="26"/>
      <c r="I358" s="24"/>
      <c r="J358" s="65"/>
      <c r="K358" s="27"/>
    </row>
    <row r="359" spans="5:11" ht="15.95" customHeight="1" x14ac:dyDescent="0.3">
      <c r="E359" s="49"/>
      <c r="F359" s="49"/>
      <c r="G359" s="25"/>
      <c r="H359" s="26"/>
      <c r="I359" s="24"/>
      <c r="J359" s="65"/>
      <c r="K359" s="27"/>
    </row>
    <row r="360" spans="5:11" ht="15.95" customHeight="1" x14ac:dyDescent="0.3">
      <c r="E360" s="48"/>
      <c r="F360" s="48"/>
      <c r="G360" s="25"/>
      <c r="H360" s="26"/>
      <c r="I360" s="24"/>
      <c r="J360" s="65"/>
      <c r="K360" s="27"/>
    </row>
    <row r="361" spans="5:11" ht="15.95" customHeight="1" x14ac:dyDescent="0.3">
      <c r="E361" s="48"/>
      <c r="F361" s="48"/>
      <c r="G361" s="25"/>
      <c r="H361" s="26"/>
      <c r="I361" s="24"/>
      <c r="J361" s="65"/>
      <c r="K361" s="27"/>
    </row>
    <row r="362" spans="5:11" ht="15.95" customHeight="1" x14ac:dyDescent="0.3">
      <c r="E362" s="48"/>
      <c r="F362" s="48"/>
      <c r="G362" s="25"/>
      <c r="H362" s="26"/>
      <c r="I362" s="24"/>
      <c r="J362" s="65"/>
      <c r="K362" s="27"/>
    </row>
    <row r="363" spans="5:11" ht="15.95" customHeight="1" x14ac:dyDescent="0.3">
      <c r="E363" s="48"/>
      <c r="F363" s="48"/>
      <c r="G363" s="25"/>
      <c r="H363" s="26"/>
      <c r="I363" s="24"/>
      <c r="J363" s="65"/>
      <c r="K363" s="27"/>
    </row>
    <row r="364" spans="5:11" ht="15.95" customHeight="1" x14ac:dyDescent="0.3">
      <c r="E364" s="48"/>
      <c r="F364" s="48"/>
      <c r="G364" s="25"/>
      <c r="H364" s="26"/>
      <c r="I364" s="24"/>
      <c r="J364" s="65"/>
      <c r="K364" s="27"/>
    </row>
    <row r="365" spans="5:11" ht="15.95" customHeight="1" x14ac:dyDescent="0.3">
      <c r="E365" s="49"/>
      <c r="F365" s="49"/>
      <c r="G365" s="25"/>
      <c r="H365" s="26"/>
      <c r="I365" s="24"/>
      <c r="J365" s="65"/>
      <c r="K365" s="27"/>
    </row>
    <row r="366" spans="5:11" ht="15.95" customHeight="1" x14ac:dyDescent="0.3">
      <c r="E366" s="49"/>
      <c r="F366" s="49"/>
      <c r="G366" s="25"/>
      <c r="H366" s="26"/>
      <c r="I366" s="24"/>
      <c r="J366" s="65"/>
      <c r="K366" s="27"/>
    </row>
    <row r="367" spans="5:11" ht="15.95" customHeight="1" x14ac:dyDescent="0.3">
      <c r="E367" s="49"/>
      <c r="F367" s="49"/>
      <c r="G367" s="25"/>
      <c r="H367" s="26"/>
      <c r="I367" s="24"/>
      <c r="J367" s="65"/>
      <c r="K367" s="27"/>
    </row>
    <row r="368" spans="5:11" ht="15.95" customHeight="1" x14ac:dyDescent="0.3">
      <c r="E368" s="49"/>
      <c r="F368" s="49"/>
      <c r="G368" s="25"/>
      <c r="H368" s="26"/>
      <c r="I368" s="24"/>
      <c r="J368" s="65"/>
      <c r="K368" s="27"/>
    </row>
    <row r="369" spans="5:11" ht="15.95" customHeight="1" x14ac:dyDescent="0.3">
      <c r="E369" s="49"/>
      <c r="F369" s="49"/>
      <c r="G369" s="25"/>
      <c r="H369" s="26"/>
      <c r="I369" s="24"/>
      <c r="J369" s="65"/>
      <c r="K369" s="27"/>
    </row>
    <row r="370" spans="5:11" ht="15.95" customHeight="1" x14ac:dyDescent="0.3">
      <c r="E370" s="48"/>
      <c r="F370" s="48"/>
      <c r="G370" s="25"/>
      <c r="H370" s="26"/>
      <c r="I370" s="24"/>
      <c r="J370" s="65"/>
      <c r="K370" s="27"/>
    </row>
    <row r="371" spans="5:11" ht="15.95" customHeight="1" x14ac:dyDescent="0.3">
      <c r="E371" s="48"/>
      <c r="F371" s="48"/>
      <c r="G371" s="25"/>
      <c r="H371" s="26"/>
      <c r="I371" s="24"/>
      <c r="J371" s="65"/>
      <c r="K371" s="27"/>
    </row>
    <row r="372" spans="5:11" ht="15.95" customHeight="1" x14ac:dyDescent="0.3">
      <c r="E372" s="48"/>
      <c r="F372" s="48"/>
      <c r="G372" s="25"/>
      <c r="H372" s="26"/>
      <c r="I372" s="24"/>
      <c r="J372" s="65"/>
      <c r="K372" s="27"/>
    </row>
    <row r="373" spans="5:11" ht="15.95" customHeight="1" x14ac:dyDescent="0.3">
      <c r="E373" s="48"/>
      <c r="F373" s="48"/>
      <c r="G373" s="25"/>
      <c r="H373" s="26"/>
      <c r="I373" s="24"/>
      <c r="J373" s="65"/>
      <c r="K373" s="27"/>
    </row>
    <row r="374" spans="5:11" ht="15.95" customHeight="1" x14ac:dyDescent="0.3">
      <c r="E374" s="48"/>
      <c r="F374" s="48"/>
      <c r="G374" s="25"/>
      <c r="H374" s="26"/>
      <c r="I374" s="24"/>
      <c r="J374" s="65"/>
      <c r="K374" s="27"/>
    </row>
    <row r="375" spans="5:11" ht="15.95" customHeight="1" x14ac:dyDescent="0.3">
      <c r="E375" s="49"/>
      <c r="F375" s="49"/>
      <c r="G375" s="25"/>
      <c r="H375" s="26"/>
      <c r="I375" s="24"/>
      <c r="J375" s="65"/>
      <c r="K375" s="27"/>
    </row>
    <row r="376" spans="5:11" ht="15.95" customHeight="1" x14ac:dyDescent="0.3">
      <c r="E376" s="49"/>
      <c r="F376" s="49"/>
      <c r="G376" s="25"/>
      <c r="H376" s="26"/>
      <c r="I376" s="24"/>
      <c r="J376" s="65"/>
      <c r="K376" s="27"/>
    </row>
    <row r="377" spans="5:11" ht="15.95" customHeight="1" x14ac:dyDescent="0.3">
      <c r="E377" s="49"/>
      <c r="F377" s="49"/>
      <c r="G377" s="25"/>
      <c r="H377" s="26"/>
      <c r="I377" s="24"/>
      <c r="J377" s="65"/>
      <c r="K377" s="27"/>
    </row>
    <row r="378" spans="5:11" ht="15.95" customHeight="1" x14ac:dyDescent="0.3">
      <c r="E378" s="49"/>
      <c r="F378" s="49"/>
      <c r="G378" s="25"/>
      <c r="H378" s="26"/>
      <c r="I378" s="24"/>
      <c r="J378" s="65"/>
      <c r="K378" s="27"/>
    </row>
    <row r="379" spans="5:11" ht="15.95" customHeight="1" x14ac:dyDescent="0.3">
      <c r="E379" s="49"/>
      <c r="F379" s="49"/>
      <c r="G379" s="25"/>
      <c r="H379" s="26"/>
      <c r="I379" s="24"/>
      <c r="J379" s="65"/>
      <c r="K379" s="27"/>
    </row>
    <row r="380" spans="5:11" ht="15.95" customHeight="1" x14ac:dyDescent="0.3">
      <c r="E380" s="48"/>
      <c r="F380" s="48"/>
      <c r="G380" s="25"/>
      <c r="H380" s="26"/>
      <c r="I380" s="24"/>
      <c r="J380" s="65"/>
      <c r="K380" s="27"/>
    </row>
    <row r="381" spans="5:11" ht="15.95" customHeight="1" x14ac:dyDescent="0.3">
      <c r="E381" s="48"/>
      <c r="F381" s="48"/>
      <c r="G381" s="25"/>
      <c r="H381" s="26"/>
      <c r="I381" s="24"/>
      <c r="J381" s="65"/>
      <c r="K381" s="27"/>
    </row>
    <row r="382" spans="5:11" ht="15.95" customHeight="1" x14ac:dyDescent="0.3">
      <c r="E382" s="48"/>
      <c r="F382" s="48"/>
      <c r="G382" s="25"/>
      <c r="H382" s="26"/>
      <c r="I382" s="24"/>
      <c r="J382" s="65"/>
      <c r="K382" s="27"/>
    </row>
    <row r="383" spans="5:11" ht="15.95" customHeight="1" x14ac:dyDescent="0.3">
      <c r="E383" s="48"/>
      <c r="F383" s="48"/>
      <c r="G383" s="25"/>
      <c r="H383" s="26"/>
      <c r="I383" s="24"/>
      <c r="J383" s="65"/>
      <c r="K383" s="27"/>
    </row>
    <row r="384" spans="5:11" ht="15.95" customHeight="1" x14ac:dyDescent="0.3">
      <c r="E384" s="48"/>
      <c r="F384" s="48"/>
      <c r="G384" s="25"/>
      <c r="H384" s="26"/>
      <c r="I384" s="24"/>
      <c r="J384" s="65"/>
      <c r="K384" s="27"/>
    </row>
    <row r="385" spans="5:11" ht="15.95" customHeight="1" x14ac:dyDescent="0.3">
      <c r="E385" s="49"/>
      <c r="F385" s="49"/>
      <c r="G385" s="25"/>
      <c r="H385" s="26"/>
      <c r="I385" s="24"/>
      <c r="J385" s="65"/>
      <c r="K385" s="27"/>
    </row>
    <row r="386" spans="5:11" ht="15.95" customHeight="1" x14ac:dyDescent="0.3">
      <c r="E386" s="49"/>
      <c r="F386" s="49"/>
      <c r="G386" s="25"/>
      <c r="H386" s="26"/>
      <c r="I386" s="24"/>
      <c r="J386" s="65"/>
      <c r="K386" s="27"/>
    </row>
    <row r="387" spans="5:11" ht="15.95" customHeight="1" x14ac:dyDescent="0.3">
      <c r="E387" s="49"/>
      <c r="F387" s="49"/>
      <c r="G387" s="25"/>
      <c r="H387" s="26"/>
      <c r="I387" s="24"/>
      <c r="J387" s="65"/>
      <c r="K387" s="27"/>
    </row>
    <row r="388" spans="5:11" ht="15.95" customHeight="1" x14ac:dyDescent="0.3">
      <c r="E388" s="49"/>
      <c r="F388" s="49"/>
      <c r="G388" s="25"/>
      <c r="H388" s="26"/>
      <c r="I388" s="24"/>
      <c r="J388" s="65"/>
      <c r="K388" s="27"/>
    </row>
    <row r="389" spans="5:11" ht="15.95" customHeight="1" x14ac:dyDescent="0.3">
      <c r="E389" s="49"/>
      <c r="F389" s="49"/>
      <c r="G389" s="25"/>
      <c r="H389" s="26"/>
      <c r="I389" s="24"/>
      <c r="J389" s="65"/>
      <c r="K389" s="27"/>
    </row>
    <row r="390" spans="5:11" ht="15.95" customHeight="1" x14ac:dyDescent="0.3">
      <c r="E390" s="48"/>
      <c r="F390" s="48"/>
      <c r="G390" s="25"/>
      <c r="H390" s="26"/>
      <c r="I390" s="24"/>
      <c r="J390" s="65"/>
      <c r="K390" s="27"/>
    </row>
    <row r="391" spans="5:11" ht="15.95" customHeight="1" x14ac:dyDescent="0.3">
      <c r="E391" s="48"/>
      <c r="F391" s="48"/>
      <c r="G391" s="25"/>
      <c r="H391" s="26"/>
      <c r="I391" s="24"/>
      <c r="J391" s="65"/>
      <c r="K391" s="27"/>
    </row>
    <row r="392" spans="5:11" ht="15.95" customHeight="1" x14ac:dyDescent="0.3">
      <c r="E392" s="48"/>
      <c r="F392" s="48"/>
      <c r="G392" s="25"/>
      <c r="H392" s="26"/>
      <c r="I392" s="24"/>
      <c r="J392" s="65"/>
      <c r="K392" s="27"/>
    </row>
    <row r="393" spans="5:11" ht="15.95" customHeight="1" x14ac:dyDescent="0.3">
      <c r="E393" s="48"/>
      <c r="F393" s="48"/>
      <c r="G393" s="25"/>
      <c r="H393" s="26"/>
      <c r="I393" s="24"/>
      <c r="J393" s="65"/>
      <c r="K393" s="27"/>
    </row>
    <row r="394" spans="5:11" ht="15.95" customHeight="1" x14ac:dyDescent="0.3">
      <c r="E394" s="48"/>
      <c r="F394" s="48"/>
      <c r="G394" s="25"/>
      <c r="H394" s="26"/>
      <c r="I394" s="24"/>
      <c r="J394" s="65"/>
      <c r="K394" s="27"/>
    </row>
    <row r="395" spans="5:11" ht="15.95" customHeight="1" x14ac:dyDescent="0.3">
      <c r="E395" s="49"/>
      <c r="F395" s="49"/>
      <c r="G395" s="25"/>
      <c r="H395" s="26"/>
      <c r="I395" s="24"/>
      <c r="J395" s="65"/>
      <c r="K395" s="27"/>
    </row>
    <row r="396" spans="5:11" ht="15.95" customHeight="1" x14ac:dyDescent="0.3">
      <c r="E396" s="49"/>
      <c r="F396" s="49"/>
      <c r="G396" s="25"/>
      <c r="H396" s="26"/>
      <c r="I396" s="24"/>
      <c r="J396" s="65"/>
      <c r="K396" s="27"/>
    </row>
    <row r="397" spans="5:11" ht="15.95" customHeight="1" x14ac:dyDescent="0.3">
      <c r="E397" s="49"/>
      <c r="F397" s="49"/>
      <c r="G397" s="25"/>
      <c r="H397" s="26"/>
      <c r="I397" s="24"/>
      <c r="J397" s="65"/>
      <c r="K397" s="27"/>
    </row>
    <row r="398" spans="5:11" ht="15.95" customHeight="1" x14ac:dyDescent="0.3">
      <c r="E398" s="49"/>
      <c r="F398" s="49"/>
      <c r="G398" s="25"/>
      <c r="H398" s="26"/>
      <c r="I398" s="24"/>
      <c r="J398" s="65"/>
      <c r="K398" s="27"/>
    </row>
    <row r="399" spans="5:11" ht="15.95" customHeight="1" x14ac:dyDescent="0.3">
      <c r="E399" s="49"/>
      <c r="F399" s="49"/>
      <c r="G399" s="25"/>
      <c r="H399" s="26"/>
      <c r="I399" s="24"/>
      <c r="J399" s="65"/>
      <c r="K399" s="27"/>
    </row>
    <row r="400" spans="5:11" ht="15.95" customHeight="1" x14ac:dyDescent="0.3">
      <c r="E400" s="48"/>
      <c r="F400" s="48"/>
      <c r="G400" s="25"/>
      <c r="H400" s="26"/>
      <c r="I400" s="24"/>
      <c r="J400" s="65"/>
      <c r="K400" s="27"/>
    </row>
    <row r="401" spans="5:11" ht="15.95" customHeight="1" x14ac:dyDescent="0.3">
      <c r="E401" s="48"/>
      <c r="F401" s="48"/>
      <c r="G401" s="25"/>
      <c r="H401" s="26"/>
      <c r="I401" s="24"/>
      <c r="J401" s="65"/>
      <c r="K401" s="27"/>
    </row>
    <row r="402" spans="5:11" ht="15.95" customHeight="1" x14ac:dyDescent="0.3">
      <c r="E402" s="48"/>
      <c r="F402" s="48"/>
      <c r="G402" s="25"/>
      <c r="H402" s="26"/>
      <c r="I402" s="24"/>
      <c r="J402" s="65"/>
      <c r="K402" s="27"/>
    </row>
    <row r="403" spans="5:11" ht="15.95" customHeight="1" x14ac:dyDescent="0.3">
      <c r="E403" s="48"/>
      <c r="F403" s="48"/>
      <c r="G403" s="25"/>
      <c r="H403" s="26"/>
      <c r="I403" s="24"/>
      <c r="J403" s="65"/>
      <c r="K403" s="27"/>
    </row>
    <row r="404" spans="5:11" ht="15.95" customHeight="1" x14ac:dyDescent="0.3">
      <c r="E404" s="48"/>
      <c r="F404" s="48"/>
      <c r="G404" s="25"/>
      <c r="H404" s="26"/>
      <c r="I404" s="24"/>
      <c r="J404" s="65"/>
      <c r="K404" s="27"/>
    </row>
    <row r="405" spans="5:11" ht="15.95" customHeight="1" x14ac:dyDescent="0.3">
      <c r="E405" s="49"/>
      <c r="F405" s="49"/>
      <c r="G405" s="25"/>
      <c r="H405" s="26"/>
      <c r="I405" s="24"/>
      <c r="J405" s="65"/>
      <c r="K405" s="27"/>
    </row>
    <row r="406" spans="5:11" ht="15.95" customHeight="1" x14ac:dyDescent="0.3">
      <c r="E406" s="49"/>
      <c r="F406" s="49"/>
      <c r="G406" s="25"/>
      <c r="H406" s="26"/>
      <c r="I406" s="24"/>
      <c r="J406" s="65"/>
      <c r="K406" s="27"/>
    </row>
    <row r="407" spans="5:11" ht="15.95" customHeight="1" x14ac:dyDescent="0.3">
      <c r="E407" s="49"/>
      <c r="F407" s="49"/>
      <c r="G407" s="25"/>
      <c r="H407" s="26"/>
      <c r="I407" s="24"/>
      <c r="J407" s="65"/>
      <c r="K407" s="27"/>
    </row>
    <row r="408" spans="5:11" ht="15.95" customHeight="1" x14ac:dyDescent="0.3">
      <c r="E408" s="49"/>
      <c r="F408" s="49"/>
      <c r="G408" s="25"/>
      <c r="H408" s="26"/>
      <c r="I408" s="24"/>
      <c r="J408" s="65"/>
      <c r="K408" s="27"/>
    </row>
    <row r="409" spans="5:11" ht="15.95" customHeight="1" x14ac:dyDescent="0.3">
      <c r="E409" s="49"/>
      <c r="F409" s="49"/>
      <c r="G409" s="25"/>
      <c r="H409" s="26"/>
      <c r="I409" s="24"/>
      <c r="J409" s="65"/>
      <c r="K409" s="27"/>
    </row>
    <row r="410" spans="5:11" ht="15.95" customHeight="1" x14ac:dyDescent="0.3">
      <c r="E410" s="48"/>
      <c r="F410" s="48"/>
      <c r="G410" s="25"/>
      <c r="H410" s="26"/>
      <c r="I410" s="24"/>
      <c r="J410" s="65"/>
      <c r="K410" s="27"/>
    </row>
    <row r="411" spans="5:11" ht="15.95" customHeight="1" x14ac:dyDescent="0.3">
      <c r="E411" s="48"/>
      <c r="F411" s="48"/>
      <c r="G411" s="25"/>
      <c r="H411" s="26"/>
      <c r="I411" s="24"/>
      <c r="J411" s="65"/>
      <c r="K411" s="27"/>
    </row>
    <row r="412" spans="5:11" ht="15.95" customHeight="1" x14ac:dyDescent="0.3">
      <c r="E412" s="48"/>
      <c r="F412" s="48"/>
      <c r="G412" s="25"/>
      <c r="H412" s="26"/>
      <c r="I412" s="24"/>
      <c r="J412" s="65"/>
      <c r="K412" s="27"/>
    </row>
    <row r="413" spans="5:11" ht="15.95" customHeight="1" x14ac:dyDescent="0.3">
      <c r="E413" s="48"/>
      <c r="F413" s="48"/>
      <c r="G413" s="25"/>
      <c r="H413" s="26"/>
      <c r="I413" s="24"/>
      <c r="J413" s="65"/>
      <c r="K413" s="27"/>
    </row>
    <row r="414" spans="5:11" ht="15.95" customHeight="1" x14ac:dyDescent="0.3">
      <c r="E414" s="48"/>
      <c r="F414" s="48"/>
      <c r="G414" s="25"/>
      <c r="H414" s="26"/>
      <c r="I414" s="24"/>
      <c r="J414" s="65"/>
      <c r="K414" s="27"/>
    </row>
    <row r="415" spans="5:11" ht="15.95" customHeight="1" x14ac:dyDescent="0.3">
      <c r="E415" s="49"/>
      <c r="F415" s="49"/>
      <c r="G415" s="25"/>
      <c r="H415" s="26"/>
      <c r="I415" s="24"/>
      <c r="J415" s="65"/>
      <c r="K415" s="27"/>
    </row>
    <row r="416" spans="5:11" ht="15.95" customHeight="1" x14ac:dyDescent="0.3">
      <c r="E416" s="49"/>
      <c r="F416" s="49"/>
      <c r="G416" s="25"/>
      <c r="H416" s="26"/>
      <c r="I416" s="24"/>
      <c r="J416" s="65"/>
      <c r="K416" s="27"/>
    </row>
    <row r="417" spans="5:11" ht="15.95" customHeight="1" x14ac:dyDescent="0.3">
      <c r="E417" s="49"/>
      <c r="F417" s="49"/>
      <c r="G417" s="25"/>
      <c r="H417" s="26"/>
      <c r="I417" s="24"/>
      <c r="J417" s="65"/>
      <c r="K417" s="27"/>
    </row>
    <row r="418" spans="5:11" ht="15.95" customHeight="1" x14ac:dyDescent="0.3">
      <c r="E418" s="49"/>
      <c r="F418" s="49"/>
      <c r="G418" s="25"/>
      <c r="H418" s="26"/>
      <c r="I418" s="24"/>
      <c r="J418" s="65"/>
      <c r="K418" s="27"/>
    </row>
    <row r="419" spans="5:11" ht="15.95" customHeight="1" x14ac:dyDescent="0.3">
      <c r="E419" s="49"/>
      <c r="F419" s="49"/>
      <c r="G419" s="25"/>
      <c r="H419" s="26"/>
      <c r="I419" s="24"/>
      <c r="J419" s="65"/>
      <c r="K419" s="27"/>
    </row>
    <row r="420" spans="5:11" ht="15.95" customHeight="1" x14ac:dyDescent="0.3">
      <c r="E420" s="48"/>
      <c r="F420" s="48"/>
      <c r="G420" s="25"/>
      <c r="H420" s="26"/>
      <c r="I420" s="24"/>
      <c r="J420" s="65"/>
      <c r="K420" s="27"/>
    </row>
    <row r="421" spans="5:11" ht="15.95" customHeight="1" x14ac:dyDescent="0.3">
      <c r="E421" s="48"/>
      <c r="F421" s="48"/>
      <c r="G421" s="25"/>
      <c r="H421" s="26"/>
      <c r="I421" s="24"/>
      <c r="J421" s="65"/>
      <c r="K421" s="27"/>
    </row>
    <row r="422" spans="5:11" ht="15.95" customHeight="1" x14ac:dyDescent="0.3">
      <c r="E422" s="48"/>
      <c r="F422" s="48"/>
      <c r="G422" s="25"/>
      <c r="H422" s="26"/>
      <c r="I422" s="24"/>
      <c r="J422" s="65"/>
      <c r="K422" s="27"/>
    </row>
    <row r="423" spans="5:11" ht="15.95" customHeight="1" x14ac:dyDescent="0.3">
      <c r="E423" s="48"/>
      <c r="F423" s="48"/>
      <c r="G423" s="25"/>
      <c r="H423" s="26"/>
      <c r="I423" s="24"/>
      <c r="J423" s="65"/>
      <c r="K423" s="27"/>
    </row>
    <row r="424" spans="5:11" ht="15.95" customHeight="1" x14ac:dyDescent="0.3">
      <c r="E424" s="48"/>
      <c r="F424" s="48"/>
      <c r="G424" s="25"/>
      <c r="H424" s="26"/>
      <c r="I424" s="24"/>
      <c r="J424" s="65"/>
      <c r="K424" s="27"/>
    </row>
    <row r="425" spans="5:11" ht="15.95" customHeight="1" x14ac:dyDescent="0.3">
      <c r="E425" s="49"/>
      <c r="F425" s="49"/>
      <c r="G425" s="25"/>
      <c r="H425" s="26"/>
      <c r="I425" s="24"/>
      <c r="J425" s="65"/>
      <c r="K425" s="27"/>
    </row>
    <row r="426" spans="5:11" ht="15.95" customHeight="1" x14ac:dyDescent="0.3">
      <c r="E426" s="49"/>
      <c r="F426" s="49"/>
      <c r="G426" s="25"/>
      <c r="H426" s="26"/>
      <c r="I426" s="24"/>
      <c r="J426" s="65"/>
      <c r="K426" s="27"/>
    </row>
    <row r="427" spans="5:11" ht="15.95" customHeight="1" x14ac:dyDescent="0.3">
      <c r="E427" s="49"/>
      <c r="F427" s="49"/>
      <c r="G427" s="25"/>
      <c r="H427" s="26"/>
      <c r="I427" s="24"/>
      <c r="J427" s="65"/>
      <c r="K427" s="27"/>
    </row>
    <row r="428" spans="5:11" ht="15.95" customHeight="1" x14ac:dyDescent="0.3">
      <c r="E428" s="49"/>
      <c r="F428" s="49"/>
      <c r="G428" s="25"/>
      <c r="H428" s="26"/>
      <c r="I428" s="24"/>
      <c r="J428" s="65"/>
      <c r="K428" s="27"/>
    </row>
    <row r="429" spans="5:11" ht="15.95" customHeight="1" x14ac:dyDescent="0.3">
      <c r="E429" s="49"/>
      <c r="F429" s="49"/>
      <c r="G429" s="25"/>
      <c r="H429" s="26"/>
      <c r="I429" s="24"/>
      <c r="J429" s="65"/>
      <c r="K429" s="27"/>
    </row>
    <row r="430" spans="5:11" ht="15.95" customHeight="1" x14ac:dyDescent="0.3">
      <c r="E430" s="48"/>
      <c r="F430" s="48"/>
      <c r="G430" s="25"/>
      <c r="H430" s="26"/>
      <c r="I430" s="24"/>
      <c r="J430" s="65"/>
      <c r="K430" s="27"/>
    </row>
    <row r="431" spans="5:11" ht="15.95" customHeight="1" x14ac:dyDescent="0.3">
      <c r="E431" s="48"/>
      <c r="F431" s="48"/>
      <c r="G431" s="25"/>
      <c r="H431" s="26"/>
      <c r="I431" s="24"/>
      <c r="J431" s="65"/>
      <c r="K431" s="27"/>
    </row>
    <row r="432" spans="5:11" ht="15.95" customHeight="1" x14ac:dyDescent="0.3">
      <c r="E432" s="48"/>
      <c r="F432" s="48"/>
      <c r="G432" s="25"/>
      <c r="H432" s="26"/>
      <c r="I432" s="24"/>
      <c r="J432" s="65"/>
      <c r="K432" s="27"/>
    </row>
    <row r="433" spans="5:11" ht="15.95" customHeight="1" x14ac:dyDescent="0.3">
      <c r="E433" s="48"/>
      <c r="F433" s="48"/>
      <c r="G433" s="25"/>
      <c r="H433" s="26"/>
      <c r="I433" s="24"/>
      <c r="J433" s="65"/>
      <c r="K433" s="27"/>
    </row>
    <row r="434" spans="5:11" ht="15.95" customHeight="1" x14ac:dyDescent="0.3">
      <c r="E434" s="48"/>
      <c r="F434" s="48"/>
      <c r="G434" s="25"/>
      <c r="H434" s="26"/>
      <c r="I434" s="24"/>
      <c r="J434" s="65"/>
      <c r="K434" s="27"/>
    </row>
    <row r="435" spans="5:11" ht="15.95" customHeight="1" x14ac:dyDescent="0.3">
      <c r="E435" s="49"/>
      <c r="F435" s="49"/>
      <c r="G435" s="25"/>
      <c r="H435" s="26"/>
      <c r="I435" s="24"/>
      <c r="J435" s="65"/>
      <c r="K435" s="27"/>
    </row>
    <row r="436" spans="5:11" ht="15.95" customHeight="1" x14ac:dyDescent="0.3">
      <c r="E436" s="49"/>
      <c r="F436" s="49"/>
      <c r="G436" s="25"/>
      <c r="H436" s="26"/>
      <c r="I436" s="24"/>
      <c r="J436" s="65"/>
      <c r="K436" s="27"/>
    </row>
    <row r="437" spans="5:11" ht="15.95" customHeight="1" x14ac:dyDescent="0.3">
      <c r="E437" s="49"/>
      <c r="F437" s="49"/>
      <c r="G437" s="25"/>
      <c r="H437" s="26"/>
      <c r="I437" s="24"/>
      <c r="J437" s="65"/>
      <c r="K437" s="27"/>
    </row>
    <row r="438" spans="5:11" ht="15.95" customHeight="1" x14ac:dyDescent="0.3">
      <c r="E438" s="49"/>
      <c r="F438" s="49"/>
      <c r="G438" s="25"/>
      <c r="H438" s="26"/>
      <c r="I438" s="24"/>
      <c r="J438" s="65"/>
      <c r="K438" s="27"/>
    </row>
    <row r="439" spans="5:11" ht="15.95" customHeight="1" x14ac:dyDescent="0.3">
      <c r="E439" s="49"/>
      <c r="F439" s="49"/>
      <c r="G439" s="25"/>
      <c r="H439" s="26"/>
      <c r="I439" s="24"/>
      <c r="J439" s="65"/>
      <c r="K439" s="27"/>
    </row>
    <row r="440" spans="5:11" ht="15.95" customHeight="1" x14ac:dyDescent="0.3">
      <c r="E440" s="48"/>
      <c r="F440" s="48"/>
      <c r="G440" s="25"/>
      <c r="H440" s="26"/>
      <c r="I440" s="24"/>
      <c r="J440" s="65"/>
      <c r="K440" s="27"/>
    </row>
    <row r="441" spans="5:11" ht="15.95" customHeight="1" x14ac:dyDescent="0.3">
      <c r="E441" s="48"/>
      <c r="F441" s="48"/>
      <c r="G441" s="25"/>
      <c r="H441" s="26"/>
      <c r="I441" s="24"/>
      <c r="J441" s="65"/>
      <c r="K441" s="27"/>
    </row>
    <row r="442" spans="5:11" ht="15.95" customHeight="1" x14ac:dyDescent="0.3">
      <c r="E442" s="48"/>
      <c r="F442" s="48"/>
      <c r="G442" s="25"/>
      <c r="H442" s="26"/>
      <c r="I442" s="24"/>
      <c r="J442" s="65"/>
      <c r="K442" s="27"/>
    </row>
    <row r="443" spans="5:11" ht="15.95" customHeight="1" x14ac:dyDescent="0.3">
      <c r="E443" s="48"/>
      <c r="F443" s="48"/>
      <c r="G443" s="25"/>
      <c r="H443" s="26"/>
      <c r="I443" s="24"/>
      <c r="J443" s="65"/>
      <c r="K443" s="27"/>
    </row>
    <row r="444" spans="5:11" ht="15.95" customHeight="1" x14ac:dyDescent="0.3">
      <c r="E444" s="48"/>
      <c r="F444" s="48"/>
      <c r="G444" s="25"/>
      <c r="H444" s="26"/>
      <c r="I444" s="24"/>
      <c r="J444" s="65"/>
      <c r="K444" s="27"/>
    </row>
    <row r="445" spans="5:11" ht="15.95" customHeight="1" x14ac:dyDescent="0.3">
      <c r="E445" s="49"/>
      <c r="F445" s="49"/>
      <c r="G445" s="25"/>
      <c r="H445" s="26"/>
      <c r="I445" s="24"/>
      <c r="J445" s="65"/>
      <c r="K445" s="27"/>
    </row>
    <row r="446" spans="5:11" ht="15.95" customHeight="1" x14ac:dyDescent="0.3">
      <c r="E446" s="49"/>
      <c r="F446" s="49"/>
      <c r="G446" s="25"/>
      <c r="H446" s="26"/>
      <c r="I446" s="24"/>
      <c r="J446" s="65"/>
      <c r="K446" s="27"/>
    </row>
    <row r="447" spans="5:11" ht="15.95" customHeight="1" x14ac:dyDescent="0.3">
      <c r="E447" s="49"/>
      <c r="F447" s="49"/>
      <c r="G447" s="25"/>
      <c r="H447" s="26"/>
      <c r="I447" s="24"/>
      <c r="J447" s="65"/>
      <c r="K447" s="27"/>
    </row>
    <row r="448" spans="5:11" ht="15.95" customHeight="1" x14ac:dyDescent="0.3">
      <c r="E448" s="49"/>
      <c r="F448" s="49"/>
      <c r="G448" s="25"/>
      <c r="H448" s="26"/>
      <c r="I448" s="24"/>
      <c r="J448" s="65"/>
      <c r="K448" s="27"/>
    </row>
    <row r="449" spans="5:11" ht="15.95" customHeight="1" x14ac:dyDescent="0.3">
      <c r="E449" s="49"/>
      <c r="F449" s="49"/>
      <c r="G449" s="25"/>
      <c r="H449" s="26"/>
      <c r="I449" s="24"/>
      <c r="J449" s="65"/>
      <c r="K449" s="27"/>
    </row>
    <row r="450" spans="5:11" ht="15.95" customHeight="1" x14ac:dyDescent="0.3">
      <c r="E450" s="48"/>
      <c r="F450" s="48"/>
      <c r="G450" s="25"/>
      <c r="H450" s="26"/>
      <c r="I450" s="24"/>
      <c r="J450" s="65"/>
      <c r="K450" s="27"/>
    </row>
    <row r="451" spans="5:11" ht="15.95" customHeight="1" x14ac:dyDescent="0.3">
      <c r="E451" s="48"/>
      <c r="F451" s="48"/>
      <c r="G451" s="25"/>
      <c r="H451" s="26"/>
      <c r="I451" s="24"/>
      <c r="J451" s="65"/>
      <c r="K451" s="27"/>
    </row>
    <row r="452" spans="5:11" ht="15.95" customHeight="1" x14ac:dyDescent="0.3">
      <c r="E452" s="48"/>
      <c r="F452" s="48"/>
      <c r="G452" s="25"/>
      <c r="H452" s="26"/>
      <c r="I452" s="24"/>
      <c r="J452" s="65"/>
      <c r="K452" s="27"/>
    </row>
    <row r="453" spans="5:11" ht="15.95" customHeight="1" x14ac:dyDescent="0.3">
      <c r="E453" s="48"/>
      <c r="F453" s="48"/>
      <c r="G453" s="25"/>
      <c r="H453" s="26"/>
      <c r="I453" s="24"/>
      <c r="J453" s="65"/>
      <c r="K453" s="27"/>
    </row>
    <row r="454" spans="5:11" ht="15.95" customHeight="1" x14ac:dyDescent="0.3">
      <c r="E454" s="48"/>
      <c r="F454" s="48"/>
      <c r="G454" s="25"/>
      <c r="H454" s="26"/>
      <c r="I454" s="24"/>
      <c r="J454" s="65"/>
      <c r="K454" s="27"/>
    </row>
    <row r="455" spans="5:11" ht="15.95" customHeight="1" x14ac:dyDescent="0.3">
      <c r="E455" s="49"/>
      <c r="F455" s="49"/>
      <c r="G455" s="25"/>
      <c r="H455" s="26"/>
      <c r="I455" s="24"/>
      <c r="J455" s="65"/>
      <c r="K455" s="27"/>
    </row>
    <row r="456" spans="5:11" ht="15.95" customHeight="1" x14ac:dyDescent="0.3">
      <c r="E456" s="49"/>
      <c r="F456" s="49"/>
      <c r="G456" s="25"/>
      <c r="H456" s="26"/>
      <c r="I456" s="24"/>
      <c r="J456" s="65"/>
      <c r="K456" s="27"/>
    </row>
    <row r="457" spans="5:11" ht="15.95" customHeight="1" x14ac:dyDescent="0.3">
      <c r="E457" s="49"/>
      <c r="F457" s="49"/>
      <c r="G457" s="25"/>
      <c r="H457" s="26"/>
      <c r="I457" s="24"/>
      <c r="J457" s="65"/>
      <c r="K457" s="27"/>
    </row>
    <row r="458" spans="5:11" ht="15.95" customHeight="1" x14ac:dyDescent="0.3">
      <c r="E458" s="49"/>
      <c r="F458" s="49"/>
      <c r="G458" s="25"/>
      <c r="H458" s="26"/>
      <c r="I458" s="24"/>
      <c r="J458" s="65"/>
      <c r="K458" s="27"/>
    </row>
    <row r="459" spans="5:11" ht="15.95" customHeight="1" x14ac:dyDescent="0.3">
      <c r="E459" s="49"/>
      <c r="F459" s="49"/>
      <c r="G459" s="25"/>
      <c r="H459" s="26"/>
      <c r="I459" s="24"/>
      <c r="J459" s="65"/>
      <c r="K459" s="27"/>
    </row>
    <row r="460" spans="5:11" ht="15.95" customHeight="1" x14ac:dyDescent="0.3">
      <c r="E460" s="48"/>
      <c r="F460" s="48"/>
      <c r="G460" s="25"/>
      <c r="H460" s="26"/>
      <c r="I460" s="24"/>
      <c r="J460" s="65"/>
      <c r="K460" s="27"/>
    </row>
    <row r="461" spans="5:11" ht="15.95" customHeight="1" x14ac:dyDescent="0.3">
      <c r="E461" s="48"/>
      <c r="F461" s="48"/>
      <c r="G461" s="25"/>
      <c r="H461" s="26"/>
      <c r="I461" s="24"/>
      <c r="J461" s="65"/>
      <c r="K461" s="27"/>
    </row>
    <row r="462" spans="5:11" ht="15.95" customHeight="1" x14ac:dyDescent="0.3">
      <c r="E462" s="48"/>
      <c r="F462" s="48"/>
      <c r="G462" s="25"/>
      <c r="H462" s="26"/>
      <c r="I462" s="24"/>
      <c r="J462" s="65"/>
      <c r="K462" s="27"/>
    </row>
    <row r="463" spans="5:11" ht="15.95" customHeight="1" x14ac:dyDescent="0.3">
      <c r="E463" s="48"/>
      <c r="F463" s="48"/>
      <c r="G463" s="25"/>
      <c r="H463" s="26"/>
      <c r="I463" s="24"/>
      <c r="J463" s="65"/>
      <c r="K463" s="27"/>
    </row>
    <row r="464" spans="5:11" ht="15.95" customHeight="1" x14ac:dyDescent="0.3">
      <c r="E464" s="48"/>
      <c r="F464" s="48"/>
      <c r="G464" s="25"/>
      <c r="H464" s="26"/>
      <c r="I464" s="24"/>
      <c r="J464" s="65"/>
      <c r="K464" s="27"/>
    </row>
    <row r="465" spans="5:11" ht="15.95" customHeight="1" x14ac:dyDescent="0.3">
      <c r="E465" s="49"/>
      <c r="F465" s="49"/>
      <c r="G465" s="25"/>
      <c r="H465" s="26"/>
      <c r="I465" s="24"/>
      <c r="J465" s="65"/>
      <c r="K465" s="27"/>
    </row>
    <row r="466" spans="5:11" ht="15.95" customHeight="1" x14ac:dyDescent="0.3">
      <c r="E466" s="49"/>
      <c r="F466" s="49"/>
      <c r="G466" s="25"/>
      <c r="H466" s="26"/>
      <c r="I466" s="24"/>
      <c r="J466" s="65"/>
      <c r="K466" s="27"/>
    </row>
    <row r="467" spans="5:11" ht="15.95" customHeight="1" x14ac:dyDescent="0.3">
      <c r="E467" s="49"/>
      <c r="F467" s="49"/>
      <c r="G467" s="25"/>
      <c r="H467" s="26"/>
      <c r="I467" s="24"/>
      <c r="J467" s="65"/>
      <c r="K467" s="27"/>
    </row>
    <row r="468" spans="5:11" ht="15.95" customHeight="1" x14ac:dyDescent="0.3">
      <c r="E468" s="49"/>
      <c r="F468" s="49"/>
      <c r="G468" s="25"/>
      <c r="H468" s="26"/>
      <c r="I468" s="24"/>
      <c r="J468" s="65"/>
      <c r="K468" s="27"/>
    </row>
    <row r="469" spans="5:11" ht="15.95" customHeight="1" x14ac:dyDescent="0.3">
      <c r="E469" s="49"/>
      <c r="F469" s="49"/>
      <c r="G469" s="25"/>
      <c r="H469" s="26"/>
      <c r="I469" s="24"/>
      <c r="J469" s="65"/>
      <c r="K469" s="27"/>
    </row>
    <row r="470" spans="5:11" ht="15.95" customHeight="1" x14ac:dyDescent="0.3">
      <c r="E470" s="48"/>
      <c r="F470" s="48"/>
      <c r="G470" s="25"/>
      <c r="H470" s="26"/>
      <c r="I470" s="24"/>
      <c r="J470" s="65"/>
      <c r="K470" s="27"/>
    </row>
    <row r="471" spans="5:11" ht="15.95" customHeight="1" x14ac:dyDescent="0.3">
      <c r="E471" s="48"/>
      <c r="F471" s="48"/>
      <c r="G471" s="25"/>
      <c r="H471" s="26"/>
      <c r="I471" s="24"/>
      <c r="J471" s="65"/>
      <c r="K471" s="27"/>
    </row>
    <row r="472" spans="5:11" ht="15.95" customHeight="1" x14ac:dyDescent="0.3">
      <c r="E472" s="48"/>
      <c r="F472" s="48"/>
      <c r="G472" s="25"/>
      <c r="H472" s="26"/>
      <c r="I472" s="24"/>
      <c r="J472" s="65"/>
      <c r="K472" s="27"/>
    </row>
    <row r="473" spans="5:11" ht="15.95" customHeight="1" x14ac:dyDescent="0.3">
      <c r="E473" s="48"/>
      <c r="F473" s="48"/>
      <c r="G473" s="25"/>
      <c r="H473" s="26"/>
      <c r="I473" s="24"/>
      <c r="J473" s="65"/>
      <c r="K473" s="27"/>
    </row>
    <row r="474" spans="5:11" ht="15.95" customHeight="1" x14ac:dyDescent="0.3">
      <c r="E474" s="48"/>
      <c r="F474" s="48"/>
      <c r="G474" s="25"/>
      <c r="H474" s="26"/>
      <c r="I474" s="24"/>
      <c r="J474" s="65"/>
      <c r="K474" s="27"/>
    </row>
    <row r="475" spans="5:11" ht="15.95" customHeight="1" x14ac:dyDescent="0.3">
      <c r="E475" s="49"/>
      <c r="F475" s="49"/>
      <c r="G475" s="25"/>
      <c r="H475" s="26"/>
      <c r="I475" s="24"/>
      <c r="J475" s="65"/>
      <c r="K475" s="27"/>
    </row>
    <row r="476" spans="5:11" ht="15.95" customHeight="1" x14ac:dyDescent="0.3">
      <c r="E476" s="49"/>
      <c r="F476" s="49"/>
      <c r="G476" s="25"/>
      <c r="H476" s="26"/>
      <c r="I476" s="24"/>
      <c r="J476" s="65"/>
      <c r="K476" s="27"/>
    </row>
    <row r="477" spans="5:11" ht="15.95" customHeight="1" x14ac:dyDescent="0.3">
      <c r="E477" s="49"/>
      <c r="F477" s="49"/>
      <c r="G477" s="25"/>
      <c r="H477" s="26"/>
      <c r="I477" s="24"/>
      <c r="J477" s="65"/>
      <c r="K477" s="27"/>
    </row>
    <row r="478" spans="5:11" ht="15.95" customHeight="1" x14ac:dyDescent="0.3">
      <c r="E478" s="49"/>
      <c r="F478" s="49"/>
      <c r="G478" s="25"/>
      <c r="H478" s="26"/>
      <c r="I478" s="24"/>
      <c r="J478" s="65"/>
      <c r="K478" s="27"/>
    </row>
    <row r="479" spans="5:11" ht="15.95" customHeight="1" x14ac:dyDescent="0.3">
      <c r="E479" s="49"/>
      <c r="F479" s="49"/>
      <c r="G479" s="25"/>
      <c r="H479" s="26"/>
      <c r="I479" s="24"/>
      <c r="J479" s="65"/>
      <c r="K479" s="27"/>
    </row>
    <row r="480" spans="5:11" ht="15.95" customHeight="1" x14ac:dyDescent="0.3">
      <c r="E480" s="48"/>
      <c r="F480" s="48"/>
      <c r="G480" s="25"/>
      <c r="H480" s="26"/>
      <c r="I480" s="24"/>
      <c r="J480" s="65"/>
      <c r="K480" s="27"/>
    </row>
    <row r="481" spans="5:11" ht="15.95" customHeight="1" x14ac:dyDescent="0.3">
      <c r="E481" s="48"/>
      <c r="F481" s="48"/>
      <c r="G481" s="25"/>
      <c r="H481" s="26"/>
      <c r="I481" s="24"/>
      <c r="J481" s="65"/>
      <c r="K481" s="27"/>
    </row>
    <row r="482" spans="5:11" ht="15.95" customHeight="1" x14ac:dyDescent="0.3">
      <c r="E482" s="48"/>
      <c r="F482" s="48"/>
      <c r="G482" s="25"/>
      <c r="H482" s="26"/>
      <c r="I482" s="24"/>
      <c r="J482" s="65"/>
      <c r="K482" s="27"/>
    </row>
    <row r="483" spans="5:11" ht="15.95" customHeight="1" x14ac:dyDescent="0.3">
      <c r="E483" s="48"/>
      <c r="F483" s="48"/>
      <c r="G483" s="25"/>
      <c r="H483" s="26"/>
      <c r="I483" s="24"/>
      <c r="J483" s="65"/>
      <c r="K483" s="27"/>
    </row>
    <row r="484" spans="5:11" ht="15.95" customHeight="1" x14ac:dyDescent="0.3">
      <c r="E484" s="48"/>
      <c r="F484" s="48"/>
      <c r="G484" s="25"/>
      <c r="H484" s="26"/>
      <c r="I484" s="24"/>
      <c r="J484" s="65"/>
      <c r="K484" s="27"/>
    </row>
    <row r="485" spans="5:11" ht="15.95" customHeight="1" x14ac:dyDescent="0.3">
      <c r="E485" s="49"/>
      <c r="F485" s="49"/>
      <c r="G485" s="25"/>
      <c r="H485" s="26"/>
      <c r="I485" s="24"/>
      <c r="J485" s="65"/>
      <c r="K485" s="27"/>
    </row>
    <row r="486" spans="5:11" ht="15.95" customHeight="1" x14ac:dyDescent="0.3">
      <c r="E486" s="49"/>
      <c r="F486" s="49"/>
      <c r="G486" s="25"/>
      <c r="H486" s="26"/>
      <c r="I486" s="24"/>
      <c r="J486" s="65"/>
      <c r="K486" s="27"/>
    </row>
    <row r="487" spans="5:11" ht="15.95" customHeight="1" x14ac:dyDescent="0.3">
      <c r="E487" s="49"/>
      <c r="F487" s="49"/>
      <c r="G487" s="25"/>
      <c r="H487" s="26"/>
      <c r="I487" s="24"/>
      <c r="J487" s="65"/>
      <c r="K487" s="27"/>
    </row>
    <row r="488" spans="5:11" ht="15.95" customHeight="1" x14ac:dyDescent="0.3">
      <c r="E488" s="49"/>
      <c r="F488" s="49"/>
      <c r="G488" s="25"/>
      <c r="H488" s="26"/>
      <c r="I488" s="24"/>
      <c r="J488" s="65"/>
      <c r="K488" s="27"/>
    </row>
    <row r="489" spans="5:11" ht="15.95" customHeight="1" x14ac:dyDescent="0.3">
      <c r="E489" s="49"/>
      <c r="F489" s="49"/>
      <c r="G489" s="25"/>
      <c r="H489" s="26"/>
      <c r="I489" s="24"/>
      <c r="J489" s="65"/>
      <c r="K489" s="27"/>
    </row>
    <row r="490" spans="5:11" ht="15.95" customHeight="1" x14ac:dyDescent="0.3">
      <c r="E490" s="48"/>
      <c r="F490" s="48"/>
      <c r="G490" s="25"/>
      <c r="H490" s="26"/>
      <c r="I490" s="24"/>
      <c r="J490" s="65"/>
      <c r="K490" s="27"/>
    </row>
    <row r="491" spans="5:11" ht="15.95" customHeight="1" x14ac:dyDescent="0.3">
      <c r="E491" s="48"/>
      <c r="F491" s="48"/>
      <c r="G491" s="25"/>
      <c r="H491" s="26"/>
      <c r="I491" s="24"/>
      <c r="J491" s="65"/>
      <c r="K491" s="27"/>
    </row>
    <row r="492" spans="5:11" ht="15.95" customHeight="1" x14ac:dyDescent="0.3">
      <c r="E492" s="48"/>
      <c r="F492" s="48"/>
      <c r="G492" s="25"/>
      <c r="H492" s="26"/>
      <c r="I492" s="24"/>
      <c r="J492" s="65"/>
      <c r="K492" s="27"/>
    </row>
    <row r="493" spans="5:11" ht="15.95" customHeight="1" x14ac:dyDescent="0.3">
      <c r="E493" s="48"/>
      <c r="F493" s="48"/>
      <c r="G493" s="25"/>
      <c r="H493" s="26"/>
      <c r="I493" s="24"/>
      <c r="J493" s="65"/>
      <c r="K493" s="27"/>
    </row>
    <row r="494" spans="5:11" ht="15.95" customHeight="1" x14ac:dyDescent="0.3">
      <c r="E494" s="48"/>
      <c r="F494" s="48"/>
      <c r="G494" s="25"/>
      <c r="H494" s="26"/>
      <c r="I494" s="24"/>
      <c r="J494" s="65"/>
      <c r="K494" s="27"/>
    </row>
    <row r="495" spans="5:11" ht="15.95" customHeight="1" x14ac:dyDescent="0.3">
      <c r="E495" s="49"/>
      <c r="F495" s="49"/>
      <c r="G495" s="25"/>
      <c r="H495" s="26"/>
      <c r="I495" s="24"/>
      <c r="J495" s="65"/>
      <c r="K495" s="27"/>
    </row>
    <row r="496" spans="5:11" ht="15.95" customHeight="1" x14ac:dyDescent="0.3">
      <c r="E496" s="49"/>
      <c r="F496" s="49"/>
      <c r="G496" s="25"/>
      <c r="H496" s="26"/>
      <c r="I496" s="24"/>
      <c r="J496" s="65"/>
      <c r="K496" s="27"/>
    </row>
    <row r="497" spans="5:11" ht="15.95" customHeight="1" x14ac:dyDescent="0.3">
      <c r="E497" s="49"/>
      <c r="F497" s="49"/>
      <c r="G497" s="25"/>
      <c r="H497" s="26"/>
      <c r="I497" s="24"/>
      <c r="J497" s="65"/>
      <c r="K497" s="27"/>
    </row>
    <row r="498" spans="5:11" ht="15.95" customHeight="1" x14ac:dyDescent="0.3">
      <c r="E498" s="49"/>
      <c r="F498" s="49"/>
      <c r="G498" s="25"/>
      <c r="H498" s="26"/>
      <c r="I498" s="24"/>
      <c r="J498" s="65"/>
      <c r="K498" s="27"/>
    </row>
    <row r="499" spans="5:11" ht="15.95" customHeight="1" x14ac:dyDescent="0.3">
      <c r="E499" s="49"/>
      <c r="F499" s="49"/>
      <c r="G499" s="25"/>
      <c r="H499" s="26"/>
      <c r="I499" s="24"/>
      <c r="J499" s="65"/>
      <c r="K499" s="27"/>
    </row>
    <row r="500" spans="5:11" ht="15.95" customHeight="1" x14ac:dyDescent="0.3">
      <c r="E500" s="48"/>
      <c r="F500" s="48"/>
      <c r="G500" s="25"/>
      <c r="H500" s="26"/>
      <c r="I500" s="24"/>
      <c r="J500" s="65"/>
      <c r="K500" s="27"/>
    </row>
    <row r="501" spans="5:11" ht="15.95" customHeight="1" x14ac:dyDescent="0.3">
      <c r="E501" s="48"/>
      <c r="F501" s="48"/>
      <c r="G501" s="25"/>
      <c r="H501" s="26"/>
      <c r="I501" s="24"/>
      <c r="J501" s="65"/>
      <c r="K501" s="27"/>
    </row>
    <row r="502" spans="5:11" ht="15.95" customHeight="1" x14ac:dyDescent="0.3">
      <c r="E502" s="48"/>
      <c r="F502" s="48"/>
      <c r="G502" s="25"/>
      <c r="H502" s="26"/>
      <c r="I502" s="24"/>
      <c r="J502" s="65"/>
      <c r="K502" s="27"/>
    </row>
    <row r="503" spans="5:11" ht="15.95" customHeight="1" x14ac:dyDescent="0.3">
      <c r="E503" s="48"/>
      <c r="F503" s="48"/>
      <c r="G503" s="25"/>
      <c r="H503" s="26"/>
      <c r="I503" s="24"/>
      <c r="J503" s="65"/>
      <c r="K503" s="27"/>
    </row>
    <row r="504" spans="5:11" ht="15.95" customHeight="1" x14ac:dyDescent="0.3">
      <c r="E504" s="48"/>
      <c r="F504" s="48"/>
      <c r="G504" s="25"/>
      <c r="H504" s="26"/>
      <c r="I504" s="24"/>
      <c r="J504" s="65"/>
      <c r="K504" s="27"/>
    </row>
    <row r="505" spans="5:11" ht="15.95" customHeight="1" x14ac:dyDescent="0.3">
      <c r="E505" s="49"/>
      <c r="F505" s="49"/>
      <c r="G505" s="25"/>
      <c r="H505" s="26"/>
      <c r="I505" s="24"/>
      <c r="J505" s="65"/>
      <c r="K505" s="27"/>
    </row>
    <row r="506" spans="5:11" ht="15.95" customHeight="1" x14ac:dyDescent="0.3">
      <c r="E506" s="49"/>
      <c r="F506" s="49"/>
      <c r="G506" s="25"/>
      <c r="H506" s="26"/>
      <c r="I506" s="24"/>
      <c r="J506" s="65"/>
      <c r="K506" s="27"/>
    </row>
    <row r="507" spans="5:11" ht="15.95" customHeight="1" x14ac:dyDescent="0.3">
      <c r="E507" s="49"/>
      <c r="F507" s="49"/>
      <c r="G507" s="25"/>
      <c r="H507" s="26"/>
      <c r="I507" s="24"/>
      <c r="J507" s="65"/>
      <c r="K507" s="27"/>
    </row>
    <row r="508" spans="5:11" ht="15.95" customHeight="1" x14ac:dyDescent="0.3">
      <c r="E508" s="49"/>
      <c r="F508" s="49"/>
      <c r="G508" s="25"/>
      <c r="H508" s="26"/>
      <c r="I508" s="24"/>
      <c r="J508" s="65"/>
      <c r="K508" s="27"/>
    </row>
    <row r="509" spans="5:11" ht="15.95" customHeight="1" x14ac:dyDescent="0.3">
      <c r="E509" s="49"/>
      <c r="F509" s="49"/>
      <c r="G509" s="25"/>
      <c r="H509" s="26"/>
      <c r="I509" s="24"/>
      <c r="J509" s="65"/>
      <c r="K509" s="27"/>
    </row>
    <row r="510" spans="5:11" ht="15.95" customHeight="1" x14ac:dyDescent="0.3">
      <c r="E510" s="48"/>
      <c r="F510" s="48"/>
      <c r="G510" s="25"/>
      <c r="H510" s="26"/>
      <c r="I510" s="24"/>
      <c r="J510" s="65"/>
      <c r="K510" s="27"/>
    </row>
    <row r="511" spans="5:11" ht="15.95" customHeight="1" x14ac:dyDescent="0.3">
      <c r="E511" s="48"/>
      <c r="F511" s="48"/>
      <c r="G511" s="25"/>
      <c r="H511" s="26"/>
      <c r="I511" s="24"/>
      <c r="J511" s="65"/>
      <c r="K511" s="27"/>
    </row>
    <row r="512" spans="5:11" ht="15.95" customHeight="1" x14ac:dyDescent="0.3">
      <c r="E512" s="48"/>
      <c r="F512" s="48"/>
      <c r="G512" s="25"/>
      <c r="H512" s="26"/>
      <c r="I512" s="24"/>
      <c r="J512" s="65"/>
      <c r="K512" s="27"/>
    </row>
    <row r="513" spans="5:11" ht="15.95" customHeight="1" x14ac:dyDescent="0.3">
      <c r="E513" s="48"/>
      <c r="F513" s="48"/>
      <c r="G513" s="25"/>
      <c r="H513" s="26"/>
      <c r="I513" s="24"/>
      <c r="J513" s="65"/>
      <c r="K513" s="27"/>
    </row>
    <row r="514" spans="5:11" ht="15.95" customHeight="1" x14ac:dyDescent="0.3">
      <c r="E514" s="48"/>
      <c r="F514" s="48"/>
      <c r="G514" s="25"/>
      <c r="H514" s="26"/>
      <c r="I514" s="24"/>
      <c r="J514" s="65"/>
      <c r="K514" s="27"/>
    </row>
    <row r="515" spans="5:11" ht="15.95" customHeight="1" x14ac:dyDescent="0.3">
      <c r="E515" s="49"/>
      <c r="F515" s="49"/>
      <c r="G515" s="25"/>
      <c r="H515" s="26"/>
      <c r="I515" s="24"/>
      <c r="J515" s="65"/>
      <c r="K515" s="27"/>
    </row>
    <row r="516" spans="5:11" ht="15.95" customHeight="1" x14ac:dyDescent="0.3">
      <c r="E516" s="49"/>
      <c r="F516" s="49"/>
      <c r="G516" s="25"/>
      <c r="H516" s="26"/>
      <c r="I516" s="24"/>
      <c r="J516" s="65"/>
      <c r="K516" s="27"/>
    </row>
    <row r="517" spans="5:11" ht="15.95" customHeight="1" x14ac:dyDescent="0.3">
      <c r="E517" s="49"/>
      <c r="F517" s="49"/>
      <c r="G517" s="25"/>
      <c r="H517" s="26"/>
      <c r="I517" s="24"/>
      <c r="J517" s="65"/>
      <c r="K517" s="27"/>
    </row>
    <row r="518" spans="5:11" ht="15.95" customHeight="1" x14ac:dyDescent="0.3">
      <c r="E518" s="49"/>
      <c r="F518" s="49"/>
      <c r="G518" s="25"/>
      <c r="H518" s="26"/>
      <c r="I518" s="24"/>
      <c r="J518" s="65"/>
      <c r="K518" s="27"/>
    </row>
    <row r="519" spans="5:11" ht="15.95" customHeight="1" x14ac:dyDescent="0.3">
      <c r="E519" s="49"/>
      <c r="F519" s="49"/>
      <c r="G519" s="25"/>
      <c r="H519" s="26"/>
      <c r="I519" s="24"/>
      <c r="J519" s="65"/>
      <c r="K519" s="27"/>
    </row>
    <row r="520" spans="5:11" ht="15.95" customHeight="1" x14ac:dyDescent="0.3">
      <c r="E520" s="48"/>
      <c r="F520" s="48"/>
      <c r="G520" s="25"/>
      <c r="H520" s="26"/>
      <c r="I520" s="24"/>
      <c r="J520" s="65"/>
      <c r="K520" s="27"/>
    </row>
    <row r="521" spans="5:11" ht="15.95" customHeight="1" x14ac:dyDescent="0.3">
      <c r="E521" s="48"/>
      <c r="F521" s="48"/>
      <c r="G521" s="25"/>
      <c r="H521" s="26"/>
      <c r="I521" s="24"/>
      <c r="J521" s="65"/>
      <c r="K521" s="27"/>
    </row>
    <row r="522" spans="5:11" ht="15.95" customHeight="1" x14ac:dyDescent="0.3">
      <c r="E522" s="48"/>
      <c r="F522" s="48"/>
      <c r="G522" s="25"/>
      <c r="H522" s="26"/>
      <c r="I522" s="24"/>
      <c r="J522" s="65"/>
      <c r="K522" s="27"/>
    </row>
    <row r="523" spans="5:11" ht="15.95" customHeight="1" x14ac:dyDescent="0.3">
      <c r="E523" s="48"/>
      <c r="F523" s="48"/>
      <c r="G523" s="25"/>
      <c r="H523" s="26"/>
      <c r="I523" s="24"/>
      <c r="J523" s="65"/>
      <c r="K523" s="27"/>
    </row>
    <row r="524" spans="5:11" ht="15.95" customHeight="1" x14ac:dyDescent="0.3">
      <c r="E524" s="48"/>
      <c r="F524" s="48"/>
      <c r="G524" s="25"/>
      <c r="H524" s="26"/>
      <c r="I524" s="24"/>
      <c r="J524" s="65"/>
      <c r="K524" s="27"/>
    </row>
    <row r="525" spans="5:11" ht="15.95" customHeight="1" x14ac:dyDescent="0.3">
      <c r="E525" s="49"/>
      <c r="F525" s="49"/>
      <c r="G525" s="25"/>
      <c r="H525" s="26"/>
      <c r="I525" s="24"/>
      <c r="J525" s="65"/>
      <c r="K525" s="27"/>
    </row>
    <row r="526" spans="5:11" ht="15.95" customHeight="1" x14ac:dyDescent="0.3">
      <c r="E526" s="49"/>
      <c r="F526" s="49"/>
      <c r="G526" s="25"/>
      <c r="H526" s="26"/>
      <c r="I526" s="24"/>
      <c r="J526" s="65"/>
      <c r="K526" s="27"/>
    </row>
    <row r="527" spans="5:11" ht="15.95" customHeight="1" x14ac:dyDescent="0.3">
      <c r="E527" s="49"/>
      <c r="F527" s="49"/>
      <c r="G527" s="25"/>
      <c r="H527" s="26"/>
      <c r="I527" s="24"/>
      <c r="J527" s="65"/>
      <c r="K527" s="27"/>
    </row>
    <row r="528" spans="5:11" ht="15.95" customHeight="1" x14ac:dyDescent="0.3">
      <c r="E528" s="49"/>
      <c r="F528" s="49"/>
      <c r="G528" s="25"/>
      <c r="H528" s="26"/>
      <c r="I528" s="24"/>
      <c r="J528" s="65"/>
      <c r="K528" s="27"/>
    </row>
    <row r="529" spans="5:11" ht="15.95" customHeight="1" x14ac:dyDescent="0.3">
      <c r="E529" s="49"/>
      <c r="F529" s="49"/>
      <c r="G529" s="25"/>
      <c r="H529" s="26"/>
      <c r="I529" s="24"/>
      <c r="J529" s="65"/>
      <c r="K529" s="27"/>
    </row>
    <row r="530" spans="5:11" ht="15.95" customHeight="1" x14ac:dyDescent="0.3">
      <c r="E530" s="48"/>
      <c r="F530" s="48"/>
      <c r="G530" s="25"/>
      <c r="H530" s="26"/>
      <c r="I530" s="24"/>
      <c r="J530" s="65"/>
      <c r="K530" s="27"/>
    </row>
    <row r="531" spans="5:11" ht="15.95" customHeight="1" x14ac:dyDescent="0.3">
      <c r="E531" s="48"/>
      <c r="F531" s="48"/>
      <c r="G531" s="25"/>
      <c r="H531" s="26"/>
      <c r="I531" s="24"/>
      <c r="J531" s="65"/>
      <c r="K531" s="27"/>
    </row>
    <row r="532" spans="5:11" ht="15.95" customHeight="1" x14ac:dyDescent="0.3">
      <c r="E532" s="48"/>
      <c r="F532" s="48"/>
      <c r="G532" s="25"/>
      <c r="H532" s="26"/>
      <c r="I532" s="24"/>
      <c r="J532" s="65"/>
      <c r="K532" s="27"/>
    </row>
    <row r="533" spans="5:11" ht="15.95" customHeight="1" x14ac:dyDescent="0.3">
      <c r="E533" s="48"/>
      <c r="F533" s="48"/>
      <c r="G533" s="25"/>
      <c r="H533" s="26"/>
      <c r="I533" s="24"/>
      <c r="J533" s="65"/>
      <c r="K533" s="27"/>
    </row>
    <row r="534" spans="5:11" ht="15.95" customHeight="1" x14ac:dyDescent="0.3">
      <c r="E534" s="48"/>
      <c r="F534" s="48"/>
      <c r="G534" s="25"/>
      <c r="H534" s="26"/>
      <c r="I534" s="24"/>
      <c r="J534" s="65"/>
      <c r="K534" s="27"/>
    </row>
    <row r="535" spans="5:11" ht="15.95" customHeight="1" x14ac:dyDescent="0.3">
      <c r="E535" s="49"/>
      <c r="F535" s="49"/>
      <c r="G535" s="25"/>
      <c r="H535" s="26"/>
      <c r="I535" s="24"/>
      <c r="J535" s="65"/>
      <c r="K535" s="27"/>
    </row>
    <row r="536" spans="5:11" ht="15.95" customHeight="1" x14ac:dyDescent="0.3">
      <c r="E536" s="49"/>
      <c r="F536" s="49"/>
      <c r="G536" s="25"/>
      <c r="H536" s="26"/>
      <c r="I536" s="24"/>
      <c r="J536" s="65"/>
      <c r="K536" s="27"/>
    </row>
    <row r="537" spans="5:11" ht="15.95" customHeight="1" x14ac:dyDescent="0.3">
      <c r="E537" s="49"/>
      <c r="F537" s="49"/>
      <c r="G537" s="25"/>
      <c r="H537" s="26"/>
      <c r="I537" s="24"/>
      <c r="J537" s="65"/>
      <c r="K537" s="27"/>
    </row>
    <row r="538" spans="5:11" ht="15.95" customHeight="1" x14ac:dyDescent="0.3">
      <c r="E538" s="49"/>
      <c r="F538" s="49"/>
      <c r="G538" s="25"/>
      <c r="H538" s="26"/>
      <c r="I538" s="24"/>
      <c r="J538" s="65"/>
      <c r="K538" s="27"/>
    </row>
    <row r="539" spans="5:11" ht="15.95" customHeight="1" x14ac:dyDescent="0.3">
      <c r="E539" s="49"/>
      <c r="F539" s="49"/>
      <c r="G539" s="25"/>
      <c r="H539" s="26"/>
      <c r="I539" s="24"/>
      <c r="J539" s="65"/>
      <c r="K539" s="27"/>
    </row>
    <row r="540" spans="5:11" ht="15.95" customHeight="1" x14ac:dyDescent="0.3">
      <c r="E540" s="48"/>
      <c r="F540" s="48"/>
      <c r="G540" s="25"/>
      <c r="H540" s="26"/>
      <c r="I540" s="24"/>
      <c r="J540" s="65"/>
      <c r="K540" s="27"/>
    </row>
    <row r="541" spans="5:11" ht="15.95" customHeight="1" x14ac:dyDescent="0.3">
      <c r="E541" s="48"/>
      <c r="F541" s="48"/>
      <c r="G541" s="25"/>
      <c r="H541" s="26"/>
      <c r="I541" s="24"/>
      <c r="J541" s="65"/>
      <c r="K541" s="27"/>
    </row>
    <row r="542" spans="5:11" ht="15.95" customHeight="1" x14ac:dyDescent="0.3">
      <c r="E542" s="48"/>
      <c r="F542" s="48"/>
      <c r="G542" s="25"/>
      <c r="H542" s="26"/>
      <c r="I542" s="24"/>
      <c r="J542" s="65"/>
      <c r="K542" s="27"/>
    </row>
    <row r="543" spans="5:11" ht="15.95" customHeight="1" x14ac:dyDescent="0.3">
      <c r="E543" s="48"/>
      <c r="F543" s="48"/>
      <c r="G543" s="25"/>
      <c r="H543" s="26"/>
      <c r="I543" s="24"/>
      <c r="J543" s="65"/>
      <c r="K543" s="27"/>
    </row>
    <row r="544" spans="5:11" ht="15.95" customHeight="1" x14ac:dyDescent="0.3">
      <c r="E544" s="48"/>
      <c r="F544" s="48"/>
      <c r="G544" s="25"/>
      <c r="H544" s="26"/>
      <c r="I544" s="24"/>
      <c r="J544" s="65"/>
      <c r="K544" s="27"/>
    </row>
    <row r="545" spans="5:11" ht="15.95" customHeight="1" x14ac:dyDescent="0.3">
      <c r="E545" s="49"/>
      <c r="F545" s="49"/>
      <c r="G545" s="25"/>
      <c r="H545" s="26"/>
      <c r="I545" s="24"/>
      <c r="J545" s="65"/>
      <c r="K545" s="27"/>
    </row>
    <row r="546" spans="5:11" ht="15.95" customHeight="1" x14ac:dyDescent="0.3">
      <c r="E546" s="49"/>
      <c r="F546" s="49"/>
      <c r="G546" s="25"/>
      <c r="H546" s="26"/>
      <c r="I546" s="24"/>
      <c r="J546" s="65"/>
      <c r="K546" s="27"/>
    </row>
    <row r="547" spans="5:11" ht="15.95" customHeight="1" x14ac:dyDescent="0.3">
      <c r="E547" s="49"/>
      <c r="F547" s="49"/>
      <c r="G547" s="25"/>
      <c r="H547" s="26"/>
      <c r="I547" s="24"/>
      <c r="J547" s="65"/>
      <c r="K547" s="27"/>
    </row>
    <row r="548" spans="5:11" ht="15.95" customHeight="1" x14ac:dyDescent="0.3">
      <c r="E548" s="49"/>
      <c r="F548" s="49"/>
      <c r="G548" s="25"/>
      <c r="H548" s="26"/>
      <c r="I548" s="24"/>
      <c r="J548" s="65"/>
      <c r="K548" s="27"/>
    </row>
    <row r="549" spans="5:11" ht="15.95" customHeight="1" x14ac:dyDescent="0.3">
      <c r="E549" s="49"/>
      <c r="F549" s="49"/>
      <c r="G549" s="25"/>
      <c r="H549" s="26"/>
      <c r="I549" s="24"/>
      <c r="J549" s="65"/>
      <c r="K549" s="27"/>
    </row>
    <row r="550" spans="5:11" ht="15.95" customHeight="1" x14ac:dyDescent="0.3">
      <c r="E550" s="48"/>
      <c r="F550" s="48"/>
      <c r="G550" s="25"/>
      <c r="H550" s="26"/>
      <c r="I550" s="24"/>
      <c r="J550" s="65"/>
      <c r="K550" s="27"/>
    </row>
    <row r="551" spans="5:11" ht="15.95" customHeight="1" x14ac:dyDescent="0.3">
      <c r="E551" s="48"/>
      <c r="F551" s="48"/>
      <c r="G551" s="25"/>
      <c r="H551" s="26"/>
      <c r="I551" s="24"/>
      <c r="J551" s="65"/>
      <c r="K551" s="27"/>
    </row>
    <row r="552" spans="5:11" ht="15.95" customHeight="1" x14ac:dyDescent="0.3">
      <c r="E552" s="48"/>
      <c r="F552" s="48"/>
      <c r="G552" s="25"/>
      <c r="H552" s="26"/>
      <c r="I552" s="24"/>
      <c r="J552" s="65"/>
      <c r="K552" s="27"/>
    </row>
    <row r="553" spans="5:11" ht="15.95" customHeight="1" x14ac:dyDescent="0.3">
      <c r="E553" s="48"/>
      <c r="F553" s="48"/>
      <c r="G553" s="25"/>
      <c r="H553" s="26"/>
      <c r="I553" s="24"/>
      <c r="J553" s="65"/>
      <c r="K553" s="27"/>
    </row>
    <row r="554" spans="5:11" ht="15.95" customHeight="1" x14ac:dyDescent="0.3">
      <c r="E554" s="48"/>
      <c r="F554" s="48"/>
      <c r="G554" s="25"/>
      <c r="H554" s="26"/>
      <c r="I554" s="24"/>
      <c r="J554" s="65"/>
      <c r="K554" s="27"/>
    </row>
    <row r="555" spans="5:11" ht="15.95" customHeight="1" x14ac:dyDescent="0.3">
      <c r="E555" s="49"/>
      <c r="F555" s="49"/>
      <c r="G555" s="25"/>
      <c r="H555" s="26"/>
      <c r="I555" s="24"/>
      <c r="J555" s="65"/>
      <c r="K555" s="27"/>
    </row>
    <row r="556" spans="5:11" ht="15.95" customHeight="1" x14ac:dyDescent="0.3">
      <c r="E556" s="49"/>
      <c r="F556" s="49"/>
      <c r="G556" s="25"/>
      <c r="H556" s="26"/>
      <c r="I556" s="24"/>
      <c r="J556" s="65"/>
      <c r="K556" s="27"/>
    </row>
    <row r="557" spans="5:11" ht="15.95" customHeight="1" x14ac:dyDescent="0.3">
      <c r="E557" s="49"/>
      <c r="F557" s="49"/>
      <c r="G557" s="25"/>
      <c r="H557" s="26"/>
      <c r="I557" s="24"/>
      <c r="J557" s="65"/>
      <c r="K557" s="27"/>
    </row>
    <row r="558" spans="5:11" ht="15.95" customHeight="1" x14ac:dyDescent="0.3">
      <c r="E558" s="49"/>
      <c r="F558" s="49"/>
      <c r="G558" s="25"/>
      <c r="H558" s="26"/>
      <c r="I558" s="24"/>
      <c r="J558" s="65"/>
      <c r="K558" s="27"/>
    </row>
    <row r="559" spans="5:11" ht="15.95" customHeight="1" x14ac:dyDescent="0.3">
      <c r="E559" s="49"/>
      <c r="F559" s="49"/>
      <c r="G559" s="25"/>
      <c r="H559" s="26"/>
      <c r="I559" s="24"/>
      <c r="J559" s="65"/>
      <c r="K559" s="27"/>
    </row>
    <row r="560" spans="5:11" ht="15.95" customHeight="1" x14ac:dyDescent="0.3">
      <c r="E560" s="48"/>
      <c r="F560" s="48"/>
      <c r="G560" s="25"/>
      <c r="H560" s="26"/>
      <c r="I560" s="24"/>
      <c r="J560" s="65"/>
      <c r="K560" s="27"/>
    </row>
    <row r="561" spans="5:11" ht="15.95" customHeight="1" x14ac:dyDescent="0.3">
      <c r="E561" s="48"/>
      <c r="F561" s="48"/>
      <c r="G561" s="25"/>
      <c r="H561" s="26"/>
      <c r="I561" s="24"/>
      <c r="J561" s="65"/>
      <c r="K561" s="27"/>
    </row>
    <row r="562" spans="5:11" ht="15.95" customHeight="1" x14ac:dyDescent="0.3">
      <c r="E562" s="48"/>
      <c r="F562" s="48"/>
      <c r="G562" s="25"/>
      <c r="H562" s="26"/>
      <c r="I562" s="24"/>
      <c r="J562" s="65"/>
      <c r="K562" s="27"/>
    </row>
    <row r="563" spans="5:11" ht="15.95" customHeight="1" x14ac:dyDescent="0.3">
      <c r="E563" s="48"/>
      <c r="F563" s="48"/>
      <c r="G563" s="25"/>
      <c r="H563" s="26"/>
      <c r="I563" s="24"/>
      <c r="J563" s="65"/>
      <c r="K563" s="27"/>
    </row>
    <row r="564" spans="5:11" ht="15.95" customHeight="1" x14ac:dyDescent="0.3">
      <c r="E564" s="48"/>
      <c r="F564" s="48"/>
      <c r="G564" s="25"/>
      <c r="H564" s="26"/>
      <c r="I564" s="24"/>
      <c r="J564" s="65"/>
      <c r="K564" s="27"/>
    </row>
    <row r="565" spans="5:11" ht="15.95" customHeight="1" x14ac:dyDescent="0.3">
      <c r="E565" s="49"/>
      <c r="F565" s="49"/>
      <c r="G565" s="25"/>
      <c r="H565" s="26"/>
      <c r="I565" s="24"/>
      <c r="J565" s="65"/>
      <c r="K565" s="27"/>
    </row>
    <row r="566" spans="5:11" ht="15.95" customHeight="1" x14ac:dyDescent="0.3">
      <c r="E566" s="49"/>
      <c r="F566" s="49"/>
      <c r="G566" s="25"/>
      <c r="H566" s="26"/>
      <c r="I566" s="24"/>
      <c r="J566" s="65"/>
      <c r="K566" s="27"/>
    </row>
    <row r="567" spans="5:11" ht="15.95" customHeight="1" x14ac:dyDescent="0.3">
      <c r="E567" s="49"/>
      <c r="F567" s="49"/>
      <c r="G567" s="25"/>
      <c r="H567" s="26"/>
      <c r="I567" s="24"/>
      <c r="J567" s="65"/>
      <c r="K567" s="27"/>
    </row>
    <row r="568" spans="5:11" ht="15.95" customHeight="1" x14ac:dyDescent="0.3">
      <c r="E568" s="49"/>
      <c r="F568" s="49"/>
      <c r="G568" s="25"/>
      <c r="H568" s="26"/>
      <c r="I568" s="24"/>
      <c r="J568" s="65"/>
      <c r="K568" s="27"/>
    </row>
    <row r="569" spans="5:11" ht="15.95" customHeight="1" x14ac:dyDescent="0.3">
      <c r="E569" s="49"/>
      <c r="F569" s="49"/>
      <c r="G569" s="25"/>
      <c r="H569" s="26"/>
      <c r="I569" s="24"/>
      <c r="J569" s="65"/>
      <c r="K569" s="27"/>
    </row>
    <row r="570" spans="5:11" ht="15.95" customHeight="1" x14ac:dyDescent="0.3">
      <c r="E570" s="48"/>
      <c r="F570" s="48"/>
      <c r="G570" s="25"/>
      <c r="H570" s="26"/>
      <c r="I570" s="24"/>
      <c r="J570" s="65"/>
      <c r="K570" s="27"/>
    </row>
    <row r="571" spans="5:11" ht="15.95" customHeight="1" x14ac:dyDescent="0.3">
      <c r="E571" s="48"/>
      <c r="F571" s="48"/>
      <c r="G571" s="25"/>
      <c r="H571" s="26"/>
      <c r="I571" s="24"/>
      <c r="J571" s="65"/>
      <c r="K571" s="27"/>
    </row>
    <row r="572" spans="5:11" ht="15.95" customHeight="1" x14ac:dyDescent="0.3">
      <c r="E572" s="48"/>
      <c r="F572" s="48"/>
      <c r="G572" s="25"/>
      <c r="H572" s="26"/>
      <c r="I572" s="24"/>
      <c r="J572" s="65"/>
      <c r="K572" s="27"/>
    </row>
    <row r="573" spans="5:11" ht="15.95" customHeight="1" x14ac:dyDescent="0.3">
      <c r="E573" s="48"/>
      <c r="F573" s="48"/>
      <c r="G573" s="25"/>
      <c r="H573" s="26"/>
      <c r="I573" s="24"/>
      <c r="J573" s="65"/>
      <c r="K573" s="27"/>
    </row>
    <row r="574" spans="5:11" ht="15.95" customHeight="1" x14ac:dyDescent="0.3">
      <c r="E574" s="48"/>
      <c r="F574" s="48"/>
      <c r="G574" s="25"/>
      <c r="H574" s="26"/>
      <c r="I574" s="24"/>
      <c r="J574" s="65"/>
      <c r="K574" s="27"/>
    </row>
    <row r="575" spans="5:11" ht="15.95" customHeight="1" x14ac:dyDescent="0.3">
      <c r="E575" s="49"/>
      <c r="F575" s="49"/>
      <c r="G575" s="25"/>
      <c r="H575" s="26"/>
      <c r="I575" s="24"/>
      <c r="J575" s="65"/>
      <c r="K575" s="27"/>
    </row>
    <row r="576" spans="5:11" ht="15.95" customHeight="1" x14ac:dyDescent="0.3">
      <c r="E576" s="49"/>
      <c r="F576" s="49"/>
      <c r="G576" s="25"/>
      <c r="H576" s="26"/>
      <c r="I576" s="24"/>
      <c r="J576" s="65"/>
      <c r="K576" s="27"/>
    </row>
    <row r="577" spans="5:11" ht="15.95" customHeight="1" x14ac:dyDescent="0.3">
      <c r="E577" s="49"/>
      <c r="F577" s="49"/>
      <c r="G577" s="25"/>
      <c r="H577" s="26"/>
      <c r="I577" s="24"/>
      <c r="J577" s="65"/>
      <c r="K577" s="27"/>
    </row>
    <row r="578" spans="5:11" ht="15.95" customHeight="1" x14ac:dyDescent="0.3">
      <c r="E578" s="49"/>
      <c r="F578" s="49"/>
      <c r="G578" s="25"/>
      <c r="H578" s="26"/>
      <c r="I578" s="24"/>
      <c r="J578" s="65"/>
      <c r="K578" s="27"/>
    </row>
    <row r="579" spans="5:11" ht="15.95" customHeight="1" x14ac:dyDescent="0.3">
      <c r="E579" s="49"/>
      <c r="F579" s="49"/>
      <c r="G579" s="25"/>
      <c r="H579" s="26"/>
      <c r="I579" s="24"/>
      <c r="J579" s="65"/>
      <c r="K579" s="27"/>
    </row>
    <row r="580" spans="5:11" ht="15.95" customHeight="1" x14ac:dyDescent="0.3">
      <c r="E580" s="48"/>
      <c r="F580" s="48"/>
      <c r="G580" s="25"/>
      <c r="H580" s="26"/>
      <c r="I580" s="24"/>
      <c r="J580" s="65"/>
      <c r="K580" s="27"/>
    </row>
    <row r="581" spans="5:11" ht="15.95" customHeight="1" x14ac:dyDescent="0.3">
      <c r="E581" s="48"/>
      <c r="F581" s="48"/>
      <c r="G581" s="25"/>
      <c r="H581" s="26"/>
      <c r="I581" s="24"/>
      <c r="J581" s="65"/>
      <c r="K581" s="27"/>
    </row>
    <row r="582" spans="5:11" ht="15.95" customHeight="1" x14ac:dyDescent="0.3">
      <c r="E582" s="48"/>
      <c r="F582" s="48"/>
      <c r="G582" s="25"/>
      <c r="H582" s="26"/>
      <c r="I582" s="24"/>
      <c r="J582" s="65"/>
      <c r="K582" s="27"/>
    </row>
    <row r="583" spans="5:11" ht="15.95" customHeight="1" x14ac:dyDescent="0.3">
      <c r="E583" s="48"/>
      <c r="F583" s="48"/>
      <c r="G583" s="25"/>
      <c r="H583" s="26"/>
      <c r="I583" s="24"/>
      <c r="J583" s="65"/>
      <c r="K583" s="27"/>
    </row>
    <row r="584" spans="5:11" ht="15.95" customHeight="1" x14ac:dyDescent="0.3">
      <c r="E584" s="48"/>
      <c r="F584" s="48"/>
      <c r="G584" s="25"/>
      <c r="H584" s="26"/>
      <c r="I584" s="24"/>
      <c r="J584" s="65"/>
      <c r="K584" s="27"/>
    </row>
    <row r="585" spans="5:11" ht="15.95" customHeight="1" x14ac:dyDescent="0.3">
      <c r="E585" s="49"/>
      <c r="F585" s="49"/>
      <c r="G585" s="25"/>
      <c r="H585" s="26"/>
      <c r="I585" s="24"/>
      <c r="J585" s="65"/>
      <c r="K585" s="27"/>
    </row>
    <row r="586" spans="5:11" ht="15.95" customHeight="1" x14ac:dyDescent="0.3">
      <c r="E586" s="49"/>
      <c r="F586" s="49"/>
      <c r="G586" s="25"/>
      <c r="H586" s="26"/>
      <c r="I586" s="24"/>
      <c r="J586" s="65"/>
      <c r="K586" s="27"/>
    </row>
    <row r="587" spans="5:11" ht="15.95" customHeight="1" x14ac:dyDescent="0.3">
      <c r="E587" s="49"/>
      <c r="F587" s="49"/>
      <c r="G587" s="25"/>
      <c r="H587" s="26"/>
      <c r="I587" s="24"/>
      <c r="J587" s="65"/>
      <c r="K587" s="27"/>
    </row>
    <row r="588" spans="5:11" ht="15.95" customHeight="1" x14ac:dyDescent="0.3">
      <c r="E588" s="49"/>
      <c r="F588" s="49"/>
      <c r="G588" s="25"/>
      <c r="H588" s="26"/>
      <c r="I588" s="24"/>
      <c r="J588" s="65"/>
      <c r="K588" s="27"/>
    </row>
    <row r="589" spans="5:11" ht="15.95" customHeight="1" x14ac:dyDescent="0.3">
      <c r="E589" s="49"/>
      <c r="F589" s="49"/>
      <c r="G589" s="25"/>
      <c r="H589" s="26"/>
      <c r="I589" s="24"/>
      <c r="J589" s="65"/>
      <c r="K589" s="27"/>
    </row>
    <row r="590" spans="5:11" ht="15.95" customHeight="1" x14ac:dyDescent="0.3">
      <c r="E590" s="48"/>
      <c r="F590" s="48"/>
      <c r="G590" s="25"/>
      <c r="H590" s="26"/>
      <c r="I590" s="24"/>
      <c r="J590" s="65"/>
      <c r="K590" s="27"/>
    </row>
    <row r="591" spans="5:11" ht="15.95" customHeight="1" x14ac:dyDescent="0.3">
      <c r="E591" s="48"/>
      <c r="F591" s="48"/>
      <c r="G591" s="25"/>
      <c r="H591" s="26"/>
      <c r="I591" s="24"/>
      <c r="J591" s="65"/>
      <c r="K591" s="27"/>
    </row>
    <row r="592" spans="5:11" ht="15.95" customHeight="1" x14ac:dyDescent="0.3">
      <c r="E592" s="48"/>
      <c r="F592" s="48"/>
      <c r="G592" s="25"/>
      <c r="H592" s="26"/>
      <c r="I592" s="24"/>
      <c r="J592" s="65"/>
      <c r="K592" s="27"/>
    </row>
    <row r="593" spans="5:11" ht="15.95" customHeight="1" x14ac:dyDescent="0.3">
      <c r="E593" s="48"/>
      <c r="F593" s="48"/>
      <c r="G593" s="25"/>
      <c r="H593" s="26"/>
      <c r="I593" s="24"/>
      <c r="J593" s="65"/>
      <c r="K593" s="27"/>
    </row>
    <row r="594" spans="5:11" ht="15.95" customHeight="1" x14ac:dyDescent="0.3">
      <c r="E594" s="48"/>
      <c r="F594" s="48"/>
      <c r="G594" s="25"/>
      <c r="H594" s="26"/>
      <c r="I594" s="24"/>
      <c r="J594" s="65"/>
      <c r="K594" s="27"/>
    </row>
    <row r="595" spans="5:11" ht="15.95" customHeight="1" x14ac:dyDescent="0.3">
      <c r="E595" s="49"/>
      <c r="F595" s="49"/>
      <c r="G595" s="25"/>
      <c r="H595" s="26"/>
      <c r="I595" s="24"/>
      <c r="J595" s="65"/>
      <c r="K595" s="27"/>
    </row>
    <row r="596" spans="5:11" ht="15.95" customHeight="1" x14ac:dyDescent="0.3">
      <c r="E596" s="49"/>
      <c r="F596" s="49"/>
      <c r="G596" s="25"/>
      <c r="H596" s="26"/>
      <c r="I596" s="24"/>
      <c r="J596" s="65"/>
      <c r="K596" s="27"/>
    </row>
    <row r="597" spans="5:11" ht="15.95" customHeight="1" x14ac:dyDescent="0.3">
      <c r="E597" s="49"/>
      <c r="F597" s="49"/>
      <c r="G597" s="25"/>
      <c r="H597" s="26"/>
      <c r="I597" s="24"/>
      <c r="J597" s="65"/>
      <c r="K597" s="27"/>
    </row>
    <row r="598" spans="5:11" ht="15.95" customHeight="1" x14ac:dyDescent="0.3">
      <c r="E598" s="49"/>
      <c r="F598" s="49"/>
      <c r="G598" s="25"/>
      <c r="H598" s="26"/>
      <c r="I598" s="24"/>
      <c r="J598" s="65"/>
      <c r="K598" s="27"/>
    </row>
    <row r="599" spans="5:11" ht="15.95" customHeight="1" x14ac:dyDescent="0.3">
      <c r="E599" s="49"/>
      <c r="F599" s="49"/>
      <c r="G599" s="25"/>
      <c r="H599" s="26"/>
      <c r="I599" s="24"/>
      <c r="J599" s="65"/>
      <c r="K599" s="27"/>
    </row>
    <row r="600" spans="5:11" ht="15.95" customHeight="1" x14ac:dyDescent="0.3">
      <c r="E600" s="48"/>
      <c r="F600" s="48"/>
      <c r="G600" s="25"/>
      <c r="H600" s="26"/>
      <c r="I600" s="24"/>
      <c r="J600" s="65"/>
      <c r="K600" s="27"/>
    </row>
    <row r="601" spans="5:11" ht="15.95" customHeight="1" x14ac:dyDescent="0.3">
      <c r="E601" s="48"/>
      <c r="F601" s="48"/>
      <c r="G601" s="25"/>
      <c r="H601" s="26"/>
      <c r="I601" s="24"/>
      <c r="J601" s="65"/>
      <c r="K601" s="27"/>
    </row>
    <row r="602" spans="5:11" ht="15.95" customHeight="1" x14ac:dyDescent="0.3">
      <c r="E602" s="48"/>
      <c r="F602" s="48"/>
      <c r="G602" s="25"/>
      <c r="H602" s="26"/>
      <c r="I602" s="24"/>
      <c r="J602" s="65"/>
      <c r="K602" s="27"/>
    </row>
    <row r="603" spans="5:11" ht="15.95" customHeight="1" x14ac:dyDescent="0.3">
      <c r="E603" s="48"/>
      <c r="F603" s="48"/>
      <c r="G603" s="25"/>
      <c r="H603" s="26"/>
      <c r="I603" s="24"/>
      <c r="J603" s="65"/>
      <c r="K603" s="27"/>
    </row>
    <row r="604" spans="5:11" ht="15.95" customHeight="1" x14ac:dyDescent="0.3">
      <c r="E604" s="48"/>
      <c r="F604" s="48"/>
      <c r="G604" s="25"/>
      <c r="H604" s="26"/>
      <c r="I604" s="24"/>
      <c r="J604" s="65"/>
      <c r="K604" s="27"/>
    </row>
    <row r="605" spans="5:11" ht="15.95" customHeight="1" x14ac:dyDescent="0.3">
      <c r="E605" s="49"/>
      <c r="F605" s="49"/>
      <c r="G605" s="25"/>
      <c r="H605" s="26"/>
      <c r="I605" s="24"/>
      <c r="J605" s="65"/>
      <c r="K605" s="27"/>
    </row>
    <row r="606" spans="5:11" ht="15.95" customHeight="1" x14ac:dyDescent="0.3">
      <c r="E606" s="49"/>
      <c r="F606" s="49"/>
      <c r="G606" s="25"/>
      <c r="H606" s="26"/>
      <c r="I606" s="24"/>
      <c r="J606" s="65"/>
      <c r="K606" s="27"/>
    </row>
    <row r="607" spans="5:11" ht="15.95" customHeight="1" x14ac:dyDescent="0.3">
      <c r="E607" s="49"/>
      <c r="F607" s="49"/>
      <c r="G607" s="25"/>
      <c r="H607" s="26"/>
      <c r="I607" s="24"/>
      <c r="J607" s="65"/>
      <c r="K607" s="27"/>
    </row>
    <row r="608" spans="5:11" ht="15.95" customHeight="1" x14ac:dyDescent="0.3">
      <c r="E608" s="49"/>
      <c r="F608" s="49"/>
      <c r="G608" s="25"/>
      <c r="H608" s="26"/>
      <c r="I608" s="24"/>
      <c r="J608" s="65"/>
      <c r="K608" s="27"/>
    </row>
    <row r="609" spans="5:11" ht="15.95" customHeight="1" x14ac:dyDescent="0.3">
      <c r="E609" s="49"/>
      <c r="F609" s="49"/>
      <c r="G609" s="25"/>
      <c r="H609" s="26"/>
      <c r="I609" s="24"/>
      <c r="J609" s="65"/>
      <c r="K609" s="27"/>
    </row>
    <row r="610" spans="5:11" ht="15.95" customHeight="1" x14ac:dyDescent="0.3">
      <c r="E610" s="48"/>
      <c r="F610" s="48"/>
      <c r="G610" s="25"/>
      <c r="H610" s="26"/>
      <c r="I610" s="24"/>
      <c r="J610" s="65"/>
      <c r="K610" s="27"/>
    </row>
    <row r="611" spans="5:11" ht="15.95" customHeight="1" x14ac:dyDescent="0.3">
      <c r="E611" s="48"/>
      <c r="F611" s="48"/>
      <c r="G611" s="25"/>
      <c r="H611" s="26"/>
      <c r="I611" s="24"/>
      <c r="J611" s="65"/>
      <c r="K611" s="27"/>
    </row>
    <row r="612" spans="5:11" ht="15.95" customHeight="1" x14ac:dyDescent="0.3">
      <c r="E612" s="48"/>
      <c r="F612" s="48"/>
      <c r="G612" s="25"/>
      <c r="H612" s="26"/>
      <c r="I612" s="24"/>
      <c r="J612" s="65"/>
      <c r="K612" s="27"/>
    </row>
    <row r="613" spans="5:11" ht="15.95" customHeight="1" x14ac:dyDescent="0.3">
      <c r="E613" s="48"/>
      <c r="F613" s="48"/>
      <c r="G613" s="25"/>
      <c r="H613" s="26"/>
      <c r="I613" s="24"/>
      <c r="J613" s="65"/>
      <c r="K613" s="27"/>
    </row>
    <row r="614" spans="5:11" ht="15.95" customHeight="1" x14ac:dyDescent="0.3">
      <c r="E614" s="48"/>
      <c r="F614" s="48"/>
      <c r="G614" s="25"/>
      <c r="H614" s="26"/>
      <c r="I614" s="24"/>
      <c r="J614" s="65"/>
      <c r="K614" s="27"/>
    </row>
    <row r="615" spans="5:11" ht="15.95" customHeight="1" x14ac:dyDescent="0.3">
      <c r="E615" s="49"/>
      <c r="F615" s="49"/>
      <c r="G615" s="25"/>
      <c r="H615" s="26"/>
      <c r="I615" s="24"/>
      <c r="J615" s="65"/>
      <c r="K615" s="27"/>
    </row>
    <row r="616" spans="5:11" ht="15.95" customHeight="1" x14ac:dyDescent="0.3">
      <c r="E616" s="49"/>
      <c r="F616" s="49"/>
      <c r="G616" s="25"/>
      <c r="H616" s="26"/>
      <c r="I616" s="24"/>
      <c r="J616" s="65"/>
      <c r="K616" s="27"/>
    </row>
    <row r="617" spans="5:11" ht="15.95" customHeight="1" x14ac:dyDescent="0.3">
      <c r="E617" s="49"/>
      <c r="F617" s="49"/>
      <c r="G617" s="25"/>
      <c r="H617" s="26"/>
      <c r="I617" s="24"/>
      <c r="J617" s="65"/>
      <c r="K617" s="27"/>
    </row>
    <row r="618" spans="5:11" ht="15.95" customHeight="1" x14ac:dyDescent="0.3">
      <c r="E618" s="49"/>
      <c r="F618" s="49"/>
      <c r="G618" s="25"/>
      <c r="H618" s="26"/>
      <c r="I618" s="24"/>
      <c r="J618" s="65"/>
      <c r="K618" s="27"/>
    </row>
    <row r="619" spans="5:11" ht="15.95" customHeight="1" x14ac:dyDescent="0.3">
      <c r="E619" s="49"/>
      <c r="F619" s="49"/>
      <c r="G619" s="25"/>
      <c r="H619" s="26"/>
      <c r="I619" s="24"/>
      <c r="J619" s="65"/>
      <c r="K619" s="27"/>
    </row>
    <row r="620" spans="5:11" ht="15.95" customHeight="1" x14ac:dyDescent="0.3">
      <c r="E620" s="48"/>
      <c r="F620" s="48"/>
      <c r="G620" s="25"/>
      <c r="H620" s="26"/>
      <c r="I620" s="24"/>
      <c r="J620" s="65"/>
      <c r="K620" s="27"/>
    </row>
    <row r="621" spans="5:11" ht="15.95" customHeight="1" x14ac:dyDescent="0.3">
      <c r="E621" s="48"/>
      <c r="F621" s="48"/>
      <c r="G621" s="25"/>
      <c r="H621" s="26"/>
      <c r="I621" s="24"/>
      <c r="J621" s="65"/>
      <c r="K621" s="27"/>
    </row>
    <row r="622" spans="5:11" ht="15.95" customHeight="1" x14ac:dyDescent="0.3">
      <c r="E622" s="48"/>
      <c r="F622" s="48"/>
      <c r="G622" s="25"/>
      <c r="H622" s="26"/>
      <c r="I622" s="24"/>
      <c r="J622" s="65"/>
      <c r="K622" s="27"/>
    </row>
    <row r="623" spans="5:11" ht="15.95" customHeight="1" x14ac:dyDescent="0.3">
      <c r="E623" s="48"/>
      <c r="F623" s="48"/>
      <c r="G623" s="25"/>
      <c r="H623" s="26"/>
      <c r="I623" s="24"/>
      <c r="J623" s="65"/>
      <c r="K623" s="27"/>
    </row>
    <row r="624" spans="5:11" ht="15.95" customHeight="1" x14ac:dyDescent="0.3">
      <c r="E624" s="48"/>
      <c r="F624" s="48"/>
      <c r="G624" s="25"/>
      <c r="H624" s="26"/>
      <c r="I624" s="24"/>
      <c r="J624" s="65"/>
      <c r="K624" s="27"/>
    </row>
    <row r="625" spans="5:11" ht="15.95" customHeight="1" x14ac:dyDescent="0.3">
      <c r="E625" s="49"/>
      <c r="F625" s="49"/>
      <c r="G625" s="25"/>
      <c r="H625" s="26"/>
      <c r="I625" s="24"/>
      <c r="J625" s="65"/>
      <c r="K625" s="27"/>
    </row>
    <row r="626" spans="5:11" ht="15.95" customHeight="1" x14ac:dyDescent="0.3">
      <c r="E626" s="49"/>
      <c r="F626" s="49"/>
      <c r="G626" s="25"/>
      <c r="H626" s="26"/>
      <c r="I626" s="24"/>
      <c r="J626" s="65"/>
      <c r="K626" s="27"/>
    </row>
    <row r="627" spans="5:11" ht="15.95" customHeight="1" x14ac:dyDescent="0.3">
      <c r="E627" s="49"/>
      <c r="F627" s="49"/>
      <c r="G627" s="25"/>
      <c r="H627" s="26"/>
      <c r="I627" s="24"/>
      <c r="J627" s="65"/>
      <c r="K627" s="27"/>
    </row>
    <row r="628" spans="5:11" ht="15.95" customHeight="1" x14ac:dyDescent="0.3">
      <c r="E628" s="49"/>
      <c r="F628" s="49"/>
      <c r="G628" s="25"/>
      <c r="H628" s="26"/>
      <c r="I628" s="24"/>
      <c r="J628" s="65"/>
      <c r="K628" s="27"/>
    </row>
    <row r="629" spans="5:11" ht="15.95" customHeight="1" x14ac:dyDescent="0.3">
      <c r="E629" s="49"/>
      <c r="F629" s="49"/>
      <c r="G629" s="25"/>
      <c r="H629" s="26"/>
      <c r="I629" s="24"/>
      <c r="J629" s="65"/>
      <c r="K629" s="27"/>
    </row>
    <row r="630" spans="5:11" ht="15.95" customHeight="1" x14ac:dyDescent="0.3">
      <c r="E630" s="48"/>
      <c r="F630" s="48"/>
      <c r="G630" s="25"/>
      <c r="H630" s="26"/>
      <c r="I630" s="24"/>
      <c r="J630" s="65"/>
      <c r="K630" s="27"/>
    </row>
    <row r="631" spans="5:11" ht="15.95" customHeight="1" x14ac:dyDescent="0.3">
      <c r="E631" s="48"/>
      <c r="F631" s="48"/>
      <c r="G631" s="25"/>
      <c r="H631" s="26"/>
      <c r="I631" s="24"/>
      <c r="J631" s="65"/>
      <c r="K631" s="27"/>
    </row>
    <row r="632" spans="5:11" ht="15.95" customHeight="1" x14ac:dyDescent="0.3">
      <c r="E632" s="48"/>
      <c r="F632" s="48"/>
      <c r="G632" s="25"/>
      <c r="H632" s="26"/>
      <c r="I632" s="24"/>
      <c r="J632" s="65"/>
      <c r="K632" s="27"/>
    </row>
    <row r="633" spans="5:11" ht="15.95" customHeight="1" x14ac:dyDescent="0.3">
      <c r="E633" s="48"/>
      <c r="F633" s="48"/>
      <c r="G633" s="25"/>
      <c r="H633" s="26"/>
      <c r="I633" s="24"/>
      <c r="J633" s="65"/>
      <c r="K633" s="27"/>
    </row>
    <row r="634" spans="5:11" ht="15.95" customHeight="1" x14ac:dyDescent="0.3">
      <c r="E634" s="48"/>
      <c r="F634" s="48"/>
      <c r="G634" s="25"/>
      <c r="H634" s="26"/>
      <c r="I634" s="24"/>
      <c r="J634" s="65"/>
      <c r="K634" s="27"/>
    </row>
    <row r="635" spans="5:11" ht="15.95" customHeight="1" x14ac:dyDescent="0.3">
      <c r="E635" s="49"/>
      <c r="F635" s="49"/>
      <c r="G635" s="25"/>
      <c r="H635" s="26"/>
      <c r="I635" s="24"/>
      <c r="J635" s="65"/>
      <c r="K635" s="27"/>
    </row>
    <row r="636" spans="5:11" ht="15.95" customHeight="1" x14ac:dyDescent="0.3">
      <c r="E636" s="49"/>
      <c r="F636" s="49"/>
      <c r="G636" s="25"/>
      <c r="H636" s="26"/>
      <c r="I636" s="24"/>
      <c r="J636" s="65"/>
      <c r="K636" s="27"/>
    </row>
    <row r="637" spans="5:11" ht="15.95" customHeight="1" x14ac:dyDescent="0.3">
      <c r="E637" s="49"/>
      <c r="F637" s="49"/>
      <c r="G637" s="25"/>
      <c r="H637" s="26"/>
      <c r="I637" s="24"/>
      <c r="J637" s="65"/>
      <c r="K637" s="27"/>
    </row>
    <row r="638" spans="5:11" ht="15.95" customHeight="1" x14ac:dyDescent="0.3">
      <c r="E638" s="49"/>
      <c r="F638" s="49"/>
      <c r="G638" s="25"/>
      <c r="H638" s="26"/>
      <c r="I638" s="24"/>
      <c r="J638" s="65"/>
      <c r="K638" s="27"/>
    </row>
    <row r="639" spans="5:11" ht="15.95" customHeight="1" x14ac:dyDescent="0.3">
      <c r="E639" s="49"/>
      <c r="F639" s="49"/>
      <c r="G639" s="25"/>
      <c r="H639" s="26"/>
      <c r="I639" s="24"/>
      <c r="J639" s="65"/>
      <c r="K639" s="27"/>
    </row>
    <row r="640" spans="5:11" ht="15.95" customHeight="1" x14ac:dyDescent="0.3">
      <c r="E640" s="48"/>
      <c r="F640" s="48"/>
      <c r="G640" s="25"/>
      <c r="H640" s="26"/>
      <c r="I640" s="24"/>
      <c r="J640" s="65"/>
      <c r="K640" s="27"/>
    </row>
    <row r="641" spans="5:11" ht="15.95" customHeight="1" x14ac:dyDescent="0.3">
      <c r="E641" s="48"/>
      <c r="F641" s="48"/>
      <c r="G641" s="25"/>
      <c r="H641" s="26"/>
      <c r="I641" s="24"/>
      <c r="J641" s="65"/>
      <c r="K641" s="27"/>
    </row>
    <row r="642" spans="5:11" ht="15.95" customHeight="1" x14ac:dyDescent="0.3">
      <c r="E642" s="48"/>
      <c r="F642" s="48"/>
      <c r="G642" s="25"/>
      <c r="H642" s="26"/>
      <c r="I642" s="24"/>
      <c r="J642" s="65"/>
      <c r="K642" s="27"/>
    </row>
    <row r="643" spans="5:11" ht="15.95" customHeight="1" x14ac:dyDescent="0.3">
      <c r="E643" s="48"/>
      <c r="F643" s="48"/>
      <c r="G643" s="25"/>
      <c r="H643" s="26"/>
      <c r="I643" s="24"/>
      <c r="J643" s="65"/>
      <c r="K643" s="27"/>
    </row>
    <row r="644" spans="5:11" ht="15.95" customHeight="1" x14ac:dyDescent="0.3">
      <c r="E644" s="48"/>
      <c r="F644" s="48"/>
      <c r="G644" s="25"/>
      <c r="H644" s="26"/>
      <c r="I644" s="24"/>
      <c r="J644" s="65"/>
      <c r="K644" s="27"/>
    </row>
    <row r="645" spans="5:11" ht="15.95" customHeight="1" x14ac:dyDescent="0.3">
      <c r="E645" s="49"/>
      <c r="F645" s="49"/>
      <c r="G645" s="25"/>
      <c r="H645" s="26"/>
      <c r="I645" s="24"/>
      <c r="J645" s="65"/>
      <c r="K645" s="27"/>
    </row>
    <row r="646" spans="5:11" ht="15.95" customHeight="1" x14ac:dyDescent="0.3">
      <c r="E646" s="49"/>
      <c r="F646" s="49"/>
      <c r="G646" s="25"/>
      <c r="H646" s="26"/>
      <c r="I646" s="24"/>
      <c r="J646" s="65"/>
      <c r="K646" s="27"/>
    </row>
    <row r="647" spans="5:11" ht="15.95" customHeight="1" x14ac:dyDescent="0.3">
      <c r="E647" s="49"/>
      <c r="F647" s="49"/>
      <c r="G647" s="25"/>
      <c r="H647" s="26"/>
      <c r="I647" s="24"/>
      <c r="J647" s="65"/>
      <c r="K647" s="27"/>
    </row>
    <row r="648" spans="5:11" ht="15.95" customHeight="1" x14ac:dyDescent="0.3">
      <c r="E648" s="49"/>
      <c r="F648" s="49"/>
      <c r="G648" s="25"/>
      <c r="H648" s="26"/>
      <c r="I648" s="24"/>
      <c r="J648" s="65"/>
      <c r="K648" s="27"/>
    </row>
    <row r="649" spans="5:11" ht="15.95" customHeight="1" x14ac:dyDescent="0.3">
      <c r="E649" s="49"/>
      <c r="F649" s="49"/>
      <c r="G649" s="25"/>
      <c r="H649" s="26"/>
      <c r="I649" s="24"/>
      <c r="J649" s="65"/>
      <c r="K649" s="27"/>
    </row>
    <row r="650" spans="5:11" ht="15.95" customHeight="1" x14ac:dyDescent="0.3">
      <c r="E650" s="48"/>
      <c r="F650" s="48"/>
      <c r="G650" s="25"/>
      <c r="H650" s="26"/>
      <c r="I650" s="24"/>
      <c r="J650" s="65"/>
      <c r="K650" s="27"/>
    </row>
    <row r="651" spans="5:11" ht="15.95" customHeight="1" x14ac:dyDescent="0.3">
      <c r="E651" s="48"/>
      <c r="F651" s="48"/>
      <c r="G651" s="25"/>
      <c r="H651" s="26"/>
      <c r="I651" s="24"/>
      <c r="J651" s="65"/>
      <c r="K651" s="27"/>
    </row>
    <row r="652" spans="5:11" ht="15.95" customHeight="1" x14ac:dyDescent="0.3">
      <c r="E652" s="48"/>
      <c r="F652" s="48"/>
      <c r="G652" s="25"/>
      <c r="H652" s="26"/>
      <c r="I652" s="24"/>
      <c r="J652" s="65"/>
      <c r="K652" s="27"/>
    </row>
    <row r="653" spans="5:11" ht="15.95" customHeight="1" x14ac:dyDescent="0.3">
      <c r="E653" s="48"/>
      <c r="F653" s="48"/>
      <c r="G653" s="25"/>
      <c r="H653" s="26"/>
      <c r="I653" s="24"/>
      <c r="J653" s="65"/>
      <c r="K653" s="27"/>
    </row>
    <row r="654" spans="5:11" ht="15.95" customHeight="1" x14ac:dyDescent="0.3">
      <c r="E654" s="48"/>
      <c r="F654" s="48"/>
      <c r="G654" s="25"/>
      <c r="H654" s="26"/>
      <c r="I654" s="24"/>
      <c r="J654" s="65"/>
      <c r="K654" s="27"/>
    </row>
    <row r="655" spans="5:11" ht="15.95" customHeight="1" x14ac:dyDescent="0.3">
      <c r="E655" s="49"/>
      <c r="F655" s="49"/>
      <c r="G655" s="25"/>
      <c r="H655" s="26"/>
      <c r="I655" s="24"/>
      <c r="J655" s="65"/>
      <c r="K655" s="27"/>
    </row>
    <row r="656" spans="5:11" ht="15.95" customHeight="1" x14ac:dyDescent="0.3">
      <c r="E656" s="49"/>
      <c r="F656" s="49"/>
      <c r="G656" s="25"/>
      <c r="H656" s="26"/>
      <c r="I656" s="24"/>
      <c r="J656" s="65"/>
      <c r="K656" s="27"/>
    </row>
    <row r="657" spans="5:11" ht="15.95" customHeight="1" x14ac:dyDescent="0.3">
      <c r="E657" s="49"/>
      <c r="F657" s="49"/>
      <c r="G657" s="25"/>
      <c r="H657" s="26"/>
      <c r="I657" s="24"/>
      <c r="J657" s="65"/>
      <c r="K657" s="27"/>
    </row>
    <row r="658" spans="5:11" ht="15.95" customHeight="1" x14ac:dyDescent="0.3">
      <c r="E658" s="49"/>
      <c r="F658" s="49"/>
      <c r="G658" s="25"/>
      <c r="H658" s="26"/>
      <c r="I658" s="24"/>
      <c r="J658" s="65"/>
      <c r="K658" s="27"/>
    </row>
    <row r="659" spans="5:11" ht="15.95" customHeight="1" x14ac:dyDescent="0.3">
      <c r="E659" s="49"/>
      <c r="F659" s="49"/>
      <c r="G659" s="25"/>
      <c r="H659" s="26"/>
      <c r="I659" s="24"/>
      <c r="J659" s="65"/>
      <c r="K659" s="27"/>
    </row>
    <row r="660" spans="5:11" ht="15.95" customHeight="1" x14ac:dyDescent="0.3">
      <c r="E660" s="48"/>
      <c r="F660" s="48"/>
      <c r="G660" s="25"/>
      <c r="H660" s="26"/>
      <c r="I660" s="24"/>
      <c r="J660" s="65"/>
      <c r="K660" s="27"/>
    </row>
    <row r="661" spans="5:11" ht="15.95" customHeight="1" x14ac:dyDescent="0.3">
      <c r="E661" s="48"/>
      <c r="F661" s="48"/>
      <c r="G661" s="25"/>
      <c r="H661" s="26"/>
      <c r="I661" s="24"/>
      <c r="J661" s="65"/>
      <c r="K661" s="27"/>
    </row>
    <row r="662" spans="5:11" ht="15.95" customHeight="1" x14ac:dyDescent="0.3">
      <c r="E662" s="48"/>
      <c r="F662" s="48"/>
      <c r="G662" s="25"/>
      <c r="H662" s="26"/>
      <c r="I662" s="24"/>
      <c r="J662" s="65"/>
      <c r="K662" s="27"/>
    </row>
    <row r="663" spans="5:11" ht="15.95" customHeight="1" x14ac:dyDescent="0.3">
      <c r="E663" s="48"/>
      <c r="F663" s="48"/>
      <c r="G663" s="25"/>
      <c r="H663" s="26"/>
      <c r="I663" s="24"/>
      <c r="J663" s="65"/>
      <c r="K663" s="27"/>
    </row>
    <row r="664" spans="5:11" ht="15.95" customHeight="1" x14ac:dyDescent="0.3">
      <c r="E664" s="48"/>
      <c r="F664" s="48"/>
      <c r="G664" s="25"/>
      <c r="H664" s="26"/>
      <c r="I664" s="24"/>
      <c r="J664" s="65"/>
      <c r="K664" s="27"/>
    </row>
    <row r="665" spans="5:11" ht="15.95" customHeight="1" x14ac:dyDescent="0.3">
      <c r="E665" s="49"/>
      <c r="F665" s="49"/>
      <c r="G665" s="25"/>
      <c r="H665" s="26"/>
      <c r="I665" s="24"/>
      <c r="J665" s="65"/>
      <c r="K665" s="27"/>
    </row>
    <row r="666" spans="5:11" ht="15.95" customHeight="1" x14ac:dyDescent="0.3">
      <c r="E666" s="49"/>
      <c r="F666" s="49"/>
      <c r="G666" s="25"/>
      <c r="H666" s="26"/>
      <c r="I666" s="24"/>
      <c r="J666" s="65"/>
      <c r="K666" s="27"/>
    </row>
    <row r="667" spans="5:11" ht="15.95" customHeight="1" x14ac:dyDescent="0.3">
      <c r="E667" s="49"/>
      <c r="F667" s="49"/>
      <c r="G667" s="25"/>
      <c r="H667" s="26"/>
      <c r="I667" s="24"/>
      <c r="J667" s="65"/>
      <c r="K667" s="27"/>
    </row>
    <row r="668" spans="5:11" ht="15.95" customHeight="1" x14ac:dyDescent="0.3">
      <c r="E668" s="49"/>
      <c r="F668" s="49"/>
      <c r="G668" s="25"/>
      <c r="H668" s="26"/>
      <c r="I668" s="24"/>
      <c r="J668" s="65"/>
      <c r="K668" s="27"/>
    </row>
    <row r="669" spans="5:11" ht="15.95" customHeight="1" x14ac:dyDescent="0.3">
      <c r="E669" s="49"/>
      <c r="F669" s="49"/>
      <c r="G669" s="25"/>
      <c r="H669" s="26"/>
      <c r="I669" s="24"/>
      <c r="J669" s="65"/>
      <c r="K669" s="27"/>
    </row>
    <row r="670" spans="5:11" ht="15.95" customHeight="1" x14ac:dyDescent="0.3">
      <c r="E670" s="48"/>
      <c r="F670" s="48"/>
      <c r="G670" s="25"/>
      <c r="H670" s="26"/>
      <c r="I670" s="24"/>
      <c r="J670" s="65"/>
      <c r="K670" s="27"/>
    </row>
    <row r="671" spans="5:11" ht="15.95" customHeight="1" x14ac:dyDescent="0.3">
      <c r="E671" s="48"/>
      <c r="F671" s="48"/>
      <c r="G671" s="25"/>
      <c r="H671" s="26"/>
      <c r="I671" s="24"/>
      <c r="J671" s="65"/>
      <c r="K671" s="27"/>
    </row>
    <row r="672" spans="5:11" ht="15.95" customHeight="1" x14ac:dyDescent="0.3">
      <c r="E672" s="48"/>
      <c r="F672" s="48"/>
      <c r="G672" s="25"/>
      <c r="H672" s="26"/>
      <c r="I672" s="24"/>
      <c r="J672" s="65"/>
      <c r="K672" s="27"/>
    </row>
    <row r="673" spans="5:11" ht="15.95" customHeight="1" x14ac:dyDescent="0.3">
      <c r="E673" s="48"/>
      <c r="F673" s="48"/>
      <c r="G673" s="25"/>
      <c r="H673" s="26"/>
      <c r="I673" s="24"/>
      <c r="J673" s="65"/>
      <c r="K673" s="27"/>
    </row>
    <row r="674" spans="5:11" ht="15.95" customHeight="1" x14ac:dyDescent="0.3">
      <c r="E674" s="48"/>
      <c r="F674" s="48"/>
      <c r="G674" s="25"/>
      <c r="H674" s="26"/>
      <c r="I674" s="24"/>
      <c r="J674" s="65"/>
      <c r="K674" s="27"/>
    </row>
    <row r="675" spans="5:11" ht="15.95" customHeight="1" x14ac:dyDescent="0.3">
      <c r="E675" s="49"/>
      <c r="F675" s="49"/>
      <c r="G675" s="25"/>
      <c r="H675" s="26"/>
      <c r="I675" s="24"/>
      <c r="J675" s="65"/>
      <c r="K675" s="27"/>
    </row>
    <row r="676" spans="5:11" ht="15.95" customHeight="1" x14ac:dyDescent="0.3">
      <c r="E676" s="49"/>
      <c r="F676" s="49"/>
      <c r="G676" s="25"/>
      <c r="H676" s="26"/>
      <c r="I676" s="24"/>
      <c r="J676" s="65"/>
      <c r="K676" s="27"/>
    </row>
    <row r="677" spans="5:11" ht="15.95" customHeight="1" x14ac:dyDescent="0.3">
      <c r="E677" s="49"/>
      <c r="F677" s="49"/>
      <c r="G677" s="25"/>
      <c r="H677" s="26"/>
      <c r="I677" s="24"/>
      <c r="J677" s="65"/>
      <c r="K677" s="27"/>
    </row>
    <row r="678" spans="5:11" ht="15.95" customHeight="1" x14ac:dyDescent="0.3">
      <c r="E678" s="49"/>
      <c r="F678" s="49"/>
      <c r="G678" s="25"/>
      <c r="H678" s="26"/>
      <c r="I678" s="24"/>
      <c r="J678" s="65"/>
      <c r="K678" s="27"/>
    </row>
    <row r="679" spans="5:11" ht="15.95" customHeight="1" x14ac:dyDescent="0.3">
      <c r="E679" s="49"/>
      <c r="F679" s="49"/>
      <c r="G679" s="25"/>
      <c r="H679" s="26"/>
      <c r="I679" s="24"/>
      <c r="J679" s="65"/>
      <c r="K679" s="27"/>
    </row>
    <row r="680" spans="5:11" ht="15.95" customHeight="1" x14ac:dyDescent="0.3">
      <c r="E680" s="48"/>
      <c r="F680" s="48"/>
      <c r="G680" s="25"/>
      <c r="H680" s="26"/>
      <c r="I680" s="24"/>
      <c r="J680" s="65"/>
      <c r="K680" s="27"/>
    </row>
    <row r="681" spans="5:11" ht="15.95" customHeight="1" x14ac:dyDescent="0.3">
      <c r="E681" s="48"/>
      <c r="F681" s="48"/>
      <c r="G681" s="25"/>
      <c r="H681" s="26"/>
      <c r="I681" s="24"/>
      <c r="J681" s="65"/>
      <c r="K681" s="27"/>
    </row>
    <row r="682" spans="5:11" ht="15.95" customHeight="1" x14ac:dyDescent="0.3">
      <c r="E682" s="48"/>
      <c r="F682" s="48"/>
      <c r="G682" s="25"/>
      <c r="H682" s="26"/>
      <c r="I682" s="24"/>
      <c r="J682" s="65"/>
      <c r="K682" s="27"/>
    </row>
    <row r="683" spans="5:11" ht="15.95" customHeight="1" x14ac:dyDescent="0.3">
      <c r="E683" s="48"/>
      <c r="F683" s="48"/>
      <c r="G683" s="25"/>
      <c r="H683" s="26"/>
      <c r="I683" s="24"/>
      <c r="J683" s="65"/>
      <c r="K683" s="27"/>
    </row>
    <row r="684" spans="5:11" ht="15.95" customHeight="1" x14ac:dyDescent="0.3">
      <c r="E684" s="48"/>
      <c r="F684" s="48"/>
      <c r="G684" s="25"/>
      <c r="H684" s="26"/>
      <c r="I684" s="24"/>
      <c r="J684" s="65"/>
      <c r="K684" s="27"/>
    </row>
    <row r="685" spans="5:11" ht="15.95" customHeight="1" x14ac:dyDescent="0.3">
      <c r="E685" s="49"/>
      <c r="F685" s="49"/>
      <c r="G685" s="25"/>
      <c r="H685" s="26"/>
      <c r="I685" s="24"/>
      <c r="J685" s="65"/>
      <c r="K685" s="27"/>
    </row>
    <row r="686" spans="5:11" ht="15.95" customHeight="1" x14ac:dyDescent="0.3">
      <c r="E686" s="49"/>
      <c r="F686" s="49"/>
      <c r="G686" s="25"/>
      <c r="H686" s="26"/>
      <c r="I686" s="24"/>
      <c r="J686" s="65"/>
      <c r="K686" s="27"/>
    </row>
    <row r="687" spans="5:11" ht="15.95" customHeight="1" x14ac:dyDescent="0.3">
      <c r="E687" s="49"/>
      <c r="F687" s="49"/>
      <c r="G687" s="25"/>
      <c r="H687" s="26"/>
      <c r="I687" s="24"/>
      <c r="J687" s="65"/>
      <c r="K687" s="27"/>
    </row>
    <row r="688" spans="5:11" ht="15.95" customHeight="1" x14ac:dyDescent="0.3">
      <c r="E688" s="49"/>
      <c r="F688" s="49"/>
      <c r="G688" s="25"/>
      <c r="H688" s="26"/>
      <c r="I688" s="24"/>
      <c r="J688" s="65"/>
      <c r="K688" s="27"/>
    </row>
    <row r="689" spans="5:11" ht="15.95" customHeight="1" x14ac:dyDescent="0.3">
      <c r="E689" s="49"/>
      <c r="F689" s="49"/>
      <c r="G689" s="25"/>
      <c r="H689" s="26"/>
      <c r="I689" s="24"/>
      <c r="J689" s="65"/>
      <c r="K689" s="27"/>
    </row>
    <row r="690" spans="5:11" ht="15.95" customHeight="1" x14ac:dyDescent="0.3">
      <c r="E690" s="48"/>
      <c r="F690" s="48"/>
      <c r="G690" s="25"/>
      <c r="H690" s="26"/>
      <c r="I690" s="24"/>
      <c r="J690" s="65"/>
      <c r="K690" s="27"/>
    </row>
    <row r="691" spans="5:11" ht="15.95" customHeight="1" x14ac:dyDescent="0.3">
      <c r="E691" s="48"/>
      <c r="F691" s="48"/>
      <c r="G691" s="25"/>
      <c r="H691" s="26"/>
      <c r="I691" s="24"/>
      <c r="J691" s="65"/>
      <c r="K691" s="27"/>
    </row>
    <row r="692" spans="5:11" ht="15.95" customHeight="1" x14ac:dyDescent="0.3">
      <c r="E692" s="48"/>
      <c r="F692" s="48"/>
      <c r="G692" s="25"/>
      <c r="H692" s="26"/>
      <c r="I692" s="24"/>
      <c r="J692" s="65"/>
      <c r="K692" s="27"/>
    </row>
    <row r="693" spans="5:11" ht="15.95" customHeight="1" x14ac:dyDescent="0.3">
      <c r="E693" s="48"/>
      <c r="F693" s="48"/>
      <c r="G693" s="25"/>
      <c r="H693" s="26"/>
      <c r="I693" s="24"/>
      <c r="J693" s="65"/>
      <c r="K693" s="27"/>
    </row>
    <row r="694" spans="5:11" ht="15.95" customHeight="1" x14ac:dyDescent="0.3">
      <c r="E694" s="48"/>
      <c r="F694" s="48"/>
      <c r="G694" s="25"/>
      <c r="H694" s="26"/>
      <c r="I694" s="24"/>
      <c r="J694" s="65"/>
      <c r="K694" s="27"/>
    </row>
    <row r="695" spans="5:11" ht="15.95" customHeight="1" x14ac:dyDescent="0.3">
      <c r="E695" s="49"/>
      <c r="F695" s="49"/>
      <c r="G695" s="25"/>
      <c r="H695" s="26"/>
      <c r="I695" s="24"/>
      <c r="J695" s="65"/>
      <c r="K695" s="27"/>
    </row>
    <row r="696" spans="5:11" ht="15.95" customHeight="1" x14ac:dyDescent="0.3">
      <c r="E696" s="49"/>
      <c r="F696" s="49"/>
      <c r="G696" s="25"/>
      <c r="H696" s="26"/>
      <c r="I696" s="24"/>
      <c r="J696" s="65"/>
      <c r="K696" s="27"/>
    </row>
    <row r="697" spans="5:11" ht="15.95" customHeight="1" x14ac:dyDescent="0.3">
      <c r="E697" s="49"/>
      <c r="F697" s="49"/>
      <c r="G697" s="25"/>
      <c r="H697" s="26"/>
      <c r="I697" s="24"/>
      <c r="J697" s="65"/>
      <c r="K697" s="27"/>
    </row>
    <row r="698" spans="5:11" ht="15.95" customHeight="1" x14ac:dyDescent="0.3">
      <c r="E698" s="49"/>
      <c r="F698" s="49"/>
      <c r="G698" s="25"/>
      <c r="H698" s="26"/>
      <c r="I698" s="24"/>
      <c r="J698" s="65"/>
      <c r="K698" s="27"/>
    </row>
    <row r="699" spans="5:11" ht="15.95" customHeight="1" x14ac:dyDescent="0.3">
      <c r="E699" s="49"/>
      <c r="F699" s="49"/>
      <c r="G699" s="25"/>
      <c r="H699" s="26"/>
      <c r="I699" s="24"/>
      <c r="J699" s="65"/>
      <c r="K699" s="27"/>
    </row>
    <row r="700" spans="5:11" ht="15.95" customHeight="1" x14ac:dyDescent="0.3">
      <c r="E700" s="48"/>
      <c r="F700" s="48"/>
      <c r="G700" s="25"/>
      <c r="H700" s="26"/>
      <c r="I700" s="24"/>
      <c r="J700" s="65"/>
      <c r="K700" s="27"/>
    </row>
    <row r="701" spans="5:11" ht="15.95" customHeight="1" x14ac:dyDescent="0.3">
      <c r="E701" s="48"/>
      <c r="F701" s="48"/>
      <c r="G701" s="25"/>
      <c r="H701" s="26"/>
      <c r="I701" s="24"/>
      <c r="J701" s="65"/>
      <c r="K701" s="27"/>
    </row>
    <row r="702" spans="5:11" ht="15.95" customHeight="1" x14ac:dyDescent="0.3">
      <c r="E702" s="48"/>
      <c r="F702" s="48"/>
      <c r="G702" s="25"/>
      <c r="H702" s="26"/>
      <c r="I702" s="24"/>
      <c r="J702" s="65"/>
      <c r="K702" s="27"/>
    </row>
    <row r="703" spans="5:11" ht="15.95" customHeight="1" x14ac:dyDescent="0.3">
      <c r="E703" s="48"/>
      <c r="F703" s="48"/>
      <c r="G703" s="25"/>
      <c r="H703" s="26"/>
      <c r="I703" s="24"/>
      <c r="J703" s="65"/>
      <c r="K703" s="27"/>
    </row>
    <row r="704" spans="5:11" ht="15.95" customHeight="1" x14ac:dyDescent="0.3">
      <c r="E704" s="48"/>
      <c r="F704" s="48"/>
      <c r="G704" s="25"/>
      <c r="H704" s="26"/>
      <c r="I704" s="24"/>
      <c r="J704" s="65"/>
      <c r="K704" s="27"/>
    </row>
    <row r="705" spans="5:11" ht="15.95" customHeight="1" x14ac:dyDescent="0.3">
      <c r="E705" s="49"/>
      <c r="F705" s="49"/>
      <c r="G705" s="25"/>
      <c r="H705" s="26"/>
      <c r="I705" s="24"/>
      <c r="J705" s="65"/>
      <c r="K705" s="27"/>
    </row>
    <row r="706" spans="5:11" ht="15.95" customHeight="1" x14ac:dyDescent="0.3">
      <c r="E706" s="49"/>
      <c r="F706" s="49"/>
      <c r="G706" s="25"/>
      <c r="H706" s="26"/>
      <c r="I706" s="24"/>
      <c r="J706" s="65"/>
      <c r="K706" s="27"/>
    </row>
    <row r="707" spans="5:11" ht="15.95" customHeight="1" x14ac:dyDescent="0.3">
      <c r="E707" s="49"/>
      <c r="F707" s="49"/>
      <c r="G707" s="25"/>
      <c r="H707" s="26"/>
      <c r="I707" s="24"/>
      <c r="J707" s="65"/>
      <c r="K707" s="27"/>
    </row>
    <row r="708" spans="5:11" ht="15.95" customHeight="1" x14ac:dyDescent="0.3">
      <c r="E708" s="49"/>
      <c r="F708" s="49"/>
      <c r="G708" s="25"/>
      <c r="H708" s="26"/>
      <c r="I708" s="24"/>
      <c r="J708" s="65"/>
      <c r="K708" s="27"/>
    </row>
    <row r="709" spans="5:11" ht="15.95" customHeight="1" x14ac:dyDescent="0.3">
      <c r="E709" s="49"/>
      <c r="F709" s="49"/>
      <c r="G709" s="25"/>
      <c r="H709" s="26"/>
      <c r="I709" s="24"/>
      <c r="J709" s="65"/>
      <c r="K709" s="27"/>
    </row>
    <row r="710" spans="5:11" ht="15.95" customHeight="1" x14ac:dyDescent="0.3">
      <c r="E710" s="48"/>
      <c r="F710" s="48"/>
      <c r="G710" s="25"/>
      <c r="H710" s="26"/>
      <c r="I710" s="24"/>
      <c r="J710" s="65"/>
      <c r="K710" s="27"/>
    </row>
    <row r="711" spans="5:11" ht="15.95" customHeight="1" x14ac:dyDescent="0.3">
      <c r="E711" s="48"/>
      <c r="F711" s="48"/>
      <c r="G711" s="25"/>
      <c r="H711" s="26"/>
      <c r="I711" s="24"/>
      <c r="J711" s="65"/>
      <c r="K711" s="27"/>
    </row>
    <row r="712" spans="5:11" ht="15.95" customHeight="1" x14ac:dyDescent="0.3">
      <c r="E712" s="48"/>
      <c r="F712" s="48"/>
      <c r="G712" s="25"/>
      <c r="H712" s="26"/>
      <c r="I712" s="24"/>
      <c r="J712" s="65"/>
      <c r="K712" s="27"/>
    </row>
    <row r="713" spans="5:11" ht="15.95" customHeight="1" x14ac:dyDescent="0.3">
      <c r="E713" s="48"/>
      <c r="F713" s="48"/>
      <c r="G713" s="25"/>
      <c r="H713" s="26"/>
      <c r="I713" s="24"/>
      <c r="J713" s="65"/>
      <c r="K713" s="27"/>
    </row>
    <row r="714" spans="5:11" ht="15.95" customHeight="1" x14ac:dyDescent="0.3">
      <c r="E714" s="48"/>
      <c r="F714" s="48"/>
      <c r="G714" s="25"/>
      <c r="H714" s="26"/>
      <c r="I714" s="24"/>
      <c r="J714" s="65"/>
      <c r="K714" s="27"/>
    </row>
    <row r="715" spans="5:11" ht="15.95" customHeight="1" x14ac:dyDescent="0.3">
      <c r="E715" s="49"/>
      <c r="F715" s="49"/>
      <c r="G715" s="25"/>
      <c r="H715" s="26"/>
      <c r="I715" s="24"/>
      <c r="J715" s="65"/>
      <c r="K715" s="27"/>
    </row>
    <row r="716" spans="5:11" ht="15.95" customHeight="1" x14ac:dyDescent="0.3">
      <c r="E716" s="49"/>
      <c r="F716" s="49"/>
      <c r="G716" s="25"/>
      <c r="H716" s="26"/>
      <c r="I716" s="24"/>
      <c r="J716" s="65"/>
      <c r="K716" s="27"/>
    </row>
    <row r="717" spans="5:11" ht="15.95" customHeight="1" x14ac:dyDescent="0.3">
      <c r="E717" s="49"/>
      <c r="F717" s="49"/>
      <c r="G717" s="25"/>
      <c r="H717" s="26"/>
      <c r="I717" s="24"/>
      <c r="J717" s="65"/>
      <c r="K717" s="27"/>
    </row>
    <row r="718" spans="5:11" ht="15.95" customHeight="1" x14ac:dyDescent="0.3">
      <c r="E718" s="49"/>
      <c r="F718" s="49"/>
      <c r="G718" s="25"/>
      <c r="H718" s="26"/>
      <c r="I718" s="24"/>
      <c r="J718" s="65"/>
      <c r="K718" s="27"/>
    </row>
    <row r="719" spans="5:11" ht="15.95" customHeight="1" x14ac:dyDescent="0.3">
      <c r="E719" s="49"/>
      <c r="F719" s="49"/>
      <c r="G719" s="25"/>
      <c r="H719" s="26"/>
      <c r="I719" s="24"/>
      <c r="J719" s="65"/>
      <c r="K719" s="27"/>
    </row>
    <row r="720" spans="5:11" ht="15.95" customHeight="1" x14ac:dyDescent="0.3">
      <c r="E720" s="48"/>
      <c r="F720" s="48"/>
      <c r="G720" s="25"/>
      <c r="H720" s="26"/>
      <c r="I720" s="24"/>
      <c r="J720" s="65"/>
      <c r="K720" s="27"/>
    </row>
    <row r="721" spans="5:11" ht="15.95" customHeight="1" x14ac:dyDescent="0.3">
      <c r="E721" s="48"/>
      <c r="F721" s="48"/>
      <c r="G721" s="25"/>
      <c r="H721" s="26"/>
      <c r="I721" s="24"/>
      <c r="J721" s="65"/>
      <c r="K721" s="27"/>
    </row>
    <row r="722" spans="5:11" ht="15.95" customHeight="1" x14ac:dyDescent="0.3">
      <c r="E722" s="48"/>
      <c r="F722" s="48"/>
      <c r="G722" s="25"/>
      <c r="H722" s="26"/>
      <c r="I722" s="24"/>
      <c r="J722" s="65"/>
      <c r="K722" s="27"/>
    </row>
    <row r="723" spans="5:11" ht="15.95" customHeight="1" x14ac:dyDescent="0.3">
      <c r="E723" s="48"/>
      <c r="F723" s="48"/>
      <c r="G723" s="25"/>
      <c r="H723" s="26"/>
      <c r="I723" s="24"/>
      <c r="J723" s="65"/>
      <c r="K723" s="27"/>
    </row>
    <row r="724" spans="5:11" ht="15.95" customHeight="1" x14ac:dyDescent="0.3">
      <c r="E724" s="48"/>
      <c r="F724" s="48"/>
      <c r="G724" s="25"/>
      <c r="H724" s="26"/>
      <c r="I724" s="24"/>
      <c r="J724" s="65"/>
      <c r="K724" s="27"/>
    </row>
    <row r="725" spans="5:11" ht="15.95" customHeight="1" x14ac:dyDescent="0.3">
      <c r="E725" s="49"/>
      <c r="F725" s="49"/>
      <c r="G725" s="25"/>
      <c r="H725" s="26"/>
      <c r="I725" s="24"/>
      <c r="J725" s="65"/>
      <c r="K725" s="27"/>
    </row>
    <row r="726" spans="5:11" ht="15.95" customHeight="1" x14ac:dyDescent="0.3">
      <c r="E726" s="49"/>
      <c r="F726" s="49"/>
      <c r="G726" s="25"/>
      <c r="H726" s="26"/>
      <c r="I726" s="24"/>
      <c r="J726" s="65"/>
      <c r="K726" s="27"/>
    </row>
    <row r="727" spans="5:11" ht="15.95" customHeight="1" x14ac:dyDescent="0.3">
      <c r="E727" s="49"/>
      <c r="F727" s="49"/>
      <c r="G727" s="25"/>
      <c r="H727" s="26"/>
      <c r="I727" s="24"/>
      <c r="J727" s="65"/>
      <c r="K727" s="27"/>
    </row>
    <row r="728" spans="5:11" ht="15.95" customHeight="1" x14ac:dyDescent="0.3">
      <c r="E728" s="49"/>
      <c r="F728" s="49"/>
      <c r="G728" s="25"/>
      <c r="H728" s="26"/>
      <c r="I728" s="24"/>
      <c r="J728" s="65"/>
      <c r="K728" s="27"/>
    </row>
    <row r="729" spans="5:11" ht="15.95" customHeight="1" x14ac:dyDescent="0.3">
      <c r="E729" s="49"/>
      <c r="F729" s="49"/>
      <c r="G729" s="25"/>
      <c r="H729" s="26"/>
      <c r="I729" s="24"/>
      <c r="J729" s="65"/>
      <c r="K729" s="27"/>
    </row>
    <row r="730" spans="5:11" ht="15.95" customHeight="1" x14ac:dyDescent="0.3">
      <c r="E730" s="48"/>
      <c r="F730" s="48"/>
      <c r="G730" s="25"/>
      <c r="H730" s="26"/>
      <c r="I730" s="24"/>
      <c r="J730" s="65"/>
      <c r="K730" s="27"/>
    </row>
    <row r="731" spans="5:11" ht="15.95" customHeight="1" x14ac:dyDescent="0.3">
      <c r="E731" s="48"/>
      <c r="F731" s="48"/>
      <c r="G731" s="25"/>
      <c r="H731" s="26"/>
      <c r="I731" s="24"/>
      <c r="J731" s="65"/>
      <c r="K731" s="27"/>
    </row>
    <row r="732" spans="5:11" ht="15.95" customHeight="1" x14ac:dyDescent="0.3">
      <c r="E732" s="48"/>
      <c r="F732" s="48"/>
      <c r="G732" s="25"/>
      <c r="H732" s="26"/>
      <c r="I732" s="24"/>
      <c r="J732" s="65"/>
      <c r="K732" s="27"/>
    </row>
    <row r="733" spans="5:11" ht="15.95" customHeight="1" x14ac:dyDescent="0.3">
      <c r="E733" s="48"/>
      <c r="F733" s="48"/>
      <c r="G733" s="25"/>
      <c r="H733" s="26"/>
      <c r="I733" s="24"/>
      <c r="J733" s="65"/>
      <c r="K733" s="27"/>
    </row>
    <row r="734" spans="5:11" ht="15.95" customHeight="1" x14ac:dyDescent="0.3">
      <c r="E734" s="48"/>
      <c r="F734" s="48"/>
      <c r="G734" s="25"/>
      <c r="H734" s="26"/>
      <c r="I734" s="24"/>
      <c r="J734" s="65"/>
      <c r="K734" s="27"/>
    </row>
    <row r="735" spans="5:11" ht="15.95" customHeight="1" x14ac:dyDescent="0.3">
      <c r="E735" s="49"/>
      <c r="F735" s="49"/>
      <c r="G735" s="25"/>
      <c r="H735" s="26"/>
      <c r="I735" s="24"/>
      <c r="J735" s="65"/>
      <c r="K735" s="27"/>
    </row>
    <row r="736" spans="5:11" ht="15.95" customHeight="1" x14ac:dyDescent="0.3">
      <c r="E736" s="49"/>
      <c r="F736" s="49"/>
      <c r="G736" s="25"/>
      <c r="H736" s="26"/>
      <c r="I736" s="24"/>
      <c r="J736" s="65"/>
      <c r="K736" s="27"/>
    </row>
    <row r="737" spans="5:11" ht="15.95" customHeight="1" x14ac:dyDescent="0.3">
      <c r="E737" s="49"/>
      <c r="F737" s="49"/>
      <c r="G737" s="25"/>
      <c r="H737" s="26"/>
      <c r="I737" s="24"/>
      <c r="J737" s="65"/>
      <c r="K737" s="27"/>
    </row>
    <row r="738" spans="5:11" ht="15.95" customHeight="1" x14ac:dyDescent="0.3">
      <c r="E738" s="49"/>
      <c r="F738" s="49"/>
      <c r="G738" s="25"/>
      <c r="H738" s="26"/>
      <c r="I738" s="24"/>
      <c r="J738" s="65"/>
      <c r="K738" s="27"/>
    </row>
    <row r="739" spans="5:11" ht="15.95" customHeight="1" x14ac:dyDescent="0.3">
      <c r="E739" s="49"/>
      <c r="F739" s="49"/>
      <c r="G739" s="25"/>
      <c r="H739" s="26"/>
      <c r="I739" s="24"/>
      <c r="J739" s="65"/>
      <c r="K739" s="27"/>
    </row>
    <row r="740" spans="5:11" ht="15.95" customHeight="1" x14ac:dyDescent="0.3">
      <c r="E740" s="48"/>
      <c r="F740" s="48"/>
      <c r="G740" s="25"/>
      <c r="H740" s="26"/>
      <c r="I740" s="24"/>
      <c r="J740" s="65"/>
      <c r="K740" s="27"/>
    </row>
    <row r="741" spans="5:11" ht="15.95" customHeight="1" x14ac:dyDescent="0.3">
      <c r="E741" s="48"/>
      <c r="F741" s="48"/>
      <c r="G741" s="25"/>
      <c r="H741" s="26"/>
      <c r="I741" s="24"/>
      <c r="J741" s="65"/>
      <c r="K741" s="27"/>
    </row>
    <row r="742" spans="5:11" ht="15.95" customHeight="1" x14ac:dyDescent="0.3">
      <c r="E742" s="48"/>
      <c r="F742" s="48"/>
      <c r="G742" s="25"/>
      <c r="H742" s="26"/>
      <c r="I742" s="24"/>
      <c r="J742" s="65"/>
      <c r="K742" s="27"/>
    </row>
    <row r="743" spans="5:11" ht="15.95" customHeight="1" x14ac:dyDescent="0.3">
      <c r="E743" s="48"/>
      <c r="F743" s="48"/>
      <c r="G743" s="25"/>
      <c r="H743" s="26"/>
      <c r="I743" s="24"/>
      <c r="J743" s="65"/>
      <c r="K743" s="27"/>
    </row>
    <row r="744" spans="5:11" ht="15.95" customHeight="1" x14ac:dyDescent="0.3">
      <c r="E744" s="48"/>
      <c r="F744" s="48"/>
      <c r="G744" s="25"/>
      <c r="H744" s="26"/>
      <c r="I744" s="24"/>
      <c r="J744" s="65"/>
      <c r="K744" s="27"/>
    </row>
    <row r="745" spans="5:11" ht="15.95" customHeight="1" x14ac:dyDescent="0.3">
      <c r="E745" s="49"/>
      <c r="F745" s="49"/>
      <c r="G745" s="25"/>
      <c r="H745" s="26"/>
      <c r="I745" s="24"/>
      <c r="J745" s="65"/>
      <c r="K745" s="27"/>
    </row>
    <row r="746" spans="5:11" ht="15.95" customHeight="1" x14ac:dyDescent="0.3">
      <c r="E746" s="49"/>
      <c r="F746" s="49"/>
      <c r="G746" s="25"/>
      <c r="H746" s="26"/>
      <c r="I746" s="24"/>
      <c r="J746" s="65"/>
      <c r="K746" s="27"/>
    </row>
    <row r="747" spans="5:11" ht="15.95" customHeight="1" x14ac:dyDescent="0.3">
      <c r="E747" s="49"/>
      <c r="F747" s="49"/>
      <c r="G747" s="25"/>
      <c r="H747" s="26"/>
      <c r="I747" s="24"/>
      <c r="J747" s="65"/>
      <c r="K747" s="27"/>
    </row>
    <row r="748" spans="5:11" ht="15.95" customHeight="1" x14ac:dyDescent="0.3">
      <c r="E748" s="49"/>
      <c r="F748" s="49"/>
      <c r="G748" s="25"/>
      <c r="H748" s="26"/>
      <c r="I748" s="24"/>
      <c r="J748" s="65"/>
      <c r="K748" s="27"/>
    </row>
    <row r="749" spans="5:11" ht="15.95" customHeight="1" x14ac:dyDescent="0.3">
      <c r="E749" s="49"/>
      <c r="F749" s="49"/>
      <c r="G749" s="25"/>
      <c r="H749" s="26"/>
      <c r="I749" s="24"/>
      <c r="J749" s="65"/>
      <c r="K749" s="27"/>
    </row>
    <row r="750" spans="5:11" ht="15.95" customHeight="1" x14ac:dyDescent="0.3">
      <c r="E750" s="48"/>
      <c r="F750" s="48"/>
      <c r="G750" s="25"/>
      <c r="H750" s="26"/>
      <c r="I750" s="24"/>
      <c r="J750" s="65"/>
      <c r="K750" s="27"/>
    </row>
    <row r="751" spans="5:11" ht="15.95" customHeight="1" x14ac:dyDescent="0.3">
      <c r="E751" s="48"/>
      <c r="F751" s="48"/>
      <c r="G751" s="25"/>
      <c r="H751" s="26"/>
      <c r="I751" s="24"/>
      <c r="J751" s="65"/>
      <c r="K751" s="27"/>
    </row>
    <row r="752" spans="5:11" ht="15.95" customHeight="1" x14ac:dyDescent="0.3">
      <c r="E752" s="48"/>
      <c r="F752" s="48"/>
      <c r="G752" s="25"/>
      <c r="H752" s="26"/>
      <c r="I752" s="24"/>
      <c r="J752" s="65"/>
      <c r="K752" s="27"/>
    </row>
    <row r="753" spans="5:11" ht="15.95" customHeight="1" x14ac:dyDescent="0.3">
      <c r="E753" s="48"/>
      <c r="F753" s="48"/>
      <c r="G753" s="25"/>
      <c r="H753" s="26"/>
      <c r="I753" s="24"/>
      <c r="J753" s="65"/>
      <c r="K753" s="27"/>
    </row>
    <row r="754" spans="5:11" ht="15.95" customHeight="1" x14ac:dyDescent="0.3">
      <c r="E754" s="48"/>
      <c r="F754" s="48"/>
      <c r="G754" s="25"/>
      <c r="H754" s="26"/>
      <c r="I754" s="24"/>
      <c r="J754" s="65"/>
      <c r="K754" s="27"/>
    </row>
    <row r="755" spans="5:11" ht="15.95" customHeight="1" x14ac:dyDescent="0.3">
      <c r="E755" s="49"/>
      <c r="F755" s="49"/>
      <c r="G755" s="25"/>
      <c r="H755" s="26"/>
      <c r="I755" s="24"/>
      <c r="J755" s="65"/>
      <c r="K755" s="27"/>
    </row>
    <row r="756" spans="5:11" ht="15.95" customHeight="1" x14ac:dyDescent="0.3">
      <c r="E756" s="49"/>
      <c r="F756" s="49"/>
      <c r="G756" s="25"/>
      <c r="H756" s="26"/>
      <c r="I756" s="24"/>
      <c r="J756" s="65"/>
      <c r="K756" s="27"/>
    </row>
    <row r="757" spans="5:11" ht="15.95" customHeight="1" x14ac:dyDescent="0.3">
      <c r="E757" s="49"/>
      <c r="F757" s="49"/>
      <c r="G757" s="25"/>
      <c r="H757" s="26"/>
      <c r="I757" s="24"/>
      <c r="J757" s="65"/>
      <c r="K757" s="27"/>
    </row>
    <row r="758" spans="5:11" ht="15.95" customHeight="1" x14ac:dyDescent="0.3">
      <c r="E758" s="49"/>
      <c r="F758" s="49"/>
      <c r="G758" s="25"/>
      <c r="H758" s="26"/>
      <c r="I758" s="24"/>
      <c r="J758" s="65"/>
      <c r="K758" s="27"/>
    </row>
    <row r="759" spans="5:11" ht="15.95" customHeight="1" x14ac:dyDescent="0.3">
      <c r="E759" s="49"/>
      <c r="F759" s="49"/>
      <c r="G759" s="25"/>
      <c r="H759" s="26"/>
      <c r="I759" s="24"/>
      <c r="J759" s="65"/>
      <c r="K759" s="27"/>
    </row>
    <row r="760" spans="5:11" ht="15.95" customHeight="1" x14ac:dyDescent="0.3">
      <c r="E760" s="48"/>
      <c r="F760" s="48"/>
      <c r="G760" s="25"/>
      <c r="H760" s="26"/>
      <c r="I760" s="24"/>
      <c r="J760" s="65"/>
      <c r="K760" s="27"/>
    </row>
    <row r="761" spans="5:11" ht="15.95" customHeight="1" x14ac:dyDescent="0.3">
      <c r="E761" s="48"/>
      <c r="F761" s="48"/>
      <c r="G761" s="25"/>
      <c r="H761" s="26"/>
      <c r="I761" s="24"/>
      <c r="J761" s="65"/>
      <c r="K761" s="27"/>
    </row>
    <row r="762" spans="5:11" ht="15.95" customHeight="1" x14ac:dyDescent="0.3">
      <c r="E762" s="48"/>
      <c r="F762" s="48"/>
      <c r="G762" s="25"/>
      <c r="H762" s="26"/>
      <c r="I762" s="24"/>
      <c r="J762" s="65"/>
      <c r="K762" s="27"/>
    </row>
    <row r="763" spans="5:11" ht="15.95" customHeight="1" x14ac:dyDescent="0.3">
      <c r="E763" s="48"/>
      <c r="F763" s="48"/>
      <c r="G763" s="25"/>
      <c r="H763" s="26"/>
      <c r="I763" s="24"/>
      <c r="J763" s="65"/>
      <c r="K763" s="27"/>
    </row>
    <row r="764" spans="5:11" ht="15.95" customHeight="1" x14ac:dyDescent="0.3">
      <c r="E764" s="48"/>
      <c r="F764" s="48"/>
      <c r="G764" s="25"/>
      <c r="H764" s="26"/>
      <c r="I764" s="24"/>
      <c r="J764" s="65"/>
      <c r="K764" s="27"/>
    </row>
    <row r="765" spans="5:11" ht="15.95" customHeight="1" x14ac:dyDescent="0.3">
      <c r="E765" s="49"/>
      <c r="F765" s="49"/>
      <c r="G765" s="25"/>
      <c r="H765" s="26"/>
      <c r="I765" s="24"/>
      <c r="J765" s="65"/>
      <c r="K765" s="27"/>
    </row>
    <row r="766" spans="5:11" ht="15.95" customHeight="1" x14ac:dyDescent="0.3">
      <c r="E766" s="49"/>
      <c r="F766" s="49"/>
      <c r="G766" s="25"/>
      <c r="H766" s="26"/>
      <c r="I766" s="24"/>
      <c r="J766" s="65"/>
      <c r="K766" s="27"/>
    </row>
    <row r="767" spans="5:11" ht="15.95" customHeight="1" x14ac:dyDescent="0.3">
      <c r="E767" s="49"/>
      <c r="F767" s="49"/>
      <c r="G767" s="25"/>
      <c r="H767" s="26"/>
      <c r="I767" s="24"/>
      <c r="J767" s="65"/>
      <c r="K767" s="27"/>
    </row>
    <row r="768" spans="5:11" ht="15.95" customHeight="1" x14ac:dyDescent="0.3">
      <c r="E768" s="49"/>
      <c r="F768" s="49"/>
      <c r="G768" s="25"/>
      <c r="H768" s="26"/>
      <c r="I768" s="24"/>
      <c r="J768" s="65"/>
      <c r="K768" s="27"/>
    </row>
    <row r="769" spans="5:11" ht="15.95" customHeight="1" x14ac:dyDescent="0.3">
      <c r="E769" s="49"/>
      <c r="F769" s="49"/>
      <c r="G769" s="25"/>
      <c r="H769" s="26"/>
      <c r="I769" s="24"/>
      <c r="J769" s="65"/>
      <c r="K769" s="27"/>
    </row>
    <row r="770" spans="5:11" ht="15.95" customHeight="1" x14ac:dyDescent="0.3">
      <c r="E770" s="48"/>
      <c r="F770" s="48"/>
      <c r="G770" s="25"/>
      <c r="H770" s="26"/>
      <c r="I770" s="24"/>
      <c r="J770" s="65"/>
      <c r="K770" s="27"/>
    </row>
    <row r="771" spans="5:11" ht="15.95" customHeight="1" x14ac:dyDescent="0.3">
      <c r="E771" s="48"/>
      <c r="F771" s="48"/>
      <c r="G771" s="25"/>
      <c r="H771" s="26"/>
      <c r="I771" s="24"/>
      <c r="J771" s="65"/>
      <c r="K771" s="27"/>
    </row>
    <row r="772" spans="5:11" ht="15.95" customHeight="1" x14ac:dyDescent="0.3">
      <c r="E772" s="48"/>
      <c r="F772" s="48"/>
      <c r="G772" s="25"/>
      <c r="H772" s="26"/>
      <c r="I772" s="24"/>
      <c r="J772" s="65"/>
      <c r="K772" s="27"/>
    </row>
    <row r="773" spans="5:11" ht="15.95" customHeight="1" x14ac:dyDescent="0.3">
      <c r="E773" s="48"/>
      <c r="F773" s="48"/>
      <c r="G773" s="25"/>
      <c r="H773" s="26"/>
      <c r="I773" s="24"/>
      <c r="J773" s="65"/>
      <c r="K773" s="27"/>
    </row>
    <row r="774" spans="5:11" ht="15.95" customHeight="1" x14ac:dyDescent="0.3">
      <c r="E774" s="48"/>
      <c r="F774" s="48"/>
      <c r="G774" s="25"/>
      <c r="H774" s="26"/>
      <c r="I774" s="24"/>
      <c r="J774" s="65"/>
      <c r="K774" s="27"/>
    </row>
    <row r="775" spans="5:11" ht="15.95" customHeight="1" x14ac:dyDescent="0.3">
      <c r="E775" s="49"/>
      <c r="F775" s="49"/>
      <c r="G775" s="25"/>
      <c r="H775" s="26"/>
      <c r="I775" s="24"/>
      <c r="J775" s="65"/>
      <c r="K775" s="27"/>
    </row>
    <row r="776" spans="5:11" ht="15.95" customHeight="1" x14ac:dyDescent="0.3">
      <c r="E776" s="49"/>
      <c r="F776" s="49"/>
      <c r="G776" s="25"/>
      <c r="H776" s="26"/>
      <c r="I776" s="24"/>
      <c r="J776" s="65"/>
      <c r="K776" s="27"/>
    </row>
    <row r="777" spans="5:11" ht="15.95" customHeight="1" x14ac:dyDescent="0.3">
      <c r="E777" s="49"/>
      <c r="F777" s="49"/>
      <c r="G777" s="25"/>
      <c r="H777" s="26"/>
      <c r="I777" s="24"/>
      <c r="J777" s="65"/>
      <c r="K777" s="27"/>
    </row>
    <row r="778" spans="5:11" ht="15.95" customHeight="1" x14ac:dyDescent="0.3">
      <c r="E778" s="49"/>
      <c r="F778" s="49"/>
      <c r="G778" s="25"/>
      <c r="H778" s="26"/>
      <c r="I778" s="24"/>
      <c r="J778" s="65"/>
      <c r="K778" s="27"/>
    </row>
    <row r="779" spans="5:11" ht="15.95" customHeight="1" x14ac:dyDescent="0.3">
      <c r="E779" s="49"/>
      <c r="F779" s="49"/>
      <c r="G779" s="25"/>
      <c r="H779" s="26"/>
      <c r="I779" s="24"/>
      <c r="J779" s="65"/>
      <c r="K779" s="27"/>
    </row>
    <row r="780" spans="5:11" ht="15.95" customHeight="1" x14ac:dyDescent="0.3">
      <c r="E780" s="48"/>
      <c r="F780" s="48"/>
      <c r="G780" s="25"/>
      <c r="H780" s="26"/>
      <c r="I780" s="24"/>
      <c r="J780" s="65"/>
      <c r="K780" s="27"/>
    </row>
    <row r="781" spans="5:11" ht="15.95" customHeight="1" x14ac:dyDescent="0.3">
      <c r="E781" s="48"/>
      <c r="F781" s="48"/>
      <c r="G781" s="25"/>
      <c r="H781" s="26"/>
      <c r="I781" s="24"/>
      <c r="J781" s="65"/>
      <c r="K781" s="27"/>
    </row>
    <row r="782" spans="5:11" ht="15.95" customHeight="1" x14ac:dyDescent="0.3">
      <c r="E782" s="48"/>
      <c r="F782" s="48"/>
      <c r="G782" s="25"/>
      <c r="H782" s="26"/>
      <c r="I782" s="24"/>
      <c r="J782" s="65"/>
      <c r="K782" s="27"/>
    </row>
    <row r="783" spans="5:11" ht="15.95" customHeight="1" x14ac:dyDescent="0.3">
      <c r="E783" s="48"/>
      <c r="F783" s="48"/>
      <c r="G783" s="25"/>
      <c r="H783" s="26"/>
      <c r="I783" s="24"/>
      <c r="J783" s="65"/>
      <c r="K783" s="27"/>
    </row>
    <row r="784" spans="5:11" ht="15.95" customHeight="1" x14ac:dyDescent="0.3">
      <c r="E784" s="48"/>
      <c r="F784" s="48"/>
      <c r="G784" s="25"/>
      <c r="H784" s="26"/>
      <c r="I784" s="24"/>
      <c r="J784" s="65"/>
      <c r="K784" s="27"/>
    </row>
    <row r="785" spans="5:11" ht="15.95" customHeight="1" x14ac:dyDescent="0.3">
      <c r="E785" s="49"/>
      <c r="F785" s="49"/>
      <c r="G785" s="25"/>
      <c r="H785" s="26"/>
      <c r="I785" s="24"/>
      <c r="J785" s="65"/>
      <c r="K785" s="27"/>
    </row>
    <row r="786" spans="5:11" ht="15.95" customHeight="1" x14ac:dyDescent="0.3">
      <c r="E786" s="49"/>
      <c r="F786" s="49"/>
      <c r="G786" s="25"/>
      <c r="H786" s="26"/>
      <c r="I786" s="24"/>
      <c r="J786" s="65"/>
      <c r="K786" s="27"/>
    </row>
    <row r="787" spans="5:11" ht="15.95" customHeight="1" x14ac:dyDescent="0.3">
      <c r="E787" s="49"/>
      <c r="F787" s="49"/>
      <c r="G787" s="25"/>
      <c r="H787" s="26"/>
      <c r="I787" s="24"/>
      <c r="J787" s="65"/>
      <c r="K787" s="27"/>
    </row>
    <row r="788" spans="5:11" ht="15.95" customHeight="1" x14ac:dyDescent="0.3">
      <c r="E788" s="49"/>
      <c r="F788" s="49"/>
      <c r="G788" s="25"/>
      <c r="H788" s="26"/>
      <c r="I788" s="24"/>
      <c r="J788" s="65"/>
      <c r="K788" s="27"/>
    </row>
    <row r="789" spans="5:11" ht="15.95" customHeight="1" x14ac:dyDescent="0.3">
      <c r="E789" s="49"/>
      <c r="F789" s="49"/>
      <c r="G789" s="25"/>
      <c r="H789" s="26"/>
      <c r="I789" s="24"/>
      <c r="J789" s="65"/>
      <c r="K789" s="27"/>
    </row>
    <row r="790" spans="5:11" ht="15.95" customHeight="1" x14ac:dyDescent="0.3">
      <c r="E790" s="48"/>
      <c r="F790" s="48"/>
      <c r="G790" s="25"/>
      <c r="H790" s="26"/>
      <c r="I790" s="24"/>
      <c r="J790" s="65"/>
      <c r="K790" s="27"/>
    </row>
    <row r="791" spans="5:11" ht="15.95" customHeight="1" x14ac:dyDescent="0.3">
      <c r="E791" s="48"/>
      <c r="F791" s="48"/>
      <c r="G791" s="25"/>
      <c r="H791" s="26"/>
      <c r="I791" s="24"/>
      <c r="J791" s="65"/>
      <c r="K791" s="27"/>
    </row>
    <row r="792" spans="5:11" ht="15.95" customHeight="1" x14ac:dyDescent="0.3">
      <c r="E792" s="48"/>
      <c r="F792" s="48"/>
      <c r="G792" s="25"/>
      <c r="H792" s="26"/>
      <c r="I792" s="24"/>
      <c r="J792" s="65"/>
      <c r="K792" s="27"/>
    </row>
    <row r="793" spans="5:11" ht="15.95" customHeight="1" x14ac:dyDescent="0.3">
      <c r="E793" s="48"/>
      <c r="F793" s="48"/>
      <c r="G793" s="25"/>
      <c r="H793" s="26"/>
      <c r="I793" s="24"/>
      <c r="J793" s="65"/>
      <c r="K793" s="27"/>
    </row>
    <row r="794" spans="5:11" ht="15.95" customHeight="1" x14ac:dyDescent="0.3">
      <c r="E794" s="48"/>
      <c r="F794" s="48"/>
      <c r="G794" s="25"/>
      <c r="H794" s="26"/>
      <c r="I794" s="24"/>
      <c r="J794" s="65"/>
      <c r="K794" s="27"/>
    </row>
    <row r="795" spans="5:11" ht="15.95" customHeight="1" x14ac:dyDescent="0.3">
      <c r="E795" s="49"/>
      <c r="F795" s="49"/>
      <c r="G795" s="25"/>
      <c r="H795" s="26"/>
      <c r="I795" s="24"/>
      <c r="J795" s="65"/>
      <c r="K795" s="27"/>
    </row>
    <row r="796" spans="5:11" ht="15.95" customHeight="1" x14ac:dyDescent="0.3">
      <c r="E796" s="49"/>
      <c r="F796" s="49"/>
      <c r="G796" s="25"/>
      <c r="H796" s="26"/>
      <c r="I796" s="24"/>
      <c r="J796" s="65"/>
      <c r="K796" s="27"/>
    </row>
    <row r="797" spans="5:11" ht="15.95" customHeight="1" x14ac:dyDescent="0.3">
      <c r="E797" s="49"/>
      <c r="F797" s="49"/>
      <c r="G797" s="25"/>
      <c r="H797" s="26"/>
      <c r="I797" s="24"/>
      <c r="J797" s="65"/>
      <c r="K797" s="27"/>
    </row>
    <row r="798" spans="5:11" ht="15.95" customHeight="1" x14ac:dyDescent="0.3">
      <c r="E798" s="49"/>
      <c r="F798" s="49"/>
      <c r="G798" s="25"/>
      <c r="H798" s="26"/>
      <c r="I798" s="24"/>
      <c r="J798" s="65"/>
      <c r="K798" s="27"/>
    </row>
    <row r="799" spans="5:11" ht="15.95" customHeight="1" x14ac:dyDescent="0.3">
      <c r="E799" s="49"/>
      <c r="F799" s="49"/>
      <c r="G799" s="25"/>
      <c r="H799" s="26"/>
      <c r="I799" s="24"/>
      <c r="J799" s="65"/>
      <c r="K799" s="27"/>
    </row>
    <row r="800" spans="5:11" ht="15.95" customHeight="1" x14ac:dyDescent="0.3">
      <c r="E800" s="48"/>
      <c r="F800" s="48"/>
      <c r="G800" s="25"/>
      <c r="H800" s="26"/>
      <c r="I800" s="24"/>
      <c r="J800" s="65"/>
      <c r="K800" s="27"/>
    </row>
    <row r="801" spans="5:11" ht="15.95" customHeight="1" x14ac:dyDescent="0.3">
      <c r="E801" s="48"/>
      <c r="F801" s="48"/>
      <c r="G801" s="25"/>
      <c r="H801" s="26"/>
      <c r="I801" s="24"/>
      <c r="J801" s="65"/>
      <c r="K801" s="27"/>
    </row>
    <row r="802" spans="5:11" ht="15.95" customHeight="1" x14ac:dyDescent="0.3">
      <c r="E802" s="48"/>
      <c r="F802" s="48"/>
      <c r="G802" s="25"/>
      <c r="H802" s="26"/>
      <c r="I802" s="24"/>
      <c r="J802" s="65"/>
      <c r="K802" s="27"/>
    </row>
    <row r="803" spans="5:11" ht="15.95" customHeight="1" x14ac:dyDescent="0.3">
      <c r="E803" s="48"/>
      <c r="F803" s="48"/>
      <c r="G803" s="25"/>
      <c r="H803" s="26"/>
      <c r="I803" s="24"/>
      <c r="J803" s="65"/>
      <c r="K803" s="27"/>
    </row>
    <row r="804" spans="5:11" ht="15.95" customHeight="1" x14ac:dyDescent="0.3">
      <c r="E804" s="48"/>
      <c r="F804" s="48"/>
      <c r="G804" s="25"/>
      <c r="H804" s="26"/>
      <c r="I804" s="24"/>
      <c r="J804" s="65"/>
      <c r="K804" s="27"/>
    </row>
    <row r="805" spans="5:11" ht="15.95" customHeight="1" x14ac:dyDescent="0.3">
      <c r="E805" s="49"/>
      <c r="F805" s="49"/>
      <c r="G805" s="25"/>
      <c r="H805" s="26"/>
      <c r="I805" s="24"/>
      <c r="J805" s="65"/>
      <c r="K805" s="27"/>
    </row>
    <row r="806" spans="5:11" ht="15.95" customHeight="1" x14ac:dyDescent="0.3">
      <c r="E806" s="49"/>
      <c r="F806" s="49"/>
      <c r="G806" s="25"/>
      <c r="H806" s="26"/>
      <c r="I806" s="24"/>
      <c r="J806" s="65"/>
      <c r="K806" s="27"/>
    </row>
    <row r="807" spans="5:11" ht="15.95" customHeight="1" x14ac:dyDescent="0.3">
      <c r="E807" s="49"/>
      <c r="F807" s="49"/>
      <c r="G807" s="25"/>
      <c r="H807" s="26"/>
      <c r="I807" s="24"/>
      <c r="J807" s="65"/>
      <c r="K807" s="27"/>
    </row>
    <row r="808" spans="5:11" ht="15.95" customHeight="1" x14ac:dyDescent="0.3">
      <c r="E808" s="49"/>
      <c r="F808" s="49"/>
      <c r="G808" s="25"/>
      <c r="H808" s="26"/>
      <c r="I808" s="24"/>
      <c r="J808" s="65"/>
      <c r="K808" s="27"/>
    </row>
    <row r="809" spans="5:11" ht="15.95" customHeight="1" x14ac:dyDescent="0.3">
      <c r="E809" s="49"/>
      <c r="F809" s="49"/>
      <c r="G809" s="25"/>
      <c r="H809" s="26"/>
      <c r="I809" s="24"/>
      <c r="J809" s="65"/>
      <c r="K809" s="27"/>
    </row>
    <row r="810" spans="5:11" ht="15.95" customHeight="1" x14ac:dyDescent="0.3">
      <c r="E810" s="48"/>
      <c r="F810" s="48"/>
      <c r="G810" s="25"/>
      <c r="H810" s="26"/>
      <c r="I810" s="24"/>
      <c r="J810" s="65"/>
      <c r="K810" s="27"/>
    </row>
    <row r="811" spans="5:11" ht="15.95" customHeight="1" x14ac:dyDescent="0.3">
      <c r="E811" s="48"/>
      <c r="F811" s="48"/>
      <c r="G811" s="25"/>
      <c r="H811" s="26"/>
      <c r="I811" s="24"/>
      <c r="J811" s="65"/>
      <c r="K811" s="27"/>
    </row>
    <row r="812" spans="5:11" ht="15.95" customHeight="1" x14ac:dyDescent="0.3">
      <c r="E812" s="48"/>
      <c r="F812" s="48"/>
      <c r="G812" s="25"/>
      <c r="H812" s="26"/>
      <c r="I812" s="24"/>
      <c r="J812" s="65"/>
      <c r="K812" s="27"/>
    </row>
    <row r="813" spans="5:11" ht="15.95" customHeight="1" x14ac:dyDescent="0.3">
      <c r="E813" s="48"/>
      <c r="F813" s="48"/>
      <c r="G813" s="25"/>
      <c r="H813" s="26"/>
      <c r="I813" s="24"/>
      <c r="J813" s="65"/>
      <c r="K813" s="27"/>
    </row>
    <row r="814" spans="5:11" ht="15.95" customHeight="1" x14ac:dyDescent="0.3">
      <c r="E814" s="48"/>
      <c r="F814" s="48"/>
      <c r="G814" s="25"/>
      <c r="H814" s="26"/>
      <c r="I814" s="24"/>
      <c r="J814" s="65"/>
      <c r="K814" s="27"/>
    </row>
    <row r="815" spans="5:11" ht="15.95" customHeight="1" x14ac:dyDescent="0.3">
      <c r="E815" s="49"/>
      <c r="F815" s="49"/>
      <c r="G815" s="25"/>
      <c r="H815" s="26"/>
      <c r="I815" s="24"/>
      <c r="J815" s="65"/>
      <c r="K815" s="27"/>
    </row>
    <row r="816" spans="5:11" ht="15.95" customHeight="1" x14ac:dyDescent="0.3">
      <c r="E816" s="49"/>
      <c r="F816" s="49"/>
      <c r="G816" s="25"/>
      <c r="H816" s="26"/>
      <c r="I816" s="24"/>
      <c r="J816" s="65"/>
      <c r="K816" s="27"/>
    </row>
    <row r="817" spans="5:11" ht="15.95" customHeight="1" x14ac:dyDescent="0.3">
      <c r="E817" s="49"/>
      <c r="F817" s="49"/>
      <c r="G817" s="25"/>
      <c r="H817" s="26"/>
      <c r="I817" s="24"/>
      <c r="J817" s="65"/>
      <c r="K817" s="27"/>
    </row>
    <row r="818" spans="5:11" ht="15.95" customHeight="1" x14ac:dyDescent="0.3">
      <c r="E818" s="49"/>
      <c r="F818" s="49"/>
      <c r="G818" s="25"/>
      <c r="H818" s="26"/>
      <c r="I818" s="24"/>
      <c r="J818" s="65"/>
      <c r="K818" s="27"/>
    </row>
    <row r="819" spans="5:11" ht="15.95" customHeight="1" x14ac:dyDescent="0.3">
      <c r="E819" s="49"/>
      <c r="F819" s="49"/>
      <c r="G819" s="25"/>
      <c r="H819" s="26"/>
      <c r="I819" s="24"/>
      <c r="J819" s="65"/>
      <c r="K819" s="27"/>
    </row>
    <row r="820" spans="5:11" ht="15.95" customHeight="1" x14ac:dyDescent="0.3">
      <c r="E820" s="48"/>
      <c r="F820" s="48"/>
      <c r="G820" s="25"/>
      <c r="H820" s="26"/>
      <c r="I820" s="24"/>
      <c r="J820" s="65"/>
      <c r="K820" s="27"/>
    </row>
    <row r="821" spans="5:11" ht="15.95" customHeight="1" x14ac:dyDescent="0.3">
      <c r="E821" s="48"/>
      <c r="F821" s="48"/>
      <c r="G821" s="25"/>
      <c r="H821" s="26"/>
      <c r="I821" s="24"/>
      <c r="J821" s="65"/>
      <c r="K821" s="27"/>
    </row>
    <row r="822" spans="5:11" ht="15.95" customHeight="1" x14ac:dyDescent="0.3">
      <c r="E822" s="48"/>
      <c r="F822" s="48"/>
      <c r="G822" s="25"/>
      <c r="H822" s="26"/>
      <c r="I822" s="24"/>
      <c r="J822" s="65"/>
      <c r="K822" s="27"/>
    </row>
    <row r="823" spans="5:11" ht="15.95" customHeight="1" x14ac:dyDescent="0.3">
      <c r="E823" s="48"/>
      <c r="F823" s="48"/>
      <c r="G823" s="25"/>
      <c r="H823" s="26"/>
      <c r="I823" s="24"/>
      <c r="J823" s="65"/>
      <c r="K823" s="27"/>
    </row>
    <row r="824" spans="5:11" ht="15.95" customHeight="1" x14ac:dyDescent="0.3">
      <c r="E824" s="48"/>
      <c r="F824" s="48"/>
      <c r="G824" s="25"/>
      <c r="H824" s="26"/>
      <c r="I824" s="24"/>
      <c r="J824" s="65"/>
      <c r="K824" s="27"/>
    </row>
    <row r="825" spans="5:11" ht="15.95" customHeight="1" x14ac:dyDescent="0.3">
      <c r="E825" s="49"/>
      <c r="F825" s="49"/>
      <c r="G825" s="25"/>
      <c r="H825" s="26"/>
      <c r="I825" s="24"/>
      <c r="J825" s="65"/>
      <c r="K825" s="27"/>
    </row>
    <row r="826" spans="5:11" ht="15.95" customHeight="1" x14ac:dyDescent="0.3">
      <c r="E826" s="49"/>
      <c r="F826" s="49"/>
      <c r="G826" s="25"/>
      <c r="H826" s="26"/>
      <c r="I826" s="24"/>
      <c r="J826" s="65"/>
      <c r="K826" s="27"/>
    </row>
    <row r="827" spans="5:11" ht="15.95" customHeight="1" x14ac:dyDescent="0.3">
      <c r="E827" s="49"/>
      <c r="F827" s="49"/>
      <c r="G827" s="25"/>
      <c r="H827" s="26"/>
      <c r="I827" s="24"/>
      <c r="J827" s="65"/>
      <c r="K827" s="27"/>
    </row>
    <row r="828" spans="5:11" ht="15.95" customHeight="1" x14ac:dyDescent="0.3">
      <c r="E828" s="49"/>
      <c r="F828" s="49"/>
      <c r="G828" s="25"/>
      <c r="H828" s="26"/>
      <c r="I828" s="24"/>
      <c r="J828" s="65"/>
      <c r="K828" s="27"/>
    </row>
    <row r="829" spans="5:11" ht="15.95" customHeight="1" x14ac:dyDescent="0.3">
      <c r="E829" s="49"/>
      <c r="F829" s="49"/>
      <c r="G829" s="25"/>
      <c r="H829" s="26"/>
      <c r="I829" s="24"/>
      <c r="J829" s="65"/>
      <c r="K829" s="27"/>
    </row>
    <row r="830" spans="5:11" ht="15.95" customHeight="1" x14ac:dyDescent="0.3">
      <c r="E830" s="48"/>
      <c r="F830" s="48"/>
      <c r="G830" s="25"/>
      <c r="H830" s="26"/>
      <c r="I830" s="24"/>
      <c r="J830" s="65"/>
      <c r="K830" s="27"/>
    </row>
    <row r="831" spans="5:11" ht="15.95" customHeight="1" x14ac:dyDescent="0.3">
      <c r="E831" s="48"/>
      <c r="F831" s="48"/>
      <c r="G831" s="25"/>
      <c r="H831" s="26"/>
      <c r="I831" s="24"/>
      <c r="J831" s="65"/>
      <c r="K831" s="27"/>
    </row>
    <row r="832" spans="5:11" ht="15.95" customHeight="1" x14ac:dyDescent="0.3">
      <c r="E832" s="48"/>
      <c r="F832" s="48"/>
      <c r="G832" s="25"/>
      <c r="H832" s="26"/>
      <c r="I832" s="24"/>
      <c r="J832" s="65"/>
      <c r="K832" s="27"/>
    </row>
    <row r="833" spans="5:11" ht="15.95" customHeight="1" x14ac:dyDescent="0.3">
      <c r="E833" s="48"/>
      <c r="F833" s="48"/>
      <c r="G833" s="25"/>
      <c r="H833" s="26"/>
      <c r="I833" s="24"/>
      <c r="J833" s="65"/>
      <c r="K833" s="27"/>
    </row>
    <row r="834" spans="5:11" ht="15.95" customHeight="1" x14ac:dyDescent="0.3">
      <c r="E834" s="48"/>
      <c r="F834" s="48"/>
      <c r="G834" s="25"/>
      <c r="H834" s="26"/>
      <c r="I834" s="24"/>
      <c r="J834" s="65"/>
      <c r="K834" s="27"/>
    </row>
    <row r="835" spans="5:11" ht="15.95" customHeight="1" x14ac:dyDescent="0.3">
      <c r="E835" s="49"/>
      <c r="F835" s="49"/>
      <c r="G835" s="25"/>
      <c r="H835" s="26"/>
      <c r="I835" s="24"/>
      <c r="J835" s="65"/>
      <c r="K835" s="27"/>
    </row>
    <row r="836" spans="5:11" ht="15.95" customHeight="1" x14ac:dyDescent="0.3">
      <c r="E836" s="49"/>
      <c r="F836" s="49"/>
      <c r="G836" s="25"/>
      <c r="H836" s="26"/>
      <c r="I836" s="24"/>
      <c r="J836" s="65"/>
      <c r="K836" s="27"/>
    </row>
    <row r="837" spans="5:11" ht="15.95" customHeight="1" x14ac:dyDescent="0.3">
      <c r="E837" s="49"/>
      <c r="F837" s="49"/>
      <c r="G837" s="25"/>
      <c r="H837" s="26"/>
      <c r="I837" s="24"/>
      <c r="J837" s="65"/>
      <c r="K837" s="27"/>
    </row>
    <row r="838" spans="5:11" ht="15.95" customHeight="1" x14ac:dyDescent="0.3">
      <c r="E838" s="49"/>
      <c r="F838" s="49"/>
      <c r="G838" s="25"/>
      <c r="H838" s="26"/>
      <c r="I838" s="24"/>
      <c r="J838" s="65"/>
      <c r="K838" s="27"/>
    </row>
    <row r="839" spans="5:11" ht="15.95" customHeight="1" x14ac:dyDescent="0.3">
      <c r="E839" s="49"/>
      <c r="F839" s="49"/>
      <c r="G839" s="25"/>
      <c r="H839" s="26"/>
      <c r="I839" s="24"/>
      <c r="J839" s="65"/>
      <c r="K839" s="27"/>
    </row>
    <row r="840" spans="5:11" ht="15.95" customHeight="1" x14ac:dyDescent="0.3">
      <c r="E840" s="48"/>
      <c r="F840" s="48"/>
      <c r="G840" s="25"/>
      <c r="H840" s="26"/>
      <c r="I840" s="24"/>
      <c r="J840" s="65"/>
      <c r="K840" s="27"/>
    </row>
    <row r="841" spans="5:11" ht="15.95" customHeight="1" x14ac:dyDescent="0.3">
      <c r="E841" s="48"/>
      <c r="F841" s="48"/>
      <c r="G841" s="25"/>
      <c r="H841" s="26"/>
      <c r="I841" s="24"/>
      <c r="J841" s="65"/>
      <c r="K841" s="27"/>
    </row>
    <row r="842" spans="5:11" ht="15.95" customHeight="1" x14ac:dyDescent="0.3">
      <c r="E842" s="48"/>
      <c r="F842" s="48"/>
      <c r="G842" s="25"/>
      <c r="H842" s="26"/>
      <c r="I842" s="24"/>
      <c r="J842" s="65"/>
      <c r="K842" s="27"/>
    </row>
    <row r="843" spans="5:11" ht="15.95" customHeight="1" x14ac:dyDescent="0.3">
      <c r="E843" s="48"/>
      <c r="F843" s="48"/>
      <c r="G843" s="25"/>
      <c r="H843" s="26"/>
      <c r="I843" s="24"/>
      <c r="J843" s="65"/>
      <c r="K843" s="27"/>
    </row>
    <row r="844" spans="5:11" ht="15.95" customHeight="1" x14ac:dyDescent="0.3">
      <c r="E844" s="48"/>
      <c r="F844" s="48"/>
      <c r="G844" s="25"/>
      <c r="H844" s="26"/>
      <c r="I844" s="24"/>
      <c r="J844" s="65"/>
      <c r="K844" s="27"/>
    </row>
    <row r="845" spans="5:11" ht="15.95" customHeight="1" x14ac:dyDescent="0.3">
      <c r="E845" s="49"/>
      <c r="F845" s="49"/>
      <c r="G845" s="25"/>
      <c r="H845" s="26"/>
      <c r="I845" s="24"/>
      <c r="J845" s="65"/>
      <c r="K845" s="27"/>
    </row>
    <row r="846" spans="5:11" ht="15.95" customHeight="1" x14ac:dyDescent="0.3">
      <c r="E846" s="49"/>
      <c r="F846" s="49"/>
      <c r="G846" s="25"/>
      <c r="H846" s="26"/>
      <c r="I846" s="24"/>
      <c r="J846" s="65"/>
      <c r="K846" s="27"/>
    </row>
    <row r="847" spans="5:11" ht="15.95" customHeight="1" x14ac:dyDescent="0.3">
      <c r="E847" s="49"/>
      <c r="F847" s="49"/>
      <c r="G847" s="25"/>
      <c r="H847" s="26"/>
      <c r="I847" s="24"/>
      <c r="J847" s="65"/>
      <c r="K847" s="27"/>
    </row>
    <row r="848" spans="5:11" ht="15.95" customHeight="1" x14ac:dyDescent="0.3">
      <c r="E848" s="49"/>
      <c r="F848" s="49"/>
      <c r="G848" s="25"/>
      <c r="H848" s="26"/>
      <c r="I848" s="24"/>
      <c r="J848" s="65"/>
      <c r="K848" s="27"/>
    </row>
    <row r="849" spans="5:11" ht="15.95" customHeight="1" x14ac:dyDescent="0.3">
      <c r="E849" s="49"/>
      <c r="F849" s="49"/>
      <c r="G849" s="25"/>
      <c r="H849" s="26"/>
      <c r="I849" s="24"/>
      <c r="J849" s="65"/>
      <c r="K849" s="27"/>
    </row>
    <row r="850" spans="5:11" ht="15.95" customHeight="1" x14ac:dyDescent="0.3">
      <c r="E850" s="48"/>
      <c r="F850" s="48"/>
      <c r="G850" s="25"/>
      <c r="H850" s="26"/>
      <c r="I850" s="24"/>
      <c r="J850" s="65"/>
      <c r="K850" s="27"/>
    </row>
    <row r="851" spans="5:11" ht="15.95" customHeight="1" x14ac:dyDescent="0.3">
      <c r="E851" s="48"/>
      <c r="F851" s="48"/>
      <c r="G851" s="25"/>
      <c r="H851" s="26"/>
      <c r="I851" s="24"/>
      <c r="J851" s="65"/>
      <c r="K851" s="27"/>
    </row>
    <row r="852" spans="5:11" ht="15.95" customHeight="1" x14ac:dyDescent="0.3">
      <c r="E852" s="48"/>
      <c r="F852" s="48"/>
      <c r="G852" s="25"/>
      <c r="H852" s="26"/>
      <c r="I852" s="24"/>
      <c r="J852" s="65"/>
      <c r="K852" s="27"/>
    </row>
    <row r="853" spans="5:11" ht="15.95" customHeight="1" x14ac:dyDescent="0.3">
      <c r="E853" s="48"/>
      <c r="F853" s="48"/>
      <c r="G853" s="25"/>
      <c r="H853" s="26"/>
      <c r="I853" s="24"/>
      <c r="J853" s="65"/>
      <c r="K853" s="27"/>
    </row>
    <row r="854" spans="5:11" ht="15.95" customHeight="1" x14ac:dyDescent="0.3">
      <c r="E854" s="48"/>
      <c r="F854" s="48"/>
      <c r="G854" s="25"/>
      <c r="H854" s="26"/>
      <c r="I854" s="24"/>
      <c r="J854" s="65"/>
      <c r="K854" s="27"/>
    </row>
    <row r="855" spans="5:11" ht="15.95" customHeight="1" x14ac:dyDescent="0.3">
      <c r="E855" s="49"/>
      <c r="F855" s="49"/>
      <c r="G855" s="25"/>
      <c r="H855" s="26"/>
      <c r="I855" s="24"/>
      <c r="J855" s="65"/>
      <c r="K855" s="27"/>
    </row>
    <row r="856" spans="5:11" ht="15.95" customHeight="1" x14ac:dyDescent="0.3">
      <c r="E856" s="49"/>
      <c r="F856" s="49"/>
      <c r="G856" s="25"/>
      <c r="H856" s="26"/>
      <c r="I856" s="24"/>
      <c r="J856" s="65"/>
      <c r="K856" s="27"/>
    </row>
    <row r="857" spans="5:11" ht="15.95" customHeight="1" x14ac:dyDescent="0.3">
      <c r="E857" s="49"/>
      <c r="F857" s="49"/>
      <c r="G857" s="25"/>
      <c r="H857" s="26"/>
      <c r="I857" s="24"/>
      <c r="J857" s="65"/>
      <c r="K857" s="27"/>
    </row>
    <row r="858" spans="5:11" ht="15.95" customHeight="1" x14ac:dyDescent="0.3">
      <c r="E858" s="49"/>
      <c r="F858" s="49"/>
      <c r="G858" s="25"/>
      <c r="H858" s="26"/>
      <c r="I858" s="24"/>
      <c r="J858" s="65"/>
      <c r="K858" s="27"/>
    </row>
    <row r="859" spans="5:11" ht="15.95" customHeight="1" x14ac:dyDescent="0.3">
      <c r="E859" s="49"/>
      <c r="F859" s="49"/>
      <c r="G859" s="25"/>
      <c r="H859" s="26"/>
      <c r="I859" s="24"/>
      <c r="J859" s="65"/>
      <c r="K859" s="27"/>
    </row>
    <row r="860" spans="5:11" ht="15.95" customHeight="1" x14ac:dyDescent="0.3">
      <c r="E860" s="48"/>
      <c r="F860" s="48"/>
      <c r="G860" s="25"/>
      <c r="H860" s="26"/>
      <c r="I860" s="24"/>
      <c r="J860" s="65"/>
      <c r="K860" s="27"/>
    </row>
    <row r="861" spans="5:11" ht="15.95" customHeight="1" x14ac:dyDescent="0.3">
      <c r="E861" s="48"/>
      <c r="F861" s="48"/>
      <c r="G861" s="25"/>
      <c r="H861" s="26"/>
      <c r="I861" s="24"/>
      <c r="J861" s="65"/>
      <c r="K861" s="27"/>
    </row>
    <row r="862" spans="5:11" ht="15.95" customHeight="1" x14ac:dyDescent="0.3">
      <c r="E862" s="48"/>
      <c r="F862" s="48"/>
      <c r="G862" s="25"/>
      <c r="H862" s="26"/>
      <c r="I862" s="24"/>
      <c r="J862" s="65"/>
      <c r="K862" s="27"/>
    </row>
    <row r="863" spans="5:11" ht="15.95" customHeight="1" x14ac:dyDescent="0.3">
      <c r="E863" s="48"/>
      <c r="F863" s="48"/>
      <c r="G863" s="25"/>
      <c r="H863" s="26"/>
      <c r="I863" s="24"/>
      <c r="J863" s="65"/>
      <c r="K863" s="27"/>
    </row>
    <row r="864" spans="5:11" ht="15.95" customHeight="1" x14ac:dyDescent="0.3">
      <c r="E864" s="48"/>
      <c r="F864" s="48"/>
      <c r="G864" s="25"/>
      <c r="H864" s="26"/>
      <c r="I864" s="24"/>
      <c r="J864" s="65"/>
      <c r="K864" s="27"/>
    </row>
    <row r="865" spans="5:11" ht="15.95" customHeight="1" x14ac:dyDescent="0.3">
      <c r="E865" s="49"/>
      <c r="F865" s="49"/>
      <c r="G865" s="25"/>
      <c r="H865" s="26"/>
      <c r="I865" s="24"/>
      <c r="J865" s="65"/>
      <c r="K865" s="27"/>
    </row>
    <row r="866" spans="5:11" ht="15.95" customHeight="1" x14ac:dyDescent="0.3">
      <c r="E866" s="49"/>
      <c r="F866" s="49"/>
      <c r="G866" s="25"/>
      <c r="H866" s="26"/>
      <c r="I866" s="24"/>
      <c r="J866" s="65"/>
      <c r="K866" s="27"/>
    </row>
    <row r="867" spans="5:11" ht="15.95" customHeight="1" x14ac:dyDescent="0.3">
      <c r="E867" s="49"/>
      <c r="F867" s="49"/>
      <c r="G867" s="25"/>
      <c r="H867" s="26"/>
      <c r="I867" s="24"/>
      <c r="J867" s="65"/>
      <c r="K867" s="27"/>
    </row>
    <row r="868" spans="5:11" ht="15.95" customHeight="1" x14ac:dyDescent="0.3">
      <c r="E868" s="49"/>
      <c r="F868" s="49"/>
      <c r="G868" s="25"/>
      <c r="H868" s="26"/>
      <c r="I868" s="24"/>
      <c r="J868" s="65"/>
      <c r="K868" s="27"/>
    </row>
    <row r="869" spans="5:11" ht="15.95" customHeight="1" x14ac:dyDescent="0.3">
      <c r="E869" s="49"/>
      <c r="F869" s="49"/>
      <c r="G869" s="25"/>
      <c r="H869" s="26"/>
      <c r="I869" s="24"/>
      <c r="J869" s="65"/>
      <c r="K869" s="27"/>
    </row>
    <row r="870" spans="5:11" ht="15.95" customHeight="1" x14ac:dyDescent="0.3">
      <c r="E870" s="48"/>
      <c r="F870" s="48"/>
      <c r="G870" s="25"/>
      <c r="H870" s="26"/>
      <c r="I870" s="24"/>
      <c r="J870" s="65"/>
      <c r="K870" s="27"/>
    </row>
    <row r="871" spans="5:11" ht="15.95" customHeight="1" x14ac:dyDescent="0.3">
      <c r="E871" s="48"/>
      <c r="F871" s="48"/>
      <c r="G871" s="25"/>
      <c r="H871" s="26"/>
      <c r="I871" s="24"/>
      <c r="J871" s="65"/>
      <c r="K871" s="27"/>
    </row>
    <row r="872" spans="5:11" ht="15.95" customHeight="1" x14ac:dyDescent="0.3">
      <c r="E872" s="48"/>
      <c r="F872" s="48"/>
      <c r="G872" s="25"/>
      <c r="H872" s="26"/>
      <c r="I872" s="24"/>
      <c r="J872" s="65"/>
      <c r="K872" s="27"/>
    </row>
    <row r="873" spans="5:11" ht="15.95" customHeight="1" x14ac:dyDescent="0.3">
      <c r="E873" s="48"/>
      <c r="F873" s="48"/>
      <c r="G873" s="25"/>
      <c r="H873" s="26"/>
      <c r="I873" s="24"/>
      <c r="J873" s="65"/>
      <c r="K873" s="27"/>
    </row>
    <row r="874" spans="5:11" ht="15.95" customHeight="1" x14ac:dyDescent="0.3">
      <c r="E874" s="48"/>
      <c r="F874" s="48"/>
      <c r="G874" s="25"/>
      <c r="H874" s="26"/>
      <c r="I874" s="24"/>
      <c r="J874" s="65"/>
      <c r="K874" s="27"/>
    </row>
    <row r="875" spans="5:11" ht="15.95" customHeight="1" x14ac:dyDescent="0.3">
      <c r="E875" s="49"/>
      <c r="F875" s="49"/>
      <c r="G875" s="25"/>
      <c r="H875" s="26"/>
      <c r="I875" s="24"/>
      <c r="J875" s="65"/>
      <c r="K875" s="27"/>
    </row>
    <row r="876" spans="5:11" ht="15.95" customHeight="1" x14ac:dyDescent="0.3">
      <c r="E876" s="49"/>
      <c r="F876" s="49"/>
      <c r="G876" s="25"/>
      <c r="H876" s="26"/>
      <c r="I876" s="24"/>
      <c r="J876" s="65"/>
      <c r="K876" s="27"/>
    </row>
    <row r="877" spans="5:11" ht="15.95" customHeight="1" x14ac:dyDescent="0.3">
      <c r="E877" s="49"/>
      <c r="F877" s="49"/>
      <c r="G877" s="25"/>
      <c r="H877" s="26"/>
      <c r="I877" s="24"/>
      <c r="J877" s="65"/>
      <c r="K877" s="27"/>
    </row>
    <row r="878" spans="5:11" ht="15.95" customHeight="1" x14ac:dyDescent="0.3">
      <c r="E878" s="49"/>
      <c r="F878" s="49"/>
      <c r="G878" s="25"/>
      <c r="H878" s="26"/>
      <c r="I878" s="24"/>
      <c r="J878" s="65"/>
      <c r="K878" s="27"/>
    </row>
    <row r="879" spans="5:11" ht="15.95" customHeight="1" x14ac:dyDescent="0.3">
      <c r="E879" s="49"/>
      <c r="F879" s="49"/>
      <c r="G879" s="25"/>
      <c r="H879" s="26"/>
      <c r="I879" s="24"/>
      <c r="J879" s="65"/>
      <c r="K879" s="27"/>
    </row>
    <row r="880" spans="5:11" ht="15.95" customHeight="1" x14ac:dyDescent="0.3">
      <c r="E880" s="48"/>
      <c r="F880" s="48"/>
      <c r="G880" s="25"/>
      <c r="H880" s="26"/>
      <c r="I880" s="24"/>
      <c r="J880" s="65"/>
      <c r="K880" s="27"/>
    </row>
    <row r="881" spans="5:11" ht="15.95" customHeight="1" x14ac:dyDescent="0.3">
      <c r="E881" s="48"/>
      <c r="F881" s="48"/>
      <c r="G881" s="25"/>
      <c r="H881" s="26"/>
      <c r="I881" s="24"/>
      <c r="J881" s="65"/>
      <c r="K881" s="27"/>
    </row>
    <row r="882" spans="5:11" ht="15.95" customHeight="1" x14ac:dyDescent="0.3">
      <c r="E882" s="48"/>
      <c r="F882" s="48"/>
      <c r="G882" s="25"/>
      <c r="H882" s="26"/>
      <c r="I882" s="24"/>
      <c r="J882" s="65"/>
      <c r="K882" s="27"/>
    </row>
    <row r="883" spans="5:11" ht="15.95" customHeight="1" x14ac:dyDescent="0.3">
      <c r="E883" s="48"/>
      <c r="F883" s="48"/>
      <c r="G883" s="25"/>
      <c r="H883" s="26"/>
      <c r="I883" s="24"/>
      <c r="J883" s="65"/>
      <c r="K883" s="27"/>
    </row>
    <row r="884" spans="5:11" ht="15.95" customHeight="1" x14ac:dyDescent="0.3">
      <c r="E884" s="48"/>
      <c r="F884" s="48"/>
      <c r="G884" s="25"/>
      <c r="H884" s="26"/>
      <c r="I884" s="24"/>
      <c r="J884" s="65"/>
      <c r="K884" s="27"/>
    </row>
    <row r="885" spans="5:11" ht="15.95" customHeight="1" x14ac:dyDescent="0.3">
      <c r="E885" s="49"/>
      <c r="F885" s="49"/>
      <c r="G885" s="25"/>
      <c r="H885" s="26"/>
      <c r="I885" s="24"/>
      <c r="J885" s="65"/>
      <c r="K885" s="27"/>
    </row>
    <row r="886" spans="5:11" ht="15.95" customHeight="1" x14ac:dyDescent="0.3">
      <c r="E886" s="49"/>
      <c r="F886" s="49"/>
      <c r="G886" s="25"/>
      <c r="H886" s="26"/>
      <c r="I886" s="24"/>
      <c r="J886" s="65"/>
      <c r="K886" s="27"/>
    </row>
    <row r="887" spans="5:11" ht="15.95" customHeight="1" x14ac:dyDescent="0.3">
      <c r="E887" s="49"/>
      <c r="F887" s="49"/>
      <c r="G887" s="25"/>
      <c r="H887" s="26"/>
      <c r="I887" s="24"/>
      <c r="J887" s="65"/>
      <c r="K887" s="27"/>
    </row>
    <row r="888" spans="5:11" ht="15.95" customHeight="1" x14ac:dyDescent="0.3">
      <c r="E888" s="49"/>
      <c r="F888" s="49"/>
      <c r="G888" s="25"/>
      <c r="H888" s="26"/>
      <c r="I888" s="24"/>
      <c r="J888" s="65"/>
      <c r="K888" s="27"/>
    </row>
    <row r="889" spans="5:11" ht="15.95" customHeight="1" x14ac:dyDescent="0.3">
      <c r="E889" s="49"/>
      <c r="F889" s="49"/>
      <c r="G889" s="25"/>
      <c r="H889" s="26"/>
      <c r="I889" s="24"/>
      <c r="J889" s="65"/>
      <c r="K889" s="27"/>
    </row>
    <row r="890" spans="5:11" ht="15.95" customHeight="1" x14ac:dyDescent="0.3">
      <c r="E890" s="48"/>
      <c r="F890" s="48"/>
      <c r="G890" s="25"/>
      <c r="H890" s="26"/>
      <c r="I890" s="24"/>
      <c r="J890" s="65"/>
      <c r="K890" s="27"/>
    </row>
    <row r="891" spans="5:11" ht="15.95" customHeight="1" x14ac:dyDescent="0.3">
      <c r="E891" s="48"/>
      <c r="F891" s="48"/>
      <c r="G891" s="25"/>
      <c r="H891" s="26"/>
      <c r="I891" s="24"/>
      <c r="J891" s="65"/>
      <c r="K891" s="27"/>
    </row>
    <row r="892" spans="5:11" ht="15.95" customHeight="1" x14ac:dyDescent="0.3">
      <c r="E892" s="48"/>
      <c r="F892" s="48"/>
      <c r="G892" s="25"/>
      <c r="H892" s="26"/>
      <c r="I892" s="24"/>
      <c r="J892" s="65"/>
      <c r="K892" s="27"/>
    </row>
    <row r="893" spans="5:11" ht="15.95" customHeight="1" x14ac:dyDescent="0.3">
      <c r="E893" s="48"/>
      <c r="F893" s="48"/>
      <c r="G893" s="25"/>
      <c r="H893" s="26"/>
      <c r="I893" s="24"/>
      <c r="J893" s="65"/>
      <c r="K893" s="27"/>
    </row>
    <row r="894" spans="5:11" ht="15.95" customHeight="1" x14ac:dyDescent="0.3">
      <c r="E894" s="48"/>
      <c r="F894" s="48"/>
      <c r="G894" s="25"/>
      <c r="H894" s="26"/>
      <c r="I894" s="24"/>
      <c r="J894" s="65"/>
      <c r="K894" s="27"/>
    </row>
    <row r="895" spans="5:11" ht="15.95" customHeight="1" x14ac:dyDescent="0.3">
      <c r="E895" s="49"/>
      <c r="F895" s="49"/>
      <c r="G895" s="25"/>
      <c r="H895" s="26"/>
      <c r="I895" s="24"/>
      <c r="J895" s="65"/>
      <c r="K895" s="27"/>
    </row>
    <row r="896" spans="5:11" ht="15.95" customHeight="1" x14ac:dyDescent="0.3">
      <c r="E896" s="49"/>
      <c r="F896" s="49"/>
      <c r="G896" s="25"/>
      <c r="H896" s="26"/>
      <c r="I896" s="24"/>
      <c r="J896" s="65"/>
      <c r="K896" s="27"/>
    </row>
    <row r="897" spans="5:11" ht="15.95" customHeight="1" x14ac:dyDescent="0.3">
      <c r="E897" s="49"/>
      <c r="F897" s="49"/>
      <c r="G897" s="25"/>
      <c r="H897" s="26"/>
      <c r="I897" s="24"/>
      <c r="J897" s="65"/>
      <c r="K897" s="27"/>
    </row>
    <row r="898" spans="5:11" ht="15.95" customHeight="1" x14ac:dyDescent="0.3">
      <c r="E898" s="49"/>
      <c r="F898" s="49"/>
      <c r="G898" s="25"/>
      <c r="H898" s="26"/>
      <c r="I898" s="24"/>
      <c r="J898" s="65"/>
      <c r="K898" s="27"/>
    </row>
    <row r="899" spans="5:11" ht="15.95" customHeight="1" x14ac:dyDescent="0.3">
      <c r="E899" s="49"/>
      <c r="F899" s="49"/>
      <c r="G899" s="25"/>
      <c r="H899" s="26"/>
      <c r="I899" s="24"/>
      <c r="J899" s="65"/>
      <c r="K899" s="27"/>
    </row>
    <row r="900" spans="5:11" ht="15.95" customHeight="1" x14ac:dyDescent="0.3">
      <c r="E900" s="48"/>
      <c r="F900" s="48"/>
      <c r="G900" s="25"/>
      <c r="H900" s="26"/>
      <c r="I900" s="24"/>
      <c r="J900" s="65"/>
      <c r="K900" s="27"/>
    </row>
    <row r="901" spans="5:11" ht="15.95" customHeight="1" x14ac:dyDescent="0.3">
      <c r="E901" s="48"/>
      <c r="F901" s="48"/>
      <c r="G901" s="25"/>
      <c r="H901" s="26"/>
      <c r="I901" s="24"/>
      <c r="J901" s="65"/>
      <c r="K901" s="27"/>
    </row>
    <row r="902" spans="5:11" ht="15.95" customHeight="1" x14ac:dyDescent="0.3">
      <c r="E902" s="48"/>
      <c r="F902" s="48"/>
      <c r="G902" s="25"/>
      <c r="H902" s="26"/>
      <c r="I902" s="24"/>
      <c r="J902" s="65"/>
      <c r="K902" s="27"/>
    </row>
    <row r="903" spans="5:11" ht="15.95" customHeight="1" x14ac:dyDescent="0.3">
      <c r="E903" s="48"/>
      <c r="F903" s="48"/>
      <c r="G903" s="25"/>
      <c r="H903" s="26"/>
      <c r="I903" s="24"/>
      <c r="J903" s="65"/>
      <c r="K903" s="27"/>
    </row>
    <row r="904" spans="5:11" ht="15.95" customHeight="1" x14ac:dyDescent="0.3">
      <c r="E904" s="48"/>
      <c r="F904" s="48"/>
      <c r="G904" s="25"/>
      <c r="H904" s="26"/>
      <c r="I904" s="24"/>
      <c r="J904" s="65"/>
      <c r="K904" s="27"/>
    </row>
    <row r="905" spans="5:11" ht="15.95" customHeight="1" x14ac:dyDescent="0.3">
      <c r="E905" s="49"/>
      <c r="F905" s="49"/>
      <c r="G905" s="25"/>
      <c r="H905" s="26"/>
      <c r="I905" s="24"/>
      <c r="J905" s="65"/>
      <c r="K905" s="27"/>
    </row>
    <row r="906" spans="5:11" ht="15.95" customHeight="1" x14ac:dyDescent="0.3">
      <c r="E906" s="49"/>
      <c r="F906" s="49"/>
      <c r="G906" s="25"/>
      <c r="H906" s="26"/>
      <c r="I906" s="24"/>
      <c r="J906" s="65"/>
      <c r="K906" s="27"/>
    </row>
    <row r="907" spans="5:11" ht="15.95" customHeight="1" x14ac:dyDescent="0.3">
      <c r="E907" s="49"/>
      <c r="F907" s="49"/>
      <c r="G907" s="25"/>
      <c r="H907" s="26"/>
      <c r="I907" s="24"/>
      <c r="J907" s="65"/>
      <c r="K907" s="27"/>
    </row>
    <row r="908" spans="5:11" ht="15.95" customHeight="1" x14ac:dyDescent="0.3">
      <c r="E908" s="49"/>
      <c r="F908" s="49"/>
      <c r="G908" s="25"/>
      <c r="H908" s="26"/>
      <c r="I908" s="24"/>
      <c r="J908" s="65"/>
      <c r="K908" s="27"/>
    </row>
    <row r="909" spans="5:11" ht="15.95" customHeight="1" x14ac:dyDescent="0.3">
      <c r="E909" s="49"/>
      <c r="F909" s="49"/>
      <c r="G909" s="25"/>
      <c r="H909" s="26"/>
      <c r="I909" s="24"/>
      <c r="J909" s="65"/>
      <c r="K909" s="27"/>
    </row>
    <row r="910" spans="5:11" ht="15.95" customHeight="1" x14ac:dyDescent="0.3">
      <c r="E910" s="48"/>
      <c r="F910" s="48"/>
      <c r="G910" s="25"/>
      <c r="H910" s="26"/>
      <c r="I910" s="24"/>
      <c r="J910" s="65"/>
      <c r="K910" s="27"/>
    </row>
    <row r="911" spans="5:11" ht="15.95" customHeight="1" x14ac:dyDescent="0.3">
      <c r="E911" s="48"/>
      <c r="F911" s="48"/>
      <c r="G911" s="25"/>
      <c r="H911" s="26"/>
      <c r="I911" s="24"/>
      <c r="J911" s="65"/>
      <c r="K911" s="27"/>
    </row>
    <row r="912" spans="5:11" ht="15.95" customHeight="1" x14ac:dyDescent="0.3">
      <c r="E912" s="48"/>
      <c r="F912" s="48"/>
      <c r="G912" s="25"/>
      <c r="H912" s="26"/>
      <c r="I912" s="24"/>
      <c r="J912" s="65"/>
      <c r="K912" s="27"/>
    </row>
    <row r="913" spans="5:11" ht="15.95" customHeight="1" x14ac:dyDescent="0.3">
      <c r="E913" s="48"/>
      <c r="F913" s="48"/>
      <c r="G913" s="25"/>
      <c r="H913" s="26"/>
      <c r="I913" s="24"/>
      <c r="J913" s="65"/>
      <c r="K913" s="27"/>
    </row>
    <row r="914" spans="5:11" ht="15.95" customHeight="1" x14ac:dyDescent="0.3">
      <c r="E914" s="48"/>
      <c r="F914" s="48"/>
      <c r="G914" s="25"/>
      <c r="H914" s="26"/>
      <c r="I914" s="24"/>
      <c r="J914" s="65"/>
      <c r="K914" s="27"/>
    </row>
    <row r="915" spans="5:11" ht="15.95" customHeight="1" x14ac:dyDescent="0.3">
      <c r="E915" s="49"/>
      <c r="F915" s="49"/>
      <c r="G915" s="25"/>
      <c r="H915" s="26"/>
      <c r="I915" s="24"/>
      <c r="J915" s="65"/>
      <c r="K915" s="27"/>
    </row>
    <row r="916" spans="5:11" ht="15.95" customHeight="1" x14ac:dyDescent="0.3">
      <c r="E916" s="49"/>
      <c r="F916" s="49"/>
      <c r="G916" s="25"/>
      <c r="H916" s="26"/>
      <c r="I916" s="24"/>
      <c r="J916" s="65"/>
      <c r="K916" s="27"/>
    </row>
    <row r="917" spans="5:11" ht="15.95" customHeight="1" x14ac:dyDescent="0.3">
      <c r="E917" s="49"/>
      <c r="F917" s="49"/>
      <c r="G917" s="25"/>
      <c r="H917" s="26"/>
      <c r="I917" s="24"/>
      <c r="J917" s="65"/>
      <c r="K917" s="27"/>
    </row>
    <row r="918" spans="5:11" ht="15.95" customHeight="1" x14ac:dyDescent="0.3">
      <c r="E918" s="49"/>
      <c r="F918" s="49"/>
      <c r="G918" s="25"/>
      <c r="H918" s="26"/>
      <c r="I918" s="24"/>
      <c r="J918" s="65"/>
      <c r="K918" s="27"/>
    </row>
    <row r="919" spans="5:11" ht="15.95" customHeight="1" x14ac:dyDescent="0.3">
      <c r="E919" s="49"/>
      <c r="F919" s="49"/>
      <c r="G919" s="25"/>
      <c r="H919" s="26"/>
      <c r="I919" s="24"/>
      <c r="J919" s="65"/>
      <c r="K919" s="27"/>
    </row>
    <row r="920" spans="5:11" ht="15.95" customHeight="1" x14ac:dyDescent="0.3">
      <c r="E920" s="48"/>
      <c r="F920" s="48"/>
      <c r="G920" s="25"/>
      <c r="H920" s="26"/>
      <c r="I920" s="24"/>
      <c r="J920" s="65"/>
      <c r="K920" s="27"/>
    </row>
    <row r="921" spans="5:11" ht="15.95" customHeight="1" x14ac:dyDescent="0.3">
      <c r="E921" s="48"/>
      <c r="F921" s="48"/>
      <c r="G921" s="25"/>
      <c r="H921" s="26"/>
      <c r="I921" s="24"/>
      <c r="J921" s="65"/>
      <c r="K921" s="27"/>
    </row>
    <row r="922" spans="5:11" ht="15.95" customHeight="1" x14ac:dyDescent="0.3">
      <c r="E922" s="48"/>
      <c r="F922" s="48"/>
      <c r="G922" s="25"/>
      <c r="H922" s="26"/>
      <c r="I922" s="24"/>
      <c r="J922" s="65"/>
      <c r="K922" s="27"/>
    </row>
    <row r="923" spans="5:11" ht="15.95" customHeight="1" x14ac:dyDescent="0.3">
      <c r="E923" s="48"/>
      <c r="F923" s="48"/>
      <c r="G923" s="25"/>
      <c r="H923" s="26"/>
      <c r="I923" s="24"/>
      <c r="J923" s="65"/>
      <c r="K923" s="27"/>
    </row>
    <row r="924" spans="5:11" ht="15.95" customHeight="1" x14ac:dyDescent="0.3">
      <c r="E924" s="48"/>
      <c r="F924" s="48"/>
      <c r="G924" s="25"/>
      <c r="H924" s="26"/>
      <c r="I924" s="24"/>
      <c r="J924" s="65"/>
      <c r="K924" s="27"/>
    </row>
    <row r="925" spans="5:11" ht="15.95" customHeight="1" x14ac:dyDescent="0.3">
      <c r="E925" s="49"/>
      <c r="F925" s="49"/>
      <c r="G925" s="25"/>
      <c r="H925" s="26"/>
      <c r="I925" s="24"/>
      <c r="J925" s="65"/>
      <c r="K925" s="27"/>
    </row>
    <row r="926" spans="5:11" ht="15.95" customHeight="1" x14ac:dyDescent="0.3">
      <c r="E926" s="49"/>
      <c r="F926" s="49"/>
      <c r="G926" s="25"/>
      <c r="H926" s="26"/>
      <c r="I926" s="24"/>
      <c r="J926" s="65"/>
      <c r="K926" s="27"/>
    </row>
    <row r="927" spans="5:11" ht="15.95" customHeight="1" x14ac:dyDescent="0.3">
      <c r="E927" s="49"/>
      <c r="F927" s="49"/>
      <c r="G927" s="25"/>
      <c r="H927" s="26"/>
      <c r="I927" s="24"/>
      <c r="J927" s="65"/>
      <c r="K927" s="27"/>
    </row>
    <row r="928" spans="5:11" ht="15.95" customHeight="1" x14ac:dyDescent="0.3">
      <c r="E928" s="49"/>
      <c r="F928" s="49"/>
      <c r="G928" s="25"/>
      <c r="H928" s="26"/>
      <c r="I928" s="24"/>
      <c r="J928" s="65"/>
      <c r="K928" s="27"/>
    </row>
    <row r="929" spans="5:11" ht="15.95" customHeight="1" x14ac:dyDescent="0.3">
      <c r="E929" s="49"/>
      <c r="F929" s="49"/>
      <c r="G929" s="25"/>
      <c r="H929" s="26"/>
      <c r="I929" s="24"/>
      <c r="J929" s="65"/>
      <c r="K929" s="27"/>
    </row>
    <row r="930" spans="5:11" ht="15.95" customHeight="1" x14ac:dyDescent="0.3">
      <c r="E930" s="48"/>
      <c r="F930" s="48"/>
      <c r="G930" s="25"/>
      <c r="H930" s="26"/>
      <c r="I930" s="24"/>
      <c r="J930" s="65"/>
      <c r="K930" s="27"/>
    </row>
    <row r="931" spans="5:11" ht="15.95" customHeight="1" x14ac:dyDescent="0.3">
      <c r="E931" s="48"/>
      <c r="F931" s="48"/>
      <c r="G931" s="25"/>
      <c r="H931" s="26"/>
      <c r="I931" s="24"/>
      <c r="J931" s="65"/>
      <c r="K931" s="27"/>
    </row>
    <row r="932" spans="5:11" ht="15.95" customHeight="1" x14ac:dyDescent="0.3">
      <c r="E932" s="48"/>
      <c r="F932" s="48"/>
      <c r="G932" s="25"/>
      <c r="H932" s="26"/>
      <c r="I932" s="24"/>
      <c r="J932" s="65"/>
      <c r="K932" s="27"/>
    </row>
    <row r="933" spans="5:11" ht="15.95" customHeight="1" x14ac:dyDescent="0.3">
      <c r="E933" s="48"/>
      <c r="F933" s="48"/>
      <c r="G933" s="25"/>
      <c r="H933" s="26"/>
      <c r="I933" s="24"/>
      <c r="J933" s="65"/>
      <c r="K933" s="27"/>
    </row>
    <row r="934" spans="5:11" ht="15.95" customHeight="1" x14ac:dyDescent="0.3">
      <c r="E934" s="48"/>
      <c r="F934" s="48"/>
      <c r="G934" s="25"/>
      <c r="H934" s="26"/>
      <c r="I934" s="24"/>
      <c r="J934" s="65"/>
      <c r="K934" s="27"/>
    </row>
    <row r="935" spans="5:11" ht="15.95" customHeight="1" x14ac:dyDescent="0.3">
      <c r="E935" s="49"/>
      <c r="F935" s="49"/>
      <c r="G935" s="25"/>
      <c r="H935" s="26"/>
      <c r="I935" s="24"/>
      <c r="J935" s="65"/>
      <c r="K935" s="27"/>
    </row>
    <row r="936" spans="5:11" ht="15.95" customHeight="1" x14ac:dyDescent="0.3">
      <c r="E936" s="49"/>
      <c r="F936" s="49"/>
      <c r="G936" s="25"/>
      <c r="H936" s="26"/>
      <c r="I936" s="24"/>
      <c r="J936" s="65"/>
      <c r="K936" s="27"/>
    </row>
    <row r="937" spans="5:11" ht="15.95" customHeight="1" x14ac:dyDescent="0.3">
      <c r="E937" s="49"/>
      <c r="F937" s="49"/>
      <c r="G937" s="25"/>
      <c r="H937" s="26"/>
      <c r="I937" s="24"/>
      <c r="J937" s="65"/>
      <c r="K937" s="27"/>
    </row>
    <row r="938" spans="5:11" ht="15.95" customHeight="1" x14ac:dyDescent="0.3">
      <c r="E938" s="49"/>
      <c r="F938" s="49"/>
      <c r="G938" s="25"/>
      <c r="H938" s="26"/>
      <c r="I938" s="24"/>
      <c r="J938" s="65"/>
      <c r="K938" s="27"/>
    </row>
    <row r="939" spans="5:11" ht="15.95" customHeight="1" x14ac:dyDescent="0.3">
      <c r="E939" s="49"/>
      <c r="F939" s="49"/>
      <c r="G939" s="25"/>
      <c r="H939" s="26"/>
      <c r="I939" s="24"/>
      <c r="J939" s="65"/>
      <c r="K939" s="27"/>
    </row>
    <row r="940" spans="5:11" ht="15.95" customHeight="1" x14ac:dyDescent="0.3">
      <c r="E940" s="48"/>
      <c r="F940" s="48"/>
      <c r="G940" s="25"/>
      <c r="H940" s="26"/>
      <c r="I940" s="24"/>
      <c r="J940" s="65"/>
      <c r="K940" s="27"/>
    </row>
    <row r="941" spans="5:11" ht="15.95" customHeight="1" x14ac:dyDescent="0.3">
      <c r="E941" s="48"/>
      <c r="F941" s="48"/>
      <c r="G941" s="25"/>
      <c r="H941" s="26"/>
      <c r="I941" s="24"/>
      <c r="J941" s="65"/>
      <c r="K941" s="27"/>
    </row>
    <row r="942" spans="5:11" ht="15.95" customHeight="1" x14ac:dyDescent="0.3">
      <c r="E942" s="48"/>
      <c r="F942" s="48"/>
      <c r="G942" s="25"/>
      <c r="H942" s="26"/>
      <c r="I942" s="24"/>
      <c r="J942" s="65"/>
      <c r="K942" s="27"/>
    </row>
    <row r="943" spans="5:11" ht="15.95" customHeight="1" x14ac:dyDescent="0.3">
      <c r="E943" s="48"/>
      <c r="F943" s="48"/>
      <c r="G943" s="25"/>
      <c r="H943" s="26"/>
      <c r="I943" s="24"/>
      <c r="J943" s="65"/>
      <c r="K943" s="27"/>
    </row>
    <row r="944" spans="5:11" ht="15.95" customHeight="1" x14ac:dyDescent="0.3">
      <c r="E944" s="48"/>
      <c r="F944" s="48"/>
      <c r="G944" s="25"/>
      <c r="H944" s="26"/>
      <c r="I944" s="24"/>
      <c r="J944" s="65"/>
      <c r="K944" s="27"/>
    </row>
    <row r="945" spans="5:11" ht="15.95" customHeight="1" x14ac:dyDescent="0.3">
      <c r="E945" s="49"/>
      <c r="F945" s="49"/>
      <c r="G945" s="25"/>
      <c r="H945" s="26"/>
      <c r="I945" s="24"/>
      <c r="J945" s="65"/>
      <c r="K945" s="27"/>
    </row>
    <row r="946" spans="5:11" ht="15.95" customHeight="1" x14ac:dyDescent="0.3">
      <c r="E946" s="49"/>
      <c r="F946" s="49"/>
      <c r="G946" s="25"/>
      <c r="H946" s="26"/>
      <c r="I946" s="24"/>
      <c r="J946" s="65"/>
      <c r="K946" s="27"/>
    </row>
    <row r="947" spans="5:11" ht="15.95" customHeight="1" x14ac:dyDescent="0.3">
      <c r="E947" s="49"/>
      <c r="F947" s="49"/>
      <c r="G947" s="25"/>
      <c r="H947" s="26"/>
      <c r="I947" s="24"/>
      <c r="J947" s="65"/>
      <c r="K947" s="27"/>
    </row>
    <row r="948" spans="5:11" ht="15.95" customHeight="1" x14ac:dyDescent="0.3">
      <c r="E948" s="49"/>
      <c r="F948" s="49"/>
      <c r="G948" s="25"/>
      <c r="H948" s="26"/>
      <c r="I948" s="24"/>
      <c r="J948" s="65"/>
      <c r="K948" s="27"/>
    </row>
    <row r="949" spans="5:11" ht="15.95" customHeight="1" x14ac:dyDescent="0.3">
      <c r="E949" s="49"/>
      <c r="F949" s="49"/>
      <c r="G949" s="25"/>
      <c r="H949" s="26"/>
      <c r="I949" s="24"/>
      <c r="J949" s="65"/>
      <c r="K949" s="27"/>
    </row>
    <row r="950" spans="5:11" ht="15.95" customHeight="1" x14ac:dyDescent="0.3">
      <c r="E950" s="48"/>
      <c r="F950" s="48"/>
      <c r="G950" s="25"/>
      <c r="H950" s="26"/>
      <c r="I950" s="24"/>
      <c r="J950" s="65"/>
      <c r="K950" s="27"/>
    </row>
    <row r="951" spans="5:11" ht="15.95" customHeight="1" x14ac:dyDescent="0.3">
      <c r="E951" s="48"/>
      <c r="F951" s="48"/>
      <c r="G951" s="25"/>
      <c r="H951" s="26"/>
      <c r="I951" s="24"/>
      <c r="J951" s="65"/>
      <c r="K951" s="27"/>
    </row>
    <row r="952" spans="5:11" ht="15.95" customHeight="1" x14ac:dyDescent="0.3">
      <c r="E952" s="48"/>
      <c r="F952" s="48"/>
      <c r="G952" s="25"/>
      <c r="H952" s="26"/>
      <c r="I952" s="24"/>
      <c r="J952" s="65"/>
      <c r="K952" s="27"/>
    </row>
    <row r="953" spans="5:11" ht="15.95" customHeight="1" x14ac:dyDescent="0.3">
      <c r="E953" s="48"/>
      <c r="F953" s="48"/>
      <c r="G953" s="25"/>
      <c r="H953" s="26"/>
      <c r="I953" s="24"/>
      <c r="J953" s="65"/>
      <c r="K953" s="27"/>
    </row>
    <row r="954" spans="5:11" ht="15.95" customHeight="1" x14ac:dyDescent="0.3">
      <c r="E954" s="48"/>
      <c r="F954" s="48"/>
      <c r="G954" s="25"/>
      <c r="H954" s="26"/>
      <c r="I954" s="24"/>
      <c r="J954" s="65"/>
      <c r="K954" s="27"/>
    </row>
    <row r="955" spans="5:11" ht="15.95" customHeight="1" x14ac:dyDescent="0.3">
      <c r="E955" s="49"/>
      <c r="F955" s="49"/>
      <c r="G955" s="25"/>
      <c r="H955" s="26"/>
      <c r="I955" s="24"/>
      <c r="J955" s="65"/>
      <c r="K955" s="27"/>
    </row>
    <row r="956" spans="5:11" ht="15.95" customHeight="1" x14ac:dyDescent="0.3">
      <c r="E956" s="49"/>
      <c r="F956" s="49"/>
      <c r="G956" s="25"/>
      <c r="H956" s="26"/>
      <c r="I956" s="24"/>
      <c r="J956" s="65"/>
      <c r="K956" s="27"/>
    </row>
    <row r="957" spans="5:11" ht="15.95" customHeight="1" x14ac:dyDescent="0.3">
      <c r="E957" s="49"/>
      <c r="F957" s="49"/>
      <c r="G957" s="25"/>
      <c r="H957" s="26"/>
      <c r="I957" s="24"/>
      <c r="J957" s="65"/>
      <c r="K957" s="27"/>
    </row>
    <row r="958" spans="5:11" ht="15.95" customHeight="1" x14ac:dyDescent="0.3">
      <c r="E958" s="49"/>
      <c r="F958" s="49"/>
      <c r="G958" s="25"/>
      <c r="H958" s="26"/>
      <c r="I958" s="24"/>
      <c r="J958" s="65"/>
      <c r="K958" s="27"/>
    </row>
    <row r="959" spans="5:11" ht="15.95" customHeight="1" x14ac:dyDescent="0.3">
      <c r="E959" s="49"/>
      <c r="F959" s="49"/>
      <c r="G959" s="25"/>
      <c r="H959" s="26"/>
      <c r="I959" s="24"/>
      <c r="J959" s="65"/>
      <c r="K959" s="27"/>
    </row>
    <row r="960" spans="5:11" ht="15.95" customHeight="1" x14ac:dyDescent="0.3">
      <c r="E960" s="48"/>
      <c r="F960" s="48"/>
      <c r="G960" s="25"/>
      <c r="H960" s="26"/>
      <c r="I960" s="24"/>
      <c r="J960" s="65"/>
      <c r="K960" s="27"/>
    </row>
    <row r="961" spans="5:11" ht="15.95" customHeight="1" x14ac:dyDescent="0.3">
      <c r="E961" s="48"/>
      <c r="F961" s="48"/>
      <c r="G961" s="25"/>
      <c r="H961" s="26"/>
      <c r="I961" s="24"/>
      <c r="J961" s="65"/>
      <c r="K961" s="27"/>
    </row>
    <row r="962" spans="5:11" ht="15.95" customHeight="1" x14ac:dyDescent="0.3">
      <c r="E962" s="48"/>
      <c r="F962" s="48"/>
      <c r="G962" s="25"/>
      <c r="H962" s="26"/>
      <c r="I962" s="24"/>
      <c r="J962" s="65"/>
      <c r="K962" s="27"/>
    </row>
    <row r="963" spans="5:11" ht="15.95" customHeight="1" x14ac:dyDescent="0.3">
      <c r="E963" s="48"/>
      <c r="F963" s="48"/>
      <c r="G963" s="25"/>
      <c r="H963" s="26"/>
      <c r="I963" s="24"/>
      <c r="J963" s="65"/>
      <c r="K963" s="27"/>
    </row>
    <row r="964" spans="5:11" ht="15.95" customHeight="1" x14ac:dyDescent="0.3">
      <c r="E964" s="48"/>
      <c r="F964" s="48"/>
      <c r="G964" s="25"/>
      <c r="H964" s="26"/>
      <c r="I964" s="24"/>
      <c r="J964" s="65"/>
      <c r="K964" s="27"/>
    </row>
    <row r="965" spans="5:11" ht="15.95" customHeight="1" x14ac:dyDescent="0.3">
      <c r="E965" s="49"/>
      <c r="F965" s="49"/>
      <c r="G965" s="25"/>
      <c r="H965" s="26"/>
      <c r="I965" s="24"/>
      <c r="J965" s="65"/>
      <c r="K965" s="27"/>
    </row>
    <row r="966" spans="5:11" ht="15.95" customHeight="1" x14ac:dyDescent="0.3">
      <c r="E966" s="49"/>
      <c r="F966" s="49"/>
      <c r="G966" s="25"/>
      <c r="H966" s="26"/>
      <c r="I966" s="24"/>
      <c r="J966" s="65"/>
      <c r="K966" s="27"/>
    </row>
    <row r="967" spans="5:11" ht="15.95" customHeight="1" x14ac:dyDescent="0.3">
      <c r="E967" s="49"/>
      <c r="F967" s="49"/>
      <c r="G967" s="25"/>
      <c r="H967" s="26"/>
      <c r="I967" s="24"/>
      <c r="J967" s="65"/>
      <c r="K967" s="27"/>
    </row>
    <row r="968" spans="5:11" ht="15.95" customHeight="1" x14ac:dyDescent="0.3">
      <c r="E968" s="49"/>
      <c r="F968" s="49"/>
      <c r="G968" s="25"/>
      <c r="H968" s="26"/>
      <c r="I968" s="24"/>
      <c r="J968" s="65"/>
      <c r="K968" s="27"/>
    </row>
    <row r="969" spans="5:11" ht="15.95" customHeight="1" x14ac:dyDescent="0.3">
      <c r="E969" s="49"/>
      <c r="F969" s="49"/>
      <c r="G969" s="25"/>
      <c r="H969" s="26"/>
      <c r="I969" s="24"/>
      <c r="J969" s="65"/>
      <c r="K969" s="27"/>
    </row>
    <row r="970" spans="5:11" ht="15.95" customHeight="1" x14ac:dyDescent="0.3">
      <c r="E970" s="48"/>
      <c r="F970" s="48"/>
      <c r="G970" s="25"/>
      <c r="H970" s="26"/>
      <c r="I970" s="24"/>
      <c r="J970" s="65"/>
      <c r="K970" s="27"/>
    </row>
    <row r="971" spans="5:11" ht="15.95" customHeight="1" x14ac:dyDescent="0.3">
      <c r="E971" s="48"/>
      <c r="F971" s="48"/>
      <c r="G971" s="25"/>
      <c r="H971" s="26"/>
      <c r="I971" s="24"/>
      <c r="J971" s="65"/>
      <c r="K971" s="27"/>
    </row>
    <row r="972" spans="5:11" ht="15.95" customHeight="1" x14ac:dyDescent="0.3">
      <c r="E972" s="48"/>
      <c r="F972" s="48"/>
      <c r="G972" s="25"/>
      <c r="H972" s="26"/>
      <c r="I972" s="24"/>
      <c r="J972" s="65"/>
      <c r="K972" s="27"/>
    </row>
    <row r="973" spans="5:11" ht="15.95" customHeight="1" x14ac:dyDescent="0.3">
      <c r="E973" s="48"/>
      <c r="F973" s="48"/>
      <c r="G973" s="25"/>
      <c r="H973" s="26"/>
      <c r="I973" s="24"/>
      <c r="J973" s="65"/>
      <c r="K973" s="27"/>
    </row>
    <row r="974" spans="5:11" ht="15.95" customHeight="1" x14ac:dyDescent="0.3">
      <c r="E974" s="48"/>
      <c r="F974" s="48"/>
      <c r="G974" s="25"/>
      <c r="H974" s="26"/>
      <c r="I974" s="24"/>
      <c r="J974" s="65"/>
      <c r="K974" s="27"/>
    </row>
    <row r="975" spans="5:11" ht="15.95" customHeight="1" x14ac:dyDescent="0.3">
      <c r="E975" s="49"/>
      <c r="F975" s="49"/>
      <c r="G975" s="25"/>
      <c r="H975" s="26"/>
      <c r="I975" s="24"/>
      <c r="J975" s="65"/>
      <c r="K975" s="27"/>
    </row>
    <row r="976" spans="5:11" ht="15.95" customHeight="1" x14ac:dyDescent="0.3">
      <c r="E976" s="49"/>
      <c r="F976" s="49"/>
      <c r="G976" s="25"/>
      <c r="H976" s="26"/>
      <c r="I976" s="24"/>
      <c r="J976" s="65"/>
      <c r="K976" s="27"/>
    </row>
    <row r="977" spans="5:11" ht="15.95" customHeight="1" x14ac:dyDescent="0.3">
      <c r="E977" s="49"/>
      <c r="F977" s="49"/>
      <c r="G977" s="25"/>
      <c r="H977" s="26"/>
      <c r="I977" s="24"/>
      <c r="J977" s="65"/>
      <c r="K977" s="27"/>
    </row>
    <row r="978" spans="5:11" ht="15.95" customHeight="1" x14ac:dyDescent="0.3">
      <c r="E978" s="49"/>
      <c r="F978" s="49"/>
      <c r="G978" s="25"/>
      <c r="H978" s="26"/>
      <c r="I978" s="24"/>
      <c r="J978" s="65"/>
      <c r="K978" s="27"/>
    </row>
    <row r="979" spans="5:11" ht="15.95" customHeight="1" x14ac:dyDescent="0.3">
      <c r="E979" s="49"/>
      <c r="F979" s="49"/>
      <c r="G979" s="25"/>
      <c r="H979" s="26"/>
      <c r="I979" s="24"/>
      <c r="J979" s="65"/>
      <c r="K979" s="27"/>
    </row>
    <row r="980" spans="5:11" ht="15.95" customHeight="1" x14ac:dyDescent="0.3">
      <c r="E980" s="48"/>
      <c r="F980" s="48"/>
      <c r="G980" s="25"/>
      <c r="H980" s="26"/>
      <c r="I980" s="24"/>
      <c r="J980" s="65"/>
      <c r="K980" s="27"/>
    </row>
    <row r="981" spans="5:11" ht="15.95" customHeight="1" x14ac:dyDescent="0.3">
      <c r="E981" s="48"/>
      <c r="F981" s="48"/>
      <c r="G981" s="25"/>
      <c r="H981" s="26"/>
      <c r="I981" s="24"/>
      <c r="J981" s="65"/>
      <c r="K981" s="27"/>
    </row>
    <row r="982" spans="5:11" ht="15.95" customHeight="1" x14ac:dyDescent="0.3">
      <c r="E982" s="48"/>
      <c r="F982" s="48"/>
      <c r="G982" s="25"/>
      <c r="H982" s="26"/>
      <c r="I982" s="24"/>
      <c r="J982" s="65"/>
      <c r="K982" s="27"/>
    </row>
    <row r="983" spans="5:11" ht="15.95" customHeight="1" x14ac:dyDescent="0.3">
      <c r="E983" s="48"/>
      <c r="F983" s="48"/>
      <c r="G983" s="25"/>
      <c r="H983" s="26"/>
      <c r="I983" s="24"/>
      <c r="J983" s="65"/>
      <c r="K983" s="27"/>
    </row>
    <row r="984" spans="5:11" ht="15.95" customHeight="1" x14ac:dyDescent="0.3">
      <c r="E984" s="48"/>
      <c r="F984" s="48"/>
      <c r="G984" s="25"/>
      <c r="H984" s="26"/>
      <c r="I984" s="24"/>
      <c r="J984" s="65"/>
      <c r="K984" s="27"/>
    </row>
    <row r="985" spans="5:11" ht="15.95" customHeight="1" x14ac:dyDescent="0.3">
      <c r="E985" s="49"/>
      <c r="F985" s="49"/>
      <c r="G985" s="25"/>
      <c r="H985" s="26"/>
      <c r="I985" s="24"/>
      <c r="J985" s="65"/>
      <c r="K985" s="27"/>
    </row>
    <row r="986" spans="5:11" ht="15.95" customHeight="1" x14ac:dyDescent="0.3">
      <c r="E986" s="49"/>
      <c r="F986" s="49"/>
      <c r="G986" s="25"/>
      <c r="H986" s="26"/>
      <c r="I986" s="24"/>
      <c r="J986" s="65"/>
      <c r="K986" s="27"/>
    </row>
    <row r="987" spans="5:11" ht="15.95" customHeight="1" x14ac:dyDescent="0.3">
      <c r="E987" s="49"/>
      <c r="F987" s="49"/>
      <c r="G987" s="25"/>
      <c r="H987" s="26"/>
      <c r="I987" s="24"/>
      <c r="J987" s="65"/>
      <c r="K987" s="27"/>
    </row>
    <row r="988" spans="5:11" ht="15.95" customHeight="1" x14ac:dyDescent="0.3">
      <c r="E988" s="49"/>
      <c r="F988" s="49"/>
      <c r="G988" s="25"/>
      <c r="H988" s="26"/>
      <c r="I988" s="24"/>
      <c r="J988" s="65"/>
      <c r="K988" s="27"/>
    </row>
    <row r="989" spans="5:11" ht="15.95" customHeight="1" x14ac:dyDescent="0.3">
      <c r="E989" s="49"/>
      <c r="F989" s="49"/>
      <c r="G989" s="25"/>
      <c r="H989" s="26"/>
      <c r="I989" s="24"/>
      <c r="J989" s="65"/>
      <c r="K989" s="27"/>
    </row>
    <row r="990" spans="5:11" ht="15.95" customHeight="1" x14ac:dyDescent="0.3">
      <c r="E990" s="49"/>
      <c r="F990" s="49"/>
      <c r="G990" s="25"/>
      <c r="H990" s="26"/>
      <c r="I990" s="24"/>
      <c r="J990" s="65"/>
      <c r="K990" s="27"/>
    </row>
    <row r="991" spans="5:11" ht="15.95" customHeight="1" x14ac:dyDescent="0.3">
      <c r="E991" s="49"/>
      <c r="F991" s="49"/>
      <c r="G991" s="25"/>
      <c r="H991" s="26"/>
      <c r="I991" s="24"/>
      <c r="J991" s="65"/>
      <c r="K991" s="27"/>
    </row>
    <row r="992" spans="5:11" ht="15.95" customHeight="1" x14ac:dyDescent="0.3">
      <c r="E992" s="49"/>
      <c r="F992" s="49"/>
      <c r="G992" s="25"/>
      <c r="H992" s="26"/>
      <c r="I992" s="24"/>
      <c r="J992" s="65"/>
      <c r="K992" s="27"/>
    </row>
    <row r="993" spans="5:11" ht="15.95" customHeight="1" x14ac:dyDescent="0.3">
      <c r="E993" s="49"/>
      <c r="F993" s="49"/>
      <c r="G993" s="25"/>
      <c r="H993" s="26"/>
      <c r="I993" s="24"/>
      <c r="J993" s="65"/>
      <c r="K993" s="27"/>
    </row>
    <row r="994" spans="5:11" ht="15.95" customHeight="1" x14ac:dyDescent="0.3">
      <c r="E994" s="49"/>
      <c r="F994" s="49"/>
      <c r="G994" s="25"/>
      <c r="H994" s="26"/>
      <c r="I994" s="24"/>
      <c r="J994" s="65"/>
      <c r="K994" s="27"/>
    </row>
    <row r="995" spans="5:11" ht="15.95" customHeight="1" x14ac:dyDescent="0.3">
      <c r="E995" s="49"/>
      <c r="F995" s="49"/>
      <c r="G995" s="25"/>
      <c r="H995" s="26"/>
      <c r="I995" s="24"/>
      <c r="J995" s="65"/>
      <c r="K995" s="27"/>
    </row>
    <row r="996" spans="5:11" ht="15.95" customHeight="1" x14ac:dyDescent="0.3">
      <c r="E996" s="49"/>
      <c r="F996" s="49"/>
      <c r="G996" s="25"/>
      <c r="H996" s="26"/>
      <c r="I996" s="24"/>
      <c r="J996" s="65"/>
      <c r="K996" s="27"/>
    </row>
    <row r="997" spans="5:11" ht="15.95" customHeight="1" x14ac:dyDescent="0.3">
      <c r="E997" s="49"/>
      <c r="F997" s="49"/>
      <c r="G997" s="25"/>
      <c r="H997" s="26"/>
      <c r="I997" s="24"/>
      <c r="J997" s="65"/>
      <c r="K997" s="27"/>
    </row>
    <row r="998" spans="5:11" ht="15.95" customHeight="1" x14ac:dyDescent="0.3">
      <c r="E998" s="49"/>
      <c r="F998" s="49"/>
      <c r="G998" s="25"/>
      <c r="H998" s="26"/>
      <c r="I998" s="24"/>
      <c r="J998" s="65"/>
      <c r="K998" s="27"/>
    </row>
    <row r="999" spans="5:11" ht="15.95" customHeight="1" x14ac:dyDescent="0.3">
      <c r="E999" s="49"/>
      <c r="F999" s="49"/>
      <c r="G999" s="25"/>
      <c r="H999" s="26"/>
      <c r="I999" s="24"/>
      <c r="J999" s="65"/>
      <c r="K999" s="27"/>
    </row>
    <row r="1000" spans="5:11" ht="15.95" customHeight="1" x14ac:dyDescent="0.3">
      <c r="E1000" s="49"/>
      <c r="F1000" s="49"/>
      <c r="G1000" s="25"/>
      <c r="H1000" s="26"/>
      <c r="I1000" s="24"/>
      <c r="J1000" s="65"/>
      <c r="K1000" s="27"/>
    </row>
    <row r="1001" spans="5:11" ht="15.95" customHeight="1" x14ac:dyDescent="0.3">
      <c r="E1001" s="49"/>
      <c r="F1001" s="49"/>
      <c r="G1001" s="25"/>
      <c r="H1001" s="26"/>
      <c r="I1001" s="24"/>
      <c r="J1001" s="65"/>
      <c r="K1001" s="27"/>
    </row>
    <row r="1002" spans="5:11" ht="15.95" customHeight="1" x14ac:dyDescent="0.3">
      <c r="E1002" s="49"/>
      <c r="F1002" s="49"/>
      <c r="G1002" s="25"/>
      <c r="H1002" s="26"/>
      <c r="I1002" s="24"/>
      <c r="J1002" s="65"/>
      <c r="K1002" s="27"/>
    </row>
    <row r="1003" spans="5:11" ht="15.95" customHeight="1" x14ac:dyDescent="0.3">
      <c r="E1003" s="49"/>
      <c r="F1003" s="49"/>
      <c r="G1003" s="25"/>
      <c r="H1003" s="26"/>
      <c r="I1003" s="24"/>
      <c r="J1003" s="65"/>
      <c r="K1003" s="27"/>
    </row>
    <row r="1004" spans="5:11" ht="15.95" customHeight="1" x14ac:dyDescent="0.3">
      <c r="E1004" s="48"/>
      <c r="F1004" s="48"/>
      <c r="G1004" s="25"/>
      <c r="H1004" s="26"/>
      <c r="I1004" s="24"/>
      <c r="J1004" s="65"/>
      <c r="K1004" s="27"/>
    </row>
    <row r="1005" spans="5:11" ht="15.95" customHeight="1" x14ac:dyDescent="0.3">
      <c r="E1005" s="48"/>
      <c r="F1005" s="48"/>
      <c r="G1005" s="25"/>
      <c r="H1005" s="26"/>
      <c r="I1005" s="24"/>
      <c r="J1005" s="65"/>
      <c r="K1005" s="27"/>
    </row>
    <row r="1006" spans="5:11" ht="15.95" customHeight="1" x14ac:dyDescent="0.3">
      <c r="E1006" s="48"/>
      <c r="F1006" s="48"/>
      <c r="G1006" s="25"/>
      <c r="H1006" s="26"/>
      <c r="I1006" s="24"/>
      <c r="J1006" s="65"/>
      <c r="K1006" s="27"/>
    </row>
    <row r="1007" spans="5:11" ht="15.95" customHeight="1" x14ac:dyDescent="0.3">
      <c r="E1007" s="48"/>
      <c r="F1007" s="48"/>
      <c r="G1007" s="25"/>
      <c r="H1007" s="26"/>
      <c r="I1007" s="24"/>
      <c r="J1007" s="65"/>
      <c r="K1007" s="27"/>
    </row>
    <row r="1008" spans="5:11" ht="15.95" customHeight="1" x14ac:dyDescent="0.3">
      <c r="E1008" s="48"/>
      <c r="F1008" s="48"/>
      <c r="G1008" s="25"/>
      <c r="H1008" s="26"/>
      <c r="I1008" s="24"/>
      <c r="J1008" s="65"/>
      <c r="K1008" s="27"/>
    </row>
    <row r="1009" spans="5:11" ht="15.95" customHeight="1" x14ac:dyDescent="0.3">
      <c r="E1009" s="49"/>
      <c r="F1009" s="49"/>
      <c r="G1009" s="25"/>
      <c r="H1009" s="26"/>
      <c r="I1009" s="24"/>
      <c r="J1009" s="65"/>
      <c r="K1009" s="27"/>
    </row>
    <row r="1010" spans="5:11" ht="15.95" customHeight="1" x14ac:dyDescent="0.3">
      <c r="E1010" s="49"/>
      <c r="F1010" s="49"/>
      <c r="G1010" s="25"/>
      <c r="H1010" s="26"/>
      <c r="I1010" s="24"/>
      <c r="J1010" s="65"/>
      <c r="K1010" s="27"/>
    </row>
    <row r="1011" spans="5:11" ht="15.95" customHeight="1" x14ac:dyDescent="0.3">
      <c r="E1011" s="49"/>
      <c r="F1011" s="49"/>
      <c r="G1011" s="25"/>
      <c r="H1011" s="26"/>
      <c r="I1011" s="24"/>
      <c r="J1011" s="65"/>
      <c r="K1011" s="27"/>
    </row>
    <row r="1012" spans="5:11" ht="15.95" customHeight="1" x14ac:dyDescent="0.3">
      <c r="E1012" s="49"/>
      <c r="F1012" s="49"/>
      <c r="G1012" s="25"/>
      <c r="H1012" s="26"/>
      <c r="I1012" s="24"/>
      <c r="J1012" s="65"/>
      <c r="K1012" s="27"/>
    </row>
    <row r="1013" spans="5:11" ht="15.95" customHeight="1" x14ac:dyDescent="0.3">
      <c r="E1013" s="49"/>
      <c r="F1013" s="49"/>
      <c r="G1013" s="25"/>
      <c r="H1013" s="26"/>
      <c r="I1013" s="24"/>
      <c r="J1013" s="65"/>
      <c r="K1013" s="27"/>
    </row>
    <row r="1014" spans="5:11" ht="15.95" customHeight="1" x14ac:dyDescent="0.3">
      <c r="E1014" s="49"/>
      <c r="F1014" s="49"/>
      <c r="G1014" s="25"/>
      <c r="H1014" s="26"/>
      <c r="I1014" s="24"/>
      <c r="J1014" s="65"/>
      <c r="K1014" s="27"/>
    </row>
    <row r="1015" spans="5:11" ht="15.95" customHeight="1" x14ac:dyDescent="0.3">
      <c r="E1015" s="49"/>
      <c r="F1015" s="49"/>
      <c r="G1015" s="25"/>
      <c r="H1015" s="26"/>
      <c r="I1015" s="24"/>
      <c r="J1015" s="65"/>
      <c r="K1015" s="27"/>
    </row>
    <row r="1016" spans="5:11" ht="15.95" customHeight="1" x14ac:dyDescent="0.3">
      <c r="E1016" s="49"/>
      <c r="F1016" s="49"/>
      <c r="G1016" s="25"/>
      <c r="H1016" s="26"/>
      <c r="I1016" s="24"/>
      <c r="J1016" s="65"/>
      <c r="K1016" s="27"/>
    </row>
    <row r="1017" spans="5:11" ht="15.95" customHeight="1" x14ac:dyDescent="0.3">
      <c r="E1017" s="49"/>
      <c r="F1017" s="49"/>
      <c r="G1017" s="25"/>
      <c r="H1017" s="26"/>
      <c r="I1017" s="24"/>
      <c r="J1017" s="65"/>
      <c r="K1017" s="27"/>
    </row>
    <row r="1018" spans="5:11" ht="15.95" customHeight="1" x14ac:dyDescent="0.3">
      <c r="E1018" s="49"/>
      <c r="F1018" s="49"/>
      <c r="G1018" s="25"/>
      <c r="H1018" s="26"/>
      <c r="I1018" s="24"/>
      <c r="J1018" s="65"/>
      <c r="K1018" s="27"/>
    </row>
    <row r="1019" spans="5:11" ht="15.95" customHeight="1" x14ac:dyDescent="0.3">
      <c r="E1019" s="49"/>
      <c r="F1019" s="49"/>
      <c r="G1019" s="25"/>
      <c r="H1019" s="26"/>
      <c r="I1019" s="24"/>
      <c r="J1019" s="65"/>
      <c r="K1019" s="27"/>
    </row>
    <row r="1020" spans="5:11" ht="15.95" customHeight="1" x14ac:dyDescent="0.3">
      <c r="E1020" s="49"/>
      <c r="F1020" s="49"/>
      <c r="G1020" s="25"/>
      <c r="H1020" s="26"/>
      <c r="I1020" s="24"/>
      <c r="J1020" s="65"/>
      <c r="K1020" s="27"/>
    </row>
    <row r="1021" spans="5:11" ht="15.95" customHeight="1" x14ac:dyDescent="0.3">
      <c r="E1021" s="49"/>
      <c r="F1021" s="49"/>
      <c r="G1021" s="25"/>
      <c r="H1021" s="26"/>
      <c r="I1021" s="24"/>
      <c r="J1021" s="65"/>
      <c r="K1021" s="27"/>
    </row>
    <row r="1022" spans="5:11" ht="15.95" customHeight="1" x14ac:dyDescent="0.3">
      <c r="E1022" s="49"/>
      <c r="F1022" s="49"/>
      <c r="G1022" s="25"/>
      <c r="H1022" s="26"/>
      <c r="I1022" s="24"/>
      <c r="J1022" s="65"/>
      <c r="K1022" s="27"/>
    </row>
    <row r="1023" spans="5:11" ht="15.95" customHeight="1" x14ac:dyDescent="0.3">
      <c r="E1023" s="49"/>
      <c r="F1023" s="49"/>
      <c r="G1023" s="25"/>
      <c r="H1023" s="26"/>
      <c r="I1023" s="24"/>
      <c r="J1023" s="65"/>
      <c r="K1023" s="27"/>
    </row>
    <row r="1024" spans="5:11" ht="15.95" customHeight="1" x14ac:dyDescent="0.3">
      <c r="E1024" s="48"/>
      <c r="F1024" s="48"/>
      <c r="G1024" s="25"/>
      <c r="H1024" s="26"/>
      <c r="I1024" s="24"/>
      <c r="J1024" s="65"/>
      <c r="K1024" s="27"/>
    </row>
    <row r="1025" spans="5:11" ht="15.95" customHeight="1" x14ac:dyDescent="0.3">
      <c r="E1025" s="48"/>
      <c r="F1025" s="48"/>
      <c r="G1025" s="25"/>
      <c r="H1025" s="26"/>
      <c r="I1025" s="24"/>
      <c r="J1025" s="65"/>
      <c r="K1025" s="27"/>
    </row>
    <row r="1026" spans="5:11" ht="15.95" customHeight="1" x14ac:dyDescent="0.3">
      <c r="E1026" s="48"/>
      <c r="F1026" s="48"/>
      <c r="G1026" s="25"/>
      <c r="H1026" s="26"/>
      <c r="I1026" s="24"/>
      <c r="J1026" s="65"/>
      <c r="K1026" s="27"/>
    </row>
    <row r="1027" spans="5:11" ht="15.95" customHeight="1" x14ac:dyDescent="0.3">
      <c r="E1027" s="48"/>
      <c r="F1027" s="48"/>
      <c r="G1027" s="25"/>
      <c r="H1027" s="26"/>
      <c r="I1027" s="24"/>
      <c r="J1027" s="65"/>
      <c r="K1027" s="27"/>
    </row>
    <row r="1028" spans="5:11" ht="15.95" customHeight="1" x14ac:dyDescent="0.3">
      <c r="E1028" s="48"/>
      <c r="F1028" s="48"/>
      <c r="G1028" s="25"/>
      <c r="H1028" s="26"/>
      <c r="I1028" s="24"/>
      <c r="J1028" s="65"/>
      <c r="K1028" s="27"/>
    </row>
    <row r="1029" spans="5:11" ht="15.95" customHeight="1" x14ac:dyDescent="0.3">
      <c r="E1029" s="49"/>
      <c r="F1029" s="49"/>
      <c r="G1029" s="25"/>
      <c r="H1029" s="26"/>
      <c r="I1029" s="24"/>
      <c r="J1029" s="65"/>
      <c r="K1029" s="27"/>
    </row>
    <row r="1030" spans="5:11" ht="15.95" customHeight="1" x14ac:dyDescent="0.3">
      <c r="E1030" s="49"/>
      <c r="F1030" s="49"/>
      <c r="G1030" s="25"/>
      <c r="H1030" s="26"/>
      <c r="I1030" s="24"/>
      <c r="J1030" s="65"/>
      <c r="K1030" s="27"/>
    </row>
    <row r="1031" spans="5:11" ht="15.95" customHeight="1" x14ac:dyDescent="0.3">
      <c r="E1031" s="49"/>
      <c r="F1031" s="49"/>
      <c r="G1031" s="25"/>
      <c r="H1031" s="26"/>
      <c r="I1031" s="24"/>
      <c r="J1031" s="65"/>
      <c r="K1031" s="27"/>
    </row>
    <row r="1032" spans="5:11" ht="15.95" customHeight="1" x14ac:dyDescent="0.3">
      <c r="E1032" s="49"/>
      <c r="F1032" s="49"/>
      <c r="G1032" s="25"/>
      <c r="H1032" s="26"/>
      <c r="I1032" s="24"/>
      <c r="J1032" s="65"/>
      <c r="K1032" s="27"/>
    </row>
    <row r="1033" spans="5:11" ht="15.95" customHeight="1" x14ac:dyDescent="0.3">
      <c r="E1033" s="49"/>
      <c r="F1033" s="49"/>
      <c r="G1033" s="25"/>
      <c r="H1033" s="26"/>
      <c r="I1033" s="24"/>
      <c r="J1033" s="65"/>
      <c r="K1033" s="27"/>
    </row>
    <row r="1034" spans="5:11" ht="15.95" customHeight="1" x14ac:dyDescent="0.3">
      <c r="E1034" s="48"/>
      <c r="F1034" s="48"/>
      <c r="G1034" s="25"/>
      <c r="H1034" s="26"/>
      <c r="I1034" s="24"/>
      <c r="J1034" s="65"/>
      <c r="K1034" s="27"/>
    </row>
    <row r="1035" spans="5:11" ht="15.95" customHeight="1" x14ac:dyDescent="0.3">
      <c r="E1035" s="48"/>
      <c r="F1035" s="48"/>
      <c r="G1035" s="25"/>
      <c r="H1035" s="26"/>
      <c r="I1035" s="24"/>
      <c r="J1035" s="65"/>
      <c r="K1035" s="27"/>
    </row>
    <row r="1036" spans="5:11" ht="15.95" customHeight="1" x14ac:dyDescent="0.3">
      <c r="E1036" s="48"/>
      <c r="F1036" s="48"/>
      <c r="G1036" s="25"/>
      <c r="H1036" s="26"/>
      <c r="I1036" s="24"/>
      <c r="J1036" s="65"/>
      <c r="K1036" s="27"/>
    </row>
    <row r="1037" spans="5:11" ht="15.95" customHeight="1" x14ac:dyDescent="0.3">
      <c r="E1037" s="48"/>
      <c r="F1037" s="48"/>
      <c r="G1037" s="25"/>
      <c r="H1037" s="26"/>
      <c r="I1037" s="24"/>
      <c r="J1037" s="65"/>
      <c r="K1037" s="27"/>
    </row>
    <row r="1038" spans="5:11" ht="15.95" customHeight="1" x14ac:dyDescent="0.3">
      <c r="E1038" s="48"/>
      <c r="F1038" s="48"/>
      <c r="G1038" s="25"/>
      <c r="H1038" s="26"/>
      <c r="I1038" s="24"/>
      <c r="J1038" s="65"/>
      <c r="K1038" s="27"/>
    </row>
    <row r="1039" spans="5:11" ht="15.95" customHeight="1" x14ac:dyDescent="0.3">
      <c r="E1039" s="49"/>
      <c r="F1039" s="49"/>
      <c r="G1039" s="25"/>
      <c r="H1039" s="26"/>
      <c r="I1039" s="24"/>
      <c r="J1039" s="65"/>
      <c r="K1039" s="27"/>
    </row>
    <row r="1040" spans="5:11" ht="15.95" customHeight="1" x14ac:dyDescent="0.3">
      <c r="E1040" s="49"/>
      <c r="F1040" s="49"/>
      <c r="G1040" s="25"/>
      <c r="H1040" s="26"/>
      <c r="I1040" s="24"/>
      <c r="J1040" s="65"/>
      <c r="K1040" s="27"/>
    </row>
    <row r="1041" spans="5:11" ht="15.95" customHeight="1" x14ac:dyDescent="0.3">
      <c r="E1041" s="49"/>
      <c r="F1041" s="49"/>
      <c r="G1041" s="25"/>
      <c r="H1041" s="26"/>
      <c r="I1041" s="24"/>
      <c r="J1041" s="65"/>
      <c r="K1041" s="27"/>
    </row>
    <row r="1042" spans="5:11" ht="15.95" customHeight="1" x14ac:dyDescent="0.3">
      <c r="E1042" s="49"/>
      <c r="F1042" s="49"/>
      <c r="G1042" s="25"/>
      <c r="H1042" s="26"/>
      <c r="I1042" s="24"/>
      <c r="J1042" s="65"/>
      <c r="K1042" s="27"/>
    </row>
    <row r="1043" spans="5:11" ht="15.95" customHeight="1" x14ac:dyDescent="0.3">
      <c r="E1043" s="49"/>
      <c r="F1043" s="49"/>
      <c r="G1043" s="25"/>
      <c r="H1043" s="26"/>
      <c r="I1043" s="24"/>
      <c r="J1043" s="65"/>
      <c r="K1043" s="27"/>
    </row>
    <row r="1044" spans="5:11" ht="15.95" customHeight="1" x14ac:dyDescent="0.3"/>
    <row r="1045" spans="5:11" ht="15.95" customHeight="1" x14ac:dyDescent="0.3"/>
    <row r="1046" spans="5:11" ht="15.95" customHeight="1" x14ac:dyDescent="0.3"/>
    <row r="1047" spans="5:11" ht="15.95" customHeight="1" x14ac:dyDescent="0.3"/>
    <row r="1048" spans="5:11" ht="15.95" customHeight="1" x14ac:dyDescent="0.3"/>
    <row r="1049" spans="5:11" ht="15.95" customHeight="1" x14ac:dyDescent="0.3"/>
    <row r="1050" spans="5:11" ht="15.95" customHeight="1" x14ac:dyDescent="0.3"/>
    <row r="1051" spans="5:11" ht="15.95" customHeight="1" x14ac:dyDescent="0.3"/>
    <row r="1052" spans="5:11" ht="15.95" customHeight="1" x14ac:dyDescent="0.3"/>
    <row r="1053" spans="5:11" ht="15.95" customHeight="1" x14ac:dyDescent="0.3"/>
    <row r="1054" spans="5:11" ht="15.95" customHeight="1" x14ac:dyDescent="0.3"/>
    <row r="1055" spans="5:11" ht="15.95" customHeight="1" x14ac:dyDescent="0.3"/>
  </sheetData>
  <mergeCells count="1">
    <mergeCell ref="E2:H2"/>
  </mergeCells>
  <conditionalFormatting sqref="L8:AI287">
    <cfRule type="expression" dxfId="23" priority="58" stopIfTrue="1">
      <formula>AND(ABS((L8/#REF!-1)*100)&gt;10,L8&lt;&gt;"")</formula>
    </cfRule>
    <cfRule type="expression" dxfId="22" priority="59" stopIfTrue="1">
      <formula>AND(ABS((L8/#REF!-1)*100)&gt;5,L8&lt;&gt;"")</formula>
    </cfRule>
    <cfRule type="expression" dxfId="21" priority="60" stopIfTrue="1">
      <formula>AND(ABS((L8/#REF!-1)*100)&gt;3,L8&lt;&gt;"")</formula>
    </cfRule>
  </conditionalFormatting>
  <conditionalFormatting sqref="L8:AI287">
    <cfRule type="expression" dxfId="20" priority="55" stopIfTrue="1">
      <formula>AND(ABS((L8/#REF!-1)*100)&gt;10,L8&lt;&gt;"")</formula>
    </cfRule>
    <cfRule type="expression" dxfId="19" priority="56" stopIfTrue="1">
      <formula>AND(ABS((L8/#REF!-1)*100)&gt;5,L8&lt;&gt;"")</formula>
    </cfRule>
    <cfRule type="expression" dxfId="18" priority="57" stopIfTrue="1">
      <formula>AND(ABS((L8/#REF!-1)*100)&gt;3,L8&lt;&gt;"")</formula>
    </cfRule>
  </conditionalFormatting>
  <conditionalFormatting sqref="L61:AI287">
    <cfRule type="expression" dxfId="17" priority="52" stopIfTrue="1">
      <formula>AND(ABS((L61/#REF!-1)*100)&gt;10,L61&lt;&gt;"")</formula>
    </cfRule>
    <cfRule type="expression" dxfId="16" priority="53" stopIfTrue="1">
      <formula>AND(ABS((L61/#REF!-1)*100)&gt;5,L61&lt;&gt;"")</formula>
    </cfRule>
    <cfRule type="expression" dxfId="15" priority="54" stopIfTrue="1">
      <formula>AND(ABS((L61/#REF!-1)*100)&gt;3,L61&lt;&gt;"")</formula>
    </cfRule>
  </conditionalFormatting>
  <conditionalFormatting sqref="L288:AI288">
    <cfRule type="expression" dxfId="14" priority="4" stopIfTrue="1">
      <formula>AND(ABS((L288/#REF!-1)*100)&gt;10,L288&lt;&gt;"")</formula>
    </cfRule>
    <cfRule type="expression" dxfId="13" priority="5" stopIfTrue="1">
      <formula>AND(ABS((L288/#REF!-1)*100)&gt;5,L288&lt;&gt;"")</formula>
    </cfRule>
    <cfRule type="expression" dxfId="12" priority="6" stopIfTrue="1">
      <formula>AND(ABS((L288/#REF!-1)*100)&gt;3,L288&lt;&gt;"")</formula>
    </cfRule>
  </conditionalFormatting>
  <conditionalFormatting sqref="L288:AI288">
    <cfRule type="expression" dxfId="11" priority="1" stopIfTrue="1">
      <formula>AND(ABS((L288/#REF!-1)*100)&gt;10,L288&lt;&gt;"")</formula>
    </cfRule>
    <cfRule type="expression" dxfId="10" priority="2" stopIfTrue="1">
      <formula>AND(ABS((L288/#REF!-1)*100)&gt;5,L288&lt;&gt;"")</formula>
    </cfRule>
    <cfRule type="expression" dxfId="9" priority="3" stopIfTrue="1">
      <formula>AND(ABS((L288/#REF!-1)*100)&gt;3,L288&lt;&gt;"")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7" sqref="C7:C10"/>
    </sheetView>
  </sheetViews>
  <sheetFormatPr baseColWidth="10" defaultRowHeight="15" x14ac:dyDescent="0.25"/>
  <cols>
    <col min="2" max="2" width="20.28515625" bestFit="1" customWidth="1"/>
  </cols>
  <sheetData>
    <row r="1" spans="1:3" x14ac:dyDescent="0.25">
      <c r="A1" s="119" t="s">
        <v>1262</v>
      </c>
      <c r="B1" s="119" t="s">
        <v>1263</v>
      </c>
    </row>
    <row r="2" spans="1:3" x14ac:dyDescent="0.25">
      <c r="A2" t="s">
        <v>1264</v>
      </c>
      <c r="B2" t="s">
        <v>1268</v>
      </c>
      <c r="C2" t="str">
        <f>CONCATENATE("insert into IPPI_section (id_section, nom_section) values('",A2,"','",B2,"')")</f>
        <v>insert into IPPI_section (id_section, nom_section) values('C','prix de vente')</v>
      </c>
    </row>
    <row r="3" spans="1:3" x14ac:dyDescent="0.25">
      <c r="A3" t="s">
        <v>1265</v>
      </c>
      <c r="B3" t="s">
        <v>1269</v>
      </c>
      <c r="C3" t="str">
        <f t="shared" ref="C3:C5" si="0">CONCATENATE("insert into IPPI_section (id_section, nom_section) values('",A3,"','",B3,"')")</f>
        <v>insert into IPPI_section (id_section, nom_section) values('D','valeur production')</v>
      </c>
    </row>
    <row r="4" spans="1:3" x14ac:dyDescent="0.25">
      <c r="A4" t="s">
        <v>1266</v>
      </c>
      <c r="B4" t="s">
        <v>1270</v>
      </c>
      <c r="C4" t="str">
        <f t="shared" si="0"/>
        <v>insert into IPPI_section (id_section, nom_section) values('E','ventes hors taxe')</v>
      </c>
    </row>
    <row r="5" spans="1:3" x14ac:dyDescent="0.25">
      <c r="A5" t="s">
        <v>1267</v>
      </c>
      <c r="B5" t="s">
        <v>1271</v>
      </c>
      <c r="C5" t="str">
        <f t="shared" si="0"/>
        <v>insert into IPPI_section (id_section, nom_section) values('F','services sous traites')</v>
      </c>
    </row>
    <row r="7" spans="1:3" x14ac:dyDescent="0.25">
      <c r="C7" t="s">
        <v>1272</v>
      </c>
    </row>
    <row r="8" spans="1:3" x14ac:dyDescent="0.25">
      <c r="C8" t="s">
        <v>1273</v>
      </c>
    </row>
    <row r="9" spans="1:3" x14ac:dyDescent="0.25">
      <c r="C9" t="s">
        <v>1274</v>
      </c>
    </row>
    <row r="10" spans="1:3" x14ac:dyDescent="0.25">
      <c r="C10" t="s">
        <v>1275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B814"/>
  <sheetViews>
    <sheetView workbookViewId="0">
      <selection activeCell="B154" sqref="B154"/>
    </sheetView>
  </sheetViews>
  <sheetFormatPr baseColWidth="10" defaultRowHeight="15" x14ac:dyDescent="0.25"/>
  <cols>
    <col min="1" max="1" width="59" bestFit="1" customWidth="1"/>
    <col min="2" max="2" width="20.7109375" bestFit="1" customWidth="1"/>
  </cols>
  <sheetData>
    <row r="1" spans="1:2" ht="15.75" x14ac:dyDescent="0.25">
      <c r="A1" s="87" t="s">
        <v>293</v>
      </c>
      <c r="B1" s="87" t="s">
        <v>294</v>
      </c>
    </row>
    <row r="2" spans="1:2" ht="15.75" x14ac:dyDescent="0.25">
      <c r="A2" s="88" t="s">
        <v>17</v>
      </c>
      <c r="B2" s="89" t="s">
        <v>133</v>
      </c>
    </row>
    <row r="3" spans="1:2" ht="15.75" x14ac:dyDescent="0.25">
      <c r="A3" s="88" t="s">
        <v>17</v>
      </c>
      <c r="B3" s="89" t="s">
        <v>134</v>
      </c>
    </row>
    <row r="4" spans="1:2" ht="15.75" x14ac:dyDescent="0.25">
      <c r="A4" s="88" t="s">
        <v>17</v>
      </c>
      <c r="B4" s="89" t="s">
        <v>135</v>
      </c>
    </row>
    <row r="5" spans="1:2" ht="15.75" x14ac:dyDescent="0.25">
      <c r="A5" s="88" t="s">
        <v>17</v>
      </c>
      <c r="B5" s="89" t="s">
        <v>136</v>
      </c>
    </row>
    <row r="6" spans="1:2" ht="15.75" x14ac:dyDescent="0.25">
      <c r="A6" s="88" t="s">
        <v>17</v>
      </c>
      <c r="B6" s="89" t="s">
        <v>137</v>
      </c>
    </row>
    <row r="7" spans="1:2" ht="15.75" x14ac:dyDescent="0.25">
      <c r="A7" s="88" t="s">
        <v>17</v>
      </c>
      <c r="B7" s="89" t="s">
        <v>138</v>
      </c>
    </row>
    <row r="8" spans="1:2" ht="15.75" x14ac:dyDescent="0.25">
      <c r="A8" s="88" t="s">
        <v>17</v>
      </c>
      <c r="B8" s="89" t="s">
        <v>139</v>
      </c>
    </row>
    <row r="9" spans="1:2" ht="15.75" x14ac:dyDescent="0.25">
      <c r="A9" s="88" t="s">
        <v>17</v>
      </c>
      <c r="B9" s="89" t="s">
        <v>140</v>
      </c>
    </row>
    <row r="10" spans="1:2" ht="15.75" x14ac:dyDescent="0.25">
      <c r="A10" s="88" t="s">
        <v>17</v>
      </c>
      <c r="B10" s="89" t="s">
        <v>141</v>
      </c>
    </row>
    <row r="11" spans="1:2" ht="15.75" x14ac:dyDescent="0.25">
      <c r="A11" s="88" t="s">
        <v>17</v>
      </c>
      <c r="B11" s="89" t="s">
        <v>142</v>
      </c>
    </row>
    <row r="12" spans="1:2" ht="15.75" x14ac:dyDescent="0.25">
      <c r="A12" s="88" t="s">
        <v>17</v>
      </c>
      <c r="B12" s="89" t="s">
        <v>143</v>
      </c>
    </row>
    <row r="13" spans="1:2" ht="15.75" x14ac:dyDescent="0.25">
      <c r="A13" s="88" t="s">
        <v>17</v>
      </c>
      <c r="B13" s="89" t="s">
        <v>144</v>
      </c>
    </row>
    <row r="14" spans="1:2" ht="15.75" x14ac:dyDescent="0.25">
      <c r="A14" s="88" t="s">
        <v>17</v>
      </c>
      <c r="B14" s="89" t="s">
        <v>145</v>
      </c>
    </row>
    <row r="15" spans="1:2" ht="15.75" x14ac:dyDescent="0.25">
      <c r="A15" s="88" t="s">
        <v>17</v>
      </c>
      <c r="B15" s="89" t="s">
        <v>146</v>
      </c>
    </row>
    <row r="16" spans="1:2" ht="15.75" x14ac:dyDescent="0.25">
      <c r="A16" s="88" t="s">
        <v>17</v>
      </c>
      <c r="B16" s="89" t="s">
        <v>147</v>
      </c>
    </row>
    <row r="17" spans="1:2" ht="15.75" x14ac:dyDescent="0.25">
      <c r="A17" s="88" t="s">
        <v>18</v>
      </c>
      <c r="B17" s="89" t="s">
        <v>133</v>
      </c>
    </row>
    <row r="18" spans="1:2" ht="15.75" x14ac:dyDescent="0.25">
      <c r="A18" s="88" t="s">
        <v>18</v>
      </c>
      <c r="B18" s="89" t="s">
        <v>134</v>
      </c>
    </row>
    <row r="19" spans="1:2" ht="15.75" x14ac:dyDescent="0.25">
      <c r="A19" s="88" t="s">
        <v>18</v>
      </c>
      <c r="B19" s="89" t="s">
        <v>135</v>
      </c>
    </row>
    <row r="20" spans="1:2" ht="15.75" x14ac:dyDescent="0.25">
      <c r="A20" s="88" t="s">
        <v>18</v>
      </c>
      <c r="B20" s="89" t="s">
        <v>136</v>
      </c>
    </row>
    <row r="21" spans="1:2" ht="15.75" x14ac:dyDescent="0.25">
      <c r="A21" s="88" t="s">
        <v>18</v>
      </c>
      <c r="B21" s="89" t="s">
        <v>137</v>
      </c>
    </row>
    <row r="22" spans="1:2" ht="15.75" x14ac:dyDescent="0.25">
      <c r="A22" s="88" t="s">
        <v>18</v>
      </c>
      <c r="B22" s="89" t="s">
        <v>138</v>
      </c>
    </row>
    <row r="23" spans="1:2" ht="15.75" x14ac:dyDescent="0.25">
      <c r="A23" s="88" t="s">
        <v>18</v>
      </c>
      <c r="B23" s="89" t="s">
        <v>139</v>
      </c>
    </row>
    <row r="24" spans="1:2" ht="15.75" x14ac:dyDescent="0.25">
      <c r="A24" s="88" t="s">
        <v>18</v>
      </c>
      <c r="B24" s="89" t="s">
        <v>140</v>
      </c>
    </row>
    <row r="25" spans="1:2" ht="15.75" x14ac:dyDescent="0.25">
      <c r="A25" s="88" t="s">
        <v>18</v>
      </c>
      <c r="B25" s="89" t="s">
        <v>141</v>
      </c>
    </row>
    <row r="26" spans="1:2" ht="15.75" x14ac:dyDescent="0.25">
      <c r="A26" s="88" t="s">
        <v>18</v>
      </c>
      <c r="B26" s="89" t="s">
        <v>142</v>
      </c>
    </row>
    <row r="27" spans="1:2" ht="15.75" x14ac:dyDescent="0.25">
      <c r="A27" s="88" t="s">
        <v>18</v>
      </c>
      <c r="B27" s="89" t="s">
        <v>143</v>
      </c>
    </row>
    <row r="28" spans="1:2" ht="15.75" x14ac:dyDescent="0.25">
      <c r="A28" s="88" t="s">
        <v>18</v>
      </c>
      <c r="B28" s="89" t="s">
        <v>144</v>
      </c>
    </row>
    <row r="29" spans="1:2" ht="15.75" x14ac:dyDescent="0.25">
      <c r="A29" s="88" t="s">
        <v>18</v>
      </c>
      <c r="B29" s="89" t="s">
        <v>145</v>
      </c>
    </row>
    <row r="30" spans="1:2" ht="15.75" x14ac:dyDescent="0.25">
      <c r="A30" s="88" t="s">
        <v>18</v>
      </c>
      <c r="B30" s="89" t="s">
        <v>146</v>
      </c>
    </row>
    <row r="31" spans="1:2" ht="15.75" x14ac:dyDescent="0.25">
      <c r="A31" s="88" t="s">
        <v>18</v>
      </c>
      <c r="B31" s="89" t="s">
        <v>147</v>
      </c>
    </row>
    <row r="32" spans="1:2" ht="15.75" x14ac:dyDescent="0.25">
      <c r="A32" s="88" t="s">
        <v>19</v>
      </c>
      <c r="B32" s="89" t="s">
        <v>133</v>
      </c>
    </row>
    <row r="33" spans="1:2" ht="15.75" x14ac:dyDescent="0.25">
      <c r="A33" s="88" t="s">
        <v>19</v>
      </c>
      <c r="B33" s="89" t="s">
        <v>137</v>
      </c>
    </row>
    <row r="34" spans="1:2" ht="15.75" x14ac:dyDescent="0.25">
      <c r="A34" s="88" t="s">
        <v>19</v>
      </c>
      <c r="B34" s="89" t="s">
        <v>138</v>
      </c>
    </row>
    <row r="35" spans="1:2" ht="15.75" x14ac:dyDescent="0.25">
      <c r="A35" s="88" t="s">
        <v>19</v>
      </c>
      <c r="B35" s="89" t="s">
        <v>139</v>
      </c>
    </row>
    <row r="36" spans="1:2" ht="15.75" x14ac:dyDescent="0.25">
      <c r="A36" s="88" t="s">
        <v>19</v>
      </c>
      <c r="B36" s="89" t="s">
        <v>140</v>
      </c>
    </row>
    <row r="37" spans="1:2" ht="15.75" x14ac:dyDescent="0.25">
      <c r="A37" s="88" t="s">
        <v>19</v>
      </c>
      <c r="B37" s="89" t="s">
        <v>141</v>
      </c>
    </row>
    <row r="38" spans="1:2" ht="15.75" x14ac:dyDescent="0.25">
      <c r="A38" s="88" t="s">
        <v>19</v>
      </c>
      <c r="B38" s="89" t="s">
        <v>142</v>
      </c>
    </row>
    <row r="39" spans="1:2" ht="15.75" x14ac:dyDescent="0.25">
      <c r="A39" s="88" t="s">
        <v>19</v>
      </c>
      <c r="B39" s="89" t="s">
        <v>143</v>
      </c>
    </row>
    <row r="40" spans="1:2" ht="15.75" x14ac:dyDescent="0.25">
      <c r="A40" s="88" t="s">
        <v>19</v>
      </c>
      <c r="B40" s="89" t="s">
        <v>144</v>
      </c>
    </row>
    <row r="41" spans="1:2" ht="15.75" x14ac:dyDescent="0.25">
      <c r="A41" s="88" t="s">
        <v>19</v>
      </c>
      <c r="B41" s="89" t="s">
        <v>145</v>
      </c>
    </row>
    <row r="42" spans="1:2" ht="15.75" x14ac:dyDescent="0.25">
      <c r="A42" s="88" t="s">
        <v>19</v>
      </c>
      <c r="B42" s="89" t="s">
        <v>146</v>
      </c>
    </row>
    <row r="43" spans="1:2" ht="15.75" x14ac:dyDescent="0.25">
      <c r="A43" s="88" t="s">
        <v>19</v>
      </c>
      <c r="B43" s="89" t="s">
        <v>147</v>
      </c>
    </row>
    <row r="44" spans="1:2" ht="15.75" x14ac:dyDescent="0.25">
      <c r="A44" s="88" t="s">
        <v>20</v>
      </c>
      <c r="B44" s="89" t="s">
        <v>133</v>
      </c>
    </row>
    <row r="45" spans="1:2" ht="15.75" x14ac:dyDescent="0.25">
      <c r="A45" s="88" t="s">
        <v>20</v>
      </c>
      <c r="B45" s="89" t="s">
        <v>137</v>
      </c>
    </row>
    <row r="46" spans="1:2" ht="15.75" x14ac:dyDescent="0.25">
      <c r="A46" s="88" t="s">
        <v>20</v>
      </c>
      <c r="B46" s="89" t="s">
        <v>138</v>
      </c>
    </row>
    <row r="47" spans="1:2" ht="15.75" x14ac:dyDescent="0.25">
      <c r="A47" s="88" t="s">
        <v>20</v>
      </c>
      <c r="B47" s="89" t="s">
        <v>139</v>
      </c>
    </row>
    <row r="48" spans="1:2" ht="15.75" x14ac:dyDescent="0.25">
      <c r="A48" s="88" t="s">
        <v>20</v>
      </c>
      <c r="B48" s="89" t="s">
        <v>140</v>
      </c>
    </row>
    <row r="49" spans="1:2" ht="15.75" x14ac:dyDescent="0.25">
      <c r="A49" s="88" t="s">
        <v>20</v>
      </c>
      <c r="B49" s="89" t="s">
        <v>141</v>
      </c>
    </row>
    <row r="50" spans="1:2" ht="15.75" x14ac:dyDescent="0.25">
      <c r="A50" s="88" t="s">
        <v>20</v>
      </c>
      <c r="B50" s="89" t="s">
        <v>142</v>
      </c>
    </row>
    <row r="51" spans="1:2" ht="15.75" x14ac:dyDescent="0.25">
      <c r="A51" s="88" t="s">
        <v>20</v>
      </c>
      <c r="B51" s="89" t="s">
        <v>143</v>
      </c>
    </row>
    <row r="52" spans="1:2" ht="15.75" x14ac:dyDescent="0.25">
      <c r="A52" s="88" t="s">
        <v>20</v>
      </c>
      <c r="B52" s="89" t="s">
        <v>144</v>
      </c>
    </row>
    <row r="53" spans="1:2" ht="15.75" x14ac:dyDescent="0.25">
      <c r="A53" s="88" t="s">
        <v>20</v>
      </c>
      <c r="B53" s="89" t="s">
        <v>145</v>
      </c>
    </row>
    <row r="54" spans="1:2" ht="15.75" x14ac:dyDescent="0.25">
      <c r="A54" s="88" t="s">
        <v>20</v>
      </c>
      <c r="B54" s="89" t="s">
        <v>146</v>
      </c>
    </row>
    <row r="55" spans="1:2" ht="15.75" x14ac:dyDescent="0.25">
      <c r="A55" s="88" t="s">
        <v>20</v>
      </c>
      <c r="B55" s="89" t="s">
        <v>147</v>
      </c>
    </row>
    <row r="56" spans="1:2" ht="15.75" x14ac:dyDescent="0.25">
      <c r="A56" s="88" t="s">
        <v>21</v>
      </c>
      <c r="B56" s="89" t="s">
        <v>148</v>
      </c>
    </row>
    <row r="57" spans="1:2" ht="15.75" x14ac:dyDescent="0.25">
      <c r="A57" s="88" t="s">
        <v>21</v>
      </c>
      <c r="B57" s="89" t="s">
        <v>149</v>
      </c>
    </row>
    <row r="58" spans="1:2" ht="15.75" x14ac:dyDescent="0.25">
      <c r="A58" s="88" t="s">
        <v>21</v>
      </c>
      <c r="B58" s="89" t="s">
        <v>150</v>
      </c>
    </row>
    <row r="59" spans="1:2" ht="15.75" x14ac:dyDescent="0.25">
      <c r="A59" s="88" t="s">
        <v>21</v>
      </c>
      <c r="B59" s="89" t="s">
        <v>134</v>
      </c>
    </row>
    <row r="60" spans="1:2" ht="15.75" x14ac:dyDescent="0.25">
      <c r="A60" s="88" t="s">
        <v>21</v>
      </c>
      <c r="B60" s="89" t="s">
        <v>135</v>
      </c>
    </row>
    <row r="61" spans="1:2" ht="15.75" x14ac:dyDescent="0.25">
      <c r="A61" s="88" t="s">
        <v>21</v>
      </c>
      <c r="B61" s="89" t="s">
        <v>136</v>
      </c>
    </row>
    <row r="62" spans="1:2" ht="15.75" x14ac:dyDescent="0.25">
      <c r="A62" s="88" t="s">
        <v>21</v>
      </c>
      <c r="B62" s="89" t="s">
        <v>141</v>
      </c>
    </row>
    <row r="63" spans="1:2" ht="15.75" x14ac:dyDescent="0.25">
      <c r="A63" s="88" t="s">
        <v>21</v>
      </c>
      <c r="B63" s="89" t="s">
        <v>142</v>
      </c>
    </row>
    <row r="64" spans="1:2" ht="15.75" x14ac:dyDescent="0.25">
      <c r="A64" s="88" t="s">
        <v>21</v>
      </c>
      <c r="B64" s="89" t="s">
        <v>143</v>
      </c>
    </row>
    <row r="65" spans="1:2" ht="15.75" x14ac:dyDescent="0.25">
      <c r="A65" s="88" t="s">
        <v>21</v>
      </c>
      <c r="B65" s="89" t="s">
        <v>144</v>
      </c>
    </row>
    <row r="66" spans="1:2" ht="15.75" x14ac:dyDescent="0.25">
      <c r="A66" s="88" t="s">
        <v>21</v>
      </c>
      <c r="B66" s="89" t="s">
        <v>151</v>
      </c>
    </row>
    <row r="67" spans="1:2" ht="15.75" x14ac:dyDescent="0.25">
      <c r="A67" s="88" t="s">
        <v>21</v>
      </c>
      <c r="B67" s="89" t="s">
        <v>152</v>
      </c>
    </row>
    <row r="68" spans="1:2" ht="15.75" x14ac:dyDescent="0.25">
      <c r="A68" s="88" t="s">
        <v>21</v>
      </c>
      <c r="B68" s="89" t="s">
        <v>153</v>
      </c>
    </row>
    <row r="69" spans="1:2" ht="15.75" x14ac:dyDescent="0.25">
      <c r="A69" s="88" t="s">
        <v>22</v>
      </c>
      <c r="B69" s="89" t="s">
        <v>133</v>
      </c>
    </row>
    <row r="70" spans="1:2" ht="15.75" x14ac:dyDescent="0.25">
      <c r="A70" s="88" t="s">
        <v>22</v>
      </c>
      <c r="B70" s="89" t="s">
        <v>134</v>
      </c>
    </row>
    <row r="71" spans="1:2" ht="15.75" x14ac:dyDescent="0.25">
      <c r="A71" s="88" t="s">
        <v>22</v>
      </c>
      <c r="B71" s="89" t="s">
        <v>135</v>
      </c>
    </row>
    <row r="72" spans="1:2" ht="15.75" x14ac:dyDescent="0.25">
      <c r="A72" s="88" t="s">
        <v>22</v>
      </c>
      <c r="B72" s="89" t="s">
        <v>136</v>
      </c>
    </row>
    <row r="73" spans="1:2" ht="15.75" x14ac:dyDescent="0.25">
      <c r="A73" s="88" t="s">
        <v>22</v>
      </c>
      <c r="B73" s="89" t="s">
        <v>137</v>
      </c>
    </row>
    <row r="74" spans="1:2" ht="15.75" x14ac:dyDescent="0.25">
      <c r="A74" s="88" t="s">
        <v>22</v>
      </c>
      <c r="B74" s="89" t="s">
        <v>138</v>
      </c>
    </row>
    <row r="75" spans="1:2" ht="15.75" x14ac:dyDescent="0.25">
      <c r="A75" s="88" t="s">
        <v>22</v>
      </c>
      <c r="B75" s="89" t="s">
        <v>139</v>
      </c>
    </row>
    <row r="76" spans="1:2" ht="15.75" x14ac:dyDescent="0.25">
      <c r="A76" s="88" t="s">
        <v>22</v>
      </c>
      <c r="B76" s="89" t="s">
        <v>140</v>
      </c>
    </row>
    <row r="77" spans="1:2" ht="15.75" x14ac:dyDescent="0.25">
      <c r="A77" s="88" t="s">
        <v>22</v>
      </c>
      <c r="B77" s="89" t="s">
        <v>141</v>
      </c>
    </row>
    <row r="78" spans="1:2" ht="15.75" x14ac:dyDescent="0.25">
      <c r="A78" s="88" t="s">
        <v>22</v>
      </c>
      <c r="B78" s="89" t="s">
        <v>142</v>
      </c>
    </row>
    <row r="79" spans="1:2" ht="15.75" x14ac:dyDescent="0.25">
      <c r="A79" s="88" t="s">
        <v>22</v>
      </c>
      <c r="B79" s="89" t="s">
        <v>143</v>
      </c>
    </row>
    <row r="80" spans="1:2" ht="15.75" x14ac:dyDescent="0.25">
      <c r="A80" s="88" t="s">
        <v>22</v>
      </c>
      <c r="B80" s="89" t="s">
        <v>144</v>
      </c>
    </row>
    <row r="81" spans="1:2" ht="15.75" x14ac:dyDescent="0.25">
      <c r="A81" s="88" t="s">
        <v>22</v>
      </c>
      <c r="B81" s="89" t="s">
        <v>145</v>
      </c>
    </row>
    <row r="82" spans="1:2" ht="15.75" x14ac:dyDescent="0.25">
      <c r="A82" s="88" t="s">
        <v>22</v>
      </c>
      <c r="B82" s="89" t="s">
        <v>146</v>
      </c>
    </row>
    <row r="83" spans="1:2" ht="15.75" x14ac:dyDescent="0.25">
      <c r="A83" s="88" t="s">
        <v>22</v>
      </c>
      <c r="B83" s="89" t="s">
        <v>147</v>
      </c>
    </row>
    <row r="84" spans="1:2" ht="15.75" x14ac:dyDescent="0.25">
      <c r="A84" s="88" t="s">
        <v>23</v>
      </c>
      <c r="B84" s="89" t="s">
        <v>133</v>
      </c>
    </row>
    <row r="85" spans="1:2" ht="15.75" x14ac:dyDescent="0.25">
      <c r="A85" s="88" t="s">
        <v>23</v>
      </c>
      <c r="B85" s="89" t="s">
        <v>134</v>
      </c>
    </row>
    <row r="86" spans="1:2" ht="15.75" x14ac:dyDescent="0.25">
      <c r="A86" s="88" t="s">
        <v>23</v>
      </c>
      <c r="B86" s="89" t="s">
        <v>135</v>
      </c>
    </row>
    <row r="87" spans="1:2" ht="15.75" x14ac:dyDescent="0.25">
      <c r="A87" s="88" t="s">
        <v>23</v>
      </c>
      <c r="B87" s="89" t="s">
        <v>136</v>
      </c>
    </row>
    <row r="88" spans="1:2" ht="15.75" x14ac:dyDescent="0.25">
      <c r="A88" s="88" t="s">
        <v>23</v>
      </c>
      <c r="B88" s="89" t="s">
        <v>137</v>
      </c>
    </row>
    <row r="89" spans="1:2" ht="15.75" x14ac:dyDescent="0.25">
      <c r="A89" s="88" t="s">
        <v>23</v>
      </c>
      <c r="B89" s="89" t="s">
        <v>138</v>
      </c>
    </row>
    <row r="90" spans="1:2" ht="15.75" x14ac:dyDescent="0.25">
      <c r="A90" s="88" t="s">
        <v>23</v>
      </c>
      <c r="B90" s="89" t="s">
        <v>139</v>
      </c>
    </row>
    <row r="91" spans="1:2" ht="15.75" x14ac:dyDescent="0.25">
      <c r="A91" s="88" t="s">
        <v>23</v>
      </c>
      <c r="B91" s="89" t="s">
        <v>140</v>
      </c>
    </row>
    <row r="92" spans="1:2" ht="15.75" x14ac:dyDescent="0.25">
      <c r="A92" s="88" t="s">
        <v>23</v>
      </c>
      <c r="B92" s="89" t="s">
        <v>141</v>
      </c>
    </row>
    <row r="93" spans="1:2" ht="15.75" x14ac:dyDescent="0.25">
      <c r="A93" s="88" t="s">
        <v>23</v>
      </c>
      <c r="B93" s="89" t="s">
        <v>142</v>
      </c>
    </row>
    <row r="94" spans="1:2" ht="15.75" x14ac:dyDescent="0.25">
      <c r="A94" s="88" t="s">
        <v>23</v>
      </c>
      <c r="B94" s="89" t="s">
        <v>143</v>
      </c>
    </row>
    <row r="95" spans="1:2" ht="15.75" x14ac:dyDescent="0.25">
      <c r="A95" s="88" t="s">
        <v>23</v>
      </c>
      <c r="B95" s="89" t="s">
        <v>144</v>
      </c>
    </row>
    <row r="96" spans="1:2" ht="15.75" x14ac:dyDescent="0.25">
      <c r="A96" s="88" t="s">
        <v>23</v>
      </c>
      <c r="B96" s="89" t="s">
        <v>145</v>
      </c>
    </row>
    <row r="97" spans="1:2" ht="15.75" x14ac:dyDescent="0.25">
      <c r="A97" s="88" t="s">
        <v>23</v>
      </c>
      <c r="B97" s="89" t="s">
        <v>146</v>
      </c>
    </row>
    <row r="98" spans="1:2" ht="15.75" x14ac:dyDescent="0.25">
      <c r="A98" s="88" t="s">
        <v>23</v>
      </c>
      <c r="B98" s="89" t="s">
        <v>147</v>
      </c>
    </row>
    <row r="99" spans="1:2" ht="15.75" x14ac:dyDescent="0.25">
      <c r="A99" s="88" t="s">
        <v>23</v>
      </c>
      <c r="B99" s="89" t="s">
        <v>151</v>
      </c>
    </row>
    <row r="100" spans="1:2" ht="15.75" x14ac:dyDescent="0.25">
      <c r="A100" s="88" t="s">
        <v>23</v>
      </c>
      <c r="B100" s="89" t="s">
        <v>152</v>
      </c>
    </row>
    <row r="101" spans="1:2" ht="15.75" x14ac:dyDescent="0.25">
      <c r="A101" s="88" t="s">
        <v>23</v>
      </c>
      <c r="B101" s="89" t="s">
        <v>153</v>
      </c>
    </row>
    <row r="102" spans="1:2" ht="15.75" x14ac:dyDescent="0.25">
      <c r="A102" s="88" t="s">
        <v>24</v>
      </c>
      <c r="B102" s="89" t="s">
        <v>133</v>
      </c>
    </row>
    <row r="103" spans="1:2" ht="15.75" x14ac:dyDescent="0.25">
      <c r="A103" s="88" t="s">
        <v>24</v>
      </c>
      <c r="B103" s="89" t="s">
        <v>134</v>
      </c>
    </row>
    <row r="104" spans="1:2" ht="15.75" x14ac:dyDescent="0.25">
      <c r="A104" s="88" t="s">
        <v>24</v>
      </c>
      <c r="B104" s="89" t="s">
        <v>135</v>
      </c>
    </row>
    <row r="105" spans="1:2" ht="15.75" x14ac:dyDescent="0.25">
      <c r="A105" s="88" t="s">
        <v>24</v>
      </c>
      <c r="B105" s="89" t="s">
        <v>136</v>
      </c>
    </row>
    <row r="106" spans="1:2" ht="15.75" x14ac:dyDescent="0.25">
      <c r="A106" s="88" t="s">
        <v>24</v>
      </c>
      <c r="B106" s="89" t="s">
        <v>137</v>
      </c>
    </row>
    <row r="107" spans="1:2" ht="15.75" x14ac:dyDescent="0.25">
      <c r="A107" s="88" t="s">
        <v>24</v>
      </c>
      <c r="B107" s="89" t="s">
        <v>138</v>
      </c>
    </row>
    <row r="108" spans="1:2" ht="15.75" x14ac:dyDescent="0.25">
      <c r="A108" s="88" t="s">
        <v>24</v>
      </c>
      <c r="B108" s="89" t="s">
        <v>139</v>
      </c>
    </row>
    <row r="109" spans="1:2" ht="15.75" x14ac:dyDescent="0.25">
      <c r="A109" s="88" t="s">
        <v>24</v>
      </c>
      <c r="B109" s="89" t="s">
        <v>140</v>
      </c>
    </row>
    <row r="110" spans="1:2" ht="15.75" x14ac:dyDescent="0.25">
      <c r="A110" s="88" t="s">
        <v>24</v>
      </c>
      <c r="B110" s="89" t="s">
        <v>141</v>
      </c>
    </row>
    <row r="111" spans="1:2" ht="15.75" x14ac:dyDescent="0.25">
      <c r="A111" s="88" t="s">
        <v>24</v>
      </c>
      <c r="B111" s="89" t="s">
        <v>142</v>
      </c>
    </row>
    <row r="112" spans="1:2" ht="15.75" x14ac:dyDescent="0.25">
      <c r="A112" s="90" t="s">
        <v>24</v>
      </c>
      <c r="B112" s="89" t="s">
        <v>143</v>
      </c>
    </row>
    <row r="113" spans="1:2" ht="15.75" x14ac:dyDescent="0.25">
      <c r="A113" s="90" t="s">
        <v>24</v>
      </c>
      <c r="B113" s="89" t="s">
        <v>144</v>
      </c>
    </row>
    <row r="114" spans="1:2" ht="15.75" x14ac:dyDescent="0.25">
      <c r="A114" s="90" t="s">
        <v>24</v>
      </c>
      <c r="B114" s="89" t="s">
        <v>145</v>
      </c>
    </row>
    <row r="115" spans="1:2" ht="15.75" x14ac:dyDescent="0.25">
      <c r="A115" s="90" t="s">
        <v>24</v>
      </c>
      <c r="B115" s="89" t="s">
        <v>146</v>
      </c>
    </row>
    <row r="116" spans="1:2" ht="15.75" x14ac:dyDescent="0.25">
      <c r="A116" s="90" t="s">
        <v>24</v>
      </c>
      <c r="B116" s="89" t="s">
        <v>147</v>
      </c>
    </row>
    <row r="117" spans="1:2" ht="15.75" x14ac:dyDescent="0.25">
      <c r="A117" s="90" t="s">
        <v>24</v>
      </c>
      <c r="B117" s="89" t="s">
        <v>151</v>
      </c>
    </row>
    <row r="118" spans="1:2" ht="15.75" x14ac:dyDescent="0.25">
      <c r="A118" s="90" t="s">
        <v>24</v>
      </c>
      <c r="B118" s="89" t="s">
        <v>152</v>
      </c>
    </row>
    <row r="119" spans="1:2" ht="15.75" x14ac:dyDescent="0.25">
      <c r="A119" s="90" t="s">
        <v>24</v>
      </c>
      <c r="B119" s="89" t="s">
        <v>153</v>
      </c>
    </row>
    <row r="120" spans="1:2" ht="15.75" x14ac:dyDescent="0.25">
      <c r="A120" s="90" t="s">
        <v>25</v>
      </c>
      <c r="B120" s="89" t="s">
        <v>133</v>
      </c>
    </row>
    <row r="121" spans="1:2" ht="15.75" x14ac:dyDescent="0.25">
      <c r="A121" s="90" t="s">
        <v>26</v>
      </c>
      <c r="B121" s="89" t="s">
        <v>133</v>
      </c>
    </row>
    <row r="122" spans="1:2" ht="15.75" x14ac:dyDescent="0.25">
      <c r="A122" s="90" t="s">
        <v>26</v>
      </c>
      <c r="B122" s="89" t="s">
        <v>134</v>
      </c>
    </row>
    <row r="123" spans="1:2" ht="15.75" x14ac:dyDescent="0.25">
      <c r="A123" s="90" t="s">
        <v>26</v>
      </c>
      <c r="B123" s="89" t="s">
        <v>135</v>
      </c>
    </row>
    <row r="124" spans="1:2" ht="15.75" x14ac:dyDescent="0.25">
      <c r="A124" s="90" t="s">
        <v>26</v>
      </c>
      <c r="B124" s="89" t="s">
        <v>136</v>
      </c>
    </row>
    <row r="125" spans="1:2" ht="15.75" x14ac:dyDescent="0.25">
      <c r="A125" s="90" t="s">
        <v>26</v>
      </c>
      <c r="B125" s="89" t="s">
        <v>137</v>
      </c>
    </row>
    <row r="126" spans="1:2" ht="15.75" x14ac:dyDescent="0.25">
      <c r="A126" s="90" t="s">
        <v>26</v>
      </c>
      <c r="B126" s="89" t="s">
        <v>138</v>
      </c>
    </row>
    <row r="127" spans="1:2" ht="15.75" x14ac:dyDescent="0.25">
      <c r="A127" s="90" t="s">
        <v>26</v>
      </c>
      <c r="B127" s="89" t="s">
        <v>139</v>
      </c>
    </row>
    <row r="128" spans="1:2" ht="15.75" x14ac:dyDescent="0.25">
      <c r="A128" s="90" t="s">
        <v>26</v>
      </c>
      <c r="B128" s="89" t="s">
        <v>140</v>
      </c>
    </row>
    <row r="129" spans="1:2" ht="15.75" x14ac:dyDescent="0.25">
      <c r="A129" s="90" t="s">
        <v>26</v>
      </c>
      <c r="B129" s="89" t="s">
        <v>141</v>
      </c>
    </row>
    <row r="130" spans="1:2" ht="15.75" x14ac:dyDescent="0.25">
      <c r="A130" s="90" t="s">
        <v>26</v>
      </c>
      <c r="B130" s="89" t="s">
        <v>142</v>
      </c>
    </row>
    <row r="131" spans="1:2" ht="15.75" x14ac:dyDescent="0.25">
      <c r="A131" s="90" t="s">
        <v>26</v>
      </c>
      <c r="B131" s="89" t="s">
        <v>143</v>
      </c>
    </row>
    <row r="132" spans="1:2" ht="15.75" x14ac:dyDescent="0.25">
      <c r="A132" s="90" t="s">
        <v>26</v>
      </c>
      <c r="B132" s="89" t="s">
        <v>144</v>
      </c>
    </row>
    <row r="133" spans="1:2" ht="15.75" x14ac:dyDescent="0.25">
      <c r="A133" s="90" t="s">
        <v>26</v>
      </c>
      <c r="B133" s="89" t="s">
        <v>145</v>
      </c>
    </row>
    <row r="134" spans="1:2" ht="15.75" x14ac:dyDescent="0.25">
      <c r="A134" s="90" t="s">
        <v>26</v>
      </c>
      <c r="B134" s="89" t="s">
        <v>146</v>
      </c>
    </row>
    <row r="135" spans="1:2" ht="15.75" x14ac:dyDescent="0.25">
      <c r="A135" s="90" t="s">
        <v>26</v>
      </c>
      <c r="B135" s="89" t="s">
        <v>151</v>
      </c>
    </row>
    <row r="136" spans="1:2" ht="15.75" x14ac:dyDescent="0.25">
      <c r="A136" s="90" t="s">
        <v>26</v>
      </c>
      <c r="B136" s="89" t="s">
        <v>152</v>
      </c>
    </row>
    <row r="137" spans="1:2" ht="15.75" x14ac:dyDescent="0.25">
      <c r="A137" s="90" t="s">
        <v>26</v>
      </c>
      <c r="B137" s="89" t="s">
        <v>153</v>
      </c>
    </row>
    <row r="138" spans="1:2" ht="15.75" x14ac:dyDescent="0.25">
      <c r="A138" s="90" t="s">
        <v>154</v>
      </c>
      <c r="B138" s="89" t="s">
        <v>155</v>
      </c>
    </row>
    <row r="139" spans="1:2" ht="15.75" x14ac:dyDescent="0.25">
      <c r="A139" s="90" t="s">
        <v>27</v>
      </c>
      <c r="B139" s="89" t="s">
        <v>133</v>
      </c>
    </row>
    <row r="140" spans="1:2" ht="15.75" x14ac:dyDescent="0.25">
      <c r="A140" s="90" t="s">
        <v>27</v>
      </c>
      <c r="B140" s="89" t="s">
        <v>156</v>
      </c>
    </row>
    <row r="141" spans="1:2" ht="15.75" x14ac:dyDescent="0.25">
      <c r="A141" s="90" t="s">
        <v>27</v>
      </c>
      <c r="B141" s="89" t="s">
        <v>157</v>
      </c>
    </row>
    <row r="142" spans="1:2" ht="15.75" x14ac:dyDescent="0.25">
      <c r="A142" s="90" t="s">
        <v>27</v>
      </c>
      <c r="B142" s="89" t="s">
        <v>137</v>
      </c>
    </row>
    <row r="143" spans="1:2" ht="15.75" x14ac:dyDescent="0.25">
      <c r="A143" s="90" t="s">
        <v>27</v>
      </c>
      <c r="B143" s="89" t="s">
        <v>138</v>
      </c>
    </row>
    <row r="144" spans="1:2" ht="15.75" x14ac:dyDescent="0.25">
      <c r="A144" s="90" t="s">
        <v>27</v>
      </c>
      <c r="B144" s="89" t="s">
        <v>139</v>
      </c>
    </row>
    <row r="145" spans="1:2" ht="15.75" x14ac:dyDescent="0.25">
      <c r="A145" s="90" t="s">
        <v>27</v>
      </c>
      <c r="B145" s="89" t="s">
        <v>146</v>
      </c>
    </row>
    <row r="146" spans="1:2" ht="15.75" x14ac:dyDescent="0.25">
      <c r="A146" s="90" t="s">
        <v>27</v>
      </c>
      <c r="B146" s="89" t="s">
        <v>158</v>
      </c>
    </row>
    <row r="147" spans="1:2" ht="15.75" x14ac:dyDescent="0.25">
      <c r="A147" s="90" t="s">
        <v>27</v>
      </c>
      <c r="B147" s="89" t="s">
        <v>159</v>
      </c>
    </row>
    <row r="148" spans="1:2" ht="15.75" x14ac:dyDescent="0.25">
      <c r="A148" s="90" t="s">
        <v>28</v>
      </c>
      <c r="B148" s="89" t="s">
        <v>133</v>
      </c>
    </row>
    <row r="149" spans="1:2" ht="15.75" x14ac:dyDescent="0.25">
      <c r="A149" s="90" t="s">
        <v>28</v>
      </c>
      <c r="B149" s="89" t="s">
        <v>156</v>
      </c>
    </row>
    <row r="150" spans="1:2" ht="15.75" x14ac:dyDescent="0.25">
      <c r="A150" s="90" t="s">
        <v>28</v>
      </c>
      <c r="B150" s="89" t="s">
        <v>157</v>
      </c>
    </row>
    <row r="151" spans="1:2" ht="15.75" x14ac:dyDescent="0.25">
      <c r="A151" s="90" t="s">
        <v>28</v>
      </c>
      <c r="B151" s="89" t="s">
        <v>137</v>
      </c>
    </row>
    <row r="152" spans="1:2" ht="15.75" x14ac:dyDescent="0.25">
      <c r="A152" s="90" t="s">
        <v>28</v>
      </c>
      <c r="B152" s="89" t="s">
        <v>138</v>
      </c>
    </row>
    <row r="153" spans="1:2" ht="15.75" x14ac:dyDescent="0.25">
      <c r="A153" s="90" t="s">
        <v>28</v>
      </c>
      <c r="B153" s="89" t="s">
        <v>139</v>
      </c>
    </row>
    <row r="154" spans="1:2" ht="15.75" x14ac:dyDescent="0.25">
      <c r="A154" s="90" t="s">
        <v>28</v>
      </c>
      <c r="B154" s="89" t="s">
        <v>146</v>
      </c>
    </row>
    <row r="155" spans="1:2" ht="15.75" x14ac:dyDescent="0.25">
      <c r="A155" s="90" t="s">
        <v>28</v>
      </c>
      <c r="B155" s="89" t="s">
        <v>158</v>
      </c>
    </row>
    <row r="156" spans="1:2" ht="15.75" x14ac:dyDescent="0.25">
      <c r="A156" s="90" t="s">
        <v>28</v>
      </c>
      <c r="B156" s="89" t="s">
        <v>159</v>
      </c>
    </row>
    <row r="157" spans="1:2" ht="15.75" x14ac:dyDescent="0.25">
      <c r="A157" s="90" t="s">
        <v>29</v>
      </c>
      <c r="B157" s="89" t="s">
        <v>133</v>
      </c>
    </row>
    <row r="158" spans="1:2" ht="15.75" x14ac:dyDescent="0.25">
      <c r="A158" s="90" t="s">
        <v>29</v>
      </c>
      <c r="B158" s="89" t="s">
        <v>156</v>
      </c>
    </row>
    <row r="159" spans="1:2" ht="15.75" x14ac:dyDescent="0.25">
      <c r="A159" s="90" t="s">
        <v>29</v>
      </c>
      <c r="B159" s="89" t="s">
        <v>157</v>
      </c>
    </row>
    <row r="160" spans="1:2" ht="15.75" x14ac:dyDescent="0.25">
      <c r="A160" s="90" t="s">
        <v>29</v>
      </c>
      <c r="B160" s="89" t="s">
        <v>137</v>
      </c>
    </row>
    <row r="161" spans="1:2" ht="15.75" x14ac:dyDescent="0.25">
      <c r="A161" s="90" t="s">
        <v>29</v>
      </c>
      <c r="B161" s="89" t="s">
        <v>138</v>
      </c>
    </row>
    <row r="162" spans="1:2" ht="15.75" x14ac:dyDescent="0.25">
      <c r="A162" s="90" t="s">
        <v>29</v>
      </c>
      <c r="B162" s="89" t="s">
        <v>139</v>
      </c>
    </row>
    <row r="163" spans="1:2" ht="15.75" x14ac:dyDescent="0.25">
      <c r="A163" s="90" t="s">
        <v>29</v>
      </c>
      <c r="B163" s="89" t="s">
        <v>146</v>
      </c>
    </row>
    <row r="164" spans="1:2" ht="15.75" x14ac:dyDescent="0.25">
      <c r="A164" s="90" t="s">
        <v>29</v>
      </c>
      <c r="B164" s="89" t="s">
        <v>158</v>
      </c>
    </row>
    <row r="165" spans="1:2" ht="15.75" x14ac:dyDescent="0.25">
      <c r="A165" s="90" t="s">
        <v>29</v>
      </c>
      <c r="B165" s="89" t="s">
        <v>159</v>
      </c>
    </row>
    <row r="166" spans="1:2" ht="15.75" x14ac:dyDescent="0.25">
      <c r="A166" s="90" t="s">
        <v>160</v>
      </c>
      <c r="B166" s="89" t="s">
        <v>155</v>
      </c>
    </row>
    <row r="167" spans="1:2" ht="15.75" x14ac:dyDescent="0.25">
      <c r="A167" s="90" t="s">
        <v>30</v>
      </c>
      <c r="B167" s="89" t="s">
        <v>133</v>
      </c>
    </row>
    <row r="168" spans="1:2" ht="15.75" x14ac:dyDescent="0.25">
      <c r="A168" s="90" t="s">
        <v>30</v>
      </c>
      <c r="B168" s="89" t="s">
        <v>156</v>
      </c>
    </row>
    <row r="169" spans="1:2" ht="15.75" x14ac:dyDescent="0.25">
      <c r="A169" s="90" t="s">
        <v>30</v>
      </c>
      <c r="B169" s="89" t="s">
        <v>146</v>
      </c>
    </row>
    <row r="170" spans="1:2" ht="15.75" x14ac:dyDescent="0.25">
      <c r="A170" s="90" t="s">
        <v>30</v>
      </c>
      <c r="B170" s="89" t="s">
        <v>161</v>
      </c>
    </row>
    <row r="171" spans="1:2" ht="15.75" x14ac:dyDescent="0.25">
      <c r="A171" s="90" t="s">
        <v>31</v>
      </c>
      <c r="B171" s="89" t="s">
        <v>133</v>
      </c>
    </row>
    <row r="172" spans="1:2" ht="15.75" x14ac:dyDescent="0.25">
      <c r="A172" s="90" t="s">
        <v>31</v>
      </c>
      <c r="B172" s="89" t="s">
        <v>148</v>
      </c>
    </row>
    <row r="173" spans="1:2" ht="15.75" x14ac:dyDescent="0.25">
      <c r="A173" s="90" t="s">
        <v>31</v>
      </c>
      <c r="B173" s="89" t="s">
        <v>162</v>
      </c>
    </row>
    <row r="174" spans="1:2" ht="15.75" x14ac:dyDescent="0.25">
      <c r="A174" s="90" t="s">
        <v>31</v>
      </c>
      <c r="B174" s="89" t="s">
        <v>163</v>
      </c>
    </row>
    <row r="175" spans="1:2" ht="15.75" x14ac:dyDescent="0.25">
      <c r="A175" s="90" t="s">
        <v>31</v>
      </c>
      <c r="B175" s="89" t="s">
        <v>164</v>
      </c>
    </row>
    <row r="176" spans="1:2" ht="15.75" x14ac:dyDescent="0.25">
      <c r="A176" s="90" t="s">
        <v>31</v>
      </c>
      <c r="B176" s="89" t="s">
        <v>165</v>
      </c>
    </row>
    <row r="177" spans="1:2" ht="15.75" x14ac:dyDescent="0.25">
      <c r="A177" s="90" t="s">
        <v>31</v>
      </c>
      <c r="B177" s="89" t="s">
        <v>149</v>
      </c>
    </row>
    <row r="178" spans="1:2" ht="15.75" x14ac:dyDescent="0.25">
      <c r="A178" s="90" t="s">
        <v>32</v>
      </c>
      <c r="B178" s="89" t="s">
        <v>133</v>
      </c>
    </row>
    <row r="179" spans="1:2" ht="15.75" x14ac:dyDescent="0.25">
      <c r="A179" s="90" t="s">
        <v>32</v>
      </c>
      <c r="B179" s="89" t="s">
        <v>148</v>
      </c>
    </row>
    <row r="180" spans="1:2" ht="15.75" x14ac:dyDescent="0.25">
      <c r="A180" s="90" t="s">
        <v>32</v>
      </c>
      <c r="B180" s="89" t="s">
        <v>162</v>
      </c>
    </row>
    <row r="181" spans="1:2" ht="15.75" x14ac:dyDescent="0.25">
      <c r="A181" s="90" t="s">
        <v>32</v>
      </c>
      <c r="B181" s="89" t="s">
        <v>163</v>
      </c>
    </row>
    <row r="182" spans="1:2" ht="15.75" x14ac:dyDescent="0.25">
      <c r="A182" s="90" t="s">
        <v>32</v>
      </c>
      <c r="B182" s="89" t="s">
        <v>164</v>
      </c>
    </row>
    <row r="183" spans="1:2" ht="15.75" x14ac:dyDescent="0.25">
      <c r="A183" s="90" t="s">
        <v>32</v>
      </c>
      <c r="B183" s="89" t="s">
        <v>165</v>
      </c>
    </row>
    <row r="184" spans="1:2" ht="15.75" x14ac:dyDescent="0.25">
      <c r="A184" s="90" t="s">
        <v>32</v>
      </c>
      <c r="B184" s="89" t="s">
        <v>149</v>
      </c>
    </row>
    <row r="185" spans="1:2" ht="15.75" x14ac:dyDescent="0.25">
      <c r="A185" s="90" t="s">
        <v>33</v>
      </c>
      <c r="B185" s="89" t="s">
        <v>166</v>
      </c>
    </row>
    <row r="186" spans="1:2" ht="15.75" x14ac:dyDescent="0.25">
      <c r="A186" s="90" t="s">
        <v>33</v>
      </c>
      <c r="B186" s="89" t="s">
        <v>148</v>
      </c>
    </row>
    <row r="187" spans="1:2" ht="15.75" x14ac:dyDescent="0.25">
      <c r="A187" s="90" t="s">
        <v>34</v>
      </c>
      <c r="B187" s="89" t="s">
        <v>166</v>
      </c>
    </row>
    <row r="188" spans="1:2" ht="15.75" x14ac:dyDescent="0.25">
      <c r="A188" s="90" t="s">
        <v>34</v>
      </c>
      <c r="B188" s="89" t="s">
        <v>167</v>
      </c>
    </row>
    <row r="189" spans="1:2" ht="15.75" x14ac:dyDescent="0.25">
      <c r="A189" s="90" t="s">
        <v>34</v>
      </c>
      <c r="B189" s="89" t="s">
        <v>168</v>
      </c>
    </row>
    <row r="190" spans="1:2" ht="15.75" x14ac:dyDescent="0.25">
      <c r="A190" s="90" t="s">
        <v>35</v>
      </c>
      <c r="B190" s="89" t="s">
        <v>133</v>
      </c>
    </row>
    <row r="191" spans="1:2" ht="15.75" x14ac:dyDescent="0.25">
      <c r="A191" s="90" t="s">
        <v>35</v>
      </c>
      <c r="B191" s="89" t="s">
        <v>166</v>
      </c>
    </row>
    <row r="192" spans="1:2" ht="15.75" x14ac:dyDescent="0.25">
      <c r="A192" s="90" t="s">
        <v>35</v>
      </c>
      <c r="B192" s="89" t="s">
        <v>148</v>
      </c>
    </row>
    <row r="193" spans="1:2" ht="15.75" x14ac:dyDescent="0.25">
      <c r="A193" s="90" t="s">
        <v>35</v>
      </c>
      <c r="B193" s="89" t="s">
        <v>149</v>
      </c>
    </row>
    <row r="194" spans="1:2" ht="15.75" x14ac:dyDescent="0.25">
      <c r="A194" s="90" t="s">
        <v>35</v>
      </c>
      <c r="B194" s="89" t="s">
        <v>167</v>
      </c>
    </row>
    <row r="195" spans="1:2" ht="15.75" x14ac:dyDescent="0.25">
      <c r="A195" s="90" t="s">
        <v>35</v>
      </c>
      <c r="B195" s="89" t="s">
        <v>168</v>
      </c>
    </row>
    <row r="196" spans="1:2" ht="15.75" x14ac:dyDescent="0.25">
      <c r="A196" s="90" t="s">
        <v>36</v>
      </c>
      <c r="B196" s="89" t="s">
        <v>133</v>
      </c>
    </row>
    <row r="197" spans="1:2" ht="15.75" x14ac:dyDescent="0.25">
      <c r="A197" s="90" t="s">
        <v>36</v>
      </c>
      <c r="B197" s="89" t="s">
        <v>166</v>
      </c>
    </row>
    <row r="198" spans="1:2" ht="15.75" x14ac:dyDescent="0.25">
      <c r="A198" s="90" t="s">
        <v>36</v>
      </c>
      <c r="B198" s="89" t="s">
        <v>148</v>
      </c>
    </row>
    <row r="199" spans="1:2" ht="15.75" x14ac:dyDescent="0.25">
      <c r="A199" s="90" t="s">
        <v>36</v>
      </c>
      <c r="B199" s="89" t="s">
        <v>167</v>
      </c>
    </row>
    <row r="200" spans="1:2" ht="15.75" x14ac:dyDescent="0.25">
      <c r="A200" s="90" t="s">
        <v>36</v>
      </c>
      <c r="B200" s="89" t="s">
        <v>168</v>
      </c>
    </row>
    <row r="201" spans="1:2" ht="15.75" x14ac:dyDescent="0.25">
      <c r="A201" s="90" t="s">
        <v>36</v>
      </c>
      <c r="B201" s="89" t="s">
        <v>169</v>
      </c>
    </row>
    <row r="202" spans="1:2" ht="15.75" x14ac:dyDescent="0.25">
      <c r="A202" s="91" t="s">
        <v>37</v>
      </c>
      <c r="B202" s="89" t="s">
        <v>155</v>
      </c>
    </row>
    <row r="203" spans="1:2" ht="15.75" x14ac:dyDescent="0.25">
      <c r="A203" s="90" t="s">
        <v>38</v>
      </c>
      <c r="B203" s="89" t="s">
        <v>133</v>
      </c>
    </row>
    <row r="204" spans="1:2" ht="15.75" x14ac:dyDescent="0.25">
      <c r="A204" s="90" t="s">
        <v>38</v>
      </c>
      <c r="B204" s="89" t="s">
        <v>150</v>
      </c>
    </row>
    <row r="205" spans="1:2" ht="15.75" x14ac:dyDescent="0.25">
      <c r="A205" s="90" t="s">
        <v>38</v>
      </c>
      <c r="B205" s="89" t="s">
        <v>149</v>
      </c>
    </row>
    <row r="206" spans="1:2" ht="15.75" x14ac:dyDescent="0.25">
      <c r="A206" s="90" t="s">
        <v>39</v>
      </c>
      <c r="B206" s="89" t="s">
        <v>133</v>
      </c>
    </row>
    <row r="207" spans="1:2" ht="15.75" x14ac:dyDescent="0.25">
      <c r="A207" s="90" t="s">
        <v>39</v>
      </c>
      <c r="B207" s="89" t="s">
        <v>150</v>
      </c>
    </row>
    <row r="208" spans="1:2" ht="15.75" x14ac:dyDescent="0.25">
      <c r="A208" s="90" t="s">
        <v>39</v>
      </c>
      <c r="B208" s="89" t="s">
        <v>149</v>
      </c>
    </row>
    <row r="209" spans="1:2" ht="15.75" x14ac:dyDescent="0.25">
      <c r="A209" s="90" t="s">
        <v>40</v>
      </c>
      <c r="B209" s="89" t="s">
        <v>133</v>
      </c>
    </row>
    <row r="210" spans="1:2" ht="15.75" x14ac:dyDescent="0.25">
      <c r="A210" s="90" t="s">
        <v>40</v>
      </c>
      <c r="B210" s="89" t="s">
        <v>170</v>
      </c>
    </row>
    <row r="211" spans="1:2" ht="15.75" x14ac:dyDescent="0.25">
      <c r="A211" s="90" t="s">
        <v>40</v>
      </c>
      <c r="B211" s="89" t="s">
        <v>171</v>
      </c>
    </row>
    <row r="212" spans="1:2" ht="15.75" x14ac:dyDescent="0.25">
      <c r="A212" s="90" t="s">
        <v>40</v>
      </c>
      <c r="B212" s="89" t="s">
        <v>150</v>
      </c>
    </row>
    <row r="213" spans="1:2" ht="15.75" x14ac:dyDescent="0.25">
      <c r="A213" s="90" t="s">
        <v>40</v>
      </c>
      <c r="B213" s="89" t="s">
        <v>149</v>
      </c>
    </row>
    <row r="214" spans="1:2" ht="15.75" x14ac:dyDescent="0.25">
      <c r="A214" s="90" t="s">
        <v>41</v>
      </c>
      <c r="B214" s="89" t="s">
        <v>133</v>
      </c>
    </row>
    <row r="215" spans="1:2" ht="15.75" x14ac:dyDescent="0.25">
      <c r="A215" s="90" t="s">
        <v>41</v>
      </c>
      <c r="B215" s="89" t="s">
        <v>170</v>
      </c>
    </row>
    <row r="216" spans="1:2" ht="15.75" x14ac:dyDescent="0.25">
      <c r="A216" s="90" t="s">
        <v>41</v>
      </c>
      <c r="B216" s="89" t="s">
        <v>171</v>
      </c>
    </row>
    <row r="217" spans="1:2" ht="15.75" x14ac:dyDescent="0.25">
      <c r="A217" s="90" t="s">
        <v>41</v>
      </c>
      <c r="B217" s="89" t="s">
        <v>150</v>
      </c>
    </row>
    <row r="218" spans="1:2" ht="15.75" x14ac:dyDescent="0.25">
      <c r="A218" s="90" t="s">
        <v>41</v>
      </c>
      <c r="B218" s="89" t="s">
        <v>149</v>
      </c>
    </row>
    <row r="219" spans="1:2" ht="15.75" x14ac:dyDescent="0.25">
      <c r="A219" s="90" t="s">
        <v>42</v>
      </c>
      <c r="B219" s="89" t="s">
        <v>133</v>
      </c>
    </row>
    <row r="220" spans="1:2" ht="15.75" x14ac:dyDescent="0.25">
      <c r="A220" s="90" t="s">
        <v>42</v>
      </c>
      <c r="B220" s="89" t="s">
        <v>172</v>
      </c>
    </row>
    <row r="221" spans="1:2" ht="15.75" x14ac:dyDescent="0.25">
      <c r="A221" s="90" t="s">
        <v>42</v>
      </c>
      <c r="B221" s="89" t="s">
        <v>150</v>
      </c>
    </row>
    <row r="222" spans="1:2" ht="15.75" x14ac:dyDescent="0.25">
      <c r="A222" s="90" t="s">
        <v>43</v>
      </c>
      <c r="B222" s="89" t="s">
        <v>133</v>
      </c>
    </row>
    <row r="223" spans="1:2" ht="15.75" x14ac:dyDescent="0.25">
      <c r="A223" s="90" t="s">
        <v>43</v>
      </c>
      <c r="B223" s="89" t="s">
        <v>170</v>
      </c>
    </row>
    <row r="224" spans="1:2" ht="15.75" x14ac:dyDescent="0.25">
      <c r="A224" s="90" t="s">
        <v>43</v>
      </c>
      <c r="B224" s="89" t="s">
        <v>171</v>
      </c>
    </row>
    <row r="225" spans="1:2" ht="15.75" x14ac:dyDescent="0.25">
      <c r="A225" s="90" t="s">
        <v>43</v>
      </c>
      <c r="B225" s="89" t="s">
        <v>150</v>
      </c>
    </row>
    <row r="226" spans="1:2" ht="15.75" x14ac:dyDescent="0.25">
      <c r="A226" s="90" t="s">
        <v>43</v>
      </c>
      <c r="B226" s="89" t="s">
        <v>149</v>
      </c>
    </row>
    <row r="227" spans="1:2" ht="15.75" x14ac:dyDescent="0.25">
      <c r="A227" s="90" t="s">
        <v>44</v>
      </c>
      <c r="B227" s="89" t="s">
        <v>133</v>
      </c>
    </row>
    <row r="228" spans="1:2" ht="15.75" x14ac:dyDescent="0.25">
      <c r="A228" s="90" t="s">
        <v>44</v>
      </c>
      <c r="B228" s="89" t="s">
        <v>148</v>
      </c>
    </row>
    <row r="229" spans="1:2" ht="15.75" x14ac:dyDescent="0.25">
      <c r="A229" s="90" t="s">
        <v>45</v>
      </c>
      <c r="B229" s="89" t="s">
        <v>133</v>
      </c>
    </row>
    <row r="230" spans="1:2" ht="15.75" x14ac:dyDescent="0.25">
      <c r="A230" s="90" t="s">
        <v>45</v>
      </c>
      <c r="B230" s="89" t="s">
        <v>148</v>
      </c>
    </row>
    <row r="231" spans="1:2" ht="15.75" x14ac:dyDescent="0.25">
      <c r="A231" s="90" t="s">
        <v>45</v>
      </c>
      <c r="B231" s="89" t="s">
        <v>150</v>
      </c>
    </row>
    <row r="232" spans="1:2" ht="15.75" x14ac:dyDescent="0.25">
      <c r="A232" s="92" t="s">
        <v>290</v>
      </c>
      <c r="B232" s="89" t="s">
        <v>155</v>
      </c>
    </row>
    <row r="233" spans="1:2" ht="30" x14ac:dyDescent="0.25">
      <c r="A233" s="90" t="s">
        <v>173</v>
      </c>
      <c r="B233" s="89" t="s">
        <v>133</v>
      </c>
    </row>
    <row r="234" spans="1:2" ht="30" x14ac:dyDescent="0.25">
      <c r="A234" s="90" t="s">
        <v>173</v>
      </c>
      <c r="B234" s="89" t="s">
        <v>148</v>
      </c>
    </row>
    <row r="235" spans="1:2" ht="30" x14ac:dyDescent="0.25">
      <c r="A235" s="90" t="s">
        <v>173</v>
      </c>
      <c r="B235" s="89" t="s">
        <v>168</v>
      </c>
    </row>
    <row r="236" spans="1:2" ht="30" x14ac:dyDescent="0.25">
      <c r="A236" s="90" t="s">
        <v>173</v>
      </c>
      <c r="B236" s="89" t="s">
        <v>174</v>
      </c>
    </row>
    <row r="237" spans="1:2" ht="15.75" x14ac:dyDescent="0.25">
      <c r="A237" s="90" t="s">
        <v>175</v>
      </c>
      <c r="B237" s="89" t="s">
        <v>133</v>
      </c>
    </row>
    <row r="238" spans="1:2" ht="15.75" x14ac:dyDescent="0.25">
      <c r="A238" s="90" t="s">
        <v>175</v>
      </c>
      <c r="B238" s="89" t="s">
        <v>176</v>
      </c>
    </row>
    <row r="239" spans="1:2" ht="15.75" x14ac:dyDescent="0.25">
      <c r="A239" s="90" t="s">
        <v>175</v>
      </c>
      <c r="B239" s="89" t="s">
        <v>177</v>
      </c>
    </row>
    <row r="240" spans="1:2" ht="15.75" x14ac:dyDescent="0.25">
      <c r="A240" s="90" t="s">
        <v>175</v>
      </c>
      <c r="B240" s="89" t="s">
        <v>150</v>
      </c>
    </row>
    <row r="241" spans="1:2" ht="15.75" x14ac:dyDescent="0.25">
      <c r="A241" s="90" t="s">
        <v>178</v>
      </c>
      <c r="B241" s="89" t="s">
        <v>155</v>
      </c>
    </row>
    <row r="242" spans="1:2" ht="15.75" x14ac:dyDescent="0.25">
      <c r="A242" s="91" t="s">
        <v>46</v>
      </c>
      <c r="B242" s="89" t="s">
        <v>155</v>
      </c>
    </row>
    <row r="243" spans="1:2" ht="15.75" x14ac:dyDescent="0.25">
      <c r="A243" s="90" t="s">
        <v>47</v>
      </c>
      <c r="B243" s="89" t="s">
        <v>133</v>
      </c>
    </row>
    <row r="244" spans="1:2" ht="15.75" x14ac:dyDescent="0.25">
      <c r="A244" s="90" t="s">
        <v>47</v>
      </c>
      <c r="B244" s="89" t="s">
        <v>148</v>
      </c>
    </row>
    <row r="245" spans="1:2" ht="15.75" x14ac:dyDescent="0.25">
      <c r="A245" s="90" t="s">
        <v>47</v>
      </c>
      <c r="B245" s="89" t="s">
        <v>149</v>
      </c>
    </row>
    <row r="246" spans="1:2" ht="15.75" x14ac:dyDescent="0.25">
      <c r="A246" s="90" t="s">
        <v>47</v>
      </c>
      <c r="B246" s="89" t="s">
        <v>150</v>
      </c>
    </row>
    <row r="247" spans="1:2" ht="15.75" x14ac:dyDescent="0.25">
      <c r="A247" s="90" t="s">
        <v>47</v>
      </c>
      <c r="B247" s="89" t="s">
        <v>179</v>
      </c>
    </row>
    <row r="248" spans="1:2" ht="15.75" x14ac:dyDescent="0.25">
      <c r="A248" s="90" t="s">
        <v>47</v>
      </c>
      <c r="B248" s="89" t="s">
        <v>180</v>
      </c>
    </row>
    <row r="249" spans="1:2" ht="15.75" x14ac:dyDescent="0.25">
      <c r="A249" s="90" t="s">
        <v>48</v>
      </c>
      <c r="B249" s="89" t="s">
        <v>133</v>
      </c>
    </row>
    <row r="250" spans="1:2" ht="15.75" x14ac:dyDescent="0.25">
      <c r="A250" s="90" t="s">
        <v>48</v>
      </c>
      <c r="B250" s="89" t="s">
        <v>148</v>
      </c>
    </row>
    <row r="251" spans="1:2" ht="15.75" x14ac:dyDescent="0.25">
      <c r="A251" s="90" t="s">
        <v>48</v>
      </c>
      <c r="B251" s="89" t="s">
        <v>149</v>
      </c>
    </row>
    <row r="252" spans="1:2" ht="15.75" x14ac:dyDescent="0.25">
      <c r="A252" s="90" t="s">
        <v>48</v>
      </c>
      <c r="B252" s="89" t="s">
        <v>150</v>
      </c>
    </row>
    <row r="253" spans="1:2" ht="15.75" x14ac:dyDescent="0.25">
      <c r="A253" s="90" t="s">
        <v>48</v>
      </c>
      <c r="B253" s="89" t="s">
        <v>179</v>
      </c>
    </row>
    <row r="254" spans="1:2" ht="15.75" x14ac:dyDescent="0.25">
      <c r="A254" s="90" t="s">
        <v>48</v>
      </c>
      <c r="B254" s="89" t="s">
        <v>180</v>
      </c>
    </row>
    <row r="255" spans="1:2" ht="15.75" x14ac:dyDescent="0.25">
      <c r="A255" s="90" t="s">
        <v>49</v>
      </c>
      <c r="B255" s="89" t="s">
        <v>133</v>
      </c>
    </row>
    <row r="256" spans="1:2" ht="15.75" x14ac:dyDescent="0.25">
      <c r="A256" s="90" t="s">
        <v>49</v>
      </c>
      <c r="B256" s="89" t="s">
        <v>148</v>
      </c>
    </row>
    <row r="257" spans="1:2" ht="15.75" x14ac:dyDescent="0.25">
      <c r="A257" s="90" t="s">
        <v>49</v>
      </c>
      <c r="B257" s="89" t="s">
        <v>149</v>
      </c>
    </row>
    <row r="258" spans="1:2" ht="15.75" x14ac:dyDescent="0.25">
      <c r="A258" s="90" t="s">
        <v>49</v>
      </c>
      <c r="B258" s="89" t="s">
        <v>150</v>
      </c>
    </row>
    <row r="259" spans="1:2" ht="15.75" x14ac:dyDescent="0.25">
      <c r="A259" s="90" t="s">
        <v>49</v>
      </c>
      <c r="B259" s="89" t="s">
        <v>179</v>
      </c>
    </row>
    <row r="260" spans="1:2" ht="15.75" x14ac:dyDescent="0.25">
      <c r="A260" s="90" t="s">
        <v>49</v>
      </c>
      <c r="B260" s="89" t="s">
        <v>180</v>
      </c>
    </row>
    <row r="261" spans="1:2" ht="45" x14ac:dyDescent="0.25">
      <c r="A261" s="90" t="s">
        <v>50</v>
      </c>
      <c r="B261" s="89" t="s">
        <v>155</v>
      </c>
    </row>
    <row r="262" spans="1:2" ht="15.75" x14ac:dyDescent="0.25">
      <c r="A262" s="90" t="s">
        <v>51</v>
      </c>
      <c r="B262" s="89" t="s">
        <v>133</v>
      </c>
    </row>
    <row r="263" spans="1:2" ht="15.75" x14ac:dyDescent="0.25">
      <c r="A263" s="90" t="s">
        <v>51</v>
      </c>
      <c r="B263" s="89" t="s">
        <v>148</v>
      </c>
    </row>
    <row r="264" spans="1:2" ht="15.75" x14ac:dyDescent="0.25">
      <c r="A264" s="90" t="s">
        <v>51</v>
      </c>
      <c r="B264" s="89" t="s">
        <v>149</v>
      </c>
    </row>
    <row r="265" spans="1:2" ht="15.75" x14ac:dyDescent="0.25">
      <c r="A265" s="90" t="s">
        <v>51</v>
      </c>
      <c r="B265" s="89" t="s">
        <v>150</v>
      </c>
    </row>
    <row r="266" spans="1:2" ht="30" x14ac:dyDescent="0.25">
      <c r="A266" s="90" t="s">
        <v>52</v>
      </c>
      <c r="B266" s="89" t="s">
        <v>133</v>
      </c>
    </row>
    <row r="267" spans="1:2" ht="30" x14ac:dyDescent="0.25">
      <c r="A267" s="90" t="s">
        <v>52</v>
      </c>
      <c r="B267" s="89" t="s">
        <v>148</v>
      </c>
    </row>
    <row r="268" spans="1:2" ht="30" x14ac:dyDescent="0.25">
      <c r="A268" s="90" t="s">
        <v>52</v>
      </c>
      <c r="B268" s="89" t="s">
        <v>149</v>
      </c>
    </row>
    <row r="269" spans="1:2" ht="30" x14ac:dyDescent="0.25">
      <c r="A269" s="90" t="s">
        <v>52</v>
      </c>
      <c r="B269" s="89" t="s">
        <v>150</v>
      </c>
    </row>
    <row r="270" spans="1:2" ht="15.75" x14ac:dyDescent="0.25">
      <c r="A270" s="90" t="s">
        <v>53</v>
      </c>
      <c r="B270" s="89" t="s">
        <v>133</v>
      </c>
    </row>
    <row r="271" spans="1:2" ht="15.75" x14ac:dyDescent="0.25">
      <c r="A271" s="90" t="s">
        <v>54</v>
      </c>
      <c r="B271" s="89" t="s">
        <v>148</v>
      </c>
    </row>
    <row r="272" spans="1:2" ht="15.75" x14ac:dyDescent="0.25">
      <c r="A272" s="90" t="s">
        <v>54</v>
      </c>
      <c r="B272" s="89" t="s">
        <v>149</v>
      </c>
    </row>
    <row r="273" spans="1:2" ht="15.75" x14ac:dyDescent="0.25">
      <c r="A273" s="90" t="s">
        <v>54</v>
      </c>
      <c r="B273" s="89" t="s">
        <v>150</v>
      </c>
    </row>
    <row r="274" spans="1:2" ht="15.75" x14ac:dyDescent="0.25">
      <c r="A274" s="90" t="s">
        <v>55</v>
      </c>
      <c r="B274" s="89" t="s">
        <v>133</v>
      </c>
    </row>
    <row r="275" spans="1:2" ht="15.75" x14ac:dyDescent="0.25">
      <c r="A275" s="90" t="s">
        <v>55</v>
      </c>
      <c r="B275" s="89" t="s">
        <v>148</v>
      </c>
    </row>
    <row r="276" spans="1:2" ht="15.75" x14ac:dyDescent="0.25">
      <c r="A276" s="90" t="s">
        <v>55</v>
      </c>
      <c r="B276" s="89" t="s">
        <v>149</v>
      </c>
    </row>
    <row r="277" spans="1:2" ht="15.75" x14ac:dyDescent="0.25">
      <c r="A277" s="90" t="s">
        <v>55</v>
      </c>
      <c r="B277" s="89" t="s">
        <v>150</v>
      </c>
    </row>
    <row r="278" spans="1:2" ht="15.75" x14ac:dyDescent="0.25">
      <c r="A278" s="90" t="s">
        <v>55</v>
      </c>
      <c r="B278" s="89" t="s">
        <v>168</v>
      </c>
    </row>
    <row r="279" spans="1:2" ht="15.75" x14ac:dyDescent="0.25">
      <c r="A279" s="90" t="s">
        <v>55</v>
      </c>
      <c r="B279" s="89" t="s">
        <v>157</v>
      </c>
    </row>
    <row r="280" spans="1:2" ht="15.75" x14ac:dyDescent="0.25">
      <c r="A280" s="90" t="s">
        <v>55</v>
      </c>
      <c r="B280" s="89" t="s">
        <v>137</v>
      </c>
    </row>
    <row r="281" spans="1:2" ht="15.75" x14ac:dyDescent="0.25">
      <c r="A281" s="90" t="s">
        <v>55</v>
      </c>
      <c r="B281" s="89" t="s">
        <v>138</v>
      </c>
    </row>
    <row r="282" spans="1:2" ht="15.75" x14ac:dyDescent="0.25">
      <c r="A282" s="90" t="s">
        <v>55</v>
      </c>
      <c r="B282" s="89" t="s">
        <v>181</v>
      </c>
    </row>
    <row r="283" spans="1:2" ht="15.75" x14ac:dyDescent="0.25">
      <c r="A283" s="90" t="s">
        <v>55</v>
      </c>
      <c r="B283" s="89" t="s">
        <v>182</v>
      </c>
    </row>
    <row r="284" spans="1:2" ht="15.75" x14ac:dyDescent="0.25">
      <c r="A284" s="90" t="s">
        <v>183</v>
      </c>
      <c r="B284" s="89" t="s">
        <v>184</v>
      </c>
    </row>
    <row r="285" spans="1:2" ht="15.75" x14ac:dyDescent="0.25">
      <c r="A285" s="91" t="s">
        <v>56</v>
      </c>
      <c r="B285" s="89" t="s">
        <v>155</v>
      </c>
    </row>
    <row r="286" spans="1:2" ht="15.75" x14ac:dyDescent="0.25">
      <c r="A286" s="90" t="s">
        <v>57</v>
      </c>
      <c r="B286" s="89" t="s">
        <v>185</v>
      </c>
    </row>
    <row r="287" spans="1:2" ht="15.75" x14ac:dyDescent="0.25">
      <c r="A287" s="90" t="s">
        <v>57</v>
      </c>
      <c r="B287" s="89" t="s">
        <v>186</v>
      </c>
    </row>
    <row r="288" spans="1:2" ht="15.75" x14ac:dyDescent="0.25">
      <c r="A288" s="90" t="s">
        <v>57</v>
      </c>
      <c r="B288" s="89" t="s">
        <v>187</v>
      </c>
    </row>
    <row r="289" spans="1:2" ht="15.75" x14ac:dyDescent="0.25">
      <c r="A289" s="93" t="s">
        <v>57</v>
      </c>
      <c r="B289" s="89" t="s">
        <v>147</v>
      </c>
    </row>
    <row r="290" spans="1:2" ht="15.75" x14ac:dyDescent="0.25">
      <c r="A290" s="93" t="s">
        <v>57</v>
      </c>
      <c r="B290" s="89" t="s">
        <v>182</v>
      </c>
    </row>
    <row r="291" spans="1:2" ht="15.75" x14ac:dyDescent="0.25">
      <c r="A291" s="93" t="s">
        <v>57</v>
      </c>
      <c r="B291" s="89" t="s">
        <v>168</v>
      </c>
    </row>
    <row r="292" spans="1:2" ht="15.75" x14ac:dyDescent="0.25">
      <c r="A292" s="93" t="s">
        <v>57</v>
      </c>
      <c r="B292" s="89" t="s">
        <v>188</v>
      </c>
    </row>
    <row r="293" spans="1:2" ht="15.75" x14ac:dyDescent="0.25">
      <c r="A293" s="93" t="s">
        <v>57</v>
      </c>
      <c r="B293" s="89" t="s">
        <v>189</v>
      </c>
    </row>
    <row r="294" spans="1:2" ht="15.75" x14ac:dyDescent="0.25">
      <c r="A294" s="93" t="s">
        <v>57</v>
      </c>
      <c r="B294" s="89" t="s">
        <v>190</v>
      </c>
    </row>
    <row r="295" spans="1:2" ht="15.75" x14ac:dyDescent="0.25">
      <c r="A295" s="93" t="s">
        <v>57</v>
      </c>
      <c r="B295" s="89" t="s">
        <v>191</v>
      </c>
    </row>
    <row r="296" spans="1:2" ht="15.75" x14ac:dyDescent="0.25">
      <c r="A296" s="93" t="s">
        <v>57</v>
      </c>
      <c r="B296" s="89" t="s">
        <v>192</v>
      </c>
    </row>
    <row r="297" spans="1:2" ht="15.75" x14ac:dyDescent="0.25">
      <c r="A297" s="93" t="s">
        <v>57</v>
      </c>
      <c r="B297" s="89" t="s">
        <v>193</v>
      </c>
    </row>
    <row r="298" spans="1:2" ht="15.75" x14ac:dyDescent="0.25">
      <c r="A298" s="93" t="s">
        <v>57</v>
      </c>
      <c r="B298" s="89" t="s">
        <v>194</v>
      </c>
    </row>
    <row r="299" spans="1:2" ht="15.75" x14ac:dyDescent="0.25">
      <c r="A299" s="93" t="s">
        <v>57</v>
      </c>
      <c r="B299" s="89" t="s">
        <v>174</v>
      </c>
    </row>
    <row r="300" spans="1:2" ht="15.75" x14ac:dyDescent="0.25">
      <c r="A300" s="93" t="s">
        <v>58</v>
      </c>
      <c r="B300" s="89" t="s">
        <v>185</v>
      </c>
    </row>
    <row r="301" spans="1:2" ht="15.75" x14ac:dyDescent="0.25">
      <c r="A301" s="93" t="s">
        <v>58</v>
      </c>
      <c r="B301" s="89" t="s">
        <v>186</v>
      </c>
    </row>
    <row r="302" spans="1:2" ht="15.75" x14ac:dyDescent="0.25">
      <c r="A302" s="93" t="s">
        <v>58</v>
      </c>
      <c r="B302" s="89" t="s">
        <v>187</v>
      </c>
    </row>
    <row r="303" spans="1:2" ht="15.75" x14ac:dyDescent="0.25">
      <c r="A303" s="94" t="s">
        <v>58</v>
      </c>
      <c r="B303" s="89" t="s">
        <v>147</v>
      </c>
    </row>
    <row r="304" spans="1:2" ht="15.75" x14ac:dyDescent="0.25">
      <c r="A304" s="95" t="s">
        <v>58</v>
      </c>
      <c r="B304" s="89" t="s">
        <v>182</v>
      </c>
    </row>
    <row r="305" spans="1:2" ht="15.75" x14ac:dyDescent="0.25">
      <c r="A305" s="95" t="s">
        <v>58</v>
      </c>
      <c r="B305" s="89" t="s">
        <v>168</v>
      </c>
    </row>
    <row r="306" spans="1:2" ht="15.75" x14ac:dyDescent="0.25">
      <c r="A306" s="95" t="s">
        <v>58</v>
      </c>
      <c r="B306" s="89" t="s">
        <v>188</v>
      </c>
    </row>
    <row r="307" spans="1:2" ht="15.75" x14ac:dyDescent="0.25">
      <c r="A307" s="95" t="s">
        <v>58</v>
      </c>
      <c r="B307" s="89" t="s">
        <v>189</v>
      </c>
    </row>
    <row r="308" spans="1:2" ht="15.75" x14ac:dyDescent="0.25">
      <c r="A308" s="95" t="s">
        <v>58</v>
      </c>
      <c r="B308" s="89" t="s">
        <v>190</v>
      </c>
    </row>
    <row r="309" spans="1:2" ht="15.75" x14ac:dyDescent="0.25">
      <c r="A309" s="95" t="s">
        <v>58</v>
      </c>
      <c r="B309" s="89" t="s">
        <v>191</v>
      </c>
    </row>
    <row r="310" spans="1:2" ht="15.75" x14ac:dyDescent="0.25">
      <c r="A310" s="95" t="s">
        <v>58</v>
      </c>
      <c r="B310" s="89" t="s">
        <v>192</v>
      </c>
    </row>
    <row r="311" spans="1:2" ht="15.75" x14ac:dyDescent="0.25">
      <c r="A311" s="95" t="s">
        <v>58</v>
      </c>
      <c r="B311" s="89" t="s">
        <v>193</v>
      </c>
    </row>
    <row r="312" spans="1:2" ht="15.75" x14ac:dyDescent="0.25">
      <c r="A312" s="95" t="s">
        <v>58</v>
      </c>
      <c r="B312" s="89" t="s">
        <v>194</v>
      </c>
    </row>
    <row r="313" spans="1:2" ht="15.75" x14ac:dyDescent="0.25">
      <c r="A313" s="95" t="s">
        <v>58</v>
      </c>
      <c r="B313" s="89" t="s">
        <v>174</v>
      </c>
    </row>
    <row r="314" spans="1:2" ht="15.75" x14ac:dyDescent="0.25">
      <c r="A314" s="90" t="s">
        <v>195</v>
      </c>
      <c r="B314" s="96" t="s">
        <v>174</v>
      </c>
    </row>
    <row r="315" spans="1:2" ht="15.75" x14ac:dyDescent="0.25">
      <c r="A315" s="90" t="s">
        <v>195</v>
      </c>
      <c r="B315" s="96" t="s">
        <v>182</v>
      </c>
    </row>
    <row r="316" spans="1:2" ht="15.75" x14ac:dyDescent="0.25">
      <c r="A316" s="90" t="s">
        <v>196</v>
      </c>
      <c r="B316" s="89" t="s">
        <v>174</v>
      </c>
    </row>
    <row r="317" spans="1:2" ht="15.75" x14ac:dyDescent="0.25">
      <c r="A317" s="90" t="s">
        <v>196</v>
      </c>
      <c r="B317" s="89" t="s">
        <v>182</v>
      </c>
    </row>
    <row r="318" spans="1:2" ht="15.75" x14ac:dyDescent="0.25">
      <c r="A318" s="90" t="s">
        <v>196</v>
      </c>
      <c r="B318" s="96" t="s">
        <v>197</v>
      </c>
    </row>
    <row r="319" spans="1:2" ht="15.75" x14ac:dyDescent="0.25">
      <c r="A319" s="90" t="s">
        <v>59</v>
      </c>
      <c r="B319" s="89" t="s">
        <v>133</v>
      </c>
    </row>
    <row r="320" spans="1:2" ht="15.75" x14ac:dyDescent="0.25">
      <c r="A320" s="90" t="s">
        <v>59</v>
      </c>
      <c r="B320" s="89" t="s">
        <v>198</v>
      </c>
    </row>
    <row r="321" spans="1:2" ht="15.75" x14ac:dyDescent="0.25">
      <c r="A321" s="90" t="s">
        <v>59</v>
      </c>
      <c r="B321" s="89" t="s">
        <v>199</v>
      </c>
    </row>
    <row r="322" spans="1:2" ht="15.75" x14ac:dyDescent="0.25">
      <c r="A322" s="90" t="s">
        <v>59</v>
      </c>
      <c r="B322" s="89" t="s">
        <v>182</v>
      </c>
    </row>
    <row r="323" spans="1:2" ht="15.75" x14ac:dyDescent="0.25">
      <c r="A323" s="90" t="s">
        <v>59</v>
      </c>
      <c r="B323" s="89" t="s">
        <v>200</v>
      </c>
    </row>
    <row r="324" spans="1:2" ht="15.75" x14ac:dyDescent="0.25">
      <c r="A324" s="90" t="s">
        <v>59</v>
      </c>
      <c r="B324" s="89" t="s">
        <v>201</v>
      </c>
    </row>
    <row r="325" spans="1:2" ht="15.75" x14ac:dyDescent="0.25">
      <c r="A325" s="90" t="s">
        <v>59</v>
      </c>
      <c r="B325" s="96" t="s">
        <v>202</v>
      </c>
    </row>
    <row r="326" spans="1:2" ht="15.75" x14ac:dyDescent="0.25">
      <c r="A326" s="90" t="s">
        <v>60</v>
      </c>
      <c r="B326" s="89" t="s">
        <v>133</v>
      </c>
    </row>
    <row r="327" spans="1:2" ht="15.75" x14ac:dyDescent="0.25">
      <c r="A327" s="90" t="s">
        <v>60</v>
      </c>
      <c r="B327" s="89" t="s">
        <v>203</v>
      </c>
    </row>
    <row r="328" spans="1:2" ht="15.75" x14ac:dyDescent="0.25">
      <c r="A328" s="97" t="s">
        <v>60</v>
      </c>
      <c r="B328" s="89" t="s">
        <v>204</v>
      </c>
    </row>
    <row r="329" spans="1:2" ht="15.75" x14ac:dyDescent="0.25">
      <c r="A329" s="97" t="s">
        <v>60</v>
      </c>
      <c r="B329" s="89" t="s">
        <v>205</v>
      </c>
    </row>
    <row r="330" spans="1:2" ht="15.75" x14ac:dyDescent="0.25">
      <c r="A330" s="90" t="s">
        <v>60</v>
      </c>
      <c r="B330" s="89" t="s">
        <v>149</v>
      </c>
    </row>
    <row r="331" spans="1:2" ht="15.75" x14ac:dyDescent="0.25">
      <c r="A331" s="90" t="s">
        <v>60</v>
      </c>
      <c r="B331" s="89" t="s">
        <v>156</v>
      </c>
    </row>
    <row r="332" spans="1:2" ht="15.75" x14ac:dyDescent="0.25">
      <c r="A332" s="90" t="s">
        <v>291</v>
      </c>
      <c r="B332" s="89" t="s">
        <v>133</v>
      </c>
    </row>
    <row r="333" spans="1:2" ht="15.75" x14ac:dyDescent="0.25">
      <c r="A333" s="90" t="s">
        <v>291</v>
      </c>
      <c r="B333" s="89" t="s">
        <v>204</v>
      </c>
    </row>
    <row r="334" spans="1:2" ht="15.75" x14ac:dyDescent="0.25">
      <c r="A334" s="90" t="s">
        <v>291</v>
      </c>
      <c r="B334" s="89" t="s">
        <v>182</v>
      </c>
    </row>
    <row r="335" spans="1:2" ht="15.75" x14ac:dyDescent="0.25">
      <c r="A335" s="90" t="s">
        <v>291</v>
      </c>
      <c r="B335" s="89" t="s">
        <v>206</v>
      </c>
    </row>
    <row r="336" spans="1:2" ht="15.75" x14ac:dyDescent="0.25">
      <c r="A336" s="90" t="s">
        <v>291</v>
      </c>
      <c r="B336" s="89" t="s">
        <v>199</v>
      </c>
    </row>
    <row r="337" spans="1:2" ht="15.75" x14ac:dyDescent="0.25">
      <c r="A337" s="90" t="s">
        <v>207</v>
      </c>
      <c r="B337" s="89" t="s">
        <v>155</v>
      </c>
    </row>
    <row r="338" spans="1:2" ht="15.75" x14ac:dyDescent="0.25">
      <c r="A338" s="90" t="s">
        <v>208</v>
      </c>
      <c r="B338" s="89" t="s">
        <v>148</v>
      </c>
    </row>
    <row r="339" spans="1:2" ht="15.75" x14ac:dyDescent="0.25">
      <c r="A339" s="90" t="s">
        <v>208</v>
      </c>
      <c r="B339" s="89" t="s">
        <v>209</v>
      </c>
    </row>
    <row r="340" spans="1:2" ht="15.75" x14ac:dyDescent="0.25">
      <c r="A340" s="90" t="s">
        <v>208</v>
      </c>
      <c r="B340" s="89" t="s">
        <v>210</v>
      </c>
    </row>
    <row r="341" spans="1:2" ht="15.75" x14ac:dyDescent="0.25">
      <c r="A341" s="90" t="s">
        <v>208</v>
      </c>
      <c r="B341" s="89" t="s">
        <v>211</v>
      </c>
    </row>
    <row r="342" spans="1:2" ht="15.75" x14ac:dyDescent="0.25">
      <c r="A342" s="90" t="s">
        <v>208</v>
      </c>
      <c r="B342" s="89" t="s">
        <v>212</v>
      </c>
    </row>
    <row r="343" spans="1:2" ht="15.75" x14ac:dyDescent="0.25">
      <c r="A343" s="90" t="s">
        <v>208</v>
      </c>
      <c r="B343" s="89" t="s">
        <v>150</v>
      </c>
    </row>
    <row r="344" spans="1:2" ht="15.75" x14ac:dyDescent="0.25">
      <c r="A344" s="90" t="s">
        <v>208</v>
      </c>
      <c r="B344" s="89" t="s">
        <v>184</v>
      </c>
    </row>
    <row r="345" spans="1:2" ht="15.75" x14ac:dyDescent="0.25">
      <c r="A345" s="90" t="s">
        <v>208</v>
      </c>
      <c r="B345" s="89" t="s">
        <v>180</v>
      </c>
    </row>
    <row r="346" spans="1:2" ht="15.75" x14ac:dyDescent="0.25">
      <c r="A346" s="91" t="s">
        <v>62</v>
      </c>
      <c r="B346" s="89" t="s">
        <v>155</v>
      </c>
    </row>
    <row r="347" spans="1:2" ht="15.75" x14ac:dyDescent="0.25">
      <c r="A347" s="90" t="s">
        <v>63</v>
      </c>
      <c r="B347" s="89" t="s">
        <v>133</v>
      </c>
    </row>
    <row r="348" spans="1:2" ht="15.75" x14ac:dyDescent="0.25">
      <c r="A348" s="90" t="s">
        <v>63</v>
      </c>
      <c r="B348" s="89" t="s">
        <v>213</v>
      </c>
    </row>
    <row r="349" spans="1:2" ht="15.75" x14ac:dyDescent="0.25">
      <c r="A349" s="90" t="s">
        <v>63</v>
      </c>
      <c r="B349" s="89" t="s">
        <v>214</v>
      </c>
    </row>
    <row r="350" spans="1:2" ht="15.75" x14ac:dyDescent="0.25">
      <c r="A350" s="90" t="s">
        <v>63</v>
      </c>
      <c r="B350" s="89" t="s">
        <v>182</v>
      </c>
    </row>
    <row r="351" spans="1:2" ht="15.75" x14ac:dyDescent="0.25">
      <c r="A351" s="98" t="s">
        <v>63</v>
      </c>
      <c r="B351" s="89" t="s">
        <v>215</v>
      </c>
    </row>
    <row r="352" spans="1:2" ht="15.75" x14ac:dyDescent="0.25">
      <c r="A352" s="98" t="s">
        <v>63</v>
      </c>
      <c r="B352" s="89" t="s">
        <v>216</v>
      </c>
    </row>
    <row r="353" spans="1:2" ht="15.75" x14ac:dyDescent="0.25">
      <c r="A353" s="98" t="s">
        <v>63</v>
      </c>
      <c r="B353" s="89" t="s">
        <v>217</v>
      </c>
    </row>
    <row r="354" spans="1:2" ht="15.75" x14ac:dyDescent="0.25">
      <c r="A354" s="98" t="s">
        <v>63</v>
      </c>
      <c r="B354" s="89" t="s">
        <v>194</v>
      </c>
    </row>
    <row r="355" spans="1:2" ht="15.75" x14ac:dyDescent="0.25">
      <c r="A355" s="98" t="s">
        <v>63</v>
      </c>
      <c r="B355" s="89" t="s">
        <v>218</v>
      </c>
    </row>
    <row r="356" spans="1:2" ht="15.75" x14ac:dyDescent="0.25">
      <c r="A356" s="98" t="s">
        <v>63</v>
      </c>
      <c r="B356" s="89" t="s">
        <v>219</v>
      </c>
    </row>
    <row r="357" spans="1:2" ht="15.75" x14ac:dyDescent="0.25">
      <c r="A357" s="98" t="s">
        <v>64</v>
      </c>
      <c r="B357" s="89" t="s">
        <v>133</v>
      </c>
    </row>
    <row r="358" spans="1:2" ht="15.75" x14ac:dyDescent="0.25">
      <c r="A358" s="98" t="s">
        <v>64</v>
      </c>
      <c r="B358" s="89" t="s">
        <v>149</v>
      </c>
    </row>
    <row r="359" spans="1:2" ht="15.75" x14ac:dyDescent="0.25">
      <c r="A359" s="98" t="s">
        <v>64</v>
      </c>
      <c r="B359" s="89" t="s">
        <v>168</v>
      </c>
    </row>
    <row r="360" spans="1:2" ht="15.75" x14ac:dyDescent="0.25">
      <c r="A360" s="98" t="s">
        <v>64</v>
      </c>
      <c r="B360" s="89" t="s">
        <v>194</v>
      </c>
    </row>
    <row r="361" spans="1:2" ht="15.75" x14ac:dyDescent="0.25">
      <c r="A361" s="98" t="s">
        <v>64</v>
      </c>
      <c r="B361" s="89" t="s">
        <v>182</v>
      </c>
    </row>
    <row r="362" spans="1:2" ht="15.75" x14ac:dyDescent="0.25">
      <c r="A362" s="98" t="s">
        <v>64</v>
      </c>
      <c r="B362" s="89" t="s">
        <v>220</v>
      </c>
    </row>
    <row r="363" spans="1:2" ht="15.75" x14ac:dyDescent="0.25">
      <c r="A363" s="99" t="s">
        <v>65</v>
      </c>
      <c r="B363" s="89" t="s">
        <v>185</v>
      </c>
    </row>
    <row r="364" spans="1:2" ht="15.75" x14ac:dyDescent="0.25">
      <c r="A364" s="100" t="s">
        <v>65</v>
      </c>
      <c r="B364" s="89" t="s">
        <v>221</v>
      </c>
    </row>
    <row r="365" spans="1:2" ht="15.75" x14ac:dyDescent="0.25">
      <c r="A365" s="100" t="s">
        <v>65</v>
      </c>
      <c r="B365" s="89" t="s">
        <v>222</v>
      </c>
    </row>
    <row r="366" spans="1:2" ht="15.75" x14ac:dyDescent="0.25">
      <c r="A366" s="100" t="s">
        <v>65</v>
      </c>
      <c r="B366" s="89" t="s">
        <v>189</v>
      </c>
    </row>
    <row r="367" spans="1:2" ht="15.75" x14ac:dyDescent="0.25">
      <c r="A367" s="100" t="s">
        <v>65</v>
      </c>
      <c r="B367" s="89" t="s">
        <v>191</v>
      </c>
    </row>
    <row r="368" spans="1:2" ht="15.75" x14ac:dyDescent="0.25">
      <c r="A368" s="100" t="s">
        <v>65</v>
      </c>
      <c r="B368" s="89" t="s">
        <v>192</v>
      </c>
    </row>
    <row r="369" spans="1:2" ht="15.75" x14ac:dyDescent="0.25">
      <c r="A369" s="100" t="s">
        <v>65</v>
      </c>
      <c r="B369" s="89" t="s">
        <v>223</v>
      </c>
    </row>
    <row r="370" spans="1:2" ht="15.75" x14ac:dyDescent="0.25">
      <c r="A370" s="100" t="s">
        <v>66</v>
      </c>
      <c r="B370" s="89" t="s">
        <v>185</v>
      </c>
    </row>
    <row r="371" spans="1:2" ht="15.75" x14ac:dyDescent="0.25">
      <c r="A371" s="93" t="s">
        <v>66</v>
      </c>
      <c r="B371" s="89" t="s">
        <v>224</v>
      </c>
    </row>
    <row r="372" spans="1:2" ht="15.75" x14ac:dyDescent="0.25">
      <c r="A372" s="93" t="s">
        <v>66</v>
      </c>
      <c r="B372" s="89" t="s">
        <v>222</v>
      </c>
    </row>
    <row r="373" spans="1:2" ht="15.75" x14ac:dyDescent="0.25">
      <c r="A373" s="93" t="s">
        <v>66</v>
      </c>
      <c r="B373" s="89" t="s">
        <v>189</v>
      </c>
    </row>
    <row r="374" spans="1:2" ht="15.75" x14ac:dyDescent="0.25">
      <c r="A374" s="93" t="s">
        <v>66</v>
      </c>
      <c r="B374" s="89" t="s">
        <v>225</v>
      </c>
    </row>
    <row r="375" spans="1:2" ht="15.75" x14ac:dyDescent="0.25">
      <c r="A375" s="93" t="s">
        <v>66</v>
      </c>
      <c r="B375" s="89" t="s">
        <v>191</v>
      </c>
    </row>
    <row r="376" spans="1:2" ht="15.75" x14ac:dyDescent="0.25">
      <c r="A376" s="93" t="s">
        <v>66</v>
      </c>
      <c r="B376" s="89" t="s">
        <v>192</v>
      </c>
    </row>
    <row r="377" spans="1:2" ht="15.75" x14ac:dyDescent="0.25">
      <c r="A377" s="93" t="s">
        <v>66</v>
      </c>
      <c r="B377" s="89" t="s">
        <v>223</v>
      </c>
    </row>
    <row r="378" spans="1:2" ht="15.75" x14ac:dyDescent="0.25">
      <c r="A378" s="94" t="s">
        <v>66</v>
      </c>
      <c r="B378" s="89" t="s">
        <v>226</v>
      </c>
    </row>
    <row r="379" spans="1:2" ht="15.75" x14ac:dyDescent="0.25">
      <c r="A379" s="94" t="s">
        <v>66</v>
      </c>
      <c r="B379" s="89" t="s">
        <v>227</v>
      </c>
    </row>
    <row r="380" spans="1:2" ht="15.75" x14ac:dyDescent="0.25">
      <c r="A380" s="94" t="s">
        <v>67</v>
      </c>
      <c r="B380" s="89" t="s">
        <v>185</v>
      </c>
    </row>
    <row r="381" spans="1:2" ht="15.75" x14ac:dyDescent="0.25">
      <c r="A381" s="94" t="s">
        <v>67</v>
      </c>
      <c r="B381" s="89" t="s">
        <v>224</v>
      </c>
    </row>
    <row r="382" spans="1:2" ht="15.75" x14ac:dyDescent="0.25">
      <c r="A382" s="94" t="s">
        <v>67</v>
      </c>
      <c r="B382" s="89" t="s">
        <v>222</v>
      </c>
    </row>
    <row r="383" spans="1:2" ht="15.75" x14ac:dyDescent="0.25">
      <c r="A383" s="94" t="s">
        <v>67</v>
      </c>
      <c r="B383" s="89" t="s">
        <v>189</v>
      </c>
    </row>
    <row r="384" spans="1:2" ht="15.75" x14ac:dyDescent="0.25">
      <c r="A384" s="94" t="s">
        <v>67</v>
      </c>
      <c r="B384" s="89" t="s">
        <v>225</v>
      </c>
    </row>
    <row r="385" spans="1:2" ht="15.75" x14ac:dyDescent="0.25">
      <c r="A385" s="94" t="s">
        <v>67</v>
      </c>
      <c r="B385" s="89" t="s">
        <v>191</v>
      </c>
    </row>
    <row r="386" spans="1:2" ht="15.75" x14ac:dyDescent="0.25">
      <c r="A386" s="94" t="s">
        <v>67</v>
      </c>
      <c r="B386" s="89" t="s">
        <v>192</v>
      </c>
    </row>
    <row r="387" spans="1:2" ht="15.75" x14ac:dyDescent="0.25">
      <c r="A387" s="94" t="s">
        <v>67</v>
      </c>
      <c r="B387" s="89" t="s">
        <v>223</v>
      </c>
    </row>
    <row r="388" spans="1:2" ht="15.75" x14ac:dyDescent="0.25">
      <c r="A388" s="94" t="s">
        <v>67</v>
      </c>
      <c r="B388" s="89" t="s">
        <v>226</v>
      </c>
    </row>
    <row r="389" spans="1:2" ht="15.75" x14ac:dyDescent="0.25">
      <c r="A389" s="94" t="s">
        <v>67</v>
      </c>
      <c r="B389" s="89" t="s">
        <v>227</v>
      </c>
    </row>
    <row r="390" spans="1:2" ht="15.75" x14ac:dyDescent="0.25">
      <c r="A390" s="94" t="s">
        <v>68</v>
      </c>
      <c r="B390" s="89" t="s">
        <v>185</v>
      </c>
    </row>
    <row r="391" spans="1:2" ht="15.75" x14ac:dyDescent="0.25">
      <c r="A391" s="95" t="s">
        <v>68</v>
      </c>
      <c r="B391" s="89" t="s">
        <v>224</v>
      </c>
    </row>
    <row r="392" spans="1:2" ht="15.75" x14ac:dyDescent="0.25">
      <c r="A392" s="95" t="s">
        <v>68</v>
      </c>
      <c r="B392" s="89" t="s">
        <v>222</v>
      </c>
    </row>
    <row r="393" spans="1:2" ht="15.75" x14ac:dyDescent="0.25">
      <c r="A393" s="95" t="s">
        <v>68</v>
      </c>
      <c r="B393" s="89" t="s">
        <v>189</v>
      </c>
    </row>
    <row r="394" spans="1:2" ht="15.75" x14ac:dyDescent="0.25">
      <c r="A394" s="95" t="s">
        <v>68</v>
      </c>
      <c r="B394" s="89" t="s">
        <v>225</v>
      </c>
    </row>
    <row r="395" spans="1:2" ht="15.75" x14ac:dyDescent="0.25">
      <c r="A395" s="95" t="s">
        <v>68</v>
      </c>
      <c r="B395" s="89" t="s">
        <v>191</v>
      </c>
    </row>
    <row r="396" spans="1:2" ht="15.75" x14ac:dyDescent="0.25">
      <c r="A396" s="95" t="s">
        <v>68</v>
      </c>
      <c r="B396" s="89" t="s">
        <v>192</v>
      </c>
    </row>
    <row r="397" spans="1:2" ht="15.75" x14ac:dyDescent="0.25">
      <c r="A397" s="95" t="s">
        <v>68</v>
      </c>
      <c r="B397" s="89" t="s">
        <v>223</v>
      </c>
    </row>
    <row r="398" spans="1:2" ht="15.75" x14ac:dyDescent="0.25">
      <c r="A398" s="95" t="s">
        <v>68</v>
      </c>
      <c r="B398" s="89" t="s">
        <v>226</v>
      </c>
    </row>
    <row r="399" spans="1:2" ht="15.75" x14ac:dyDescent="0.25">
      <c r="A399" s="95" t="s">
        <v>68</v>
      </c>
      <c r="B399" s="89" t="s">
        <v>227</v>
      </c>
    </row>
    <row r="400" spans="1:2" ht="30" x14ac:dyDescent="0.25">
      <c r="A400" s="95" t="s">
        <v>228</v>
      </c>
      <c r="B400" s="89" t="s">
        <v>155</v>
      </c>
    </row>
    <row r="401" spans="1:2" ht="15.75" x14ac:dyDescent="0.25">
      <c r="A401" s="101" t="s">
        <v>69</v>
      </c>
      <c r="B401" s="89" t="s">
        <v>155</v>
      </c>
    </row>
    <row r="402" spans="1:2" ht="15.75" x14ac:dyDescent="0.25">
      <c r="A402" s="95" t="s">
        <v>70</v>
      </c>
      <c r="B402" s="89" t="s">
        <v>133</v>
      </c>
    </row>
    <row r="403" spans="1:2" ht="15.75" x14ac:dyDescent="0.25">
      <c r="A403" s="95" t="s">
        <v>70</v>
      </c>
      <c r="B403" s="89" t="s">
        <v>148</v>
      </c>
    </row>
    <row r="404" spans="1:2" ht="15.75" x14ac:dyDescent="0.25">
      <c r="A404" s="90" t="s">
        <v>70</v>
      </c>
      <c r="B404" s="89" t="s">
        <v>180</v>
      </c>
    </row>
    <row r="405" spans="1:2" ht="15.75" x14ac:dyDescent="0.25">
      <c r="A405" s="90" t="s">
        <v>70</v>
      </c>
      <c r="B405" s="89" t="s">
        <v>169</v>
      </c>
    </row>
    <row r="406" spans="1:2" ht="15.75" x14ac:dyDescent="0.25">
      <c r="A406" s="90" t="s">
        <v>70</v>
      </c>
      <c r="B406" s="89" t="s">
        <v>229</v>
      </c>
    </row>
    <row r="407" spans="1:2" ht="15.75" x14ac:dyDescent="0.25">
      <c r="A407" s="90" t="s">
        <v>70</v>
      </c>
      <c r="B407" s="89" t="s">
        <v>194</v>
      </c>
    </row>
    <row r="408" spans="1:2" ht="15.75" x14ac:dyDescent="0.25">
      <c r="A408" s="90" t="s">
        <v>70</v>
      </c>
      <c r="B408" s="89" t="s">
        <v>168</v>
      </c>
    </row>
    <row r="409" spans="1:2" ht="15.75" x14ac:dyDescent="0.25">
      <c r="A409" s="90" t="s">
        <v>70</v>
      </c>
      <c r="B409" s="89" t="s">
        <v>230</v>
      </c>
    </row>
    <row r="410" spans="1:2" ht="15.75" x14ac:dyDescent="0.25">
      <c r="A410" s="90" t="s">
        <v>70</v>
      </c>
      <c r="B410" s="89" t="s">
        <v>150</v>
      </c>
    </row>
    <row r="411" spans="1:2" ht="15.75" x14ac:dyDescent="0.25">
      <c r="A411" s="90" t="s">
        <v>70</v>
      </c>
      <c r="B411" s="89" t="s">
        <v>231</v>
      </c>
    </row>
    <row r="412" spans="1:2" ht="15.75" x14ac:dyDescent="0.25">
      <c r="A412" s="90" t="s">
        <v>70</v>
      </c>
      <c r="B412" s="89" t="s">
        <v>232</v>
      </c>
    </row>
    <row r="413" spans="1:2" ht="15.75" x14ac:dyDescent="0.25">
      <c r="A413" s="90" t="s">
        <v>71</v>
      </c>
      <c r="B413" s="89" t="s">
        <v>133</v>
      </c>
    </row>
    <row r="414" spans="1:2" ht="15.75" x14ac:dyDescent="0.25">
      <c r="A414" s="90" t="s">
        <v>71</v>
      </c>
      <c r="B414" s="89" t="s">
        <v>148</v>
      </c>
    </row>
    <row r="415" spans="1:2" ht="15.75" x14ac:dyDescent="0.25">
      <c r="A415" s="90" t="s">
        <v>71</v>
      </c>
      <c r="B415" s="89" t="s">
        <v>182</v>
      </c>
    </row>
    <row r="416" spans="1:2" ht="15.75" x14ac:dyDescent="0.25">
      <c r="A416" s="90" t="s">
        <v>71</v>
      </c>
      <c r="B416" s="89" t="s">
        <v>150</v>
      </c>
    </row>
    <row r="417" spans="1:2" ht="15.75" x14ac:dyDescent="0.25">
      <c r="A417" s="90" t="s">
        <v>71</v>
      </c>
      <c r="B417" s="89" t="s">
        <v>231</v>
      </c>
    </row>
    <row r="418" spans="1:2" ht="15.75" x14ac:dyDescent="0.25">
      <c r="A418" s="90" t="s">
        <v>71</v>
      </c>
      <c r="B418" s="89" t="s">
        <v>232</v>
      </c>
    </row>
    <row r="419" spans="1:2" ht="15.75" x14ac:dyDescent="0.25">
      <c r="A419" s="90" t="s">
        <v>72</v>
      </c>
      <c r="B419" s="89" t="s">
        <v>133</v>
      </c>
    </row>
    <row r="420" spans="1:2" ht="15.75" x14ac:dyDescent="0.25">
      <c r="A420" s="90" t="s">
        <v>72</v>
      </c>
      <c r="B420" s="89" t="s">
        <v>148</v>
      </c>
    </row>
    <row r="421" spans="1:2" ht="15.75" x14ac:dyDescent="0.25">
      <c r="A421" s="90" t="s">
        <v>72</v>
      </c>
      <c r="B421" s="89" t="s">
        <v>180</v>
      </c>
    </row>
    <row r="422" spans="1:2" ht="15.75" x14ac:dyDescent="0.25">
      <c r="A422" s="90" t="s">
        <v>72</v>
      </c>
      <c r="B422" s="89" t="s">
        <v>169</v>
      </c>
    </row>
    <row r="423" spans="1:2" ht="15.75" x14ac:dyDescent="0.25">
      <c r="A423" s="90" t="s">
        <v>72</v>
      </c>
      <c r="B423" s="89" t="s">
        <v>229</v>
      </c>
    </row>
    <row r="424" spans="1:2" ht="15.75" x14ac:dyDescent="0.25">
      <c r="A424" s="90" t="s">
        <v>72</v>
      </c>
      <c r="B424" s="89" t="s">
        <v>194</v>
      </c>
    </row>
    <row r="425" spans="1:2" ht="15.75" x14ac:dyDescent="0.25">
      <c r="A425" s="90" t="s">
        <v>72</v>
      </c>
      <c r="B425" s="89" t="s">
        <v>168</v>
      </c>
    </row>
    <row r="426" spans="1:2" ht="15.75" x14ac:dyDescent="0.25">
      <c r="A426" s="90" t="s">
        <v>72</v>
      </c>
      <c r="B426" s="89" t="s">
        <v>230</v>
      </c>
    </row>
    <row r="427" spans="1:2" ht="15.75" x14ac:dyDescent="0.25">
      <c r="A427" s="90" t="s">
        <v>72</v>
      </c>
      <c r="B427" s="89" t="s">
        <v>150</v>
      </c>
    </row>
    <row r="428" spans="1:2" ht="15.75" x14ac:dyDescent="0.25">
      <c r="A428" s="90" t="s">
        <v>72</v>
      </c>
      <c r="B428" s="89" t="s">
        <v>232</v>
      </c>
    </row>
    <row r="429" spans="1:2" ht="15.75" x14ac:dyDescent="0.25">
      <c r="A429" s="90" t="s">
        <v>73</v>
      </c>
      <c r="B429" s="89" t="s">
        <v>133</v>
      </c>
    </row>
    <row r="430" spans="1:2" ht="15.75" x14ac:dyDescent="0.25">
      <c r="A430" s="90" t="s">
        <v>73</v>
      </c>
      <c r="B430" s="89" t="s">
        <v>233</v>
      </c>
    </row>
    <row r="431" spans="1:2" ht="15.75" x14ac:dyDescent="0.25">
      <c r="A431" s="90" t="s">
        <v>73</v>
      </c>
      <c r="B431" s="89" t="s">
        <v>148</v>
      </c>
    </row>
    <row r="432" spans="1:2" ht="15.75" x14ac:dyDescent="0.25">
      <c r="A432" s="90" t="s">
        <v>73</v>
      </c>
      <c r="B432" s="89" t="s">
        <v>150</v>
      </c>
    </row>
    <row r="433" spans="1:2" ht="15.75" x14ac:dyDescent="0.25">
      <c r="A433" s="90" t="s">
        <v>74</v>
      </c>
      <c r="B433" s="89" t="s">
        <v>133</v>
      </c>
    </row>
    <row r="434" spans="1:2" ht="15.75" x14ac:dyDescent="0.25">
      <c r="A434" s="90" t="s">
        <v>74</v>
      </c>
      <c r="B434" s="89" t="s">
        <v>148</v>
      </c>
    </row>
    <row r="435" spans="1:2" ht="15.75" x14ac:dyDescent="0.25">
      <c r="A435" s="90" t="s">
        <v>74</v>
      </c>
      <c r="B435" s="89" t="s">
        <v>180</v>
      </c>
    </row>
    <row r="436" spans="1:2" ht="15.75" x14ac:dyDescent="0.25">
      <c r="A436" s="90" t="s">
        <v>74</v>
      </c>
      <c r="B436" s="89" t="s">
        <v>169</v>
      </c>
    </row>
    <row r="437" spans="1:2" ht="15.75" x14ac:dyDescent="0.25">
      <c r="A437" s="90" t="s">
        <v>74</v>
      </c>
      <c r="B437" s="89" t="s">
        <v>229</v>
      </c>
    </row>
    <row r="438" spans="1:2" ht="15.75" x14ac:dyDescent="0.25">
      <c r="A438" s="90" t="s">
        <v>74</v>
      </c>
      <c r="B438" s="89" t="s">
        <v>194</v>
      </c>
    </row>
    <row r="439" spans="1:2" ht="15.75" x14ac:dyDescent="0.25">
      <c r="A439" s="90" t="s">
        <v>74</v>
      </c>
      <c r="B439" s="89" t="s">
        <v>168</v>
      </c>
    </row>
    <row r="440" spans="1:2" ht="15.75" x14ac:dyDescent="0.25">
      <c r="A440" s="90" t="s">
        <v>74</v>
      </c>
      <c r="B440" s="89" t="s">
        <v>230</v>
      </c>
    </row>
    <row r="441" spans="1:2" ht="15.75" x14ac:dyDescent="0.25">
      <c r="A441" s="90" t="s">
        <v>74</v>
      </c>
      <c r="B441" s="89" t="s">
        <v>150</v>
      </c>
    </row>
    <row r="442" spans="1:2" ht="15.75" x14ac:dyDescent="0.25">
      <c r="A442" s="90" t="s">
        <v>74</v>
      </c>
      <c r="B442" s="89" t="s">
        <v>231</v>
      </c>
    </row>
    <row r="443" spans="1:2" ht="15.75" x14ac:dyDescent="0.25">
      <c r="A443" s="90" t="s">
        <v>234</v>
      </c>
      <c r="B443" s="89" t="s">
        <v>155</v>
      </c>
    </row>
    <row r="444" spans="1:2" ht="15.75" x14ac:dyDescent="0.25">
      <c r="A444" s="90" t="s">
        <v>75</v>
      </c>
      <c r="B444" s="89" t="s">
        <v>133</v>
      </c>
    </row>
    <row r="445" spans="1:2" ht="15.75" x14ac:dyDescent="0.25">
      <c r="A445" s="90" t="s">
        <v>75</v>
      </c>
      <c r="B445" s="89" t="s">
        <v>148</v>
      </c>
    </row>
    <row r="446" spans="1:2" ht="15.75" x14ac:dyDescent="0.25">
      <c r="A446" s="90" t="s">
        <v>75</v>
      </c>
      <c r="B446" s="89" t="s">
        <v>150</v>
      </c>
    </row>
    <row r="447" spans="1:2" ht="15.75" x14ac:dyDescent="0.25">
      <c r="A447" s="90" t="s">
        <v>76</v>
      </c>
      <c r="B447" s="89" t="s">
        <v>133</v>
      </c>
    </row>
    <row r="448" spans="1:2" ht="15.75" x14ac:dyDescent="0.25">
      <c r="A448" s="90" t="s">
        <v>76</v>
      </c>
      <c r="B448" s="89" t="s">
        <v>148</v>
      </c>
    </row>
    <row r="449" spans="1:2" ht="15.75" x14ac:dyDescent="0.25">
      <c r="A449" s="90" t="s">
        <v>76</v>
      </c>
      <c r="B449" s="89" t="s">
        <v>150</v>
      </c>
    </row>
    <row r="450" spans="1:2" ht="15.75" x14ac:dyDescent="0.25">
      <c r="A450" s="98" t="s">
        <v>76</v>
      </c>
      <c r="B450" s="89" t="s">
        <v>169</v>
      </c>
    </row>
    <row r="451" spans="1:2" ht="15.75" x14ac:dyDescent="0.25">
      <c r="A451" s="102" t="s">
        <v>76</v>
      </c>
      <c r="B451" s="89" t="s">
        <v>168</v>
      </c>
    </row>
    <row r="452" spans="1:2" ht="15.75" x14ac:dyDescent="0.25">
      <c r="A452" s="95" t="s">
        <v>76</v>
      </c>
      <c r="B452" s="89" t="s">
        <v>231</v>
      </c>
    </row>
    <row r="453" spans="1:2" ht="15.75" x14ac:dyDescent="0.25">
      <c r="A453" s="95" t="s">
        <v>77</v>
      </c>
      <c r="B453" s="89" t="s">
        <v>235</v>
      </c>
    </row>
    <row r="454" spans="1:2" ht="15.75" x14ac:dyDescent="0.25">
      <c r="A454" s="95" t="s">
        <v>77</v>
      </c>
      <c r="B454" s="89" t="s">
        <v>168</v>
      </c>
    </row>
    <row r="455" spans="1:2" ht="15.75" x14ac:dyDescent="0.25">
      <c r="A455" s="95" t="s">
        <v>77</v>
      </c>
      <c r="B455" s="89" t="s">
        <v>236</v>
      </c>
    </row>
    <row r="456" spans="1:2" ht="15.75" x14ac:dyDescent="0.25">
      <c r="A456" s="95" t="s">
        <v>77</v>
      </c>
      <c r="B456" s="89" t="s">
        <v>174</v>
      </c>
    </row>
    <row r="457" spans="1:2" ht="15.75" x14ac:dyDescent="0.25">
      <c r="A457" s="95" t="s">
        <v>78</v>
      </c>
      <c r="B457" s="89" t="s">
        <v>235</v>
      </c>
    </row>
    <row r="458" spans="1:2" ht="15.75" x14ac:dyDescent="0.25">
      <c r="A458" s="95" t="s">
        <v>78</v>
      </c>
      <c r="B458" s="89" t="s">
        <v>148</v>
      </c>
    </row>
    <row r="459" spans="1:2" ht="15.75" x14ac:dyDescent="0.25">
      <c r="A459" s="95" t="s">
        <v>78</v>
      </c>
      <c r="B459" s="89" t="s">
        <v>150</v>
      </c>
    </row>
    <row r="460" spans="1:2" ht="15.75" x14ac:dyDescent="0.25">
      <c r="A460" s="95" t="s">
        <v>79</v>
      </c>
      <c r="B460" s="89" t="s">
        <v>133</v>
      </c>
    </row>
    <row r="461" spans="1:2" ht="15.75" x14ac:dyDescent="0.25">
      <c r="A461" s="95" t="s">
        <v>79</v>
      </c>
      <c r="B461" s="89" t="s">
        <v>148</v>
      </c>
    </row>
    <row r="462" spans="1:2" ht="15.75" x14ac:dyDescent="0.25">
      <c r="A462" s="95" t="s">
        <v>79</v>
      </c>
      <c r="B462" s="89" t="s">
        <v>149</v>
      </c>
    </row>
    <row r="463" spans="1:2" ht="15.75" x14ac:dyDescent="0.25">
      <c r="A463" s="95" t="s">
        <v>79</v>
      </c>
      <c r="B463" s="89" t="s">
        <v>168</v>
      </c>
    </row>
    <row r="464" spans="1:2" ht="15.75" x14ac:dyDescent="0.25">
      <c r="A464" s="95" t="s">
        <v>79</v>
      </c>
      <c r="B464" s="89" t="s">
        <v>237</v>
      </c>
    </row>
    <row r="465" spans="1:2" ht="15.75" x14ac:dyDescent="0.25">
      <c r="A465" s="95" t="s">
        <v>238</v>
      </c>
      <c r="B465" s="89" t="s">
        <v>155</v>
      </c>
    </row>
    <row r="466" spans="1:2" ht="15.75" x14ac:dyDescent="0.25">
      <c r="A466" s="101" t="s">
        <v>80</v>
      </c>
      <c r="B466" s="89" t="s">
        <v>155</v>
      </c>
    </row>
    <row r="467" spans="1:2" ht="15.75" x14ac:dyDescent="0.25">
      <c r="A467" s="95" t="s">
        <v>125</v>
      </c>
      <c r="B467" s="89" t="s">
        <v>239</v>
      </c>
    </row>
    <row r="468" spans="1:2" ht="15.75" x14ac:dyDescent="0.25">
      <c r="A468" s="95" t="s">
        <v>125</v>
      </c>
      <c r="B468" s="89" t="s">
        <v>240</v>
      </c>
    </row>
    <row r="469" spans="1:2" ht="15.75" x14ac:dyDescent="0.25">
      <c r="A469" s="95" t="s">
        <v>125</v>
      </c>
      <c r="B469" s="89" t="s">
        <v>168</v>
      </c>
    </row>
    <row r="470" spans="1:2" ht="15.75" x14ac:dyDescent="0.25">
      <c r="A470" s="95" t="s">
        <v>81</v>
      </c>
      <c r="B470" s="89" t="s">
        <v>133</v>
      </c>
    </row>
    <row r="471" spans="1:2" ht="15.75" x14ac:dyDescent="0.25">
      <c r="A471" s="95" t="s">
        <v>81</v>
      </c>
      <c r="B471" s="89" t="s">
        <v>148</v>
      </c>
    </row>
    <row r="472" spans="1:2" ht="15.75" x14ac:dyDescent="0.25">
      <c r="A472" s="95" t="s">
        <v>81</v>
      </c>
      <c r="B472" s="89" t="s">
        <v>150</v>
      </c>
    </row>
    <row r="473" spans="1:2" ht="15.75" x14ac:dyDescent="0.25">
      <c r="A473" s="95" t="s">
        <v>81</v>
      </c>
      <c r="B473" s="89" t="s">
        <v>231</v>
      </c>
    </row>
    <row r="474" spans="1:2" ht="15.75" x14ac:dyDescent="0.25">
      <c r="A474" s="95" t="s">
        <v>82</v>
      </c>
      <c r="B474" s="89" t="s">
        <v>133</v>
      </c>
    </row>
    <row r="475" spans="1:2" ht="15.75" x14ac:dyDescent="0.25">
      <c r="A475" s="95" t="s">
        <v>82</v>
      </c>
      <c r="B475" s="89" t="s">
        <v>148</v>
      </c>
    </row>
    <row r="476" spans="1:2" ht="15.75" x14ac:dyDescent="0.25">
      <c r="A476" s="95" t="s">
        <v>82</v>
      </c>
      <c r="B476" s="89" t="s">
        <v>150</v>
      </c>
    </row>
    <row r="477" spans="1:2" ht="15.75" x14ac:dyDescent="0.25">
      <c r="A477" s="95" t="s">
        <v>82</v>
      </c>
      <c r="B477" s="89" t="s">
        <v>168</v>
      </c>
    </row>
    <row r="478" spans="1:2" ht="15.75" x14ac:dyDescent="0.25">
      <c r="A478" s="95" t="s">
        <v>82</v>
      </c>
      <c r="B478" s="89" t="s">
        <v>231</v>
      </c>
    </row>
    <row r="479" spans="1:2" ht="15.75" x14ac:dyDescent="0.25">
      <c r="A479" s="95" t="s">
        <v>83</v>
      </c>
      <c r="B479" s="89" t="s">
        <v>133</v>
      </c>
    </row>
    <row r="480" spans="1:2" ht="15.75" x14ac:dyDescent="0.25">
      <c r="A480" s="95" t="s">
        <v>83</v>
      </c>
      <c r="B480" s="89" t="s">
        <v>150</v>
      </c>
    </row>
    <row r="481" spans="1:2" ht="15.75" x14ac:dyDescent="0.25">
      <c r="A481" s="95" t="s">
        <v>83</v>
      </c>
      <c r="B481" s="89" t="s">
        <v>168</v>
      </c>
    </row>
    <row r="482" spans="1:2" ht="15.75" x14ac:dyDescent="0.25">
      <c r="A482" s="95" t="s">
        <v>83</v>
      </c>
      <c r="B482" s="89" t="s">
        <v>182</v>
      </c>
    </row>
    <row r="483" spans="1:2" ht="15.75" x14ac:dyDescent="0.25">
      <c r="A483" s="95" t="s">
        <v>83</v>
      </c>
      <c r="B483" s="89" t="s">
        <v>179</v>
      </c>
    </row>
    <row r="484" spans="1:2" ht="15.75" x14ac:dyDescent="0.25">
      <c r="A484" s="95" t="s">
        <v>83</v>
      </c>
      <c r="B484" s="89" t="s">
        <v>180</v>
      </c>
    </row>
    <row r="485" spans="1:2" ht="15.75" x14ac:dyDescent="0.25">
      <c r="A485" s="95" t="s">
        <v>83</v>
      </c>
      <c r="B485" s="89" t="s">
        <v>229</v>
      </c>
    </row>
    <row r="486" spans="1:2" ht="15.75" x14ac:dyDescent="0.25">
      <c r="A486" s="95" t="s">
        <v>83</v>
      </c>
      <c r="B486" s="89" t="s">
        <v>194</v>
      </c>
    </row>
    <row r="487" spans="1:2" ht="15.75" x14ac:dyDescent="0.25">
      <c r="A487" s="95" t="s">
        <v>83</v>
      </c>
      <c r="B487" s="89" t="s">
        <v>169</v>
      </c>
    </row>
    <row r="488" spans="1:2" ht="15.75" x14ac:dyDescent="0.25">
      <c r="A488" s="95" t="s">
        <v>84</v>
      </c>
      <c r="B488" s="89" t="s">
        <v>133</v>
      </c>
    </row>
    <row r="489" spans="1:2" ht="15.75" x14ac:dyDescent="0.25">
      <c r="A489" s="95" t="s">
        <v>84</v>
      </c>
      <c r="B489" s="89" t="s">
        <v>148</v>
      </c>
    </row>
    <row r="490" spans="1:2" ht="15.75" x14ac:dyDescent="0.25">
      <c r="A490" s="95" t="s">
        <v>84</v>
      </c>
      <c r="B490" s="89" t="s">
        <v>150</v>
      </c>
    </row>
    <row r="491" spans="1:2" ht="15.75" x14ac:dyDescent="0.25">
      <c r="A491" s="95" t="s">
        <v>84</v>
      </c>
      <c r="B491" s="89" t="s">
        <v>149</v>
      </c>
    </row>
    <row r="492" spans="1:2" ht="15.75" x14ac:dyDescent="0.25">
      <c r="A492" s="95" t="s">
        <v>85</v>
      </c>
      <c r="B492" s="89" t="s">
        <v>133</v>
      </c>
    </row>
    <row r="493" spans="1:2" ht="15.75" x14ac:dyDescent="0.25">
      <c r="A493" s="95" t="s">
        <v>85</v>
      </c>
      <c r="B493" s="89" t="s">
        <v>148</v>
      </c>
    </row>
    <row r="494" spans="1:2" ht="15.75" x14ac:dyDescent="0.25">
      <c r="A494" s="95" t="s">
        <v>85</v>
      </c>
      <c r="B494" s="89" t="s">
        <v>150</v>
      </c>
    </row>
    <row r="495" spans="1:2" ht="15.75" x14ac:dyDescent="0.25">
      <c r="A495" s="95" t="s">
        <v>85</v>
      </c>
      <c r="B495" s="89" t="s">
        <v>169</v>
      </c>
    </row>
    <row r="496" spans="1:2" ht="15.75" x14ac:dyDescent="0.25">
      <c r="A496" s="95" t="s">
        <v>85</v>
      </c>
      <c r="B496" s="89" t="s">
        <v>168</v>
      </c>
    </row>
    <row r="497" spans="1:2" ht="15.75" x14ac:dyDescent="0.25">
      <c r="A497" s="90" t="s">
        <v>85</v>
      </c>
      <c r="B497" s="89" t="s">
        <v>180</v>
      </c>
    </row>
    <row r="498" spans="1:2" ht="15.75" x14ac:dyDescent="0.25">
      <c r="A498" s="90" t="s">
        <v>85</v>
      </c>
      <c r="B498" s="89" t="s">
        <v>149</v>
      </c>
    </row>
    <row r="499" spans="1:2" ht="15.75" x14ac:dyDescent="0.25">
      <c r="A499" s="90" t="s">
        <v>86</v>
      </c>
      <c r="B499" s="89" t="s">
        <v>133</v>
      </c>
    </row>
    <row r="500" spans="1:2" ht="15.75" x14ac:dyDescent="0.25">
      <c r="A500" s="90" t="s">
        <v>86</v>
      </c>
      <c r="B500" s="89" t="s">
        <v>148</v>
      </c>
    </row>
    <row r="501" spans="1:2" ht="15.75" x14ac:dyDescent="0.25">
      <c r="A501" s="90" t="s">
        <v>86</v>
      </c>
      <c r="B501" s="89" t="s">
        <v>150</v>
      </c>
    </row>
    <row r="502" spans="1:2" ht="15.75" x14ac:dyDescent="0.25">
      <c r="A502" s="90" t="s">
        <v>86</v>
      </c>
      <c r="B502" s="89" t="s">
        <v>169</v>
      </c>
    </row>
    <row r="503" spans="1:2" ht="15.75" x14ac:dyDescent="0.25">
      <c r="A503" s="90" t="s">
        <v>86</v>
      </c>
      <c r="B503" s="89" t="s">
        <v>180</v>
      </c>
    </row>
    <row r="504" spans="1:2" ht="15.75" x14ac:dyDescent="0.25">
      <c r="A504" s="90" t="s">
        <v>86</v>
      </c>
      <c r="B504" s="89" t="s">
        <v>194</v>
      </c>
    </row>
    <row r="505" spans="1:2" ht="15.75" x14ac:dyDescent="0.25">
      <c r="A505" s="90" t="s">
        <v>86</v>
      </c>
      <c r="B505" s="89" t="s">
        <v>168</v>
      </c>
    </row>
    <row r="506" spans="1:2" ht="15.75" x14ac:dyDescent="0.25">
      <c r="A506" s="90" t="s">
        <v>86</v>
      </c>
      <c r="B506" s="89" t="s">
        <v>231</v>
      </c>
    </row>
    <row r="507" spans="1:2" ht="15.75" x14ac:dyDescent="0.25">
      <c r="A507" s="93" t="s">
        <v>87</v>
      </c>
      <c r="B507" s="89" t="s">
        <v>133</v>
      </c>
    </row>
    <row r="508" spans="1:2" ht="15.75" x14ac:dyDescent="0.25">
      <c r="A508" s="93" t="s">
        <v>87</v>
      </c>
      <c r="B508" s="89" t="s">
        <v>148</v>
      </c>
    </row>
    <row r="509" spans="1:2" ht="15.75" x14ac:dyDescent="0.25">
      <c r="A509" s="93" t="s">
        <v>87</v>
      </c>
      <c r="B509" s="89" t="s">
        <v>150</v>
      </c>
    </row>
    <row r="510" spans="1:2" ht="15.75" x14ac:dyDescent="0.25">
      <c r="A510" s="93" t="s">
        <v>87</v>
      </c>
      <c r="B510" s="89" t="s">
        <v>169</v>
      </c>
    </row>
    <row r="511" spans="1:2" ht="15.75" x14ac:dyDescent="0.25">
      <c r="A511" s="93" t="s">
        <v>87</v>
      </c>
      <c r="B511" s="89" t="s">
        <v>180</v>
      </c>
    </row>
    <row r="512" spans="1:2" ht="15.75" x14ac:dyDescent="0.25">
      <c r="A512" s="93" t="s">
        <v>87</v>
      </c>
      <c r="B512" s="89" t="s">
        <v>194</v>
      </c>
    </row>
    <row r="513" spans="1:2" ht="15.75" x14ac:dyDescent="0.25">
      <c r="A513" s="93" t="s">
        <v>87</v>
      </c>
      <c r="B513" s="89" t="s">
        <v>168</v>
      </c>
    </row>
    <row r="514" spans="1:2" ht="15.75" x14ac:dyDescent="0.25">
      <c r="A514" s="93" t="s">
        <v>88</v>
      </c>
      <c r="B514" s="89" t="s">
        <v>133</v>
      </c>
    </row>
    <row r="515" spans="1:2" ht="15.75" x14ac:dyDescent="0.25">
      <c r="A515" s="93" t="s">
        <v>88</v>
      </c>
      <c r="B515" s="89" t="s">
        <v>168</v>
      </c>
    </row>
    <row r="516" spans="1:2" ht="15.75" x14ac:dyDescent="0.25">
      <c r="A516" s="93" t="s">
        <v>88</v>
      </c>
      <c r="B516" s="89" t="s">
        <v>150</v>
      </c>
    </row>
    <row r="517" spans="1:2" ht="15.75" x14ac:dyDescent="0.25">
      <c r="A517" s="93" t="s">
        <v>88</v>
      </c>
      <c r="B517" s="89" t="s">
        <v>169</v>
      </c>
    </row>
    <row r="518" spans="1:2" ht="15.75" x14ac:dyDescent="0.25">
      <c r="A518" s="93" t="s">
        <v>89</v>
      </c>
      <c r="B518" s="89" t="s">
        <v>133</v>
      </c>
    </row>
    <row r="519" spans="1:2" ht="15.75" x14ac:dyDescent="0.25">
      <c r="A519" s="93" t="s">
        <v>89</v>
      </c>
      <c r="B519" s="89" t="s">
        <v>148</v>
      </c>
    </row>
    <row r="520" spans="1:2" ht="15.75" x14ac:dyDescent="0.25">
      <c r="A520" s="93" t="s">
        <v>89</v>
      </c>
      <c r="B520" s="89" t="s">
        <v>168</v>
      </c>
    </row>
    <row r="521" spans="1:2" ht="15.75" x14ac:dyDescent="0.25">
      <c r="A521" s="93" t="s">
        <v>89</v>
      </c>
      <c r="B521" s="89" t="s">
        <v>150</v>
      </c>
    </row>
    <row r="522" spans="1:2" ht="15.75" x14ac:dyDescent="0.25">
      <c r="A522" s="93" t="s">
        <v>89</v>
      </c>
      <c r="B522" s="89" t="s">
        <v>169</v>
      </c>
    </row>
    <row r="523" spans="1:2" ht="15.75" x14ac:dyDescent="0.25">
      <c r="A523" s="93" t="s">
        <v>89</v>
      </c>
      <c r="B523" s="89" t="s">
        <v>180</v>
      </c>
    </row>
    <row r="524" spans="1:2" ht="15.75" x14ac:dyDescent="0.25">
      <c r="A524" s="93" t="s">
        <v>89</v>
      </c>
      <c r="B524" s="89" t="s">
        <v>194</v>
      </c>
    </row>
    <row r="525" spans="1:2" ht="15.75" x14ac:dyDescent="0.25">
      <c r="A525" s="93" t="s">
        <v>89</v>
      </c>
      <c r="B525" s="89" t="s">
        <v>229</v>
      </c>
    </row>
    <row r="526" spans="1:2" ht="15.75" x14ac:dyDescent="0.25">
      <c r="A526" s="93" t="s">
        <v>90</v>
      </c>
      <c r="B526" s="89" t="s">
        <v>133</v>
      </c>
    </row>
    <row r="527" spans="1:2" ht="15.75" x14ac:dyDescent="0.25">
      <c r="A527" s="103" t="s">
        <v>90</v>
      </c>
      <c r="B527" s="89" t="s">
        <v>168</v>
      </c>
    </row>
    <row r="528" spans="1:2" ht="15.75" x14ac:dyDescent="0.25">
      <c r="A528" s="103" t="s">
        <v>90</v>
      </c>
      <c r="B528" s="89" t="s">
        <v>241</v>
      </c>
    </row>
    <row r="529" spans="1:2" ht="15.75" x14ac:dyDescent="0.25">
      <c r="A529" s="103" t="s">
        <v>90</v>
      </c>
      <c r="B529" s="89" t="s">
        <v>242</v>
      </c>
    </row>
    <row r="530" spans="1:2" ht="15.75" x14ac:dyDescent="0.25">
      <c r="A530" s="103" t="s">
        <v>90</v>
      </c>
      <c r="B530" s="89" t="s">
        <v>157</v>
      </c>
    </row>
    <row r="531" spans="1:2" ht="15.75" x14ac:dyDescent="0.25">
      <c r="A531" s="103" t="s">
        <v>90</v>
      </c>
      <c r="B531" s="89" t="s">
        <v>137</v>
      </c>
    </row>
    <row r="532" spans="1:2" ht="15.75" x14ac:dyDescent="0.25">
      <c r="A532" s="103" t="s">
        <v>90</v>
      </c>
      <c r="B532" s="89" t="s">
        <v>138</v>
      </c>
    </row>
    <row r="533" spans="1:2" ht="15.75" x14ac:dyDescent="0.25">
      <c r="A533" s="103" t="s">
        <v>90</v>
      </c>
      <c r="B533" s="89" t="s">
        <v>139</v>
      </c>
    </row>
    <row r="534" spans="1:2" ht="15.75" x14ac:dyDescent="0.25">
      <c r="A534" s="103" t="s">
        <v>90</v>
      </c>
      <c r="B534" s="89" t="s">
        <v>150</v>
      </c>
    </row>
    <row r="535" spans="1:2" ht="15.75" x14ac:dyDescent="0.25">
      <c r="A535" s="103" t="s">
        <v>91</v>
      </c>
      <c r="B535" s="89" t="s">
        <v>133</v>
      </c>
    </row>
    <row r="536" spans="1:2" ht="15.75" x14ac:dyDescent="0.25">
      <c r="A536" s="103" t="s">
        <v>91</v>
      </c>
      <c r="B536" s="89" t="s">
        <v>148</v>
      </c>
    </row>
    <row r="537" spans="1:2" ht="15.75" x14ac:dyDescent="0.25">
      <c r="A537" s="103" t="s">
        <v>91</v>
      </c>
      <c r="B537" s="89" t="s">
        <v>150</v>
      </c>
    </row>
    <row r="538" spans="1:2" ht="15.75" x14ac:dyDescent="0.25">
      <c r="A538" s="103" t="s">
        <v>91</v>
      </c>
      <c r="B538" s="89" t="s">
        <v>168</v>
      </c>
    </row>
    <row r="539" spans="1:2" ht="15.75" x14ac:dyDescent="0.25">
      <c r="A539" s="103" t="s">
        <v>91</v>
      </c>
      <c r="B539" s="89" t="s">
        <v>243</v>
      </c>
    </row>
    <row r="540" spans="1:2" ht="15.75" x14ac:dyDescent="0.25">
      <c r="A540" s="103" t="s">
        <v>91</v>
      </c>
      <c r="B540" s="89" t="s">
        <v>244</v>
      </c>
    </row>
    <row r="541" spans="1:2" ht="15.75" x14ac:dyDescent="0.25">
      <c r="A541" s="103" t="s">
        <v>91</v>
      </c>
      <c r="B541" s="89" t="s">
        <v>245</v>
      </c>
    </row>
    <row r="542" spans="1:2" ht="15.75" x14ac:dyDescent="0.25">
      <c r="A542" s="103" t="s">
        <v>91</v>
      </c>
      <c r="B542" s="89" t="s">
        <v>246</v>
      </c>
    </row>
    <row r="543" spans="1:2" ht="15.75" x14ac:dyDescent="0.25">
      <c r="A543" s="103" t="s">
        <v>91</v>
      </c>
      <c r="B543" s="89" t="s">
        <v>149</v>
      </c>
    </row>
    <row r="544" spans="1:2" ht="15.75" x14ac:dyDescent="0.25">
      <c r="A544" s="104" t="s">
        <v>92</v>
      </c>
      <c r="B544" s="89" t="s">
        <v>133</v>
      </c>
    </row>
    <row r="545" spans="1:2" ht="15.75" x14ac:dyDescent="0.25">
      <c r="A545" s="104" t="s">
        <v>92</v>
      </c>
      <c r="B545" s="89" t="s">
        <v>247</v>
      </c>
    </row>
    <row r="546" spans="1:2" ht="15.75" x14ac:dyDescent="0.25">
      <c r="A546" s="104" t="s">
        <v>92</v>
      </c>
      <c r="B546" s="89" t="s">
        <v>248</v>
      </c>
    </row>
    <row r="547" spans="1:2" ht="15.75" x14ac:dyDescent="0.25">
      <c r="A547" s="104" t="s">
        <v>92</v>
      </c>
      <c r="B547" s="89" t="s">
        <v>249</v>
      </c>
    </row>
    <row r="548" spans="1:2" ht="15.75" x14ac:dyDescent="0.25">
      <c r="A548" s="104" t="s">
        <v>92</v>
      </c>
      <c r="B548" s="89" t="s">
        <v>150</v>
      </c>
    </row>
    <row r="549" spans="1:2" ht="15.75" x14ac:dyDescent="0.25">
      <c r="A549" s="104" t="s">
        <v>92</v>
      </c>
      <c r="B549" s="89" t="s">
        <v>169</v>
      </c>
    </row>
    <row r="550" spans="1:2" ht="15.75" x14ac:dyDescent="0.25">
      <c r="A550" s="102" t="s">
        <v>126</v>
      </c>
      <c r="B550" s="89" t="s">
        <v>240</v>
      </c>
    </row>
    <row r="551" spans="1:2" ht="15.75" x14ac:dyDescent="0.25">
      <c r="A551" s="102" t="s">
        <v>126</v>
      </c>
      <c r="B551" s="89" t="s">
        <v>168</v>
      </c>
    </row>
    <row r="552" spans="1:2" ht="15.75" x14ac:dyDescent="0.25">
      <c r="A552" s="102" t="s">
        <v>127</v>
      </c>
      <c r="B552" s="89" t="s">
        <v>150</v>
      </c>
    </row>
    <row r="553" spans="1:2" ht="15.75" x14ac:dyDescent="0.25">
      <c r="A553" s="102" t="s">
        <v>127</v>
      </c>
      <c r="B553" s="89" t="s">
        <v>168</v>
      </c>
    </row>
    <row r="554" spans="1:2" ht="15.75" x14ac:dyDescent="0.25">
      <c r="A554" s="95" t="s">
        <v>127</v>
      </c>
      <c r="B554" s="89" t="s">
        <v>241</v>
      </c>
    </row>
    <row r="555" spans="1:2" ht="15.75" x14ac:dyDescent="0.25">
      <c r="A555" s="95" t="s">
        <v>127</v>
      </c>
      <c r="B555" s="89" t="s">
        <v>242</v>
      </c>
    </row>
    <row r="556" spans="1:2" ht="15.75" x14ac:dyDescent="0.25">
      <c r="A556" s="95" t="s">
        <v>127</v>
      </c>
      <c r="B556" s="89" t="s">
        <v>182</v>
      </c>
    </row>
    <row r="557" spans="1:2" ht="15.75" x14ac:dyDescent="0.25">
      <c r="A557" s="95" t="s">
        <v>127</v>
      </c>
      <c r="B557" s="89" t="s">
        <v>194</v>
      </c>
    </row>
    <row r="558" spans="1:2" ht="15.75" x14ac:dyDescent="0.25">
      <c r="A558" s="95" t="s">
        <v>127</v>
      </c>
      <c r="B558" s="89" t="s">
        <v>159</v>
      </c>
    </row>
    <row r="559" spans="1:2" ht="15.75" x14ac:dyDescent="0.25">
      <c r="A559" s="95" t="s">
        <v>127</v>
      </c>
      <c r="B559" s="89" t="s">
        <v>169</v>
      </c>
    </row>
    <row r="560" spans="1:2" ht="15.75" x14ac:dyDescent="0.25">
      <c r="A560" s="95" t="s">
        <v>128</v>
      </c>
      <c r="B560" s="89" t="s">
        <v>150</v>
      </c>
    </row>
    <row r="561" spans="1:2" ht="15.75" x14ac:dyDescent="0.25">
      <c r="A561" s="95" t="s">
        <v>128</v>
      </c>
      <c r="B561" s="89" t="s">
        <v>169</v>
      </c>
    </row>
    <row r="562" spans="1:2" ht="15.75" x14ac:dyDescent="0.25">
      <c r="A562" s="95" t="s">
        <v>128</v>
      </c>
      <c r="B562" s="89" t="s">
        <v>168</v>
      </c>
    </row>
    <row r="563" spans="1:2" ht="15.75" x14ac:dyDescent="0.25">
      <c r="A563" s="95" t="s">
        <v>128</v>
      </c>
      <c r="B563" s="89" t="s">
        <v>194</v>
      </c>
    </row>
    <row r="564" spans="1:2" ht="15.75" x14ac:dyDescent="0.25">
      <c r="A564" s="95" t="s">
        <v>93</v>
      </c>
      <c r="B564" s="89" t="s">
        <v>150</v>
      </c>
    </row>
    <row r="565" spans="1:2" ht="15.75" x14ac:dyDescent="0.25">
      <c r="A565" s="95" t="s">
        <v>93</v>
      </c>
      <c r="B565" s="89" t="s">
        <v>169</v>
      </c>
    </row>
    <row r="566" spans="1:2" ht="15.75" x14ac:dyDescent="0.25">
      <c r="A566" s="95" t="s">
        <v>93</v>
      </c>
      <c r="B566" s="89" t="s">
        <v>168</v>
      </c>
    </row>
    <row r="567" spans="1:2" ht="15.75" x14ac:dyDescent="0.25">
      <c r="A567" s="95" t="s">
        <v>93</v>
      </c>
      <c r="B567" s="89" t="s">
        <v>194</v>
      </c>
    </row>
    <row r="568" spans="1:2" ht="30" x14ac:dyDescent="0.25">
      <c r="A568" s="95" t="s">
        <v>94</v>
      </c>
      <c r="B568" s="89" t="s">
        <v>150</v>
      </c>
    </row>
    <row r="569" spans="1:2" ht="30" x14ac:dyDescent="0.25">
      <c r="A569" s="95" t="s">
        <v>94</v>
      </c>
      <c r="B569" s="89" t="s">
        <v>169</v>
      </c>
    </row>
    <row r="570" spans="1:2" ht="30" x14ac:dyDescent="0.25">
      <c r="A570" s="95" t="s">
        <v>94</v>
      </c>
      <c r="B570" s="89" t="s">
        <v>168</v>
      </c>
    </row>
    <row r="571" spans="1:2" ht="30" x14ac:dyDescent="0.25">
      <c r="A571" s="95" t="s">
        <v>94</v>
      </c>
      <c r="B571" s="89" t="s">
        <v>194</v>
      </c>
    </row>
    <row r="572" spans="1:2" ht="30" x14ac:dyDescent="0.25">
      <c r="A572" s="95" t="s">
        <v>292</v>
      </c>
      <c r="B572" s="89" t="s">
        <v>155</v>
      </c>
    </row>
    <row r="573" spans="1:2" ht="15.75" x14ac:dyDescent="0.25">
      <c r="A573" s="95" t="s">
        <v>95</v>
      </c>
      <c r="B573" s="89" t="s">
        <v>133</v>
      </c>
    </row>
    <row r="574" spans="1:2" ht="15.75" x14ac:dyDescent="0.25">
      <c r="A574" s="95" t="s">
        <v>95</v>
      </c>
      <c r="B574" s="89" t="s">
        <v>250</v>
      </c>
    </row>
    <row r="575" spans="1:2" ht="15.75" x14ac:dyDescent="0.25">
      <c r="A575" s="95" t="s">
        <v>95</v>
      </c>
      <c r="B575" s="89" t="s">
        <v>251</v>
      </c>
    </row>
    <row r="576" spans="1:2" ht="15.75" x14ac:dyDescent="0.25">
      <c r="A576" s="95" t="s">
        <v>95</v>
      </c>
      <c r="B576" s="89" t="s">
        <v>252</v>
      </c>
    </row>
    <row r="577" spans="1:2" ht="15.75" x14ac:dyDescent="0.25">
      <c r="A577" s="95" t="s">
        <v>95</v>
      </c>
      <c r="B577" s="89" t="s">
        <v>139</v>
      </c>
    </row>
    <row r="578" spans="1:2" ht="15.75" x14ac:dyDescent="0.25">
      <c r="A578" s="95" t="s">
        <v>95</v>
      </c>
      <c r="B578" s="89" t="s">
        <v>168</v>
      </c>
    </row>
    <row r="579" spans="1:2" ht="15.75" x14ac:dyDescent="0.25">
      <c r="A579" s="95" t="s">
        <v>95</v>
      </c>
      <c r="B579" s="89" t="s">
        <v>242</v>
      </c>
    </row>
    <row r="580" spans="1:2" ht="15.75" x14ac:dyDescent="0.25">
      <c r="A580" s="105" t="s">
        <v>96</v>
      </c>
      <c r="B580" s="89" t="s">
        <v>155</v>
      </c>
    </row>
    <row r="581" spans="1:2" ht="15.75" x14ac:dyDescent="0.25">
      <c r="A581" s="93" t="s">
        <v>97</v>
      </c>
      <c r="B581" s="89" t="s">
        <v>133</v>
      </c>
    </row>
    <row r="582" spans="1:2" ht="15.75" x14ac:dyDescent="0.25">
      <c r="A582" s="93" t="s">
        <v>97</v>
      </c>
      <c r="B582" s="89" t="s">
        <v>184</v>
      </c>
    </row>
    <row r="583" spans="1:2" ht="15.75" x14ac:dyDescent="0.25">
      <c r="A583" s="93" t="s">
        <v>97</v>
      </c>
      <c r="B583" s="89" t="s">
        <v>168</v>
      </c>
    </row>
    <row r="584" spans="1:2" ht="15.75" x14ac:dyDescent="0.25">
      <c r="A584" s="93" t="s">
        <v>98</v>
      </c>
      <c r="B584" s="89" t="s">
        <v>133</v>
      </c>
    </row>
    <row r="585" spans="1:2" ht="15.75" x14ac:dyDescent="0.25">
      <c r="A585" s="93" t="s">
        <v>98</v>
      </c>
      <c r="B585" s="89" t="s">
        <v>184</v>
      </c>
    </row>
    <row r="586" spans="1:2" ht="15.75" x14ac:dyDescent="0.25">
      <c r="A586" s="93" t="s">
        <v>98</v>
      </c>
      <c r="B586" s="89" t="s">
        <v>168</v>
      </c>
    </row>
    <row r="587" spans="1:2" ht="15.75" x14ac:dyDescent="0.25">
      <c r="A587" s="93" t="s">
        <v>253</v>
      </c>
      <c r="B587" s="89" t="s">
        <v>155</v>
      </c>
    </row>
    <row r="588" spans="1:2" ht="15.75" x14ac:dyDescent="0.25">
      <c r="A588" s="93" t="s">
        <v>99</v>
      </c>
      <c r="B588" s="89" t="s">
        <v>133</v>
      </c>
    </row>
    <row r="589" spans="1:2" ht="15.75" x14ac:dyDescent="0.25">
      <c r="A589" s="93" t="s">
        <v>99</v>
      </c>
      <c r="B589" s="89" t="s">
        <v>184</v>
      </c>
    </row>
    <row r="590" spans="1:2" ht="15.75" x14ac:dyDescent="0.25">
      <c r="A590" s="93" t="s">
        <v>99</v>
      </c>
      <c r="B590" s="89" t="s">
        <v>168</v>
      </c>
    </row>
    <row r="591" spans="1:2" ht="15.75" x14ac:dyDescent="0.25">
      <c r="A591" s="93" t="s">
        <v>99</v>
      </c>
      <c r="B591" s="89" t="s">
        <v>169</v>
      </c>
    </row>
    <row r="592" spans="1:2" ht="15.75" x14ac:dyDescent="0.25">
      <c r="A592" s="93" t="s">
        <v>99</v>
      </c>
      <c r="B592" s="89" t="s">
        <v>230</v>
      </c>
    </row>
    <row r="593" spans="1:2" ht="15.75" x14ac:dyDescent="0.25">
      <c r="A593" s="93" t="s">
        <v>99</v>
      </c>
      <c r="B593" s="89" t="s">
        <v>194</v>
      </c>
    </row>
    <row r="594" spans="1:2" ht="15.75" x14ac:dyDescent="0.25">
      <c r="A594" s="93" t="s">
        <v>100</v>
      </c>
      <c r="B594" s="89" t="s">
        <v>235</v>
      </c>
    </row>
    <row r="595" spans="1:2" ht="15.75" x14ac:dyDescent="0.25">
      <c r="A595" s="93" t="s">
        <v>100</v>
      </c>
      <c r="B595" s="89" t="s">
        <v>184</v>
      </c>
    </row>
    <row r="596" spans="1:2" ht="15.75" x14ac:dyDescent="0.25">
      <c r="A596" s="93" t="s">
        <v>100</v>
      </c>
      <c r="B596" s="89" t="s">
        <v>230</v>
      </c>
    </row>
    <row r="597" spans="1:2" ht="15.75" x14ac:dyDescent="0.25">
      <c r="A597" s="93" t="s">
        <v>100</v>
      </c>
      <c r="B597" s="89" t="s">
        <v>169</v>
      </c>
    </row>
    <row r="598" spans="1:2" ht="15.75" x14ac:dyDescent="0.25">
      <c r="A598" s="93" t="s">
        <v>100</v>
      </c>
      <c r="B598" s="89" t="s">
        <v>194</v>
      </c>
    </row>
    <row r="599" spans="1:2" ht="15.75" x14ac:dyDescent="0.25">
      <c r="A599" s="93" t="s">
        <v>100</v>
      </c>
      <c r="B599" s="89" t="s">
        <v>168</v>
      </c>
    </row>
    <row r="600" spans="1:2" ht="15.75" x14ac:dyDescent="0.25">
      <c r="A600" s="93" t="s">
        <v>100</v>
      </c>
      <c r="B600" s="89" t="s">
        <v>254</v>
      </c>
    </row>
    <row r="601" spans="1:2" ht="15.75" x14ac:dyDescent="0.25">
      <c r="A601" s="93" t="s">
        <v>100</v>
      </c>
      <c r="B601" s="89" t="s">
        <v>182</v>
      </c>
    </row>
    <row r="602" spans="1:2" ht="15.75" x14ac:dyDescent="0.25">
      <c r="A602" s="93" t="s">
        <v>101</v>
      </c>
      <c r="B602" s="89" t="s">
        <v>235</v>
      </c>
    </row>
    <row r="603" spans="1:2" ht="15.75" x14ac:dyDescent="0.25">
      <c r="A603" s="93" t="s">
        <v>101</v>
      </c>
      <c r="B603" s="89" t="s">
        <v>184</v>
      </c>
    </row>
    <row r="604" spans="1:2" ht="15.75" x14ac:dyDescent="0.25">
      <c r="A604" s="93" t="s">
        <v>101</v>
      </c>
      <c r="B604" s="89" t="s">
        <v>230</v>
      </c>
    </row>
    <row r="605" spans="1:2" ht="15.75" x14ac:dyDescent="0.25">
      <c r="A605" s="93" t="s">
        <v>101</v>
      </c>
      <c r="B605" s="89" t="s">
        <v>169</v>
      </c>
    </row>
    <row r="606" spans="1:2" ht="15.75" x14ac:dyDescent="0.25">
      <c r="A606" s="94" t="s">
        <v>101</v>
      </c>
      <c r="B606" s="89" t="s">
        <v>194</v>
      </c>
    </row>
    <row r="607" spans="1:2" ht="15.75" x14ac:dyDescent="0.25">
      <c r="A607" s="94" t="s">
        <v>101</v>
      </c>
      <c r="B607" s="89" t="s">
        <v>168</v>
      </c>
    </row>
    <row r="608" spans="1:2" ht="15.75" x14ac:dyDescent="0.25">
      <c r="A608" s="94" t="s">
        <v>101</v>
      </c>
      <c r="B608" s="89" t="s">
        <v>254</v>
      </c>
    </row>
    <row r="609" spans="1:2" ht="15.75" x14ac:dyDescent="0.25">
      <c r="A609" s="94" t="s">
        <v>101</v>
      </c>
      <c r="B609" s="89" t="s">
        <v>182</v>
      </c>
    </row>
    <row r="610" spans="1:2" ht="30" x14ac:dyDescent="0.25">
      <c r="A610" s="94" t="s">
        <v>129</v>
      </c>
      <c r="B610" s="89" t="s">
        <v>235</v>
      </c>
    </row>
    <row r="611" spans="1:2" ht="30" x14ac:dyDescent="0.25">
      <c r="A611" s="94" t="s">
        <v>129</v>
      </c>
      <c r="B611" s="89" t="s">
        <v>184</v>
      </c>
    </row>
    <row r="612" spans="1:2" ht="30" x14ac:dyDescent="0.25">
      <c r="A612" s="94" t="s">
        <v>129</v>
      </c>
      <c r="B612" s="89" t="s">
        <v>230</v>
      </c>
    </row>
    <row r="613" spans="1:2" ht="30" x14ac:dyDescent="0.25">
      <c r="A613" s="94" t="s">
        <v>129</v>
      </c>
      <c r="B613" s="89" t="s">
        <v>169</v>
      </c>
    </row>
    <row r="614" spans="1:2" ht="30" x14ac:dyDescent="0.25">
      <c r="A614" s="94" t="s">
        <v>129</v>
      </c>
      <c r="B614" s="89" t="s">
        <v>194</v>
      </c>
    </row>
    <row r="615" spans="1:2" ht="30" x14ac:dyDescent="0.25">
      <c r="A615" s="94" t="s">
        <v>129</v>
      </c>
      <c r="B615" s="89" t="s">
        <v>168</v>
      </c>
    </row>
    <row r="616" spans="1:2" ht="30" x14ac:dyDescent="0.25">
      <c r="A616" s="94" t="s">
        <v>129</v>
      </c>
      <c r="B616" s="89" t="s">
        <v>254</v>
      </c>
    </row>
    <row r="617" spans="1:2" ht="30" x14ac:dyDescent="0.25">
      <c r="A617" s="94" t="s">
        <v>129</v>
      </c>
      <c r="B617" s="89" t="s">
        <v>182</v>
      </c>
    </row>
    <row r="618" spans="1:2" ht="30" x14ac:dyDescent="0.25">
      <c r="A618" s="94" t="s">
        <v>129</v>
      </c>
      <c r="B618" s="89" t="s">
        <v>255</v>
      </c>
    </row>
    <row r="619" spans="1:2" ht="15.75" x14ac:dyDescent="0.25">
      <c r="A619" s="94" t="s">
        <v>102</v>
      </c>
      <c r="B619" s="89" t="s">
        <v>235</v>
      </c>
    </row>
    <row r="620" spans="1:2" ht="15.75" x14ac:dyDescent="0.25">
      <c r="A620" s="94" t="s">
        <v>102</v>
      </c>
      <c r="B620" s="89" t="s">
        <v>184</v>
      </c>
    </row>
    <row r="621" spans="1:2" ht="15.75" x14ac:dyDescent="0.25">
      <c r="A621" s="95" t="s">
        <v>102</v>
      </c>
      <c r="B621" s="89" t="s">
        <v>168</v>
      </c>
    </row>
    <row r="622" spans="1:2" ht="15.75" x14ac:dyDescent="0.25">
      <c r="A622" s="95" t="s">
        <v>102</v>
      </c>
      <c r="B622" s="89" t="s">
        <v>254</v>
      </c>
    </row>
    <row r="623" spans="1:2" ht="15.75" x14ac:dyDescent="0.25">
      <c r="A623" s="95" t="s">
        <v>102</v>
      </c>
      <c r="B623" s="89" t="s">
        <v>182</v>
      </c>
    </row>
    <row r="624" spans="1:2" ht="15.75" x14ac:dyDescent="0.25">
      <c r="A624" s="95" t="s">
        <v>103</v>
      </c>
      <c r="B624" s="89" t="s">
        <v>133</v>
      </c>
    </row>
    <row r="625" spans="1:2" ht="15.75" x14ac:dyDescent="0.25">
      <c r="A625" s="95" t="s">
        <v>103</v>
      </c>
      <c r="B625" s="89" t="s">
        <v>199</v>
      </c>
    </row>
    <row r="626" spans="1:2" ht="15.75" x14ac:dyDescent="0.25">
      <c r="A626" s="95" t="s">
        <v>103</v>
      </c>
      <c r="B626" s="89" t="s">
        <v>194</v>
      </c>
    </row>
    <row r="627" spans="1:2" ht="15.75" x14ac:dyDescent="0.25">
      <c r="A627" s="95" t="s">
        <v>103</v>
      </c>
      <c r="B627" s="89" t="s">
        <v>182</v>
      </c>
    </row>
    <row r="628" spans="1:2" ht="15.75" x14ac:dyDescent="0.25">
      <c r="A628" s="95" t="s">
        <v>103</v>
      </c>
      <c r="B628" s="89" t="s">
        <v>184</v>
      </c>
    </row>
    <row r="629" spans="1:2" ht="15.75" x14ac:dyDescent="0.25">
      <c r="A629" s="95" t="s">
        <v>103</v>
      </c>
      <c r="B629" s="89" t="s">
        <v>242</v>
      </c>
    </row>
    <row r="630" spans="1:2" ht="15.75" x14ac:dyDescent="0.25">
      <c r="A630" s="95" t="s">
        <v>104</v>
      </c>
      <c r="B630" s="89" t="s">
        <v>235</v>
      </c>
    </row>
    <row r="631" spans="1:2" ht="15.75" x14ac:dyDescent="0.25">
      <c r="A631" s="95" t="s">
        <v>104</v>
      </c>
      <c r="B631" s="89" t="s">
        <v>184</v>
      </c>
    </row>
    <row r="632" spans="1:2" ht="15.75" x14ac:dyDescent="0.25">
      <c r="A632" s="95" t="s">
        <v>104</v>
      </c>
      <c r="B632" s="89" t="s">
        <v>230</v>
      </c>
    </row>
    <row r="633" spans="1:2" ht="15.75" x14ac:dyDescent="0.25">
      <c r="A633" s="95" t="s">
        <v>104</v>
      </c>
      <c r="B633" s="89" t="s">
        <v>168</v>
      </c>
    </row>
    <row r="634" spans="1:2" ht="15.75" x14ac:dyDescent="0.25">
      <c r="A634" s="90" t="s">
        <v>105</v>
      </c>
      <c r="B634" s="89" t="s">
        <v>235</v>
      </c>
    </row>
    <row r="635" spans="1:2" ht="15.75" x14ac:dyDescent="0.25">
      <c r="A635" s="90" t="s">
        <v>105</v>
      </c>
      <c r="B635" s="89" t="s">
        <v>148</v>
      </c>
    </row>
    <row r="636" spans="1:2" ht="15.75" x14ac:dyDescent="0.25">
      <c r="A636" s="90" t="s">
        <v>105</v>
      </c>
      <c r="B636" s="89" t="s">
        <v>150</v>
      </c>
    </row>
    <row r="637" spans="1:2" ht="15.75" x14ac:dyDescent="0.25">
      <c r="A637" s="90" t="s">
        <v>106</v>
      </c>
      <c r="B637" s="89" t="s">
        <v>133</v>
      </c>
    </row>
    <row r="638" spans="1:2" ht="15.75" x14ac:dyDescent="0.25">
      <c r="A638" s="90" t="s">
        <v>106</v>
      </c>
      <c r="B638" s="89" t="s">
        <v>148</v>
      </c>
    </row>
    <row r="639" spans="1:2" ht="15.75" x14ac:dyDescent="0.25">
      <c r="A639" s="90" t="s">
        <v>106</v>
      </c>
      <c r="B639" s="89" t="s">
        <v>150</v>
      </c>
    </row>
    <row r="640" spans="1:2" ht="15.75" x14ac:dyDescent="0.25">
      <c r="A640" s="90" t="s">
        <v>106</v>
      </c>
      <c r="B640" s="89" t="s">
        <v>168</v>
      </c>
    </row>
    <row r="641" spans="1:2" ht="15.75" x14ac:dyDescent="0.25">
      <c r="A641" s="90" t="s">
        <v>106</v>
      </c>
      <c r="B641" s="89" t="s">
        <v>149</v>
      </c>
    </row>
    <row r="642" spans="1:2" ht="15.75" x14ac:dyDescent="0.25">
      <c r="A642" s="90" t="s">
        <v>107</v>
      </c>
      <c r="B642" s="89" t="s">
        <v>133</v>
      </c>
    </row>
    <row r="643" spans="1:2" ht="15.75" x14ac:dyDescent="0.25">
      <c r="A643" s="90" t="s">
        <v>107</v>
      </c>
      <c r="B643" s="89" t="s">
        <v>148</v>
      </c>
    </row>
    <row r="644" spans="1:2" ht="15.75" x14ac:dyDescent="0.25">
      <c r="A644" s="90" t="s">
        <v>107</v>
      </c>
      <c r="B644" s="89" t="s">
        <v>150</v>
      </c>
    </row>
    <row r="645" spans="1:2" ht="15.75" x14ac:dyDescent="0.25">
      <c r="A645" s="90" t="s">
        <v>107</v>
      </c>
      <c r="B645" s="89" t="s">
        <v>168</v>
      </c>
    </row>
    <row r="646" spans="1:2" ht="15.75" x14ac:dyDescent="0.25">
      <c r="A646" s="90" t="s">
        <v>107</v>
      </c>
      <c r="B646" s="89" t="s">
        <v>149</v>
      </c>
    </row>
    <row r="647" spans="1:2" ht="15.75" x14ac:dyDescent="0.25">
      <c r="A647" s="90" t="s">
        <v>108</v>
      </c>
      <c r="B647" s="89" t="s">
        <v>133</v>
      </c>
    </row>
    <row r="648" spans="1:2" ht="15.75" x14ac:dyDescent="0.25">
      <c r="A648" s="90" t="s">
        <v>108</v>
      </c>
      <c r="B648" s="96" t="s">
        <v>233</v>
      </c>
    </row>
    <row r="649" spans="1:2" ht="15.75" x14ac:dyDescent="0.25">
      <c r="A649" s="90" t="s">
        <v>108</v>
      </c>
      <c r="B649" s="89" t="s">
        <v>148</v>
      </c>
    </row>
    <row r="650" spans="1:2" ht="15.75" x14ac:dyDescent="0.25">
      <c r="A650" s="90" t="s">
        <v>108</v>
      </c>
      <c r="B650" s="89" t="s">
        <v>150</v>
      </c>
    </row>
    <row r="651" spans="1:2" ht="15.75" x14ac:dyDescent="0.25">
      <c r="A651" s="90" t="s">
        <v>109</v>
      </c>
      <c r="B651" s="89" t="s">
        <v>133</v>
      </c>
    </row>
    <row r="652" spans="1:2" ht="15.75" x14ac:dyDescent="0.25">
      <c r="A652" s="90" t="s">
        <v>109</v>
      </c>
      <c r="B652" s="89" t="s">
        <v>148</v>
      </c>
    </row>
    <row r="653" spans="1:2" ht="15.75" x14ac:dyDescent="0.25">
      <c r="A653" s="90" t="s">
        <v>109</v>
      </c>
      <c r="B653" s="89" t="s">
        <v>150</v>
      </c>
    </row>
    <row r="654" spans="1:2" ht="15.75" x14ac:dyDescent="0.25">
      <c r="A654" s="90" t="s">
        <v>109</v>
      </c>
      <c r="B654" s="89" t="s">
        <v>168</v>
      </c>
    </row>
    <row r="655" spans="1:2" ht="15.75" x14ac:dyDescent="0.25">
      <c r="A655" s="90" t="s">
        <v>109</v>
      </c>
      <c r="B655" s="89" t="s">
        <v>230</v>
      </c>
    </row>
    <row r="656" spans="1:2" ht="15.75" x14ac:dyDescent="0.25">
      <c r="A656" s="90" t="s">
        <v>109</v>
      </c>
      <c r="B656" s="89" t="s">
        <v>169</v>
      </c>
    </row>
    <row r="657" spans="1:2" ht="15.75" x14ac:dyDescent="0.25">
      <c r="A657" s="90" t="s">
        <v>109</v>
      </c>
      <c r="B657" s="89" t="s">
        <v>194</v>
      </c>
    </row>
    <row r="658" spans="1:2" ht="15.75" x14ac:dyDescent="0.25">
      <c r="A658" s="90" t="s">
        <v>109</v>
      </c>
      <c r="B658" s="89" t="s">
        <v>229</v>
      </c>
    </row>
    <row r="659" spans="1:2" ht="15.75" x14ac:dyDescent="0.25">
      <c r="A659" s="90" t="s">
        <v>130</v>
      </c>
      <c r="B659" s="89" t="s">
        <v>133</v>
      </c>
    </row>
    <row r="660" spans="1:2" ht="15.75" x14ac:dyDescent="0.25">
      <c r="A660" s="90" t="s">
        <v>130</v>
      </c>
      <c r="B660" s="89" t="s">
        <v>148</v>
      </c>
    </row>
    <row r="661" spans="1:2" ht="15.75" x14ac:dyDescent="0.25">
      <c r="A661" s="90" t="s">
        <v>130</v>
      </c>
      <c r="B661" s="89" t="s">
        <v>150</v>
      </c>
    </row>
    <row r="662" spans="1:2" ht="15.75" x14ac:dyDescent="0.25">
      <c r="A662" s="98" t="s">
        <v>130</v>
      </c>
      <c r="B662" s="89" t="s">
        <v>168</v>
      </c>
    </row>
    <row r="663" spans="1:2" ht="15.75" x14ac:dyDescent="0.25">
      <c r="A663" s="98" t="s">
        <v>130</v>
      </c>
      <c r="B663" s="89" t="s">
        <v>230</v>
      </c>
    </row>
    <row r="664" spans="1:2" ht="15.75" x14ac:dyDescent="0.25">
      <c r="A664" s="98" t="s">
        <v>130</v>
      </c>
      <c r="B664" s="89" t="s">
        <v>169</v>
      </c>
    </row>
    <row r="665" spans="1:2" ht="15.75" x14ac:dyDescent="0.25">
      <c r="A665" s="98" t="s">
        <v>130</v>
      </c>
      <c r="B665" s="89" t="s">
        <v>194</v>
      </c>
    </row>
    <row r="666" spans="1:2" ht="15.75" x14ac:dyDescent="0.25">
      <c r="A666" s="98" t="s">
        <v>130</v>
      </c>
      <c r="B666" s="89" t="s">
        <v>229</v>
      </c>
    </row>
    <row r="667" spans="1:2" ht="15.75" x14ac:dyDescent="0.25">
      <c r="A667" s="98" t="s">
        <v>110</v>
      </c>
      <c r="B667" s="89" t="s">
        <v>133</v>
      </c>
    </row>
    <row r="668" spans="1:2" ht="15.75" x14ac:dyDescent="0.25">
      <c r="A668" s="98" t="s">
        <v>110</v>
      </c>
      <c r="B668" s="89" t="s">
        <v>148</v>
      </c>
    </row>
    <row r="669" spans="1:2" ht="15.75" x14ac:dyDescent="0.25">
      <c r="A669" s="98" t="s">
        <v>110</v>
      </c>
      <c r="B669" s="89" t="s">
        <v>150</v>
      </c>
    </row>
    <row r="670" spans="1:2" ht="15.75" x14ac:dyDescent="0.25">
      <c r="A670" s="98" t="s">
        <v>110</v>
      </c>
      <c r="B670" s="89" t="s">
        <v>168</v>
      </c>
    </row>
    <row r="671" spans="1:2" ht="15.75" x14ac:dyDescent="0.25">
      <c r="A671" s="98" t="s">
        <v>110</v>
      </c>
      <c r="B671" s="89" t="s">
        <v>230</v>
      </c>
    </row>
    <row r="672" spans="1:2" ht="15.75" x14ac:dyDescent="0.25">
      <c r="A672" s="98" t="s">
        <v>110</v>
      </c>
      <c r="B672" s="89" t="s">
        <v>169</v>
      </c>
    </row>
    <row r="673" spans="1:2" ht="15.75" x14ac:dyDescent="0.25">
      <c r="A673" s="98" t="s">
        <v>110</v>
      </c>
      <c r="B673" s="89" t="s">
        <v>194</v>
      </c>
    </row>
    <row r="674" spans="1:2" ht="15.75" x14ac:dyDescent="0.25">
      <c r="A674" s="98" t="s">
        <v>110</v>
      </c>
      <c r="B674" s="89" t="s">
        <v>229</v>
      </c>
    </row>
    <row r="675" spans="1:2" ht="15.75" x14ac:dyDescent="0.25">
      <c r="A675" s="98" t="s">
        <v>256</v>
      </c>
      <c r="B675" s="89" t="s">
        <v>155</v>
      </c>
    </row>
    <row r="676" spans="1:2" ht="15.75" x14ac:dyDescent="0.25">
      <c r="A676" s="102" t="s">
        <v>111</v>
      </c>
      <c r="B676" s="89" t="s">
        <v>133</v>
      </c>
    </row>
    <row r="677" spans="1:2" ht="15.75" x14ac:dyDescent="0.25">
      <c r="A677" s="98" t="s">
        <v>111</v>
      </c>
      <c r="B677" s="89" t="s">
        <v>156</v>
      </c>
    </row>
    <row r="678" spans="1:2" ht="15.75" x14ac:dyDescent="0.25">
      <c r="A678" s="98" t="s">
        <v>111</v>
      </c>
      <c r="B678" s="89" t="s">
        <v>157</v>
      </c>
    </row>
    <row r="679" spans="1:2" ht="15.75" x14ac:dyDescent="0.25">
      <c r="A679" s="98" t="s">
        <v>111</v>
      </c>
      <c r="B679" s="89" t="s">
        <v>137</v>
      </c>
    </row>
    <row r="680" spans="1:2" ht="15.75" x14ac:dyDescent="0.25">
      <c r="A680" s="98" t="s">
        <v>111</v>
      </c>
      <c r="B680" s="89" t="s">
        <v>138</v>
      </c>
    </row>
    <row r="681" spans="1:2" ht="15.75" x14ac:dyDescent="0.25">
      <c r="A681" s="98" t="s">
        <v>111</v>
      </c>
      <c r="B681" s="89" t="s">
        <v>139</v>
      </c>
    </row>
    <row r="682" spans="1:2" ht="15.75" x14ac:dyDescent="0.25">
      <c r="A682" s="98" t="s">
        <v>111</v>
      </c>
      <c r="B682" s="89" t="s">
        <v>146</v>
      </c>
    </row>
    <row r="683" spans="1:2" ht="15.75" x14ac:dyDescent="0.25">
      <c r="A683" s="98" t="s">
        <v>111</v>
      </c>
      <c r="B683" s="89" t="s">
        <v>158</v>
      </c>
    </row>
    <row r="684" spans="1:2" ht="15.75" x14ac:dyDescent="0.25">
      <c r="A684" s="98" t="s">
        <v>111</v>
      </c>
      <c r="B684" s="89" t="s">
        <v>159</v>
      </c>
    </row>
    <row r="685" spans="1:2" ht="15.75" x14ac:dyDescent="0.25">
      <c r="A685" s="98" t="s">
        <v>112</v>
      </c>
      <c r="B685" s="89" t="s">
        <v>133</v>
      </c>
    </row>
    <row r="686" spans="1:2" ht="15.75" x14ac:dyDescent="0.25">
      <c r="A686" s="98" t="s">
        <v>112</v>
      </c>
      <c r="B686" s="89" t="s">
        <v>156</v>
      </c>
    </row>
    <row r="687" spans="1:2" ht="15.75" x14ac:dyDescent="0.25">
      <c r="A687" s="98" t="s">
        <v>112</v>
      </c>
      <c r="B687" s="89" t="s">
        <v>157</v>
      </c>
    </row>
    <row r="688" spans="1:2" ht="15.75" x14ac:dyDescent="0.25">
      <c r="A688" s="98" t="s">
        <v>112</v>
      </c>
      <c r="B688" s="89" t="s">
        <v>137</v>
      </c>
    </row>
    <row r="689" spans="1:2" ht="15.75" x14ac:dyDescent="0.25">
      <c r="A689" s="98" t="s">
        <v>112</v>
      </c>
      <c r="B689" s="89" t="s">
        <v>138</v>
      </c>
    </row>
    <row r="690" spans="1:2" ht="15.75" x14ac:dyDescent="0.25">
      <c r="A690" s="98" t="s">
        <v>112</v>
      </c>
      <c r="B690" s="89" t="s">
        <v>139</v>
      </c>
    </row>
    <row r="691" spans="1:2" ht="15.75" x14ac:dyDescent="0.25">
      <c r="A691" s="98" t="s">
        <v>112</v>
      </c>
      <c r="B691" s="89" t="s">
        <v>146</v>
      </c>
    </row>
    <row r="692" spans="1:2" ht="15.75" x14ac:dyDescent="0.25">
      <c r="A692" s="98" t="s">
        <v>112</v>
      </c>
      <c r="B692" s="89" t="s">
        <v>158</v>
      </c>
    </row>
    <row r="693" spans="1:2" ht="15.75" x14ac:dyDescent="0.25">
      <c r="A693" s="106" t="s">
        <v>112</v>
      </c>
      <c r="B693" s="89" t="s">
        <v>167</v>
      </c>
    </row>
    <row r="694" spans="1:2" ht="15.75" x14ac:dyDescent="0.25">
      <c r="A694" s="107" t="s">
        <v>113</v>
      </c>
      <c r="B694" s="89" t="s">
        <v>133</v>
      </c>
    </row>
    <row r="695" spans="1:2" ht="15.75" x14ac:dyDescent="0.25">
      <c r="A695" s="107" t="s">
        <v>113</v>
      </c>
      <c r="B695" s="89" t="s">
        <v>156</v>
      </c>
    </row>
    <row r="696" spans="1:2" ht="15.75" x14ac:dyDescent="0.25">
      <c r="A696" s="107" t="s">
        <v>113</v>
      </c>
      <c r="B696" s="89" t="s">
        <v>157</v>
      </c>
    </row>
    <row r="697" spans="1:2" ht="15.75" x14ac:dyDescent="0.25">
      <c r="A697" s="107" t="s">
        <v>113</v>
      </c>
      <c r="B697" s="89" t="s">
        <v>137</v>
      </c>
    </row>
    <row r="698" spans="1:2" ht="15.75" x14ac:dyDescent="0.25">
      <c r="A698" s="107" t="s">
        <v>113</v>
      </c>
      <c r="B698" s="89" t="s">
        <v>138</v>
      </c>
    </row>
    <row r="699" spans="1:2" ht="15.75" x14ac:dyDescent="0.25">
      <c r="A699" s="107" t="s">
        <v>113</v>
      </c>
      <c r="B699" s="89" t="s">
        <v>139</v>
      </c>
    </row>
    <row r="700" spans="1:2" ht="15.75" x14ac:dyDescent="0.25">
      <c r="A700" s="107" t="s">
        <v>113</v>
      </c>
      <c r="B700" s="89" t="s">
        <v>146</v>
      </c>
    </row>
    <row r="701" spans="1:2" ht="15.75" x14ac:dyDescent="0.25">
      <c r="A701" s="108" t="s">
        <v>114</v>
      </c>
      <c r="B701" s="89" t="s">
        <v>155</v>
      </c>
    </row>
    <row r="702" spans="1:2" ht="15.75" x14ac:dyDescent="0.25">
      <c r="A702" s="106" t="s">
        <v>115</v>
      </c>
      <c r="B702" s="89" t="s">
        <v>133</v>
      </c>
    </row>
    <row r="703" spans="1:2" ht="15.75" x14ac:dyDescent="0.25">
      <c r="A703" s="106" t="s">
        <v>115</v>
      </c>
      <c r="B703" s="89" t="s">
        <v>257</v>
      </c>
    </row>
    <row r="704" spans="1:2" ht="15.75" x14ac:dyDescent="0.25">
      <c r="A704" s="106" t="s">
        <v>115</v>
      </c>
      <c r="B704" s="89" t="s">
        <v>199</v>
      </c>
    </row>
    <row r="705" spans="1:2" ht="15.75" x14ac:dyDescent="0.25">
      <c r="A705" s="106" t="s">
        <v>115</v>
      </c>
      <c r="B705" s="89" t="s">
        <v>258</v>
      </c>
    </row>
    <row r="706" spans="1:2" ht="15.75" x14ac:dyDescent="0.25">
      <c r="A706" s="106" t="s">
        <v>115</v>
      </c>
      <c r="B706" s="89" t="s">
        <v>259</v>
      </c>
    </row>
    <row r="707" spans="1:2" ht="15.75" x14ac:dyDescent="0.25">
      <c r="A707" s="106" t="s">
        <v>115</v>
      </c>
      <c r="B707" s="89" t="s">
        <v>260</v>
      </c>
    </row>
    <row r="708" spans="1:2" ht="15.75" x14ac:dyDescent="0.25">
      <c r="A708" s="106" t="s">
        <v>115</v>
      </c>
      <c r="B708" s="89" t="s">
        <v>230</v>
      </c>
    </row>
    <row r="709" spans="1:2" ht="15.75" x14ac:dyDescent="0.25">
      <c r="A709" s="94" t="s">
        <v>116</v>
      </c>
      <c r="B709" s="89" t="s">
        <v>185</v>
      </c>
    </row>
    <row r="710" spans="1:2" ht="15.75" x14ac:dyDescent="0.25">
      <c r="A710" s="94" t="s">
        <v>116</v>
      </c>
      <c r="B710" s="89" t="s">
        <v>221</v>
      </c>
    </row>
    <row r="711" spans="1:2" ht="15.75" x14ac:dyDescent="0.25">
      <c r="A711" s="94" t="s">
        <v>116</v>
      </c>
      <c r="B711" s="89" t="s">
        <v>222</v>
      </c>
    </row>
    <row r="712" spans="1:2" ht="15.75" x14ac:dyDescent="0.25">
      <c r="A712" s="94" t="s">
        <v>116</v>
      </c>
      <c r="B712" s="89" t="s">
        <v>189</v>
      </c>
    </row>
    <row r="713" spans="1:2" ht="15.75" x14ac:dyDescent="0.25">
      <c r="A713" s="94" t="s">
        <v>116</v>
      </c>
      <c r="B713" s="89" t="s">
        <v>191</v>
      </c>
    </row>
    <row r="714" spans="1:2" ht="15.75" x14ac:dyDescent="0.25">
      <c r="A714" s="94" t="s">
        <v>116</v>
      </c>
      <c r="B714" s="89" t="s">
        <v>182</v>
      </c>
    </row>
    <row r="715" spans="1:2" ht="15.75" x14ac:dyDescent="0.25">
      <c r="A715" s="94" t="s">
        <v>261</v>
      </c>
      <c r="B715" s="89" t="s">
        <v>133</v>
      </c>
    </row>
    <row r="716" spans="1:2" ht="15.75" x14ac:dyDescent="0.25">
      <c r="A716" s="94" t="s">
        <v>261</v>
      </c>
      <c r="B716" s="89" t="s">
        <v>213</v>
      </c>
    </row>
    <row r="717" spans="1:2" ht="15.75" x14ac:dyDescent="0.25">
      <c r="A717" s="94" t="s">
        <v>261</v>
      </c>
      <c r="B717" s="89" t="s">
        <v>182</v>
      </c>
    </row>
    <row r="718" spans="1:2" ht="15.75" x14ac:dyDescent="0.25">
      <c r="A718" s="95" t="s">
        <v>261</v>
      </c>
      <c r="B718" s="89" t="s">
        <v>194</v>
      </c>
    </row>
    <row r="719" spans="1:2" ht="15.75" x14ac:dyDescent="0.25">
      <c r="A719" s="95" t="s">
        <v>262</v>
      </c>
      <c r="B719" s="89" t="s">
        <v>133</v>
      </c>
    </row>
    <row r="720" spans="1:2" ht="15.75" x14ac:dyDescent="0.25">
      <c r="A720" s="95" t="s">
        <v>262</v>
      </c>
      <c r="B720" s="89" t="s">
        <v>148</v>
      </c>
    </row>
    <row r="721" spans="1:2" ht="15.75" x14ac:dyDescent="0.25">
      <c r="A721" s="95" t="s">
        <v>262</v>
      </c>
      <c r="B721" s="89" t="s">
        <v>167</v>
      </c>
    </row>
    <row r="722" spans="1:2" ht="15.75" x14ac:dyDescent="0.25">
      <c r="A722" s="95" t="s">
        <v>262</v>
      </c>
      <c r="B722" s="89" t="s">
        <v>168</v>
      </c>
    </row>
    <row r="723" spans="1:2" ht="15.75" x14ac:dyDescent="0.25">
      <c r="A723" s="101" t="s">
        <v>117</v>
      </c>
      <c r="B723" s="89" t="s">
        <v>155</v>
      </c>
    </row>
    <row r="724" spans="1:2" ht="15.75" x14ac:dyDescent="0.25">
      <c r="A724" s="95" t="s">
        <v>118</v>
      </c>
      <c r="B724" s="89" t="s">
        <v>133</v>
      </c>
    </row>
    <row r="725" spans="1:2" ht="15.75" x14ac:dyDescent="0.25">
      <c r="A725" s="95" t="s">
        <v>118</v>
      </c>
      <c r="B725" s="89" t="s">
        <v>230</v>
      </c>
    </row>
    <row r="726" spans="1:2" ht="15.75" x14ac:dyDescent="0.25">
      <c r="A726" s="95" t="s">
        <v>118</v>
      </c>
      <c r="B726" s="89" t="s">
        <v>168</v>
      </c>
    </row>
    <row r="727" spans="1:2" ht="15.75" x14ac:dyDescent="0.25">
      <c r="A727" s="95" t="s">
        <v>118</v>
      </c>
      <c r="B727" s="89" t="s">
        <v>263</v>
      </c>
    </row>
    <row r="728" spans="1:2" ht="15.75" x14ac:dyDescent="0.25">
      <c r="A728" s="95" t="s">
        <v>118</v>
      </c>
      <c r="B728" s="89" t="s">
        <v>182</v>
      </c>
    </row>
    <row r="729" spans="1:2" ht="15.75" x14ac:dyDescent="0.25">
      <c r="A729" s="95" t="s">
        <v>118</v>
      </c>
      <c r="B729" s="89" t="s">
        <v>150</v>
      </c>
    </row>
    <row r="730" spans="1:2" ht="15.75" x14ac:dyDescent="0.25">
      <c r="A730" s="95" t="s">
        <v>119</v>
      </c>
      <c r="B730" s="89" t="s">
        <v>133</v>
      </c>
    </row>
    <row r="731" spans="1:2" ht="15.75" x14ac:dyDescent="0.25">
      <c r="A731" s="95" t="s">
        <v>119</v>
      </c>
      <c r="B731" s="89" t="s">
        <v>148</v>
      </c>
    </row>
    <row r="732" spans="1:2" ht="15.75" x14ac:dyDescent="0.25">
      <c r="A732" s="95" t="s">
        <v>119</v>
      </c>
      <c r="B732" s="89" t="s">
        <v>150</v>
      </c>
    </row>
    <row r="733" spans="1:2" ht="15.75" x14ac:dyDescent="0.25">
      <c r="A733" s="95" t="s">
        <v>119</v>
      </c>
      <c r="B733" s="89" t="s">
        <v>168</v>
      </c>
    </row>
    <row r="734" spans="1:2" ht="15.75" x14ac:dyDescent="0.25">
      <c r="A734" s="95" t="s">
        <v>119</v>
      </c>
      <c r="B734" s="89" t="s">
        <v>182</v>
      </c>
    </row>
    <row r="735" spans="1:2" ht="15.75" x14ac:dyDescent="0.25">
      <c r="A735" s="95" t="s">
        <v>119</v>
      </c>
      <c r="B735" s="89" t="s">
        <v>169</v>
      </c>
    </row>
    <row r="736" spans="1:2" ht="15.75" x14ac:dyDescent="0.25">
      <c r="A736" s="95" t="s">
        <v>119</v>
      </c>
      <c r="B736" s="89" t="s">
        <v>264</v>
      </c>
    </row>
    <row r="737" spans="1:2" ht="15.75" x14ac:dyDescent="0.25">
      <c r="A737" s="95" t="s">
        <v>120</v>
      </c>
      <c r="B737" s="89" t="s">
        <v>133</v>
      </c>
    </row>
    <row r="738" spans="1:2" ht="15.75" x14ac:dyDescent="0.25">
      <c r="A738" s="90" t="s">
        <v>120</v>
      </c>
      <c r="B738" s="89" t="s">
        <v>150</v>
      </c>
    </row>
    <row r="739" spans="1:2" ht="15.75" x14ac:dyDescent="0.25">
      <c r="A739" s="90" t="s">
        <v>120</v>
      </c>
      <c r="B739" s="89" t="s">
        <v>168</v>
      </c>
    </row>
    <row r="740" spans="1:2" ht="15.75" x14ac:dyDescent="0.25">
      <c r="A740" s="90" t="s">
        <v>265</v>
      </c>
      <c r="B740" s="89" t="s">
        <v>148</v>
      </c>
    </row>
    <row r="741" spans="1:2" ht="15.75" x14ac:dyDescent="0.25">
      <c r="A741" s="90" t="s">
        <v>265</v>
      </c>
      <c r="B741" s="89" t="s">
        <v>213</v>
      </c>
    </row>
    <row r="742" spans="1:2" ht="15.75" x14ac:dyDescent="0.25">
      <c r="A742" s="90" t="s">
        <v>265</v>
      </c>
      <c r="B742" s="89" t="s">
        <v>168</v>
      </c>
    </row>
    <row r="743" spans="1:2" ht="15.75" x14ac:dyDescent="0.25">
      <c r="A743" s="90" t="s">
        <v>265</v>
      </c>
      <c r="B743" s="89" t="s">
        <v>169</v>
      </c>
    </row>
    <row r="744" spans="1:2" ht="15.75" x14ac:dyDescent="0.25">
      <c r="A744" s="90" t="s">
        <v>265</v>
      </c>
      <c r="B744" s="89" t="s">
        <v>194</v>
      </c>
    </row>
    <row r="745" spans="1:2" ht="15.75" x14ac:dyDescent="0.25">
      <c r="A745" s="90" t="s">
        <v>266</v>
      </c>
      <c r="B745" s="89" t="s">
        <v>267</v>
      </c>
    </row>
    <row r="746" spans="1:2" ht="15.75" x14ac:dyDescent="0.25">
      <c r="A746" s="90" t="s">
        <v>266</v>
      </c>
      <c r="B746" s="89" t="s">
        <v>168</v>
      </c>
    </row>
    <row r="747" spans="1:2" ht="15.75" x14ac:dyDescent="0.25">
      <c r="A747" s="90" t="s">
        <v>131</v>
      </c>
      <c r="B747" s="89" t="s">
        <v>133</v>
      </c>
    </row>
    <row r="748" spans="1:2" ht="15.75" x14ac:dyDescent="0.25">
      <c r="A748" s="98" t="s">
        <v>131</v>
      </c>
      <c r="B748" s="89" t="s">
        <v>148</v>
      </c>
    </row>
    <row r="749" spans="1:2" ht="15.75" x14ac:dyDescent="0.25">
      <c r="A749" s="102" t="s">
        <v>131</v>
      </c>
      <c r="B749" s="89" t="s">
        <v>268</v>
      </c>
    </row>
    <row r="750" spans="1:2" ht="15.75" x14ac:dyDescent="0.25">
      <c r="A750" s="94" t="s">
        <v>131</v>
      </c>
      <c r="B750" s="89" t="s">
        <v>168</v>
      </c>
    </row>
    <row r="751" spans="1:2" ht="15.75" x14ac:dyDescent="0.25">
      <c r="A751" s="94" t="s">
        <v>131</v>
      </c>
      <c r="B751" s="89" t="s">
        <v>263</v>
      </c>
    </row>
    <row r="752" spans="1:2" ht="15.75" x14ac:dyDescent="0.25">
      <c r="A752" s="94" t="s">
        <v>269</v>
      </c>
      <c r="B752" s="89" t="s">
        <v>182</v>
      </c>
    </row>
    <row r="753" spans="1:2" ht="15.75" x14ac:dyDescent="0.25">
      <c r="A753" s="94" t="s">
        <v>269</v>
      </c>
      <c r="B753" s="89" t="s">
        <v>168</v>
      </c>
    </row>
    <row r="754" spans="1:2" ht="15.75" x14ac:dyDescent="0.25">
      <c r="A754" s="94" t="s">
        <v>269</v>
      </c>
      <c r="B754" s="89" t="s">
        <v>242</v>
      </c>
    </row>
    <row r="755" spans="1:2" ht="15.75" x14ac:dyDescent="0.25">
      <c r="A755" s="94" t="s">
        <v>121</v>
      </c>
      <c r="B755" s="89" t="s">
        <v>270</v>
      </c>
    </row>
    <row r="756" spans="1:2" ht="15.75" x14ac:dyDescent="0.25">
      <c r="A756" s="94" t="s">
        <v>121</v>
      </c>
      <c r="B756" s="89" t="s">
        <v>168</v>
      </c>
    </row>
    <row r="757" spans="1:2" ht="15.75" x14ac:dyDescent="0.25">
      <c r="A757" s="94" t="s">
        <v>121</v>
      </c>
      <c r="B757" s="89" t="s">
        <v>267</v>
      </c>
    </row>
    <row r="758" spans="1:2" ht="15.75" x14ac:dyDescent="0.25">
      <c r="A758" s="94" t="s">
        <v>121</v>
      </c>
      <c r="B758" s="89" t="s">
        <v>182</v>
      </c>
    </row>
    <row r="759" spans="1:2" ht="15.75" x14ac:dyDescent="0.25">
      <c r="A759" s="94" t="s">
        <v>121</v>
      </c>
      <c r="B759" s="89" t="s">
        <v>194</v>
      </c>
    </row>
    <row r="760" spans="1:2" ht="15.75" x14ac:dyDescent="0.25">
      <c r="A760" s="109" t="s">
        <v>271</v>
      </c>
      <c r="B760" s="89" t="s">
        <v>155</v>
      </c>
    </row>
    <row r="761" spans="1:2" ht="15.75" x14ac:dyDescent="0.25">
      <c r="A761" s="94" t="s">
        <v>122</v>
      </c>
      <c r="B761" s="89" t="s">
        <v>133</v>
      </c>
    </row>
    <row r="762" spans="1:2" ht="15.75" x14ac:dyDescent="0.25">
      <c r="A762" s="94" t="s">
        <v>122</v>
      </c>
      <c r="B762" s="89" t="s">
        <v>148</v>
      </c>
    </row>
    <row r="763" spans="1:2" ht="15.75" x14ac:dyDescent="0.25">
      <c r="A763" s="94" t="s">
        <v>122</v>
      </c>
      <c r="B763" s="89" t="s">
        <v>150</v>
      </c>
    </row>
    <row r="764" spans="1:2" ht="15.75" x14ac:dyDescent="0.25">
      <c r="A764" s="94" t="s">
        <v>122</v>
      </c>
      <c r="B764" s="89" t="s">
        <v>168</v>
      </c>
    </row>
    <row r="765" spans="1:2" ht="15.75" x14ac:dyDescent="0.25">
      <c r="A765" s="94" t="s">
        <v>122</v>
      </c>
      <c r="B765" s="89" t="s">
        <v>180</v>
      </c>
    </row>
    <row r="766" spans="1:2" ht="15.75" x14ac:dyDescent="0.25">
      <c r="A766" s="94" t="s">
        <v>122</v>
      </c>
      <c r="B766" s="89" t="s">
        <v>254</v>
      </c>
    </row>
    <row r="767" spans="1:2" ht="15.75" x14ac:dyDescent="0.25">
      <c r="A767" s="94" t="s">
        <v>272</v>
      </c>
      <c r="B767" s="89" t="s">
        <v>155</v>
      </c>
    </row>
    <row r="768" spans="1:2" ht="15.75" x14ac:dyDescent="0.25">
      <c r="A768" s="110" t="s">
        <v>123</v>
      </c>
      <c r="B768" s="89" t="s">
        <v>155</v>
      </c>
    </row>
    <row r="769" spans="1:2" ht="15.75" x14ac:dyDescent="0.25">
      <c r="A769" s="94" t="s">
        <v>273</v>
      </c>
      <c r="B769" s="89" t="s">
        <v>263</v>
      </c>
    </row>
    <row r="770" spans="1:2" ht="15.75" x14ac:dyDescent="0.25">
      <c r="A770" s="94" t="s">
        <v>273</v>
      </c>
      <c r="B770" s="89" t="s">
        <v>198</v>
      </c>
    </row>
    <row r="771" spans="1:2" ht="15.75" x14ac:dyDescent="0.25">
      <c r="A771" s="94" t="s">
        <v>273</v>
      </c>
      <c r="B771" s="89" t="s">
        <v>199</v>
      </c>
    </row>
    <row r="772" spans="1:2" ht="15.75" x14ac:dyDescent="0.25">
      <c r="A772" s="94" t="s">
        <v>274</v>
      </c>
      <c r="B772" s="89" t="s">
        <v>235</v>
      </c>
    </row>
    <row r="773" spans="1:2" ht="15.75" x14ac:dyDescent="0.25">
      <c r="A773" s="94" t="s">
        <v>274</v>
      </c>
      <c r="B773" s="89" t="s">
        <v>148</v>
      </c>
    </row>
    <row r="774" spans="1:2" ht="15.75" x14ac:dyDescent="0.25">
      <c r="A774" s="94" t="s">
        <v>274</v>
      </c>
      <c r="B774" s="89" t="s">
        <v>263</v>
      </c>
    </row>
    <row r="775" spans="1:2" ht="15.75" x14ac:dyDescent="0.25">
      <c r="A775" s="94" t="s">
        <v>274</v>
      </c>
      <c r="B775" s="89" t="s">
        <v>198</v>
      </c>
    </row>
    <row r="776" spans="1:2" ht="15.75" x14ac:dyDescent="0.25">
      <c r="A776" s="94" t="s">
        <v>274</v>
      </c>
      <c r="B776" s="89" t="s">
        <v>199</v>
      </c>
    </row>
    <row r="777" spans="1:2" ht="15.75" x14ac:dyDescent="0.25">
      <c r="A777" s="94" t="s">
        <v>275</v>
      </c>
      <c r="B777" s="89" t="s">
        <v>263</v>
      </c>
    </row>
    <row r="778" spans="1:2" ht="15.75" x14ac:dyDescent="0.25">
      <c r="A778" s="94" t="s">
        <v>275</v>
      </c>
      <c r="B778" s="89" t="s">
        <v>198</v>
      </c>
    </row>
    <row r="779" spans="1:2" ht="15.75" x14ac:dyDescent="0.25">
      <c r="A779" s="94" t="s">
        <v>275</v>
      </c>
      <c r="B779" s="89" t="s">
        <v>199</v>
      </c>
    </row>
    <row r="780" spans="1:2" ht="30" x14ac:dyDescent="0.25">
      <c r="A780" s="94" t="s">
        <v>276</v>
      </c>
      <c r="B780" s="89" t="s">
        <v>155</v>
      </c>
    </row>
    <row r="781" spans="1:2" ht="15.75" x14ac:dyDescent="0.25">
      <c r="A781" s="94" t="s">
        <v>124</v>
      </c>
      <c r="B781" s="89" t="s">
        <v>270</v>
      </c>
    </row>
    <row r="782" spans="1:2" ht="15.75" x14ac:dyDescent="0.25">
      <c r="A782" s="94" t="s">
        <v>124</v>
      </c>
      <c r="B782" s="89" t="s">
        <v>197</v>
      </c>
    </row>
    <row r="783" spans="1:2" ht="15.75" x14ac:dyDescent="0.25">
      <c r="A783" s="94" t="s">
        <v>124</v>
      </c>
      <c r="B783" s="89" t="s">
        <v>198</v>
      </c>
    </row>
    <row r="784" spans="1:2" ht="15.75" x14ac:dyDescent="0.25">
      <c r="A784" s="94" t="s">
        <v>124</v>
      </c>
      <c r="B784" s="89" t="s">
        <v>199</v>
      </c>
    </row>
    <row r="785" spans="1:2" ht="15.75" x14ac:dyDescent="0.25">
      <c r="A785" s="94" t="s">
        <v>124</v>
      </c>
      <c r="B785" s="89" t="s">
        <v>277</v>
      </c>
    </row>
    <row r="786" spans="1:2" ht="15.75" x14ac:dyDescent="0.25">
      <c r="A786" s="94" t="s">
        <v>124</v>
      </c>
      <c r="B786" s="89" t="s">
        <v>278</v>
      </c>
    </row>
    <row r="787" spans="1:2" ht="15.75" x14ac:dyDescent="0.25">
      <c r="A787" s="94" t="s">
        <v>279</v>
      </c>
      <c r="B787" s="89" t="s">
        <v>270</v>
      </c>
    </row>
    <row r="788" spans="1:2" ht="15.75" x14ac:dyDescent="0.25">
      <c r="A788" s="94" t="s">
        <v>279</v>
      </c>
      <c r="B788" s="89" t="s">
        <v>197</v>
      </c>
    </row>
    <row r="789" spans="1:2" ht="15.75" x14ac:dyDescent="0.25">
      <c r="A789" s="95" t="s">
        <v>279</v>
      </c>
      <c r="B789" s="89" t="s">
        <v>198</v>
      </c>
    </row>
    <row r="790" spans="1:2" ht="15.75" x14ac:dyDescent="0.25">
      <c r="A790" s="95" t="s">
        <v>279</v>
      </c>
      <c r="B790" s="89" t="s">
        <v>199</v>
      </c>
    </row>
    <row r="791" spans="1:2" ht="15.75" x14ac:dyDescent="0.25">
      <c r="A791" s="95" t="s">
        <v>280</v>
      </c>
      <c r="B791" s="89" t="s">
        <v>270</v>
      </c>
    </row>
    <row r="792" spans="1:2" ht="15.75" x14ac:dyDescent="0.25">
      <c r="A792" s="95" t="s">
        <v>280</v>
      </c>
      <c r="B792" s="89" t="s">
        <v>281</v>
      </c>
    </row>
    <row r="793" spans="1:2" ht="15.75" x14ac:dyDescent="0.25">
      <c r="A793" s="95" t="s">
        <v>280</v>
      </c>
      <c r="B793" s="89" t="s">
        <v>282</v>
      </c>
    </row>
    <row r="794" spans="1:2" ht="15.75" x14ac:dyDescent="0.25">
      <c r="A794" s="95" t="s">
        <v>280</v>
      </c>
      <c r="B794" s="89" t="s">
        <v>283</v>
      </c>
    </row>
    <row r="795" spans="1:2" ht="15.75" x14ac:dyDescent="0.25">
      <c r="A795" s="95" t="s">
        <v>280</v>
      </c>
      <c r="B795" s="89" t="s">
        <v>284</v>
      </c>
    </row>
    <row r="796" spans="1:2" ht="15.75" x14ac:dyDescent="0.25">
      <c r="A796" s="95" t="s">
        <v>280</v>
      </c>
      <c r="B796" s="89" t="s">
        <v>285</v>
      </c>
    </row>
    <row r="797" spans="1:2" ht="15.75" x14ac:dyDescent="0.25">
      <c r="A797" s="95" t="s">
        <v>280</v>
      </c>
      <c r="B797" s="89" t="s">
        <v>278</v>
      </c>
    </row>
    <row r="798" spans="1:2" ht="15.75" x14ac:dyDescent="0.25">
      <c r="A798" s="95" t="s">
        <v>286</v>
      </c>
      <c r="B798" s="89" t="s">
        <v>198</v>
      </c>
    </row>
    <row r="799" spans="1:2" ht="15.75" x14ac:dyDescent="0.25">
      <c r="A799" s="95" t="s">
        <v>286</v>
      </c>
      <c r="B799" s="89" t="s">
        <v>199</v>
      </c>
    </row>
    <row r="800" spans="1:2" ht="15.75" x14ac:dyDescent="0.25">
      <c r="A800" s="95" t="s">
        <v>286</v>
      </c>
      <c r="B800" s="89" t="s">
        <v>287</v>
      </c>
    </row>
    <row r="801" spans="1:2" ht="30" x14ac:dyDescent="0.25">
      <c r="A801" s="86" t="s">
        <v>132</v>
      </c>
      <c r="B801" s="89" t="s">
        <v>270</v>
      </c>
    </row>
    <row r="802" spans="1:2" ht="30" x14ac:dyDescent="0.25">
      <c r="A802" s="86" t="s">
        <v>132</v>
      </c>
      <c r="B802" s="89" t="s">
        <v>197</v>
      </c>
    </row>
    <row r="803" spans="1:2" ht="30" x14ac:dyDescent="0.25">
      <c r="A803" s="86" t="s">
        <v>132</v>
      </c>
      <c r="B803" s="89" t="s">
        <v>182</v>
      </c>
    </row>
    <row r="804" spans="1:2" ht="30" x14ac:dyDescent="0.25">
      <c r="A804" s="86" t="s">
        <v>132</v>
      </c>
      <c r="B804" s="89" t="s">
        <v>288</v>
      </c>
    </row>
    <row r="805" spans="1:2" ht="30" x14ac:dyDescent="0.25">
      <c r="A805" s="86" t="s">
        <v>132</v>
      </c>
      <c r="B805" s="89" t="s">
        <v>159</v>
      </c>
    </row>
    <row r="806" spans="1:2" ht="30" x14ac:dyDescent="0.25">
      <c r="A806" s="86" t="s">
        <v>132</v>
      </c>
      <c r="B806" s="89" t="s">
        <v>194</v>
      </c>
    </row>
    <row r="807" spans="1:2" ht="30" x14ac:dyDescent="0.25">
      <c r="A807" s="86" t="s">
        <v>132</v>
      </c>
      <c r="B807" s="89" t="s">
        <v>193</v>
      </c>
    </row>
    <row r="808" spans="1:2" ht="15.75" x14ac:dyDescent="0.25">
      <c r="A808" s="86" t="s">
        <v>289</v>
      </c>
      <c r="B808" s="89" t="s">
        <v>270</v>
      </c>
    </row>
    <row r="809" spans="1:2" ht="15.75" x14ac:dyDescent="0.25">
      <c r="A809" s="86" t="s">
        <v>289</v>
      </c>
      <c r="B809" s="89" t="s">
        <v>281</v>
      </c>
    </row>
    <row r="810" spans="1:2" ht="15.75" x14ac:dyDescent="0.25">
      <c r="A810" s="86" t="s">
        <v>289</v>
      </c>
      <c r="B810" s="89" t="s">
        <v>282</v>
      </c>
    </row>
    <row r="811" spans="1:2" ht="15.75" x14ac:dyDescent="0.25">
      <c r="A811" s="86" t="s">
        <v>289</v>
      </c>
      <c r="B811" s="89" t="s">
        <v>283</v>
      </c>
    </row>
    <row r="812" spans="1:2" ht="15.75" x14ac:dyDescent="0.25">
      <c r="A812" s="86" t="s">
        <v>289</v>
      </c>
      <c r="B812" s="89" t="s">
        <v>284</v>
      </c>
    </row>
    <row r="813" spans="1:2" ht="15.75" x14ac:dyDescent="0.25">
      <c r="A813" s="86" t="s">
        <v>289</v>
      </c>
      <c r="B813" s="89" t="s">
        <v>285</v>
      </c>
    </row>
    <row r="814" spans="1:2" ht="15.75" x14ac:dyDescent="0.25">
      <c r="A814" s="86" t="s">
        <v>289</v>
      </c>
      <c r="B814" s="89" t="s">
        <v>278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120"/>
  <sheetViews>
    <sheetView topLeftCell="A106" workbookViewId="0">
      <selection sqref="A1:B120"/>
    </sheetView>
  </sheetViews>
  <sheetFormatPr baseColWidth="10" defaultRowHeight="15" x14ac:dyDescent="0.25"/>
  <cols>
    <col min="1" max="1" width="59" style="77" bestFit="1" customWidth="1"/>
    <col min="2" max="2" width="11.5703125" style="77"/>
  </cols>
  <sheetData>
    <row r="1" spans="1:5" x14ac:dyDescent="0.25">
      <c r="A1" s="73" t="s">
        <v>14</v>
      </c>
      <c r="B1" s="74" t="s">
        <v>15</v>
      </c>
    </row>
    <row r="2" spans="1:5" x14ac:dyDescent="0.25">
      <c r="A2" s="78" t="s">
        <v>16</v>
      </c>
      <c r="B2" s="79"/>
    </row>
    <row r="3" spans="1:5" x14ac:dyDescent="0.25">
      <c r="A3" s="67" t="s">
        <v>17</v>
      </c>
      <c r="B3" s="75">
        <v>1</v>
      </c>
      <c r="D3" s="67" t="s">
        <v>17</v>
      </c>
      <c r="E3" s="75">
        <v>1</v>
      </c>
    </row>
    <row r="4" spans="1:5" x14ac:dyDescent="0.25">
      <c r="A4" s="67" t="s">
        <v>18</v>
      </c>
      <c r="B4" s="75">
        <v>2</v>
      </c>
      <c r="D4" s="67" t="s">
        <v>18</v>
      </c>
      <c r="E4" s="75">
        <v>2</v>
      </c>
    </row>
    <row r="5" spans="1:5" x14ac:dyDescent="0.25">
      <c r="A5" s="67" t="s">
        <v>19</v>
      </c>
      <c r="B5" s="75">
        <v>3</v>
      </c>
      <c r="D5" s="67" t="s">
        <v>19</v>
      </c>
      <c r="E5" s="75">
        <v>3</v>
      </c>
    </row>
    <row r="6" spans="1:5" x14ac:dyDescent="0.25">
      <c r="A6" s="67" t="s">
        <v>20</v>
      </c>
      <c r="B6" s="75">
        <v>4</v>
      </c>
      <c r="D6" s="67" t="s">
        <v>20</v>
      </c>
      <c r="E6" s="75">
        <v>4</v>
      </c>
    </row>
    <row r="7" spans="1:5" x14ac:dyDescent="0.25">
      <c r="A7" s="67" t="s">
        <v>21</v>
      </c>
      <c r="B7" s="68">
        <v>5</v>
      </c>
      <c r="D7" s="67" t="s">
        <v>21</v>
      </c>
      <c r="E7" s="68">
        <v>5</v>
      </c>
    </row>
    <row r="8" spans="1:5" x14ac:dyDescent="0.25">
      <c r="A8" s="67" t="s">
        <v>22</v>
      </c>
      <c r="B8" s="68">
        <v>6</v>
      </c>
      <c r="D8" s="67" t="s">
        <v>22</v>
      </c>
      <c r="E8" s="68">
        <v>6</v>
      </c>
    </row>
    <row r="9" spans="1:5" x14ac:dyDescent="0.25">
      <c r="A9" s="67" t="s">
        <v>23</v>
      </c>
      <c r="B9" s="68">
        <v>7</v>
      </c>
      <c r="D9" s="67" t="s">
        <v>23</v>
      </c>
      <c r="E9" s="68">
        <v>7</v>
      </c>
    </row>
    <row r="10" spans="1:5" x14ac:dyDescent="0.25">
      <c r="A10" s="67" t="s">
        <v>24</v>
      </c>
      <c r="B10" s="68">
        <v>8</v>
      </c>
      <c r="D10" s="67" t="s">
        <v>24</v>
      </c>
      <c r="E10" s="68">
        <v>8</v>
      </c>
    </row>
    <row r="11" spans="1:5" x14ac:dyDescent="0.25">
      <c r="A11" s="67" t="s">
        <v>25</v>
      </c>
      <c r="B11" s="68">
        <v>9</v>
      </c>
      <c r="D11" s="67" t="s">
        <v>25</v>
      </c>
      <c r="E11" s="68">
        <v>9</v>
      </c>
    </row>
    <row r="12" spans="1:5" x14ac:dyDescent="0.25">
      <c r="A12" s="67" t="s">
        <v>26</v>
      </c>
      <c r="B12" s="68">
        <v>10</v>
      </c>
      <c r="D12" s="67" t="s">
        <v>26</v>
      </c>
      <c r="E12" s="68">
        <v>10</v>
      </c>
    </row>
    <row r="13" spans="1:5" x14ac:dyDescent="0.25">
      <c r="A13" s="67" t="s">
        <v>27</v>
      </c>
      <c r="B13" s="68">
        <v>12</v>
      </c>
      <c r="D13" s="67" t="s">
        <v>27</v>
      </c>
      <c r="E13" s="68">
        <v>12</v>
      </c>
    </row>
    <row r="14" spans="1:5" x14ac:dyDescent="0.25">
      <c r="A14" s="67" t="s">
        <v>28</v>
      </c>
      <c r="B14" s="68">
        <v>13</v>
      </c>
      <c r="D14" s="67" t="s">
        <v>28</v>
      </c>
      <c r="E14" s="68">
        <v>13</v>
      </c>
    </row>
    <row r="15" spans="1:5" ht="27" x14ac:dyDescent="0.25">
      <c r="A15" s="67" t="s">
        <v>29</v>
      </c>
      <c r="B15" s="68">
        <v>14</v>
      </c>
      <c r="D15" s="67" t="s">
        <v>29</v>
      </c>
      <c r="E15" s="68">
        <v>14</v>
      </c>
    </row>
    <row r="16" spans="1:5" ht="27" x14ac:dyDescent="0.25">
      <c r="A16" s="67" t="s">
        <v>30</v>
      </c>
      <c r="B16" s="68">
        <v>16</v>
      </c>
      <c r="D16" s="67" t="s">
        <v>30</v>
      </c>
      <c r="E16" s="68">
        <v>16</v>
      </c>
    </row>
    <row r="17" spans="1:5" x14ac:dyDescent="0.25">
      <c r="A17" s="67" t="s">
        <v>31</v>
      </c>
      <c r="B17" s="68">
        <v>17</v>
      </c>
      <c r="D17" s="67" t="s">
        <v>31</v>
      </c>
      <c r="E17" s="68">
        <v>17</v>
      </c>
    </row>
    <row r="18" spans="1:5" x14ac:dyDescent="0.25">
      <c r="A18" s="67" t="s">
        <v>32</v>
      </c>
      <c r="B18" s="68">
        <v>18</v>
      </c>
      <c r="D18" s="67" t="s">
        <v>32</v>
      </c>
      <c r="E18" s="68">
        <v>18</v>
      </c>
    </row>
    <row r="19" spans="1:5" x14ac:dyDescent="0.25">
      <c r="A19" s="67" t="s">
        <v>33</v>
      </c>
      <c r="B19" s="68">
        <v>18</v>
      </c>
      <c r="D19" s="67" t="s">
        <v>33</v>
      </c>
      <c r="E19" s="68">
        <v>18</v>
      </c>
    </row>
    <row r="20" spans="1:5" x14ac:dyDescent="0.25">
      <c r="A20" s="67" t="s">
        <v>34</v>
      </c>
      <c r="B20" s="68">
        <v>19</v>
      </c>
      <c r="D20" s="67" t="s">
        <v>34</v>
      </c>
      <c r="E20" s="68">
        <v>19</v>
      </c>
    </row>
    <row r="21" spans="1:5" x14ac:dyDescent="0.25">
      <c r="A21" s="67" t="s">
        <v>35</v>
      </c>
      <c r="B21" s="68">
        <v>20</v>
      </c>
      <c r="D21" s="67" t="s">
        <v>35</v>
      </c>
      <c r="E21" s="68">
        <v>20</v>
      </c>
    </row>
    <row r="22" spans="1:5" x14ac:dyDescent="0.25">
      <c r="A22" s="67" t="s">
        <v>36</v>
      </c>
      <c r="B22" s="68">
        <v>21</v>
      </c>
      <c r="D22" s="67" t="s">
        <v>36</v>
      </c>
      <c r="E22" s="68">
        <v>21</v>
      </c>
    </row>
    <row r="23" spans="1:5" x14ac:dyDescent="0.25">
      <c r="A23" s="80" t="s">
        <v>37</v>
      </c>
      <c r="B23" s="81"/>
      <c r="D23" s="67" t="s">
        <v>38</v>
      </c>
      <c r="E23" s="68">
        <v>22</v>
      </c>
    </row>
    <row r="24" spans="1:5" ht="27" x14ac:dyDescent="0.25">
      <c r="A24" s="67" t="s">
        <v>38</v>
      </c>
      <c r="B24" s="68">
        <v>22</v>
      </c>
      <c r="D24" s="67" t="s">
        <v>39</v>
      </c>
      <c r="E24" s="68">
        <v>23</v>
      </c>
    </row>
    <row r="25" spans="1:5" ht="27" x14ac:dyDescent="0.25">
      <c r="A25" s="67" t="s">
        <v>39</v>
      </c>
      <c r="B25" s="68">
        <v>23</v>
      </c>
      <c r="D25" s="67" t="s">
        <v>40</v>
      </c>
      <c r="E25" s="68">
        <v>24</v>
      </c>
    </row>
    <row r="26" spans="1:5" ht="27" x14ac:dyDescent="0.25">
      <c r="A26" s="67" t="s">
        <v>40</v>
      </c>
      <c r="B26" s="68">
        <v>24</v>
      </c>
      <c r="D26" s="67" t="s">
        <v>41</v>
      </c>
      <c r="E26" s="68">
        <v>25</v>
      </c>
    </row>
    <row r="27" spans="1:5" ht="40.5" x14ac:dyDescent="0.25">
      <c r="A27" s="67" t="s">
        <v>41</v>
      </c>
      <c r="B27" s="68">
        <v>25</v>
      </c>
      <c r="D27" s="67" t="s">
        <v>42</v>
      </c>
      <c r="E27" s="68">
        <v>26</v>
      </c>
    </row>
    <row r="28" spans="1:5" x14ac:dyDescent="0.25">
      <c r="A28" s="67" t="s">
        <v>42</v>
      </c>
      <c r="B28" s="68">
        <v>26</v>
      </c>
      <c r="D28" s="67" t="s">
        <v>43</v>
      </c>
      <c r="E28" s="68">
        <v>27</v>
      </c>
    </row>
    <row r="29" spans="1:5" x14ac:dyDescent="0.25">
      <c r="A29" s="67" t="s">
        <v>43</v>
      </c>
      <c r="B29" s="68">
        <v>27</v>
      </c>
      <c r="D29" s="67" t="s">
        <v>43</v>
      </c>
      <c r="E29" s="68">
        <v>28</v>
      </c>
    </row>
    <row r="30" spans="1:5" x14ac:dyDescent="0.25">
      <c r="A30" s="67" t="s">
        <v>43</v>
      </c>
      <c r="B30" s="68">
        <v>28</v>
      </c>
      <c r="D30" s="67" t="s">
        <v>43</v>
      </c>
      <c r="E30" s="68">
        <v>29</v>
      </c>
    </row>
    <row r="31" spans="1:5" x14ac:dyDescent="0.25">
      <c r="A31" s="67" t="s">
        <v>43</v>
      </c>
      <c r="B31" s="68">
        <v>29</v>
      </c>
      <c r="D31" s="67" t="s">
        <v>44</v>
      </c>
      <c r="E31" s="68">
        <v>28</v>
      </c>
    </row>
    <row r="32" spans="1:5" x14ac:dyDescent="0.25">
      <c r="A32" s="67" t="s">
        <v>44</v>
      </c>
      <c r="B32" s="68">
        <v>28</v>
      </c>
      <c r="D32" s="67" t="s">
        <v>45</v>
      </c>
      <c r="E32" s="68">
        <v>29</v>
      </c>
    </row>
    <row r="33" spans="1:5" ht="40.5" x14ac:dyDescent="0.25">
      <c r="A33" s="67" t="s">
        <v>45</v>
      </c>
      <c r="B33" s="68">
        <v>29</v>
      </c>
      <c r="D33" s="67" t="s">
        <v>47</v>
      </c>
      <c r="E33" s="68">
        <v>34</v>
      </c>
    </row>
    <row r="34" spans="1:5" ht="40.5" x14ac:dyDescent="0.25">
      <c r="A34" s="80" t="s">
        <v>46</v>
      </c>
      <c r="B34" s="81"/>
      <c r="D34" s="67" t="s">
        <v>48</v>
      </c>
      <c r="E34" s="68">
        <v>35</v>
      </c>
    </row>
    <row r="35" spans="1:5" ht="27" x14ac:dyDescent="0.25">
      <c r="A35" s="67" t="s">
        <v>47</v>
      </c>
      <c r="B35" s="68">
        <v>34</v>
      </c>
      <c r="D35" s="67" t="s">
        <v>49</v>
      </c>
      <c r="E35" s="68">
        <v>36</v>
      </c>
    </row>
    <row r="36" spans="1:5" ht="40.5" x14ac:dyDescent="0.25">
      <c r="A36" s="67" t="s">
        <v>48</v>
      </c>
      <c r="B36" s="68">
        <v>35</v>
      </c>
      <c r="D36" s="67" t="s">
        <v>51</v>
      </c>
      <c r="E36" s="68">
        <v>37</v>
      </c>
    </row>
    <row r="37" spans="1:5" ht="54" x14ac:dyDescent="0.25">
      <c r="A37" s="67" t="s">
        <v>49</v>
      </c>
      <c r="B37" s="68">
        <v>36</v>
      </c>
      <c r="D37" s="67" t="s">
        <v>52</v>
      </c>
      <c r="E37" s="68">
        <v>38</v>
      </c>
    </row>
    <row r="38" spans="1:5" ht="40.5" x14ac:dyDescent="0.25">
      <c r="A38" s="67" t="s">
        <v>51</v>
      </c>
      <c r="B38" s="68">
        <v>37</v>
      </c>
      <c r="D38" s="67" t="s">
        <v>53</v>
      </c>
      <c r="E38" s="68">
        <v>39</v>
      </c>
    </row>
    <row r="39" spans="1:5" x14ac:dyDescent="0.25">
      <c r="A39" s="67" t="s">
        <v>52</v>
      </c>
      <c r="B39" s="68">
        <v>38</v>
      </c>
      <c r="D39" s="67" t="s">
        <v>54</v>
      </c>
      <c r="E39" s="68">
        <v>39</v>
      </c>
    </row>
    <row r="40" spans="1:5" ht="54" x14ac:dyDescent="0.25">
      <c r="A40" s="67" t="s">
        <v>53</v>
      </c>
      <c r="B40" s="68">
        <v>39</v>
      </c>
      <c r="D40" s="67" t="s">
        <v>55</v>
      </c>
      <c r="E40" s="68">
        <v>40</v>
      </c>
    </row>
    <row r="41" spans="1:5" x14ac:dyDescent="0.25">
      <c r="A41" s="67" t="s">
        <v>54</v>
      </c>
      <c r="B41" s="68">
        <v>39</v>
      </c>
      <c r="D41" s="67" t="s">
        <v>57</v>
      </c>
      <c r="E41" s="68">
        <v>42</v>
      </c>
    </row>
    <row r="42" spans="1:5" x14ac:dyDescent="0.25">
      <c r="A42" s="67" t="s">
        <v>55</v>
      </c>
      <c r="B42" s="68">
        <v>40</v>
      </c>
      <c r="D42" s="67" t="s">
        <v>57</v>
      </c>
      <c r="E42" s="68">
        <v>43</v>
      </c>
    </row>
    <row r="43" spans="1:5" x14ac:dyDescent="0.25">
      <c r="A43" s="80" t="s">
        <v>56</v>
      </c>
      <c r="B43" s="81"/>
      <c r="D43" s="67" t="s">
        <v>58</v>
      </c>
      <c r="E43" s="68">
        <v>43</v>
      </c>
    </row>
    <row r="44" spans="1:5" x14ac:dyDescent="0.25">
      <c r="A44" s="67" t="s">
        <v>57</v>
      </c>
      <c r="B44" s="68">
        <v>42</v>
      </c>
      <c r="D44" s="67" t="s">
        <v>59</v>
      </c>
      <c r="E44" s="68">
        <v>46</v>
      </c>
    </row>
    <row r="45" spans="1:5" x14ac:dyDescent="0.25">
      <c r="A45" s="67" t="s">
        <v>57</v>
      </c>
      <c r="B45" s="68">
        <v>43</v>
      </c>
      <c r="D45" s="67" t="s">
        <v>60</v>
      </c>
      <c r="E45" s="68">
        <v>47</v>
      </c>
    </row>
    <row r="46" spans="1:5" x14ac:dyDescent="0.25">
      <c r="A46" s="67" t="s">
        <v>58</v>
      </c>
      <c r="B46" s="68">
        <v>43</v>
      </c>
      <c r="D46" s="67" t="s">
        <v>61</v>
      </c>
      <c r="E46" s="68">
        <v>50</v>
      </c>
    </row>
    <row r="47" spans="1:5" x14ac:dyDescent="0.25">
      <c r="A47" s="67" t="s">
        <v>59</v>
      </c>
      <c r="B47" s="68">
        <v>46</v>
      </c>
      <c r="D47" s="67" t="s">
        <v>63</v>
      </c>
      <c r="E47" s="68">
        <v>51</v>
      </c>
    </row>
    <row r="48" spans="1:5" x14ac:dyDescent="0.25">
      <c r="A48" s="67" t="s">
        <v>60</v>
      </c>
      <c r="B48" s="68">
        <v>47</v>
      </c>
      <c r="D48" s="67" t="s">
        <v>64</v>
      </c>
      <c r="E48" s="68">
        <v>52</v>
      </c>
    </row>
    <row r="49" spans="1:5" ht="27" x14ac:dyDescent="0.25">
      <c r="A49" s="67" t="s">
        <v>61</v>
      </c>
      <c r="B49" s="68">
        <v>50</v>
      </c>
      <c r="D49" s="67" t="s">
        <v>65</v>
      </c>
      <c r="E49" s="68">
        <v>53</v>
      </c>
    </row>
    <row r="50" spans="1:5" x14ac:dyDescent="0.25">
      <c r="A50" s="80" t="s">
        <v>62</v>
      </c>
      <c r="B50" s="81"/>
      <c r="D50" s="67" t="s">
        <v>66</v>
      </c>
      <c r="E50" s="68">
        <v>54</v>
      </c>
    </row>
    <row r="51" spans="1:5" x14ac:dyDescent="0.25">
      <c r="A51" s="67" t="s">
        <v>63</v>
      </c>
      <c r="B51" s="68">
        <v>51</v>
      </c>
      <c r="D51" s="67" t="s">
        <v>67</v>
      </c>
      <c r="E51" s="68">
        <v>55</v>
      </c>
    </row>
    <row r="52" spans="1:5" x14ac:dyDescent="0.25">
      <c r="A52" s="67" t="s">
        <v>64</v>
      </c>
      <c r="B52" s="68">
        <v>52</v>
      </c>
      <c r="D52" s="67" t="s">
        <v>68</v>
      </c>
      <c r="E52" s="68">
        <v>56</v>
      </c>
    </row>
    <row r="53" spans="1:5" x14ac:dyDescent="0.25">
      <c r="A53" s="67" t="s">
        <v>65</v>
      </c>
      <c r="B53" s="68">
        <v>53</v>
      </c>
      <c r="D53" s="67" t="s">
        <v>70</v>
      </c>
      <c r="E53" s="68">
        <v>58</v>
      </c>
    </row>
    <row r="54" spans="1:5" x14ac:dyDescent="0.25">
      <c r="A54" s="67" t="s">
        <v>66</v>
      </c>
      <c r="B54" s="68">
        <v>54</v>
      </c>
      <c r="D54" s="67" t="s">
        <v>71</v>
      </c>
      <c r="E54" s="68">
        <v>59</v>
      </c>
    </row>
    <row r="55" spans="1:5" x14ac:dyDescent="0.25">
      <c r="A55" s="67" t="s">
        <v>67</v>
      </c>
      <c r="B55" s="68">
        <v>55</v>
      </c>
      <c r="D55" s="67" t="s">
        <v>72</v>
      </c>
      <c r="E55" s="68">
        <v>60</v>
      </c>
    </row>
    <row r="56" spans="1:5" x14ac:dyDescent="0.25">
      <c r="A56" s="67" t="s">
        <v>68</v>
      </c>
      <c r="B56" s="68">
        <v>56</v>
      </c>
      <c r="D56" s="67" t="s">
        <v>73</v>
      </c>
      <c r="E56" s="68">
        <v>61</v>
      </c>
    </row>
    <row r="57" spans="1:5" x14ac:dyDescent="0.25">
      <c r="A57" s="80" t="s">
        <v>69</v>
      </c>
      <c r="B57" s="81"/>
      <c r="D57" s="67" t="s">
        <v>74</v>
      </c>
      <c r="E57" s="68">
        <v>62</v>
      </c>
    </row>
    <row r="58" spans="1:5" x14ac:dyDescent="0.25">
      <c r="A58" s="67" t="s">
        <v>70</v>
      </c>
      <c r="B58" s="68">
        <v>58</v>
      </c>
      <c r="D58" s="67" t="s">
        <v>75</v>
      </c>
      <c r="E58" s="68">
        <v>64</v>
      </c>
    </row>
    <row r="59" spans="1:5" x14ac:dyDescent="0.25">
      <c r="A59" s="67" t="s">
        <v>71</v>
      </c>
      <c r="B59" s="68">
        <v>59</v>
      </c>
      <c r="D59" s="67" t="s">
        <v>76</v>
      </c>
      <c r="E59" s="68">
        <v>65</v>
      </c>
    </row>
    <row r="60" spans="1:5" x14ac:dyDescent="0.25">
      <c r="A60" s="67" t="s">
        <v>72</v>
      </c>
      <c r="B60" s="68">
        <v>60</v>
      </c>
      <c r="D60" s="67" t="s">
        <v>77</v>
      </c>
      <c r="E60" s="68">
        <v>66</v>
      </c>
    </row>
    <row r="61" spans="1:5" x14ac:dyDescent="0.25">
      <c r="A61" s="67" t="s">
        <v>73</v>
      </c>
      <c r="B61" s="68">
        <v>61</v>
      </c>
      <c r="D61" s="67" t="s">
        <v>78</v>
      </c>
      <c r="E61" s="68">
        <v>67</v>
      </c>
    </row>
    <row r="62" spans="1:5" x14ac:dyDescent="0.25">
      <c r="A62" s="67" t="s">
        <v>74</v>
      </c>
      <c r="B62" s="68">
        <v>62</v>
      </c>
      <c r="D62" s="67" t="s">
        <v>79</v>
      </c>
      <c r="E62" s="68">
        <v>68</v>
      </c>
    </row>
    <row r="63" spans="1:5" ht="27" x14ac:dyDescent="0.25">
      <c r="A63" s="67" t="s">
        <v>75</v>
      </c>
      <c r="B63" s="68">
        <v>64</v>
      </c>
      <c r="D63" s="67" t="s">
        <v>125</v>
      </c>
      <c r="E63" s="68">
        <v>70</v>
      </c>
    </row>
    <row r="64" spans="1:5" x14ac:dyDescent="0.25">
      <c r="A64" s="67" t="s">
        <v>76</v>
      </c>
      <c r="B64" s="68">
        <v>65</v>
      </c>
      <c r="D64" s="67" t="s">
        <v>82</v>
      </c>
      <c r="E64" s="68">
        <v>71</v>
      </c>
    </row>
    <row r="65" spans="1:5" x14ac:dyDescent="0.25">
      <c r="A65" s="67" t="s">
        <v>77</v>
      </c>
      <c r="B65" s="68">
        <v>66</v>
      </c>
      <c r="D65" s="67" t="s">
        <v>83</v>
      </c>
      <c r="E65" s="68">
        <v>72</v>
      </c>
    </row>
    <row r="66" spans="1:5" x14ac:dyDescent="0.25">
      <c r="A66" s="67" t="s">
        <v>78</v>
      </c>
      <c r="B66" s="68">
        <v>67</v>
      </c>
      <c r="D66" s="67" t="s">
        <v>84</v>
      </c>
      <c r="E66" s="68">
        <v>73</v>
      </c>
    </row>
    <row r="67" spans="1:5" ht="40.5" x14ac:dyDescent="0.25">
      <c r="A67" s="67" t="s">
        <v>79</v>
      </c>
      <c r="B67" s="68">
        <v>68</v>
      </c>
      <c r="D67" s="67" t="s">
        <v>85</v>
      </c>
      <c r="E67" s="68">
        <v>74</v>
      </c>
    </row>
    <row r="68" spans="1:5" x14ac:dyDescent="0.25">
      <c r="A68" s="80" t="s">
        <v>80</v>
      </c>
      <c r="B68" s="81"/>
      <c r="D68" s="67" t="s">
        <v>86</v>
      </c>
      <c r="E68" s="68">
        <v>75</v>
      </c>
    </row>
    <row r="69" spans="1:5" x14ac:dyDescent="0.25">
      <c r="A69" s="67" t="s">
        <v>125</v>
      </c>
      <c r="B69" s="68">
        <v>70</v>
      </c>
      <c r="D69" s="67" t="s">
        <v>87</v>
      </c>
      <c r="E69" s="68">
        <v>76</v>
      </c>
    </row>
    <row r="70" spans="1:5" x14ac:dyDescent="0.25">
      <c r="A70" s="67" t="s">
        <v>82</v>
      </c>
      <c r="B70" s="68">
        <v>71</v>
      </c>
      <c r="D70" s="67" t="s">
        <v>88</v>
      </c>
      <c r="E70" s="68">
        <v>77</v>
      </c>
    </row>
    <row r="71" spans="1:5" x14ac:dyDescent="0.25">
      <c r="A71" s="67" t="s">
        <v>83</v>
      </c>
      <c r="B71" s="68">
        <v>72</v>
      </c>
      <c r="D71" s="67" t="s">
        <v>89</v>
      </c>
      <c r="E71" s="68">
        <v>78</v>
      </c>
    </row>
    <row r="72" spans="1:5" x14ac:dyDescent="0.25">
      <c r="A72" s="67" t="s">
        <v>84</v>
      </c>
      <c r="B72" s="68">
        <v>73</v>
      </c>
      <c r="D72" s="67" t="s">
        <v>90</v>
      </c>
      <c r="E72" s="68">
        <v>79</v>
      </c>
    </row>
    <row r="73" spans="1:5" x14ac:dyDescent="0.25">
      <c r="A73" s="67" t="s">
        <v>85</v>
      </c>
      <c r="B73" s="68">
        <v>74</v>
      </c>
      <c r="D73" s="67" t="s">
        <v>91</v>
      </c>
      <c r="E73" s="68">
        <v>80</v>
      </c>
    </row>
    <row r="74" spans="1:5" x14ac:dyDescent="0.25">
      <c r="A74" s="67" t="s">
        <v>86</v>
      </c>
      <c r="B74" s="68">
        <v>75</v>
      </c>
      <c r="D74" s="69" t="s">
        <v>92</v>
      </c>
      <c r="E74" s="68">
        <v>81</v>
      </c>
    </row>
    <row r="75" spans="1:5" ht="27" x14ac:dyDescent="0.25">
      <c r="A75" s="67" t="s">
        <v>87</v>
      </c>
      <c r="B75" s="68">
        <v>76</v>
      </c>
      <c r="D75" s="67" t="s">
        <v>126</v>
      </c>
      <c r="E75" s="68">
        <v>82</v>
      </c>
    </row>
    <row r="76" spans="1:5" ht="27" x14ac:dyDescent="0.25">
      <c r="A76" s="67" t="s">
        <v>88</v>
      </c>
      <c r="B76" s="68">
        <v>77</v>
      </c>
      <c r="D76" s="67" t="s">
        <v>127</v>
      </c>
      <c r="E76" s="68">
        <v>83</v>
      </c>
    </row>
    <row r="77" spans="1:5" ht="27" x14ac:dyDescent="0.25">
      <c r="A77" s="67" t="s">
        <v>89</v>
      </c>
      <c r="B77" s="68">
        <v>78</v>
      </c>
      <c r="D77" s="67" t="s">
        <v>128</v>
      </c>
      <c r="E77" s="68">
        <v>84</v>
      </c>
    </row>
    <row r="78" spans="1:5" ht="54" x14ac:dyDescent="0.25">
      <c r="A78" s="67" t="s">
        <v>90</v>
      </c>
      <c r="B78" s="68">
        <v>79</v>
      </c>
      <c r="D78" s="67" t="s">
        <v>94</v>
      </c>
      <c r="E78" s="70">
        <v>85</v>
      </c>
    </row>
    <row r="79" spans="1:5" ht="27" x14ac:dyDescent="0.25">
      <c r="A79" s="67" t="s">
        <v>91</v>
      </c>
      <c r="B79" s="68">
        <v>80</v>
      </c>
      <c r="D79" s="67" t="s">
        <v>95</v>
      </c>
      <c r="E79" s="70">
        <v>87</v>
      </c>
    </row>
    <row r="80" spans="1:5" x14ac:dyDescent="0.25">
      <c r="A80" s="69" t="s">
        <v>92</v>
      </c>
      <c r="B80" s="68">
        <v>81</v>
      </c>
      <c r="D80" s="67" t="s">
        <v>97</v>
      </c>
      <c r="E80" s="70">
        <v>88</v>
      </c>
    </row>
    <row r="81" spans="1:5" x14ac:dyDescent="0.25">
      <c r="A81" s="67" t="s">
        <v>126</v>
      </c>
      <c r="B81" s="68">
        <v>82</v>
      </c>
      <c r="D81" s="67" t="s">
        <v>98</v>
      </c>
      <c r="E81" s="70">
        <v>89</v>
      </c>
    </row>
    <row r="82" spans="1:5" ht="27" x14ac:dyDescent="0.25">
      <c r="A82" s="67" t="s">
        <v>127</v>
      </c>
      <c r="B82" s="68">
        <v>83</v>
      </c>
      <c r="D82" s="67" t="s">
        <v>99</v>
      </c>
      <c r="E82" s="70">
        <v>91</v>
      </c>
    </row>
    <row r="83" spans="1:5" ht="40.5" x14ac:dyDescent="0.25">
      <c r="A83" s="67" t="s">
        <v>128</v>
      </c>
      <c r="B83" s="68">
        <v>84</v>
      </c>
      <c r="D83" s="67" t="s">
        <v>100</v>
      </c>
      <c r="E83" s="70">
        <v>92</v>
      </c>
    </row>
    <row r="84" spans="1:5" ht="40.5" x14ac:dyDescent="0.25">
      <c r="A84" s="67" t="s">
        <v>94</v>
      </c>
      <c r="B84" s="70">
        <v>85</v>
      </c>
      <c r="D84" s="67" t="s">
        <v>100</v>
      </c>
      <c r="E84" s="70">
        <v>93</v>
      </c>
    </row>
    <row r="85" spans="1:5" ht="40.5" x14ac:dyDescent="0.25">
      <c r="A85" s="67" t="s">
        <v>95</v>
      </c>
      <c r="B85" s="70">
        <v>87</v>
      </c>
      <c r="D85" s="67" t="s">
        <v>101</v>
      </c>
      <c r="E85" s="70">
        <v>93</v>
      </c>
    </row>
    <row r="86" spans="1:5" ht="67.5" x14ac:dyDescent="0.25">
      <c r="A86" s="80" t="s">
        <v>96</v>
      </c>
      <c r="B86" s="82"/>
      <c r="D86" s="67" t="s">
        <v>129</v>
      </c>
      <c r="E86" s="70">
        <v>94</v>
      </c>
    </row>
    <row r="87" spans="1:5" x14ac:dyDescent="0.25">
      <c r="A87" s="67" t="s">
        <v>97</v>
      </c>
      <c r="B87" s="70">
        <v>88</v>
      </c>
      <c r="D87" s="67" t="s">
        <v>102</v>
      </c>
      <c r="E87" s="70">
        <v>95</v>
      </c>
    </row>
    <row r="88" spans="1:5" x14ac:dyDescent="0.25">
      <c r="A88" s="67" t="s">
        <v>98</v>
      </c>
      <c r="B88" s="70">
        <v>89</v>
      </c>
      <c r="D88" s="67" t="s">
        <v>103</v>
      </c>
      <c r="E88" s="70">
        <v>96</v>
      </c>
    </row>
    <row r="89" spans="1:5" x14ac:dyDescent="0.25">
      <c r="A89" s="67" t="s">
        <v>99</v>
      </c>
      <c r="B89" s="70">
        <v>91</v>
      </c>
      <c r="D89" s="67" t="s">
        <v>104</v>
      </c>
      <c r="E89" s="70">
        <v>97</v>
      </c>
    </row>
    <row r="90" spans="1:5" x14ac:dyDescent="0.25">
      <c r="A90" s="67" t="s">
        <v>100</v>
      </c>
      <c r="B90" s="70">
        <v>92</v>
      </c>
      <c r="D90" s="67" t="s">
        <v>105</v>
      </c>
      <c r="E90" s="70">
        <v>98</v>
      </c>
    </row>
    <row r="91" spans="1:5" x14ac:dyDescent="0.25">
      <c r="A91" s="67" t="s">
        <v>100</v>
      </c>
      <c r="B91" s="70">
        <v>93</v>
      </c>
      <c r="D91" s="67" t="s">
        <v>106</v>
      </c>
      <c r="E91" s="70">
        <v>99</v>
      </c>
    </row>
    <row r="92" spans="1:5" x14ac:dyDescent="0.25">
      <c r="A92" s="67" t="s">
        <v>101</v>
      </c>
      <c r="B92" s="70">
        <v>93</v>
      </c>
      <c r="D92" s="67" t="s">
        <v>107</v>
      </c>
      <c r="E92" s="70">
        <v>100</v>
      </c>
    </row>
    <row r="93" spans="1:5" x14ac:dyDescent="0.25">
      <c r="A93" s="67" t="s">
        <v>129</v>
      </c>
      <c r="B93" s="70">
        <v>94</v>
      </c>
      <c r="D93" s="67" t="s">
        <v>108</v>
      </c>
      <c r="E93" s="70">
        <v>101</v>
      </c>
    </row>
    <row r="94" spans="1:5" x14ac:dyDescent="0.25">
      <c r="A94" s="67" t="s">
        <v>102</v>
      </c>
      <c r="B94" s="70">
        <v>95</v>
      </c>
      <c r="D94" s="67" t="s">
        <v>109</v>
      </c>
      <c r="E94" s="70">
        <v>102</v>
      </c>
    </row>
    <row r="95" spans="1:5" ht="27" x14ac:dyDescent="0.25">
      <c r="A95" s="67" t="s">
        <v>103</v>
      </c>
      <c r="B95" s="70">
        <v>96</v>
      </c>
      <c r="D95" s="67" t="s">
        <v>130</v>
      </c>
      <c r="E95" s="70">
        <v>103</v>
      </c>
    </row>
    <row r="96" spans="1:5" x14ac:dyDescent="0.25">
      <c r="A96" s="67" t="s">
        <v>104</v>
      </c>
      <c r="B96" s="70">
        <v>97</v>
      </c>
      <c r="D96" s="67" t="s">
        <v>110</v>
      </c>
      <c r="E96" s="70">
        <v>104</v>
      </c>
    </row>
    <row r="97" spans="1:5" ht="27" x14ac:dyDescent="0.25">
      <c r="A97" s="67" t="s">
        <v>105</v>
      </c>
      <c r="B97" s="70">
        <v>98</v>
      </c>
      <c r="D97" s="67" t="s">
        <v>111</v>
      </c>
      <c r="E97" s="70">
        <v>106</v>
      </c>
    </row>
    <row r="98" spans="1:5" x14ac:dyDescent="0.25">
      <c r="A98" s="67" t="s">
        <v>106</v>
      </c>
      <c r="B98" s="70">
        <v>99</v>
      </c>
      <c r="D98" s="67" t="s">
        <v>112</v>
      </c>
      <c r="E98" s="70">
        <v>107</v>
      </c>
    </row>
    <row r="99" spans="1:5" x14ac:dyDescent="0.25">
      <c r="A99" s="67" t="s">
        <v>107</v>
      </c>
      <c r="B99" s="70">
        <v>100</v>
      </c>
      <c r="D99" s="69" t="s">
        <v>113</v>
      </c>
      <c r="E99" s="70">
        <v>108</v>
      </c>
    </row>
    <row r="100" spans="1:5" ht="27" x14ac:dyDescent="0.25">
      <c r="A100" s="67" t="s">
        <v>108</v>
      </c>
      <c r="B100" s="70">
        <v>101</v>
      </c>
      <c r="D100" s="71" t="s">
        <v>115</v>
      </c>
      <c r="E100" s="72">
        <v>109</v>
      </c>
    </row>
    <row r="101" spans="1:5" x14ac:dyDescent="0.25">
      <c r="A101" s="67" t="s">
        <v>109</v>
      </c>
      <c r="B101" s="70">
        <v>102</v>
      </c>
      <c r="D101" s="71" t="s">
        <v>116</v>
      </c>
      <c r="E101" s="72">
        <v>110</v>
      </c>
    </row>
    <row r="102" spans="1:5" x14ac:dyDescent="0.25">
      <c r="A102" s="67" t="s">
        <v>130</v>
      </c>
      <c r="B102" s="70">
        <v>103</v>
      </c>
      <c r="D102" s="71" t="s">
        <v>118</v>
      </c>
      <c r="E102" s="72">
        <v>113</v>
      </c>
    </row>
    <row r="103" spans="1:5" x14ac:dyDescent="0.25">
      <c r="A103" s="67" t="s">
        <v>110</v>
      </c>
      <c r="B103" s="70">
        <v>104</v>
      </c>
      <c r="D103" s="71" t="s">
        <v>119</v>
      </c>
      <c r="E103" s="72">
        <v>114</v>
      </c>
    </row>
    <row r="104" spans="1:5" x14ac:dyDescent="0.25">
      <c r="A104" s="67" t="s">
        <v>111</v>
      </c>
      <c r="B104" s="70">
        <v>106</v>
      </c>
      <c r="D104" s="71" t="s">
        <v>120</v>
      </c>
      <c r="E104" s="72">
        <v>115</v>
      </c>
    </row>
    <row r="105" spans="1:5" ht="27" x14ac:dyDescent="0.25">
      <c r="A105" s="67" t="s">
        <v>112</v>
      </c>
      <c r="B105" s="70">
        <v>107</v>
      </c>
      <c r="D105" s="71" t="s">
        <v>131</v>
      </c>
      <c r="E105" s="72">
        <v>118</v>
      </c>
    </row>
    <row r="106" spans="1:5" ht="27" x14ac:dyDescent="0.25">
      <c r="A106" s="69" t="s">
        <v>113</v>
      </c>
      <c r="B106" s="70">
        <v>108</v>
      </c>
      <c r="D106" s="71" t="s">
        <v>121</v>
      </c>
      <c r="E106" s="72">
        <v>120</v>
      </c>
    </row>
    <row r="107" spans="1:5" x14ac:dyDescent="0.25">
      <c r="A107" s="83" t="s">
        <v>114</v>
      </c>
      <c r="B107" s="82"/>
      <c r="D107" s="71" t="s">
        <v>122</v>
      </c>
      <c r="E107" s="72">
        <v>122</v>
      </c>
    </row>
    <row r="108" spans="1:5" x14ac:dyDescent="0.25">
      <c r="A108" s="71" t="s">
        <v>115</v>
      </c>
      <c r="B108" s="72">
        <v>109</v>
      </c>
      <c r="D108" s="71" t="s">
        <v>122</v>
      </c>
      <c r="E108" s="72">
        <v>123</v>
      </c>
    </row>
    <row r="109" spans="1:5" ht="40.5" x14ac:dyDescent="0.25">
      <c r="A109" s="71" t="s">
        <v>116</v>
      </c>
      <c r="B109" s="72">
        <v>110</v>
      </c>
      <c r="D109" s="71" t="s">
        <v>124</v>
      </c>
      <c r="E109" s="72">
        <v>128</v>
      </c>
    </row>
    <row r="110" spans="1:5" ht="81" x14ac:dyDescent="0.25">
      <c r="A110" s="84" t="s">
        <v>117</v>
      </c>
      <c r="B110" s="85"/>
      <c r="D110" s="76" t="s">
        <v>132</v>
      </c>
      <c r="E110" s="72">
        <v>132</v>
      </c>
    </row>
    <row r="111" spans="1:5" x14ac:dyDescent="0.25">
      <c r="A111" s="71" t="s">
        <v>118</v>
      </c>
      <c r="B111" s="72">
        <v>113</v>
      </c>
    </row>
    <row r="112" spans="1:5" x14ac:dyDescent="0.25">
      <c r="A112" s="71" t="s">
        <v>119</v>
      </c>
      <c r="B112" s="72">
        <v>114</v>
      </c>
    </row>
    <row r="113" spans="1:2" x14ac:dyDescent="0.25">
      <c r="A113" s="71" t="s">
        <v>120</v>
      </c>
      <c r="B113" s="72">
        <v>115</v>
      </c>
    </row>
    <row r="114" spans="1:2" x14ac:dyDescent="0.25">
      <c r="A114" s="71" t="s">
        <v>131</v>
      </c>
      <c r="B114" s="72">
        <v>118</v>
      </c>
    </row>
    <row r="115" spans="1:2" x14ac:dyDescent="0.25">
      <c r="A115" s="71" t="s">
        <v>121</v>
      </c>
      <c r="B115" s="72">
        <v>120</v>
      </c>
    </row>
    <row r="116" spans="1:2" x14ac:dyDescent="0.25">
      <c r="A116" s="71" t="s">
        <v>122</v>
      </c>
      <c r="B116" s="72">
        <v>122</v>
      </c>
    </row>
    <row r="117" spans="1:2" x14ac:dyDescent="0.25">
      <c r="A117" s="71" t="s">
        <v>122</v>
      </c>
      <c r="B117" s="72">
        <v>123</v>
      </c>
    </row>
    <row r="118" spans="1:2" x14ac:dyDescent="0.25">
      <c r="A118" s="84" t="s">
        <v>123</v>
      </c>
      <c r="B118" s="85"/>
    </row>
    <row r="119" spans="1:2" x14ac:dyDescent="0.25">
      <c r="A119" s="71" t="s">
        <v>124</v>
      </c>
      <c r="B119" s="72">
        <v>128</v>
      </c>
    </row>
    <row r="120" spans="1:2" x14ac:dyDescent="0.25">
      <c r="A120" s="76" t="s">
        <v>132</v>
      </c>
      <c r="B120" s="72">
        <v>132</v>
      </c>
    </row>
  </sheetData>
  <conditionalFormatting sqref="A3:A120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A2" sqref="A2"/>
    </sheetView>
  </sheetViews>
  <sheetFormatPr baseColWidth="10" defaultRowHeight="15" x14ac:dyDescent="0.25"/>
  <cols>
    <col min="1" max="1" width="20.85546875" customWidth="1"/>
  </cols>
  <sheetData>
    <row r="1" spans="1:2" x14ac:dyDescent="0.25">
      <c r="A1" s="111" t="s">
        <v>16</v>
      </c>
      <c r="B1" s="112"/>
    </row>
    <row r="2" spans="1:2" x14ac:dyDescent="0.25">
      <c r="A2" s="113" t="s">
        <v>37</v>
      </c>
      <c r="B2" s="114"/>
    </row>
    <row r="3" spans="1:2" ht="27" x14ac:dyDescent="0.25">
      <c r="A3" s="113" t="s">
        <v>46</v>
      </c>
      <c r="B3" s="114"/>
    </row>
    <row r="4" spans="1:2" x14ac:dyDescent="0.25">
      <c r="A4" s="113" t="s">
        <v>56</v>
      </c>
      <c r="B4" s="114"/>
    </row>
    <row r="5" spans="1:2" x14ac:dyDescent="0.25">
      <c r="A5" s="113" t="s">
        <v>62</v>
      </c>
      <c r="B5" s="114"/>
    </row>
    <row r="6" spans="1:2" x14ac:dyDescent="0.25">
      <c r="A6" s="113" t="s">
        <v>69</v>
      </c>
      <c r="B6" s="114"/>
    </row>
    <row r="7" spans="1:2" x14ac:dyDescent="0.25">
      <c r="A7" s="113" t="s">
        <v>80</v>
      </c>
      <c r="B7" s="114"/>
    </row>
    <row r="8" spans="1:2" ht="27" x14ac:dyDescent="0.25">
      <c r="A8" s="113" t="s">
        <v>96</v>
      </c>
      <c r="B8" s="115"/>
    </row>
    <row r="9" spans="1:2" ht="27" x14ac:dyDescent="0.25">
      <c r="A9" s="116" t="s">
        <v>114</v>
      </c>
      <c r="B9" s="115"/>
    </row>
    <row r="10" spans="1:2" ht="27" x14ac:dyDescent="0.25">
      <c r="A10" s="117" t="s">
        <v>117</v>
      </c>
      <c r="B10" s="118"/>
    </row>
    <row r="11" spans="1:2" x14ac:dyDescent="0.25">
      <c r="A11" s="117" t="s">
        <v>123</v>
      </c>
      <c r="B11" s="1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9"/>
  <sheetViews>
    <sheetView workbookViewId="0">
      <selection activeCell="G2" sqref="G2:G104"/>
    </sheetView>
  </sheetViews>
  <sheetFormatPr baseColWidth="10" defaultRowHeight="15" x14ac:dyDescent="0.25"/>
  <cols>
    <col min="1" max="1" width="28.42578125" customWidth="1"/>
    <col min="5" max="5" width="19.28515625" style="141" customWidth="1"/>
    <col min="6" max="6" width="18.140625" customWidth="1"/>
  </cols>
  <sheetData>
    <row r="1" spans="1:18" ht="27" x14ac:dyDescent="0.25">
      <c r="A1" s="73" t="s">
        <v>14</v>
      </c>
      <c r="B1" s="74" t="s">
        <v>15</v>
      </c>
      <c r="C1" s="128" t="s">
        <v>1115</v>
      </c>
      <c r="D1" s="128" t="s">
        <v>1280</v>
      </c>
      <c r="E1" s="140"/>
      <c r="P1" s="73" t="s">
        <v>14</v>
      </c>
      <c r="Q1" s="74" t="s">
        <v>15</v>
      </c>
      <c r="R1" t="s">
        <v>1116</v>
      </c>
    </row>
    <row r="2" spans="1:18" x14ac:dyDescent="0.25">
      <c r="A2" s="67" t="s">
        <v>42</v>
      </c>
      <c r="B2" s="75">
        <v>1</v>
      </c>
      <c r="C2" s="129">
        <f>VLOOKUP(A2,$P$2:$R$104,3,FALSE)</f>
        <v>2</v>
      </c>
      <c r="D2" s="139">
        <v>44329.134027777778</v>
      </c>
      <c r="E2" s="142" t="s">
        <v>1281</v>
      </c>
      <c r="F2" t="str">
        <f>CONCATENATE("insert into IPPI_produit (id_produit, nom_produit, id_categorie) values('",B2,"','",A2,"','",C2,"')")</f>
        <v>insert into IPPI_produit (id_produit, nom_produit, id_categorie) values('1','Abats et tripes (foie, rognon, etc.)','2')</v>
      </c>
      <c r="G2" t="s">
        <v>1282</v>
      </c>
      <c r="P2" s="67" t="s">
        <v>17</v>
      </c>
      <c r="Q2" s="75">
        <v>1</v>
      </c>
      <c r="R2">
        <v>1</v>
      </c>
    </row>
    <row r="3" spans="1:18" x14ac:dyDescent="0.25">
      <c r="A3" s="69" t="s">
        <v>92</v>
      </c>
      <c r="B3" s="75">
        <v>2</v>
      </c>
      <c r="C3" s="129">
        <f t="shared" ref="C3:C66" si="0">VLOOKUP(A3,$P$2:$R$104,3,FALSE)</f>
        <v>7</v>
      </c>
      <c r="D3" s="139">
        <v>44329.134027777778</v>
      </c>
      <c r="E3" s="142" t="s">
        <v>1281</v>
      </c>
      <c r="F3" t="str">
        <f t="shared" ref="F3:F66" si="1">CONCATENATE("insert into IPPI_produit (id_produit, nom_produit, id_categorie) values('",B3,"','",A3,"','",C3,"')")</f>
        <v>insert into IPPI_produit (id_produit, nom_produit, id_categorie) values('2','Ail','7')</v>
      </c>
      <c r="G3" t="s">
        <v>1283</v>
      </c>
      <c r="P3" s="67" t="s">
        <v>18</v>
      </c>
      <c r="Q3" s="75">
        <v>2</v>
      </c>
      <c r="R3">
        <v>1</v>
      </c>
    </row>
    <row r="4" spans="1:18" x14ac:dyDescent="0.25">
      <c r="A4" s="67" t="s">
        <v>71</v>
      </c>
      <c r="B4" s="75">
        <v>3</v>
      </c>
      <c r="C4" s="129">
        <f t="shared" si="0"/>
        <v>5</v>
      </c>
      <c r="D4" s="139">
        <v>44329.134027777778</v>
      </c>
      <c r="E4" s="142" t="s">
        <v>1281</v>
      </c>
      <c r="F4" t="str">
        <f t="shared" si="1"/>
        <v>insert into IPPI_produit (id_produit, nom_produit, id_categorie) values('3','Ananas','5')</v>
      </c>
      <c r="G4" t="s">
        <v>1284</v>
      </c>
      <c r="P4" s="67" t="s">
        <v>19</v>
      </c>
      <c r="Q4" s="75">
        <v>3</v>
      </c>
      <c r="R4">
        <v>1</v>
      </c>
    </row>
    <row r="5" spans="1:18" x14ac:dyDescent="0.25">
      <c r="A5" s="67" t="s">
        <v>102</v>
      </c>
      <c r="B5" s="75">
        <v>4</v>
      </c>
      <c r="C5" s="129">
        <f t="shared" si="0"/>
        <v>8</v>
      </c>
      <c r="D5" s="139">
        <v>44329.134027777778</v>
      </c>
      <c r="E5" s="142" t="s">
        <v>1281</v>
      </c>
      <c r="F5" t="str">
        <f t="shared" si="1"/>
        <v>insert into IPPI_produit (id_produit, nom_produit, id_categorie) values('4','Arachide grillée','8')</v>
      </c>
      <c r="G5" t="s">
        <v>1285</v>
      </c>
      <c r="P5" s="67" t="s">
        <v>20</v>
      </c>
      <c r="Q5" s="75">
        <v>4</v>
      </c>
      <c r="R5">
        <v>1</v>
      </c>
    </row>
    <row r="6" spans="1:18" ht="27" x14ac:dyDescent="0.25">
      <c r="A6" s="67" t="s">
        <v>129</v>
      </c>
      <c r="B6" s="75">
        <v>5</v>
      </c>
      <c r="C6" s="129">
        <f t="shared" si="0"/>
        <v>8</v>
      </c>
      <c r="D6" s="139">
        <v>44329.134027777778</v>
      </c>
      <c r="E6" s="142" t="s">
        <v>1281</v>
      </c>
      <c r="F6" t="str">
        <f t="shared" si="1"/>
        <v>insert into IPPI_produit (id_produit, nom_produit, id_categorie) values('5','Arachides décortiquées (fraîches et sèches) ou pilées (noflaye)','8')</v>
      </c>
      <c r="G6" t="s">
        <v>1286</v>
      </c>
      <c r="P6" s="67" t="s">
        <v>21</v>
      </c>
      <c r="Q6" s="68">
        <v>5</v>
      </c>
      <c r="R6">
        <v>1</v>
      </c>
    </row>
    <row r="7" spans="1:18" x14ac:dyDescent="0.25">
      <c r="A7" s="67" t="s">
        <v>100</v>
      </c>
      <c r="B7" s="75">
        <v>6</v>
      </c>
      <c r="C7" s="129">
        <f t="shared" si="0"/>
        <v>8</v>
      </c>
      <c r="D7" s="139">
        <v>44329.134027777778</v>
      </c>
      <c r="E7" s="142" t="s">
        <v>1281</v>
      </c>
      <c r="F7" t="str">
        <f t="shared" si="1"/>
        <v>insert into IPPI_produit (id_produit, nom_produit, id_categorie) values('6','Arachides fraîches en coques','8')</v>
      </c>
      <c r="G7" t="s">
        <v>1287</v>
      </c>
      <c r="P7" s="67" t="s">
        <v>22</v>
      </c>
      <c r="Q7" s="68">
        <v>6</v>
      </c>
      <c r="R7">
        <v>1</v>
      </c>
    </row>
    <row r="8" spans="1:18" x14ac:dyDescent="0.25">
      <c r="A8" s="67" t="s">
        <v>101</v>
      </c>
      <c r="B8" s="75">
        <v>7</v>
      </c>
      <c r="C8" s="129">
        <f t="shared" si="0"/>
        <v>8</v>
      </c>
      <c r="D8" s="139">
        <v>44329.134027777778</v>
      </c>
      <c r="E8" s="142" t="s">
        <v>1281</v>
      </c>
      <c r="F8" t="str">
        <f t="shared" si="1"/>
        <v>insert into IPPI_produit (id_produit, nom_produit, id_categorie) values('7','Arachides séchées en coques','8')</v>
      </c>
      <c r="G8" t="s">
        <v>1288</v>
      </c>
      <c r="P8" s="67" t="s">
        <v>23</v>
      </c>
      <c r="Q8" s="68">
        <v>7</v>
      </c>
      <c r="R8">
        <v>1</v>
      </c>
    </row>
    <row r="9" spans="1:18" x14ac:dyDescent="0.25">
      <c r="A9" s="69" t="s">
        <v>113</v>
      </c>
      <c r="B9" s="75">
        <v>8</v>
      </c>
      <c r="C9" s="129">
        <f t="shared" si="0"/>
        <v>8</v>
      </c>
      <c r="D9" s="139">
        <v>44329.134027777778</v>
      </c>
      <c r="E9" s="142" t="s">
        <v>1281</v>
      </c>
      <c r="F9" t="str">
        <f t="shared" si="1"/>
        <v>insert into IPPI_produit (id_produit, nom_produit, id_categorie) values('8','Attiéke','8')</v>
      </c>
      <c r="G9" t="s">
        <v>1289</v>
      </c>
      <c r="P9" s="67" t="s">
        <v>24</v>
      </c>
      <c r="Q9" s="68">
        <v>8</v>
      </c>
      <c r="R9">
        <v>1</v>
      </c>
    </row>
    <row r="10" spans="1:18" x14ac:dyDescent="0.25">
      <c r="A10" s="67" t="s">
        <v>85</v>
      </c>
      <c r="B10" s="75">
        <v>9</v>
      </c>
      <c r="C10" s="129">
        <f t="shared" si="0"/>
        <v>7</v>
      </c>
      <c r="D10" s="139">
        <v>44329.134027777778</v>
      </c>
      <c r="E10" s="142" t="s">
        <v>1281</v>
      </c>
      <c r="F10" t="str">
        <f t="shared" si="1"/>
        <v>insert into IPPI_produit (id_produit, nom_produit, id_categorie) values('9','Aubergine, Courge/Courgette ','7')</v>
      </c>
      <c r="G10" t="s">
        <v>1290</v>
      </c>
      <c r="P10" s="67" t="s">
        <v>25</v>
      </c>
      <c r="Q10" s="68">
        <v>9</v>
      </c>
      <c r="R10">
        <v>1</v>
      </c>
    </row>
    <row r="11" spans="1:18" ht="27" x14ac:dyDescent="0.25">
      <c r="A11" s="67" t="s">
        <v>52</v>
      </c>
      <c r="B11" s="75">
        <v>10</v>
      </c>
      <c r="C11" s="129">
        <f t="shared" si="0"/>
        <v>3</v>
      </c>
      <c r="D11" s="139">
        <v>44329.134027777778</v>
      </c>
      <c r="E11" s="142" t="s">
        <v>1281</v>
      </c>
      <c r="F11" t="str">
        <f t="shared" si="1"/>
        <v>insert into IPPI_produit (id_produit, nom_produit, id_categorie) values('10','Autre Poisson fumé (Con fumé, yaboye ou obo fumé, …)','3')</v>
      </c>
      <c r="G11" t="s">
        <v>1291</v>
      </c>
      <c r="P11" s="67" t="s">
        <v>26</v>
      </c>
      <c r="Q11" s="68">
        <v>10</v>
      </c>
      <c r="R11">
        <v>1</v>
      </c>
    </row>
    <row r="12" spans="1:18" x14ac:dyDescent="0.25">
      <c r="A12" s="67" t="s">
        <v>75</v>
      </c>
      <c r="B12" s="75">
        <v>11</v>
      </c>
      <c r="C12" s="129">
        <f t="shared" si="0"/>
        <v>6</v>
      </c>
      <c r="D12" s="139">
        <v>44329.134027777778</v>
      </c>
      <c r="E12" s="142" t="s">
        <v>1281</v>
      </c>
      <c r="F12" t="str">
        <f t="shared" si="1"/>
        <v>insert into IPPI_produit (id_produit, nom_produit, id_categorie) values('11','Avocats','6')</v>
      </c>
      <c r="G12" t="s">
        <v>1292</v>
      </c>
      <c r="P12" s="67" t="s">
        <v>27</v>
      </c>
      <c r="Q12" s="68">
        <v>12</v>
      </c>
      <c r="R12">
        <v>1</v>
      </c>
    </row>
    <row r="13" spans="1:18" x14ac:dyDescent="0.25">
      <c r="A13" s="67" t="s">
        <v>73</v>
      </c>
      <c r="B13" s="75">
        <v>12</v>
      </c>
      <c r="C13" s="129">
        <f t="shared" si="0"/>
        <v>6</v>
      </c>
      <c r="D13" s="139">
        <v>44329.134027777778</v>
      </c>
      <c r="E13" s="142" t="s">
        <v>1281</v>
      </c>
      <c r="F13" t="str">
        <f t="shared" si="1"/>
        <v>insert into IPPI_produit (id_produit, nom_produit, id_categorie) values('12','Banane douce','6')</v>
      </c>
      <c r="G13" t="s">
        <v>1293</v>
      </c>
      <c r="P13" s="67" t="s">
        <v>28</v>
      </c>
      <c r="Q13" s="68">
        <v>13</v>
      </c>
      <c r="R13">
        <v>1</v>
      </c>
    </row>
    <row r="14" spans="1:18" ht="27" x14ac:dyDescent="0.25">
      <c r="A14" s="67" t="s">
        <v>36</v>
      </c>
      <c r="B14" s="75">
        <v>13</v>
      </c>
      <c r="C14" s="129">
        <f t="shared" si="0"/>
        <v>1</v>
      </c>
      <c r="D14" s="139">
        <v>44329.134027777778</v>
      </c>
      <c r="E14" s="142" t="s">
        <v>1281</v>
      </c>
      <c r="F14" t="str">
        <f t="shared" si="1"/>
        <v>insert into IPPI_produit (id_produit, nom_produit, id_categorie) values('13','Beignets, galettes','1')</v>
      </c>
      <c r="G14" t="s">
        <v>1294</v>
      </c>
      <c r="P14" s="67" t="s">
        <v>29</v>
      </c>
      <c r="Q14" s="68">
        <v>14</v>
      </c>
      <c r="R14">
        <v>1</v>
      </c>
    </row>
    <row r="15" spans="1:18" ht="27" x14ac:dyDescent="0.25">
      <c r="A15" s="67" t="s">
        <v>63</v>
      </c>
      <c r="B15" s="75">
        <v>14</v>
      </c>
      <c r="C15" s="129">
        <f t="shared" si="0"/>
        <v>4</v>
      </c>
      <c r="D15" s="139">
        <v>44329.134027777778</v>
      </c>
      <c r="E15" s="142" t="s">
        <v>1281</v>
      </c>
      <c r="F15" t="str">
        <f t="shared" si="1"/>
        <v>insert into IPPI_produit (id_produit, nom_produit, id_categorie) values('14','Beurre','4')</v>
      </c>
      <c r="G15" t="s">
        <v>1295</v>
      </c>
      <c r="P15" s="67" t="s">
        <v>30</v>
      </c>
      <c r="Q15" s="68">
        <v>16</v>
      </c>
      <c r="R15">
        <v>1</v>
      </c>
    </row>
    <row r="16" spans="1:18" x14ac:dyDescent="0.25">
      <c r="A16" s="67" t="s">
        <v>64</v>
      </c>
      <c r="B16" s="75">
        <v>15</v>
      </c>
      <c r="C16" s="129">
        <f t="shared" si="0"/>
        <v>4</v>
      </c>
      <c r="D16" s="139">
        <v>44329.134027777778</v>
      </c>
      <c r="E16" s="142" t="s">
        <v>1281</v>
      </c>
      <c r="F16" t="str">
        <f t="shared" si="1"/>
        <v>insert into IPPI_produit (id_produit, nom_produit, id_categorie) values('15','Beurre de karité','4')</v>
      </c>
      <c r="G16" t="s">
        <v>1296</v>
      </c>
      <c r="P16" s="67" t="s">
        <v>31</v>
      </c>
      <c r="Q16" s="68">
        <v>17</v>
      </c>
      <c r="R16">
        <v>1</v>
      </c>
    </row>
    <row r="17" spans="1:18" ht="27" x14ac:dyDescent="0.25">
      <c r="A17" s="121" t="s">
        <v>132</v>
      </c>
      <c r="B17" s="75">
        <v>16</v>
      </c>
      <c r="C17" s="129">
        <f t="shared" si="0"/>
        <v>10</v>
      </c>
      <c r="D17" s="139">
        <v>44329.134027777778</v>
      </c>
      <c r="E17" s="142" t="s">
        <v>1281</v>
      </c>
      <c r="F17" t="str">
        <f t="shared" si="1"/>
        <v>insert into IPPI_produit (id_produit, nom_produit, id_categorie) values('16','Bières et vins traditionnels (soumsoum, sung, vin de palme, vin de cajou, etc. ..)','10')</v>
      </c>
      <c r="G17" t="s">
        <v>1297</v>
      </c>
      <c r="P17" s="67" t="s">
        <v>32</v>
      </c>
      <c r="Q17" s="68">
        <v>18</v>
      </c>
      <c r="R17">
        <v>1</v>
      </c>
    </row>
    <row r="18" spans="1:18" x14ac:dyDescent="0.25">
      <c r="A18" s="67" t="s">
        <v>34</v>
      </c>
      <c r="B18" s="75">
        <v>17</v>
      </c>
      <c r="C18" s="129">
        <f t="shared" si="0"/>
        <v>1</v>
      </c>
      <c r="D18" s="139">
        <v>44329.134027777778</v>
      </c>
      <c r="E18" s="142" t="s">
        <v>1281</v>
      </c>
      <c r="F18" t="str">
        <f t="shared" si="1"/>
        <v>insert into IPPI_produit (id_produit, nom_produit, id_categorie) values('17','Biscuits','1')</v>
      </c>
      <c r="G18" t="s">
        <v>1298</v>
      </c>
      <c r="P18" s="67" t="s">
        <v>33</v>
      </c>
      <c r="Q18" s="68">
        <v>18</v>
      </c>
      <c r="R18">
        <v>1</v>
      </c>
    </row>
    <row r="19" spans="1:18" x14ac:dyDescent="0.25">
      <c r="A19" s="67" t="s">
        <v>25</v>
      </c>
      <c r="B19" s="75">
        <v>18</v>
      </c>
      <c r="C19" s="129">
        <f t="shared" si="0"/>
        <v>1</v>
      </c>
      <c r="D19" s="139">
        <v>44329.134027777778</v>
      </c>
      <c r="E19" s="142" t="s">
        <v>1281</v>
      </c>
      <c r="F19" t="str">
        <f t="shared" si="1"/>
        <v>insert into IPPI_produit (id_produit, nom_produit, id_categorie) values('18','Blé','1')</v>
      </c>
      <c r="G19" t="s">
        <v>1299</v>
      </c>
      <c r="P19" s="67" t="s">
        <v>34</v>
      </c>
      <c r="Q19" s="68">
        <v>19</v>
      </c>
      <c r="R19">
        <v>1</v>
      </c>
    </row>
    <row r="20" spans="1:18" x14ac:dyDescent="0.25">
      <c r="A20" s="67" t="s">
        <v>79</v>
      </c>
      <c r="B20" s="75">
        <v>19</v>
      </c>
      <c r="C20" s="129">
        <f t="shared" si="0"/>
        <v>6</v>
      </c>
      <c r="D20" s="139">
        <v>44329.134027777778</v>
      </c>
      <c r="E20" s="142" t="s">
        <v>1281</v>
      </c>
      <c r="F20" t="str">
        <f t="shared" si="1"/>
        <v>insert into IPPI_produit (id_produit, nom_produit, id_categorie) values('19','Canne à sucre','6')</v>
      </c>
      <c r="G20" t="s">
        <v>1300</v>
      </c>
      <c r="P20" s="67" t="s">
        <v>35</v>
      </c>
      <c r="Q20" s="68">
        <v>20</v>
      </c>
      <c r="R20">
        <v>1</v>
      </c>
    </row>
    <row r="21" spans="1:18" x14ac:dyDescent="0.25">
      <c r="A21" s="67" t="s">
        <v>82</v>
      </c>
      <c r="B21" s="75">
        <v>20</v>
      </c>
      <c r="C21" s="129">
        <f t="shared" si="0"/>
        <v>6</v>
      </c>
      <c r="D21" s="139">
        <v>44329.134027777778</v>
      </c>
      <c r="E21" s="142" t="s">
        <v>1281</v>
      </c>
      <c r="F21" t="str">
        <f t="shared" si="1"/>
        <v>insert into IPPI_produit (id_produit, nom_produit, id_categorie) values('20','Carotte','6')</v>
      </c>
      <c r="G21" t="s">
        <v>1301</v>
      </c>
      <c r="P21" s="67" t="s">
        <v>36</v>
      </c>
      <c r="Q21" s="68">
        <v>21</v>
      </c>
      <c r="R21">
        <v>1</v>
      </c>
    </row>
    <row r="22" spans="1:18" x14ac:dyDescent="0.25">
      <c r="A22" s="67" t="s">
        <v>74</v>
      </c>
      <c r="B22" s="75">
        <v>21</v>
      </c>
      <c r="C22" s="129">
        <f t="shared" si="0"/>
        <v>6</v>
      </c>
      <c r="D22" s="139">
        <v>44329.134027777778</v>
      </c>
      <c r="E22" s="142" t="s">
        <v>1281</v>
      </c>
      <c r="F22" t="str">
        <f t="shared" si="1"/>
        <v>insert into IPPI_produit (id_produit, nom_produit, id_categorie) values('21','Citrons','6')</v>
      </c>
      <c r="G22" t="s">
        <v>1302</v>
      </c>
      <c r="P22" s="67" t="s">
        <v>38</v>
      </c>
      <c r="Q22" s="68">
        <v>22</v>
      </c>
      <c r="R22">
        <v>2</v>
      </c>
    </row>
    <row r="23" spans="1:18" ht="27" x14ac:dyDescent="0.25">
      <c r="A23" s="67" t="s">
        <v>95</v>
      </c>
      <c r="B23" s="75">
        <v>22</v>
      </c>
      <c r="C23" s="129">
        <f t="shared" si="0"/>
        <v>7</v>
      </c>
      <c r="D23" s="139">
        <v>44329.134027777778</v>
      </c>
      <c r="E23" s="142" t="s">
        <v>1281</v>
      </c>
      <c r="F23" t="str">
        <f t="shared" si="1"/>
        <v>insert into IPPI_produit (id_produit, nom_produit, id_categorie) values('22','Concentré de tomate','7')</v>
      </c>
      <c r="G23" t="s">
        <v>1303</v>
      </c>
      <c r="P23" s="67" t="s">
        <v>39</v>
      </c>
      <c r="Q23" s="68">
        <v>23</v>
      </c>
      <c r="R23">
        <v>2</v>
      </c>
    </row>
    <row r="24" spans="1:18" ht="27" x14ac:dyDescent="0.25">
      <c r="A24" s="67" t="s">
        <v>84</v>
      </c>
      <c r="B24" s="75">
        <v>23</v>
      </c>
      <c r="C24" s="129">
        <f t="shared" si="0"/>
        <v>7</v>
      </c>
      <c r="D24" s="139">
        <v>44329.134027777778</v>
      </c>
      <c r="E24" s="142" t="s">
        <v>1281</v>
      </c>
      <c r="F24" t="str">
        <f t="shared" si="1"/>
        <v>insert into IPPI_produit (id_produit, nom_produit, id_categorie) values('23','Concombre','7')</v>
      </c>
      <c r="G24" t="s">
        <v>1304</v>
      </c>
      <c r="P24" s="67" t="s">
        <v>40</v>
      </c>
      <c r="Q24" s="68">
        <v>24</v>
      </c>
      <c r="R24">
        <v>2</v>
      </c>
    </row>
    <row r="25" spans="1:18" ht="27" x14ac:dyDescent="0.25">
      <c r="A25" s="67" t="s">
        <v>55</v>
      </c>
      <c r="B25" s="75">
        <v>24</v>
      </c>
      <c r="C25" s="129">
        <f t="shared" si="0"/>
        <v>3</v>
      </c>
      <c r="D25" s="139">
        <v>44329.134027777778</v>
      </c>
      <c r="E25" s="142" t="s">
        <v>1281</v>
      </c>
      <c r="F25" t="str">
        <f t="shared" si="1"/>
        <v>insert into IPPI_produit (id_produit, nom_produit, id_categorie) values('24','Crabes, crevettes et autres fruits de mer ','3')</v>
      </c>
      <c r="G25" t="s">
        <v>1305</v>
      </c>
      <c r="P25" s="67" t="s">
        <v>41</v>
      </c>
      <c r="Q25" s="68">
        <v>25</v>
      </c>
      <c r="R25">
        <v>2</v>
      </c>
    </row>
    <row r="26" spans="1:18" ht="40.5" x14ac:dyDescent="0.25">
      <c r="A26" s="67" t="s">
        <v>33</v>
      </c>
      <c r="B26" s="75">
        <v>25</v>
      </c>
      <c r="C26" s="129">
        <f t="shared" si="0"/>
        <v>1</v>
      </c>
      <c r="D26" s="139">
        <v>44329.134027777778</v>
      </c>
      <c r="E26" s="142" t="s">
        <v>1281</v>
      </c>
      <c r="F26" t="str">
        <f t="shared" si="1"/>
        <v>insert into IPPI_produit (id_produit, nom_produit, id_categorie) values('25','Croissants','1')</v>
      </c>
      <c r="G26" t="s">
        <v>1306</v>
      </c>
      <c r="P26" s="67" t="s">
        <v>42</v>
      </c>
      <c r="Q26" s="68">
        <v>26</v>
      </c>
      <c r="R26">
        <v>2</v>
      </c>
    </row>
    <row r="27" spans="1:18" x14ac:dyDescent="0.25">
      <c r="A27" s="67" t="s">
        <v>77</v>
      </c>
      <c r="B27" s="75">
        <v>26</v>
      </c>
      <c r="C27" s="129">
        <f t="shared" si="0"/>
        <v>6</v>
      </c>
      <c r="D27" s="139">
        <v>44329.134027777778</v>
      </c>
      <c r="E27" s="142" t="s">
        <v>1281</v>
      </c>
      <c r="F27" t="str">
        <f t="shared" si="1"/>
        <v>insert into IPPI_produit (id_produit, nom_produit, id_categorie) values('26','Dattes','6')</v>
      </c>
      <c r="G27" t="s">
        <v>1307</v>
      </c>
      <c r="P27" s="67" t="s">
        <v>43</v>
      </c>
      <c r="Q27" s="68">
        <v>27</v>
      </c>
      <c r="R27">
        <v>2</v>
      </c>
    </row>
    <row r="28" spans="1:18" x14ac:dyDescent="0.25">
      <c r="A28" s="67" t="s">
        <v>29</v>
      </c>
      <c r="B28" s="75">
        <v>27</v>
      </c>
      <c r="C28" s="129">
        <f t="shared" si="0"/>
        <v>1</v>
      </c>
      <c r="D28" s="139">
        <v>44329.134027777778</v>
      </c>
      <c r="E28" s="142" t="s">
        <v>1281</v>
      </c>
      <c r="F28" t="str">
        <f t="shared" si="1"/>
        <v>insert into IPPI_produit (id_produit, nom_produit, id_categorie) values('27','Farine de blé local ou importé','1')</v>
      </c>
      <c r="G28" t="s">
        <v>1308</v>
      </c>
      <c r="P28" s="67" t="s">
        <v>44</v>
      </c>
      <c r="Q28" s="68">
        <v>28</v>
      </c>
      <c r="R28">
        <v>2</v>
      </c>
    </row>
    <row r="29" spans="1:18" x14ac:dyDescent="0.25">
      <c r="A29" s="67" t="s">
        <v>27</v>
      </c>
      <c r="B29" s="75">
        <v>28</v>
      </c>
      <c r="C29" s="129">
        <f t="shared" si="0"/>
        <v>1</v>
      </c>
      <c r="D29" s="139">
        <v>44329.134027777778</v>
      </c>
      <c r="E29" s="142" t="s">
        <v>1281</v>
      </c>
      <c r="F29" t="str">
        <f t="shared" si="1"/>
        <v>insert into IPPI_produit (id_produit, nom_produit, id_categorie) values('28','Farine de maïs','1')</v>
      </c>
      <c r="G29" t="s">
        <v>1309</v>
      </c>
      <c r="P29" s="67" t="s">
        <v>45</v>
      </c>
      <c r="Q29" s="68">
        <v>29</v>
      </c>
      <c r="R29">
        <v>2</v>
      </c>
    </row>
    <row r="30" spans="1:18" ht="40.5" x14ac:dyDescent="0.25">
      <c r="A30" s="67" t="s">
        <v>28</v>
      </c>
      <c r="B30" s="75">
        <v>29</v>
      </c>
      <c r="C30" s="129">
        <f t="shared" si="0"/>
        <v>1</v>
      </c>
      <c r="D30" s="139">
        <v>44329.134027777778</v>
      </c>
      <c r="E30" s="142" t="s">
        <v>1281</v>
      </c>
      <c r="F30" t="str">
        <f t="shared" si="1"/>
        <v>insert into IPPI_produit (id_produit, nom_produit, id_categorie) values('29','Farine de mil','1')</v>
      </c>
      <c r="G30" t="s">
        <v>1310</v>
      </c>
      <c r="P30" s="67" t="s">
        <v>47</v>
      </c>
      <c r="Q30" s="68">
        <v>28</v>
      </c>
      <c r="R30">
        <v>2</v>
      </c>
    </row>
    <row r="31" spans="1:18" ht="40.5" x14ac:dyDescent="0.25">
      <c r="A31" s="67" t="s">
        <v>111</v>
      </c>
      <c r="B31" s="75">
        <v>30</v>
      </c>
      <c r="C31" s="129">
        <f t="shared" si="0"/>
        <v>8</v>
      </c>
      <c r="D31" s="139">
        <v>44329.134027777778</v>
      </c>
      <c r="E31" s="142" t="s">
        <v>1281</v>
      </c>
      <c r="F31" t="str">
        <f t="shared" si="1"/>
        <v>insert into IPPI_produit (id_produit, nom_produit, id_categorie) values('30','Farines de manioc','8')</v>
      </c>
      <c r="G31" t="s">
        <v>1311</v>
      </c>
      <c r="P31" s="67" t="s">
        <v>48</v>
      </c>
      <c r="Q31" s="68">
        <v>29</v>
      </c>
      <c r="R31">
        <v>2</v>
      </c>
    </row>
    <row r="32" spans="1:18" ht="27" x14ac:dyDescent="0.25">
      <c r="A32" s="67" t="s">
        <v>127</v>
      </c>
      <c r="B32" s="75">
        <v>31</v>
      </c>
      <c r="C32" s="129">
        <f t="shared" si="0"/>
        <v>7</v>
      </c>
      <c r="D32" s="139">
        <v>44329.134027777778</v>
      </c>
      <c r="E32" s="142" t="s">
        <v>1281</v>
      </c>
      <c r="F32" t="str">
        <f t="shared" si="1"/>
        <v>insert into IPPI_produit (id_produit, nom_produit, id_categorie) values('31','Feuilles de baobab / "laalo"','7')</v>
      </c>
      <c r="G32" t="s">
        <v>1312</v>
      </c>
      <c r="P32" s="67" t="s">
        <v>49</v>
      </c>
      <c r="Q32" s="68">
        <v>34</v>
      </c>
      <c r="R32">
        <v>3</v>
      </c>
    </row>
    <row r="33" spans="1:18" ht="40.5" x14ac:dyDescent="0.25">
      <c r="A33" s="67" t="s">
        <v>128</v>
      </c>
      <c r="B33" s="75">
        <v>32</v>
      </c>
      <c r="C33" s="129">
        <f t="shared" si="0"/>
        <v>7</v>
      </c>
      <c r="D33" s="139">
        <v>44329.134027777778</v>
      </c>
      <c r="E33" s="142" t="s">
        <v>1281</v>
      </c>
      <c r="F33" t="str">
        <f t="shared" si="1"/>
        <v>insert into IPPI_produit (id_produit, nom_produit, id_categorie) values('32','Feuilles de haricot / niébé','7')</v>
      </c>
      <c r="G33" t="s">
        <v>1313</v>
      </c>
      <c r="P33" s="67" t="s">
        <v>51</v>
      </c>
      <c r="Q33" s="68">
        <v>35</v>
      </c>
      <c r="R33">
        <v>3</v>
      </c>
    </row>
    <row r="34" spans="1:18" ht="54" x14ac:dyDescent="0.25">
      <c r="A34" s="67" t="s">
        <v>94</v>
      </c>
      <c r="B34" s="75">
        <v>33</v>
      </c>
      <c r="C34" s="129">
        <f t="shared" si="0"/>
        <v>7</v>
      </c>
      <c r="D34" s="139">
        <v>44329.134027777778</v>
      </c>
      <c r="E34" s="142" t="s">
        <v>1281</v>
      </c>
      <c r="F34" t="str">
        <f t="shared" si="1"/>
        <v>insert into IPPI_produit (id_produit, nom_produit, id_categorie) values('33','Feuilles de manioc, feuilles de taro et, autres feuilles','7')</v>
      </c>
      <c r="G34" t="s">
        <v>1314</v>
      </c>
      <c r="P34" s="67" t="s">
        <v>52</v>
      </c>
      <c r="Q34" s="68">
        <v>36</v>
      </c>
      <c r="R34">
        <v>3</v>
      </c>
    </row>
    <row r="35" spans="1:18" ht="40.5" x14ac:dyDescent="0.25">
      <c r="A35" s="67" t="s">
        <v>126</v>
      </c>
      <c r="B35" s="75">
        <v>34</v>
      </c>
      <c r="C35" s="129">
        <f t="shared" si="0"/>
        <v>7</v>
      </c>
      <c r="D35" s="139">
        <v>44329.134027777778</v>
      </c>
      <c r="E35" s="142" t="s">
        <v>1281</v>
      </c>
      <c r="F35" t="str">
        <f t="shared" si="1"/>
        <v>insert into IPPI_produit (id_produit, nom_produit, id_categorie) values('34','Feuilles d'oseille (bissap)','7')</v>
      </c>
      <c r="G35" t="s">
        <v>1315</v>
      </c>
      <c r="P35" s="67" t="s">
        <v>53</v>
      </c>
      <c r="Q35" s="68">
        <v>37</v>
      </c>
      <c r="R35">
        <v>3</v>
      </c>
    </row>
    <row r="36" spans="1:18" x14ac:dyDescent="0.25">
      <c r="A36" s="67" t="s">
        <v>26</v>
      </c>
      <c r="B36" s="75">
        <v>35</v>
      </c>
      <c r="C36" s="129">
        <f t="shared" si="0"/>
        <v>1</v>
      </c>
      <c r="D36" s="139">
        <v>44329.134027777778</v>
      </c>
      <c r="E36" s="142" t="s">
        <v>1281</v>
      </c>
      <c r="F36" t="str">
        <f t="shared" si="1"/>
        <v>insert into IPPI_produit (id_produit, nom_produit, id_categorie) values('35','Fonio','1')</v>
      </c>
      <c r="G36" t="s">
        <v>1316</v>
      </c>
      <c r="P36" s="67" t="s">
        <v>54</v>
      </c>
      <c r="Q36" s="68">
        <v>38</v>
      </c>
      <c r="R36">
        <v>3</v>
      </c>
    </row>
    <row r="37" spans="1:18" ht="54" x14ac:dyDescent="0.25">
      <c r="A37" s="67" t="s">
        <v>60</v>
      </c>
      <c r="B37" s="75">
        <v>36</v>
      </c>
      <c r="C37" s="129">
        <f t="shared" si="0"/>
        <v>4</v>
      </c>
      <c r="D37" s="139">
        <v>44329.134027777778</v>
      </c>
      <c r="E37" s="142" t="s">
        <v>1281</v>
      </c>
      <c r="F37" t="str">
        <f t="shared" si="1"/>
        <v>insert into IPPI_produit (id_produit, nom_produit, id_categorie) values('36','Fromage','4')</v>
      </c>
      <c r="G37" t="s">
        <v>1317</v>
      </c>
      <c r="P37" s="67" t="s">
        <v>55</v>
      </c>
      <c r="Q37" s="68">
        <v>39</v>
      </c>
      <c r="R37">
        <v>3</v>
      </c>
    </row>
    <row r="38" spans="1:18" x14ac:dyDescent="0.25">
      <c r="A38" s="67" t="s">
        <v>112</v>
      </c>
      <c r="B38" s="75">
        <v>37</v>
      </c>
      <c r="C38" s="129">
        <f t="shared" si="0"/>
        <v>8</v>
      </c>
      <c r="D38" s="139">
        <v>44329.134027777778</v>
      </c>
      <c r="E38" s="142" t="s">
        <v>1281</v>
      </c>
      <c r="F38" t="str">
        <f t="shared" si="1"/>
        <v>insert into IPPI_produit (id_produit, nom_produit, id_categorie) values('37','Gari, tapioca','8')</v>
      </c>
      <c r="G38" t="s">
        <v>1318</v>
      </c>
      <c r="P38" s="67" t="s">
        <v>57</v>
      </c>
      <c r="Q38" s="68">
        <v>39</v>
      </c>
      <c r="R38">
        <v>3</v>
      </c>
    </row>
    <row r="39" spans="1:18" x14ac:dyDescent="0.25">
      <c r="A39" s="67" t="s">
        <v>35</v>
      </c>
      <c r="B39" s="75">
        <v>38</v>
      </c>
      <c r="C39" s="129">
        <f t="shared" si="0"/>
        <v>1</v>
      </c>
      <c r="D39" s="139">
        <v>44329.134027777778</v>
      </c>
      <c r="E39" s="142" t="s">
        <v>1281</v>
      </c>
      <c r="F39" t="str">
        <f t="shared" si="1"/>
        <v>insert into IPPI_produit (id_produit, nom_produit, id_categorie) values('38','Gâteaux','1')</v>
      </c>
      <c r="G39" t="s">
        <v>1319</v>
      </c>
      <c r="P39" s="67" t="s">
        <v>58</v>
      </c>
      <c r="Q39" s="68">
        <v>40</v>
      </c>
      <c r="R39">
        <v>3</v>
      </c>
    </row>
    <row r="40" spans="1:18" x14ac:dyDescent="0.25">
      <c r="A40" s="67" t="s">
        <v>120</v>
      </c>
      <c r="B40" s="75">
        <v>39</v>
      </c>
      <c r="C40" s="129">
        <f t="shared" si="0"/>
        <v>9</v>
      </c>
      <c r="D40" s="139">
        <v>44329.134027777778</v>
      </c>
      <c r="E40" s="142" t="s">
        <v>1281</v>
      </c>
      <c r="F40" t="str">
        <f t="shared" si="1"/>
        <v>insert into IPPI_produit (id_produit, nom_produit, id_categorie) values('39','Gingembre','9')</v>
      </c>
      <c r="G40" t="s">
        <v>1320</v>
      </c>
      <c r="P40" s="67" t="s">
        <v>59</v>
      </c>
      <c r="Q40" s="68">
        <v>42</v>
      </c>
      <c r="R40">
        <v>4</v>
      </c>
    </row>
    <row r="41" spans="1:18" x14ac:dyDescent="0.25">
      <c r="A41" s="67" t="s">
        <v>89</v>
      </c>
      <c r="B41" s="75">
        <v>40</v>
      </c>
      <c r="C41" s="129">
        <f t="shared" si="0"/>
        <v>7</v>
      </c>
      <c r="D41" s="139">
        <v>44329.134027777778</v>
      </c>
      <c r="E41" s="142" t="s">
        <v>1281</v>
      </c>
      <c r="F41" t="str">
        <f t="shared" si="1"/>
        <v>insert into IPPI_produit (id_produit, nom_produit, id_categorie) values('40','Gombo frais','7')</v>
      </c>
      <c r="G41" t="s">
        <v>1321</v>
      </c>
      <c r="P41" s="67" t="s">
        <v>60</v>
      </c>
      <c r="Q41" s="68">
        <v>43</v>
      </c>
      <c r="R41">
        <v>4</v>
      </c>
    </row>
    <row r="42" spans="1:18" x14ac:dyDescent="0.25">
      <c r="A42" s="67" t="s">
        <v>90</v>
      </c>
      <c r="B42" s="75">
        <v>41</v>
      </c>
      <c r="C42" s="129">
        <f t="shared" si="0"/>
        <v>7</v>
      </c>
      <c r="D42" s="139">
        <v>44329.134027777778</v>
      </c>
      <c r="E42" s="142" t="s">
        <v>1281</v>
      </c>
      <c r="F42" t="str">
        <f t="shared" si="1"/>
        <v>insert into IPPI_produit (id_produit, nom_produit, id_categorie) values('41','Gombo sec','7')</v>
      </c>
      <c r="G42" t="s">
        <v>1322</v>
      </c>
      <c r="P42" s="67" t="s">
        <v>61</v>
      </c>
      <c r="Q42" s="68">
        <v>43</v>
      </c>
      <c r="R42">
        <v>4</v>
      </c>
    </row>
    <row r="43" spans="1:18" x14ac:dyDescent="0.25">
      <c r="A43" s="67" t="s">
        <v>83</v>
      </c>
      <c r="B43" s="75">
        <v>42</v>
      </c>
      <c r="C43" s="129">
        <f t="shared" si="0"/>
        <v>6</v>
      </c>
      <c r="D43" s="139">
        <v>44329.134027777778</v>
      </c>
      <c r="E43" s="142" t="s">
        <v>1281</v>
      </c>
      <c r="F43" t="str">
        <f t="shared" si="1"/>
        <v>insert into IPPI_produit (id_produit, nom_produit, id_categorie) values('42','Haricot vert','6')</v>
      </c>
      <c r="G43" t="s">
        <v>1323</v>
      </c>
      <c r="P43" s="67" t="s">
        <v>63</v>
      </c>
      <c r="Q43" s="68">
        <v>46</v>
      </c>
      <c r="R43">
        <v>4</v>
      </c>
    </row>
    <row r="44" spans="1:18" x14ac:dyDescent="0.25">
      <c r="A44" s="67" t="s">
        <v>66</v>
      </c>
      <c r="B44" s="75">
        <v>43</v>
      </c>
      <c r="C44" s="129">
        <f t="shared" si="0"/>
        <v>5</v>
      </c>
      <c r="D44" s="139">
        <v>44329.134027777778</v>
      </c>
      <c r="E44" s="142" t="s">
        <v>1281</v>
      </c>
      <c r="F44" t="str">
        <f t="shared" si="1"/>
        <v>insert into IPPI_produit (id_produit, nom_produit, id_categorie) values('43','Huile d'arachide','5')</v>
      </c>
      <c r="G44" t="s">
        <v>1324</v>
      </c>
      <c r="P44" s="67" t="s">
        <v>64</v>
      </c>
      <c r="Q44" s="68">
        <v>47</v>
      </c>
      <c r="R44">
        <v>4</v>
      </c>
    </row>
    <row r="45" spans="1:18" ht="27" x14ac:dyDescent="0.25">
      <c r="A45" s="67" t="s">
        <v>67</v>
      </c>
      <c r="B45" s="75">
        <v>44</v>
      </c>
      <c r="C45" s="129">
        <f t="shared" si="0"/>
        <v>5</v>
      </c>
      <c r="D45" s="139">
        <v>44329.134027777778</v>
      </c>
      <c r="E45" s="142" t="s">
        <v>1281</v>
      </c>
      <c r="F45" t="str">
        <f t="shared" si="1"/>
        <v>insert into IPPI_produit (id_produit, nom_produit, id_categorie) values('44','Huile de coton','5')</v>
      </c>
      <c r="G45" t="s">
        <v>1325</v>
      </c>
      <c r="P45" s="67" t="s">
        <v>65</v>
      </c>
      <c r="Q45" s="68">
        <v>50</v>
      </c>
      <c r="R45">
        <v>4</v>
      </c>
    </row>
    <row r="46" spans="1:18" x14ac:dyDescent="0.25">
      <c r="A46" s="67" t="s">
        <v>65</v>
      </c>
      <c r="B46" s="75">
        <v>45</v>
      </c>
      <c r="C46" s="129">
        <f t="shared" si="0"/>
        <v>4</v>
      </c>
      <c r="D46" s="139">
        <v>44329.134027777778</v>
      </c>
      <c r="E46" s="142" t="s">
        <v>1281</v>
      </c>
      <c r="F46" t="str">
        <f t="shared" si="1"/>
        <v>insert into IPPI_produit (id_produit, nom_produit, id_categorie) values('45','Huile de palme rouge','4')</v>
      </c>
      <c r="G46" t="s">
        <v>1326</v>
      </c>
      <c r="P46" s="67" t="s">
        <v>66</v>
      </c>
      <c r="Q46" s="68">
        <v>51</v>
      </c>
      <c r="R46">
        <v>5</v>
      </c>
    </row>
    <row r="47" spans="1:18" x14ac:dyDescent="0.25">
      <c r="A47" s="67" t="s">
        <v>68</v>
      </c>
      <c r="B47" s="75">
        <v>46</v>
      </c>
      <c r="C47" s="129">
        <f t="shared" si="0"/>
        <v>5</v>
      </c>
      <c r="D47" s="139">
        <v>44329.134027777778</v>
      </c>
      <c r="E47" s="142" t="s">
        <v>1281</v>
      </c>
      <c r="F47" t="str">
        <f t="shared" si="1"/>
        <v>insert into IPPI_produit (id_produit, nom_produit, id_categorie) values('46','Huile de soja','5')</v>
      </c>
      <c r="G47" t="s">
        <v>1327</v>
      </c>
      <c r="P47" s="67" t="s">
        <v>67</v>
      </c>
      <c r="Q47" s="68">
        <v>52</v>
      </c>
      <c r="R47">
        <v>5</v>
      </c>
    </row>
    <row r="48" spans="1:18" x14ac:dyDescent="0.25">
      <c r="A48" s="67" t="s">
        <v>107</v>
      </c>
      <c r="B48" s="75">
        <v>47</v>
      </c>
      <c r="C48" s="129">
        <f t="shared" si="0"/>
        <v>8</v>
      </c>
      <c r="D48" s="139">
        <v>44329.134027777778</v>
      </c>
      <c r="E48" s="142" t="s">
        <v>1281</v>
      </c>
      <c r="F48" t="str">
        <f t="shared" si="1"/>
        <v>insert into IPPI_produit (id_produit, nom_produit, id_categorie) values('47','Igname','8')</v>
      </c>
      <c r="G48" t="s">
        <v>1328</v>
      </c>
      <c r="P48" s="67" t="s">
        <v>68</v>
      </c>
      <c r="Q48" s="68">
        <v>53</v>
      </c>
      <c r="R48">
        <v>5</v>
      </c>
    </row>
    <row r="49" spans="1:18" x14ac:dyDescent="0.25">
      <c r="A49" s="67" t="s">
        <v>124</v>
      </c>
      <c r="B49" s="75">
        <v>48</v>
      </c>
      <c r="C49" s="129">
        <f t="shared" si="0"/>
        <v>10</v>
      </c>
      <c r="D49" s="139">
        <v>44329.134027777778</v>
      </c>
      <c r="E49" s="142" t="s">
        <v>1281</v>
      </c>
      <c r="F49" t="str">
        <f t="shared" si="1"/>
        <v>insert into IPPI_produit (id_produit, nom_produit, id_categorie) values('48','Jus de fruits (orange, bissap, etc.)','10')</v>
      </c>
      <c r="G49" t="s">
        <v>1329</v>
      </c>
      <c r="P49" s="67" t="s">
        <v>70</v>
      </c>
      <c r="Q49" s="68">
        <v>54</v>
      </c>
      <c r="R49">
        <v>5</v>
      </c>
    </row>
    <row r="50" spans="1:18" x14ac:dyDescent="0.25">
      <c r="A50" s="67" t="s">
        <v>58</v>
      </c>
      <c r="B50" s="75">
        <v>49</v>
      </c>
      <c r="C50" s="129">
        <f t="shared" si="0"/>
        <v>3</v>
      </c>
      <c r="D50" s="139">
        <v>44329.134027777778</v>
      </c>
      <c r="E50" s="142" t="s">
        <v>1281</v>
      </c>
      <c r="F50" t="str">
        <f t="shared" si="1"/>
        <v>insert into IPPI_produit (id_produit, nom_produit, id_categorie) values('49','Lait caillé, yaourt','3')</v>
      </c>
      <c r="G50" t="s">
        <v>1330</v>
      </c>
      <c r="P50" s="67" t="s">
        <v>71</v>
      </c>
      <c r="Q50" s="68">
        <v>55</v>
      </c>
      <c r="R50">
        <v>5</v>
      </c>
    </row>
    <row r="51" spans="1:18" x14ac:dyDescent="0.25">
      <c r="A51" s="67" t="s">
        <v>59</v>
      </c>
      <c r="B51" s="75">
        <v>50</v>
      </c>
      <c r="C51" s="129">
        <f t="shared" si="0"/>
        <v>4</v>
      </c>
      <c r="D51" s="139">
        <v>44329.134027777778</v>
      </c>
      <c r="E51" s="142" t="s">
        <v>1281</v>
      </c>
      <c r="F51" t="str">
        <f t="shared" si="1"/>
        <v>insert into IPPI_produit (id_produit, nom_produit, id_categorie) values('50','Lait en poudre','4')</v>
      </c>
      <c r="G51" t="s">
        <v>1331</v>
      </c>
      <c r="P51" s="67" t="s">
        <v>72</v>
      </c>
      <c r="Q51" s="68">
        <v>56</v>
      </c>
      <c r="R51">
        <v>5</v>
      </c>
    </row>
    <row r="52" spans="1:18" x14ac:dyDescent="0.25">
      <c r="A52" s="67" t="s">
        <v>57</v>
      </c>
      <c r="B52" s="75">
        <v>51</v>
      </c>
      <c r="C52" s="129">
        <f t="shared" si="0"/>
        <v>3</v>
      </c>
      <c r="D52" s="139">
        <v>44329.134027777778</v>
      </c>
      <c r="E52" s="142" t="s">
        <v>1281</v>
      </c>
      <c r="F52" t="str">
        <f t="shared" si="1"/>
        <v>insert into IPPI_produit (id_produit, nom_produit, id_categorie) values('51','Lait frais','3')</v>
      </c>
      <c r="G52" t="s">
        <v>1332</v>
      </c>
      <c r="P52" s="67" t="s">
        <v>73</v>
      </c>
      <c r="Q52" s="68">
        <v>58</v>
      </c>
      <c r="R52">
        <v>6</v>
      </c>
    </row>
    <row r="53" spans="1:18" x14ac:dyDescent="0.25">
      <c r="A53" s="67" t="s">
        <v>21</v>
      </c>
      <c r="B53" s="75">
        <v>52</v>
      </c>
      <c r="C53" s="129">
        <f t="shared" si="0"/>
        <v>1</v>
      </c>
      <c r="D53" s="139">
        <v>44329.134027777778</v>
      </c>
      <c r="E53" s="142" t="s">
        <v>1281</v>
      </c>
      <c r="F53" t="str">
        <f t="shared" si="1"/>
        <v>insert into IPPI_produit (id_produit, nom_produit, id_categorie) values('52','Maïs en épi','1')</v>
      </c>
      <c r="G53" t="s">
        <v>1333</v>
      </c>
      <c r="P53" s="67" t="s">
        <v>74</v>
      </c>
      <c r="Q53" s="68">
        <v>59</v>
      </c>
      <c r="R53">
        <v>6</v>
      </c>
    </row>
    <row r="54" spans="1:18" x14ac:dyDescent="0.25">
      <c r="A54" s="67" t="s">
        <v>22</v>
      </c>
      <c r="B54" s="75">
        <v>53</v>
      </c>
      <c r="C54" s="129">
        <f t="shared" si="0"/>
        <v>1</v>
      </c>
      <c r="D54" s="139">
        <v>44329.134027777778</v>
      </c>
      <c r="E54" s="142" t="s">
        <v>1281</v>
      </c>
      <c r="F54" t="str">
        <f t="shared" si="1"/>
        <v>insert into IPPI_produit (id_produit, nom_produit, id_categorie) values('53','Maïs en grain','1')</v>
      </c>
      <c r="G54" t="s">
        <v>1334</v>
      </c>
      <c r="P54" s="67" t="s">
        <v>75</v>
      </c>
      <c r="Q54" s="68">
        <v>60</v>
      </c>
      <c r="R54">
        <v>6</v>
      </c>
    </row>
    <row r="55" spans="1:18" x14ac:dyDescent="0.25">
      <c r="A55" s="67" t="s">
        <v>70</v>
      </c>
      <c r="B55" s="75">
        <v>54</v>
      </c>
      <c r="C55" s="129">
        <f t="shared" si="0"/>
        <v>5</v>
      </c>
      <c r="D55" s="139">
        <v>44329.134027777778</v>
      </c>
      <c r="E55" s="142" t="s">
        <v>1281</v>
      </c>
      <c r="F55" t="str">
        <f t="shared" si="1"/>
        <v>insert into IPPI_produit (id_produit, nom_produit, id_categorie) values('54','Mangue','5')</v>
      </c>
      <c r="G55" t="s">
        <v>1335</v>
      </c>
      <c r="P55" s="67" t="s">
        <v>76</v>
      </c>
      <c r="Q55" s="68">
        <v>61</v>
      </c>
      <c r="R55">
        <v>6</v>
      </c>
    </row>
    <row r="56" spans="1:18" x14ac:dyDescent="0.25">
      <c r="A56" s="67" t="s">
        <v>106</v>
      </c>
      <c r="B56" s="75">
        <v>55</v>
      </c>
      <c r="C56" s="129">
        <f t="shared" si="0"/>
        <v>8</v>
      </c>
      <c r="D56" s="139">
        <v>44329.134027777778</v>
      </c>
      <c r="E56" s="142" t="s">
        <v>1281</v>
      </c>
      <c r="F56" t="str">
        <f t="shared" si="1"/>
        <v>insert into IPPI_produit (id_produit, nom_produit, id_categorie) values('55','Manioc','8')</v>
      </c>
      <c r="G56" t="s">
        <v>1336</v>
      </c>
      <c r="P56" s="67" t="s">
        <v>77</v>
      </c>
      <c r="Q56" s="68">
        <v>62</v>
      </c>
      <c r="R56">
        <v>6</v>
      </c>
    </row>
    <row r="57" spans="1:18" x14ac:dyDescent="0.25">
      <c r="A57" s="67" t="s">
        <v>116</v>
      </c>
      <c r="B57" s="75">
        <v>56</v>
      </c>
      <c r="C57" s="129">
        <f t="shared" si="0"/>
        <v>8</v>
      </c>
      <c r="D57" s="139">
        <v>44329.134027777778</v>
      </c>
      <c r="E57" s="142" t="s">
        <v>1281</v>
      </c>
      <c r="F57" t="str">
        <f t="shared" si="1"/>
        <v>insert into IPPI_produit (id_produit, nom_produit, id_categorie) values('56','Miel','8')</v>
      </c>
      <c r="G57" t="s">
        <v>1337</v>
      </c>
      <c r="P57" s="67" t="s">
        <v>78</v>
      </c>
      <c r="Q57" s="68">
        <v>64</v>
      </c>
      <c r="R57">
        <v>6</v>
      </c>
    </row>
    <row r="58" spans="1:18" x14ac:dyDescent="0.25">
      <c r="A58" s="67" t="s">
        <v>23</v>
      </c>
      <c r="B58" s="75">
        <v>57</v>
      </c>
      <c r="C58" s="129">
        <f t="shared" si="0"/>
        <v>1</v>
      </c>
      <c r="D58" s="139">
        <v>44329.134027777778</v>
      </c>
      <c r="E58" s="142" t="s">
        <v>1281</v>
      </c>
      <c r="F58" t="str">
        <f t="shared" si="1"/>
        <v>insert into IPPI_produit (id_produit, nom_produit, id_categorie) values('57','Mil','1')</v>
      </c>
      <c r="G58" t="s">
        <v>1338</v>
      </c>
      <c r="P58" s="67" t="s">
        <v>79</v>
      </c>
      <c r="Q58" s="68">
        <v>65</v>
      </c>
      <c r="R58">
        <v>6</v>
      </c>
    </row>
    <row r="59" spans="1:18" ht="27" x14ac:dyDescent="0.25">
      <c r="A59" s="67" t="s">
        <v>99</v>
      </c>
      <c r="B59" s="75">
        <v>58</v>
      </c>
      <c r="C59" s="129">
        <f t="shared" si="0"/>
        <v>7</v>
      </c>
      <c r="D59" s="139">
        <v>44329.134027777778</v>
      </c>
      <c r="E59" s="142" t="s">
        <v>1281</v>
      </c>
      <c r="F59" t="str">
        <f t="shared" si="1"/>
        <v>insert into IPPI_produit (id_produit, nom_produit, id_categorie) values('58','Niébé/Haricots secs','7')</v>
      </c>
      <c r="G59" t="s">
        <v>1339</v>
      </c>
      <c r="P59" s="67" t="s">
        <v>125</v>
      </c>
      <c r="Q59" s="68">
        <v>66</v>
      </c>
      <c r="R59">
        <v>6</v>
      </c>
    </row>
    <row r="60" spans="1:18" x14ac:dyDescent="0.25">
      <c r="A60" s="67" t="s">
        <v>78</v>
      </c>
      <c r="B60" s="75">
        <v>59</v>
      </c>
      <c r="C60" s="129">
        <f t="shared" si="0"/>
        <v>6</v>
      </c>
      <c r="D60" s="139">
        <v>44329.134027777778</v>
      </c>
      <c r="E60" s="142" t="s">
        <v>1281</v>
      </c>
      <c r="F60" t="str">
        <f t="shared" si="1"/>
        <v>insert into IPPI_produit (id_produit, nom_produit, id_categorie) values('59','Noix de coco','6')</v>
      </c>
      <c r="G60" t="s">
        <v>1340</v>
      </c>
      <c r="P60" s="67" t="s">
        <v>82</v>
      </c>
      <c r="Q60" s="68">
        <v>67</v>
      </c>
      <c r="R60">
        <v>6</v>
      </c>
    </row>
    <row r="61" spans="1:18" x14ac:dyDescent="0.25">
      <c r="A61" s="67" t="s">
        <v>122</v>
      </c>
      <c r="B61" s="75">
        <v>60</v>
      </c>
      <c r="C61" s="129">
        <f t="shared" si="0"/>
        <v>10</v>
      </c>
      <c r="D61" s="139">
        <v>44329.134027777778</v>
      </c>
      <c r="E61" s="142" t="s">
        <v>1281</v>
      </c>
      <c r="F61" t="str">
        <f t="shared" si="1"/>
        <v>insert into IPPI_produit (id_produit, nom_produit, id_categorie) values('60','Noix de cola','10')</v>
      </c>
      <c r="G61" t="s">
        <v>1341</v>
      </c>
      <c r="P61" s="67" t="s">
        <v>83</v>
      </c>
      <c r="Q61" s="68">
        <v>68</v>
      </c>
      <c r="R61">
        <v>6</v>
      </c>
    </row>
    <row r="62" spans="1:18" x14ac:dyDescent="0.25">
      <c r="A62" s="67" t="s">
        <v>105</v>
      </c>
      <c r="B62" s="75">
        <v>61</v>
      </c>
      <c r="C62" s="129">
        <f t="shared" si="0"/>
        <v>8</v>
      </c>
      <c r="D62" s="139">
        <v>44329.134027777778</v>
      </c>
      <c r="E62" s="142" t="s">
        <v>1281</v>
      </c>
      <c r="F62" t="str">
        <f t="shared" si="1"/>
        <v>insert into IPPI_produit (id_produit, nom_produit, id_categorie) values('61','Noix de karité','8')</v>
      </c>
      <c r="G62" t="s">
        <v>1342</v>
      </c>
      <c r="P62" s="67" t="s">
        <v>84</v>
      </c>
      <c r="Q62" s="68">
        <v>70</v>
      </c>
      <c r="R62">
        <v>7</v>
      </c>
    </row>
    <row r="63" spans="1:18" ht="40.5" x14ac:dyDescent="0.25">
      <c r="A63" s="67" t="s">
        <v>61</v>
      </c>
      <c r="B63" s="75">
        <v>62</v>
      </c>
      <c r="C63" s="129">
        <f t="shared" si="0"/>
        <v>4</v>
      </c>
      <c r="D63" s="139">
        <v>44329.134027777778</v>
      </c>
      <c r="E63" s="142" t="s">
        <v>1281</v>
      </c>
      <c r="F63" t="str">
        <f t="shared" si="1"/>
        <v>insert into IPPI_produit (id_produit, nom_produit, id_categorie) values('62','Œufs ','4')</v>
      </c>
      <c r="G63" t="s">
        <v>1343</v>
      </c>
      <c r="P63" s="67" t="s">
        <v>85</v>
      </c>
      <c r="Q63" s="68">
        <v>71</v>
      </c>
      <c r="R63">
        <v>7</v>
      </c>
    </row>
    <row r="64" spans="1:18" x14ac:dyDescent="0.25">
      <c r="A64" s="67" t="s">
        <v>91</v>
      </c>
      <c r="B64" s="75">
        <v>63</v>
      </c>
      <c r="C64" s="129">
        <f t="shared" si="0"/>
        <v>7</v>
      </c>
      <c r="D64" s="139">
        <v>44329.134027777778</v>
      </c>
      <c r="E64" s="142" t="s">
        <v>1281</v>
      </c>
      <c r="F64" t="str">
        <f t="shared" si="1"/>
        <v>insert into IPPI_produit (id_produit, nom_produit, id_categorie) values('63','Oignon frais','7')</v>
      </c>
      <c r="G64" t="s">
        <v>1344</v>
      </c>
      <c r="P64" s="67" t="s">
        <v>86</v>
      </c>
      <c r="Q64" s="68">
        <v>72</v>
      </c>
      <c r="R64">
        <v>7</v>
      </c>
    </row>
    <row r="65" spans="1:18" x14ac:dyDescent="0.25">
      <c r="A65" s="67" t="s">
        <v>72</v>
      </c>
      <c r="B65" s="75">
        <v>64</v>
      </c>
      <c r="C65" s="129">
        <f t="shared" si="0"/>
        <v>5</v>
      </c>
      <c r="D65" s="139">
        <v>44329.134027777778</v>
      </c>
      <c r="E65" s="142" t="s">
        <v>1281</v>
      </c>
      <c r="F65" t="str">
        <f t="shared" si="1"/>
        <v>insert into IPPI_produit (id_produit, nom_produit, id_categorie) values('64','Orange ','5')</v>
      </c>
      <c r="G65" t="s">
        <v>1345</v>
      </c>
      <c r="P65" s="67" t="s">
        <v>87</v>
      </c>
      <c r="Q65" s="68">
        <v>73</v>
      </c>
      <c r="R65">
        <v>7</v>
      </c>
    </row>
    <row r="66" spans="1:18" x14ac:dyDescent="0.25">
      <c r="A66" s="67" t="s">
        <v>31</v>
      </c>
      <c r="B66" s="75">
        <v>65</v>
      </c>
      <c r="C66" s="129">
        <f t="shared" si="0"/>
        <v>1</v>
      </c>
      <c r="D66" s="139">
        <v>44329.134027777778</v>
      </c>
      <c r="E66" s="142" t="s">
        <v>1281</v>
      </c>
      <c r="F66" t="str">
        <f t="shared" si="1"/>
        <v>insert into IPPI_produit (id_produit, nom_produit, id_categorie) values('65','Pain moderne','1')</v>
      </c>
      <c r="G66" t="s">
        <v>1346</v>
      </c>
      <c r="P66" s="67" t="s">
        <v>88</v>
      </c>
      <c r="Q66" s="68">
        <v>74</v>
      </c>
      <c r="R66">
        <v>7</v>
      </c>
    </row>
    <row r="67" spans="1:18" x14ac:dyDescent="0.25">
      <c r="A67" s="67" t="s">
        <v>32</v>
      </c>
      <c r="B67" s="75">
        <v>66</v>
      </c>
      <c r="C67" s="129">
        <f t="shared" ref="C67:C104" si="2">VLOOKUP(A67,$P$2:$R$104,3,FALSE)</f>
        <v>1</v>
      </c>
      <c r="D67" s="139">
        <v>44329.134027777778</v>
      </c>
      <c r="E67" s="142" t="s">
        <v>1281</v>
      </c>
      <c r="F67" t="str">
        <f t="shared" ref="F67:F104" si="3">CONCATENATE("insert into IPPI_produit (id_produit, nom_produit, id_categorie) values('",B67,"','",A67,"','",C67,"')")</f>
        <v>insert into IPPI_produit (id_produit, nom_produit, id_categorie) values('66','Pain traditionnel ','1')</v>
      </c>
      <c r="G67" t="s">
        <v>1347</v>
      </c>
      <c r="P67" s="67" t="s">
        <v>89</v>
      </c>
      <c r="Q67" s="68">
        <v>75</v>
      </c>
      <c r="R67">
        <v>7</v>
      </c>
    </row>
    <row r="68" spans="1:18" x14ac:dyDescent="0.25">
      <c r="A68" s="67" t="s">
        <v>76</v>
      </c>
      <c r="B68" s="75">
        <v>67</v>
      </c>
      <c r="C68" s="129">
        <f t="shared" si="2"/>
        <v>6</v>
      </c>
      <c r="D68" s="139">
        <v>44329.134027777778</v>
      </c>
      <c r="E68" s="142" t="s">
        <v>1281</v>
      </c>
      <c r="F68" t="str">
        <f t="shared" si="3"/>
        <v>insert into IPPI_produit (id_produit, nom_produit, id_categorie) values('67','Pastèque, Melon','6')</v>
      </c>
      <c r="G68" t="s">
        <v>1348</v>
      </c>
      <c r="P68" s="67" t="s">
        <v>90</v>
      </c>
      <c r="Q68" s="68">
        <v>76</v>
      </c>
      <c r="R68">
        <v>7</v>
      </c>
    </row>
    <row r="69" spans="1:18" x14ac:dyDescent="0.25">
      <c r="A69" s="67" t="s">
        <v>110</v>
      </c>
      <c r="B69" s="75">
        <v>68</v>
      </c>
      <c r="C69" s="129">
        <f t="shared" si="2"/>
        <v>8</v>
      </c>
      <c r="D69" s="139">
        <v>44329.134027777778</v>
      </c>
      <c r="E69" s="142" t="s">
        <v>1281</v>
      </c>
      <c r="F69" t="str">
        <f t="shared" si="3"/>
        <v>insert into IPPI_produit (id_produit, nom_produit, id_categorie) values('68','Patate douce','8')</v>
      </c>
      <c r="G69" t="s">
        <v>1349</v>
      </c>
      <c r="P69" s="67" t="s">
        <v>91</v>
      </c>
      <c r="Q69" s="68">
        <v>77</v>
      </c>
      <c r="R69">
        <v>7</v>
      </c>
    </row>
    <row r="70" spans="1:18" x14ac:dyDescent="0.25">
      <c r="A70" s="67" t="s">
        <v>103</v>
      </c>
      <c r="B70" s="75">
        <v>69</v>
      </c>
      <c r="C70" s="129">
        <f t="shared" si="2"/>
        <v>8</v>
      </c>
      <c r="D70" s="139">
        <v>44329.134027777778</v>
      </c>
      <c r="E70" s="142" t="s">
        <v>1281</v>
      </c>
      <c r="F70" t="str">
        <f t="shared" si="3"/>
        <v>insert into IPPI_produit (id_produit, nom_produit, id_categorie) values('69','Pâte d'arachide','8')</v>
      </c>
      <c r="G70" t="s">
        <v>1350</v>
      </c>
      <c r="P70" s="69" t="s">
        <v>92</v>
      </c>
      <c r="Q70" s="68">
        <v>78</v>
      </c>
      <c r="R70">
        <v>7</v>
      </c>
    </row>
    <row r="71" spans="1:18" ht="27" x14ac:dyDescent="0.25">
      <c r="A71" s="67" t="s">
        <v>30</v>
      </c>
      <c r="B71" s="75">
        <v>70</v>
      </c>
      <c r="C71" s="129">
        <f t="shared" si="2"/>
        <v>1</v>
      </c>
      <c r="D71" s="139">
        <v>44329.134027777778</v>
      </c>
      <c r="E71" s="142" t="s">
        <v>1281</v>
      </c>
      <c r="F71" t="str">
        <f t="shared" si="3"/>
        <v>insert into IPPI_produit (id_produit, nom_produit, id_categorie) values('70','Pâtes alimentaires','1')</v>
      </c>
      <c r="G71" t="s">
        <v>1351</v>
      </c>
      <c r="P71" s="67" t="s">
        <v>126</v>
      </c>
      <c r="Q71" s="68">
        <v>79</v>
      </c>
      <c r="R71">
        <v>7</v>
      </c>
    </row>
    <row r="72" spans="1:18" ht="27" x14ac:dyDescent="0.25">
      <c r="A72" s="67" t="s">
        <v>98</v>
      </c>
      <c r="B72" s="75">
        <v>71</v>
      </c>
      <c r="C72" s="129">
        <f t="shared" si="2"/>
        <v>7</v>
      </c>
      <c r="D72" s="139">
        <v>44329.134027777778</v>
      </c>
      <c r="E72" s="142" t="s">
        <v>1281</v>
      </c>
      <c r="F72" t="str">
        <f t="shared" si="3"/>
        <v>insert into IPPI_produit (id_produit, nom_produit, id_categorie) values('71','Petit pois secs','7')</v>
      </c>
      <c r="G72" t="s">
        <v>1352</v>
      </c>
      <c r="P72" s="67" t="s">
        <v>127</v>
      </c>
      <c r="Q72" s="68">
        <v>80</v>
      </c>
      <c r="R72">
        <v>7</v>
      </c>
    </row>
    <row r="73" spans="1:18" ht="27" x14ac:dyDescent="0.25">
      <c r="A73" s="67" t="s">
        <v>97</v>
      </c>
      <c r="B73" s="75">
        <v>72</v>
      </c>
      <c r="C73" s="129">
        <f t="shared" si="2"/>
        <v>7</v>
      </c>
      <c r="D73" s="139">
        <v>44329.134027777778</v>
      </c>
      <c r="E73" s="142" t="s">
        <v>1281</v>
      </c>
      <c r="F73" t="str">
        <f t="shared" si="3"/>
        <v>insert into IPPI_produit (id_produit, nom_produit, id_categorie) values('72','Petits pois ','7')</v>
      </c>
      <c r="G73" t="s">
        <v>1353</v>
      </c>
      <c r="P73" s="67" t="s">
        <v>128</v>
      </c>
      <c r="Q73" s="68">
        <v>81</v>
      </c>
      <c r="R73">
        <v>7</v>
      </c>
    </row>
    <row r="74" spans="1:18" ht="54" x14ac:dyDescent="0.25">
      <c r="A74" s="67" t="s">
        <v>119</v>
      </c>
      <c r="B74" s="75">
        <v>73</v>
      </c>
      <c r="C74" s="129">
        <f t="shared" si="2"/>
        <v>8</v>
      </c>
      <c r="D74" s="139">
        <v>44329.134027777778</v>
      </c>
      <c r="E74" s="142" t="s">
        <v>1281</v>
      </c>
      <c r="F74" t="str">
        <f t="shared" si="3"/>
        <v>insert into IPPI_produit (id_produit, nom_produit, id_categorie) values('73','Piment','8')</v>
      </c>
      <c r="G74" t="s">
        <v>1354</v>
      </c>
      <c r="P74" s="67" t="s">
        <v>94</v>
      </c>
      <c r="Q74" s="68">
        <v>82</v>
      </c>
      <c r="R74">
        <v>7</v>
      </c>
    </row>
    <row r="75" spans="1:18" ht="27" x14ac:dyDescent="0.25">
      <c r="A75" s="67" t="s">
        <v>108</v>
      </c>
      <c r="B75" s="75">
        <v>74</v>
      </c>
      <c r="C75" s="129">
        <f t="shared" si="2"/>
        <v>8</v>
      </c>
      <c r="D75" s="139">
        <v>44329.134027777778</v>
      </c>
      <c r="E75" s="142" t="s">
        <v>1281</v>
      </c>
      <c r="F75" t="str">
        <f t="shared" si="3"/>
        <v>insert into IPPI_produit (id_produit, nom_produit, id_categorie) values('74','Plantain','8')</v>
      </c>
      <c r="G75" t="s">
        <v>1355</v>
      </c>
      <c r="P75" s="67" t="s">
        <v>95</v>
      </c>
      <c r="Q75" s="68">
        <v>83</v>
      </c>
      <c r="R75">
        <v>7</v>
      </c>
    </row>
    <row r="76" spans="1:18" x14ac:dyDescent="0.25">
      <c r="A76" s="67" t="s">
        <v>48</v>
      </c>
      <c r="B76" s="75">
        <v>75</v>
      </c>
      <c r="C76" s="129">
        <f t="shared" si="2"/>
        <v>2</v>
      </c>
      <c r="D76" s="139">
        <v>44329.134027777778</v>
      </c>
      <c r="E76" s="142" t="s">
        <v>1281</v>
      </c>
      <c r="F76" t="str">
        <f t="shared" si="3"/>
        <v>insert into IPPI_produit (id_produit, nom_produit, id_categorie) values('75','Poisson frais: thiof/ seudeu (baracouda)','2')</v>
      </c>
      <c r="G76" t="s">
        <v>1356</v>
      </c>
      <c r="P76" s="67" t="s">
        <v>97</v>
      </c>
      <c r="Q76" s="68">
        <v>84</v>
      </c>
      <c r="R76">
        <v>7</v>
      </c>
    </row>
    <row r="77" spans="1:18" x14ac:dyDescent="0.25">
      <c r="A77" s="67" t="s">
        <v>49</v>
      </c>
      <c r="B77" s="75">
        <v>76</v>
      </c>
      <c r="C77" s="129">
        <f t="shared" si="2"/>
        <v>3</v>
      </c>
      <c r="D77" s="139">
        <v>44329.134027777778</v>
      </c>
      <c r="E77" s="142" t="s">
        <v>1281</v>
      </c>
      <c r="F77" t="str">
        <f t="shared" si="3"/>
        <v>insert into IPPI_produit (id_produit, nom_produit, id_categorie) values('76','Poisson frais: wass ','3')</v>
      </c>
      <c r="G77" t="s">
        <v>1357</v>
      </c>
      <c r="P77" s="67" t="s">
        <v>98</v>
      </c>
      <c r="Q77" s="70">
        <v>85</v>
      </c>
      <c r="R77">
        <v>7</v>
      </c>
    </row>
    <row r="78" spans="1:18" ht="27" x14ac:dyDescent="0.25">
      <c r="A78" s="67" t="s">
        <v>47</v>
      </c>
      <c r="B78" s="75">
        <v>77</v>
      </c>
      <c r="C78" s="129">
        <f t="shared" si="2"/>
        <v>2</v>
      </c>
      <c r="D78" s="139">
        <v>44329.134027777778</v>
      </c>
      <c r="E78" s="142" t="s">
        <v>1281</v>
      </c>
      <c r="F78" t="str">
        <f t="shared" si="3"/>
        <v>insert into IPPI_produit (id_produit, nom_produit, id_categorie) values('77','Poisson frais: yaboye ou obo (sardinelle)','2')</v>
      </c>
      <c r="G78" t="s">
        <v>1358</v>
      </c>
      <c r="P78" s="67" t="s">
        <v>99</v>
      </c>
      <c r="Q78" s="70">
        <v>87</v>
      </c>
      <c r="R78">
        <v>7</v>
      </c>
    </row>
    <row r="79" spans="1:18" ht="40.5" x14ac:dyDescent="0.25">
      <c r="A79" s="67" t="s">
        <v>51</v>
      </c>
      <c r="B79" s="75">
        <v>78</v>
      </c>
      <c r="C79" s="129">
        <f t="shared" si="2"/>
        <v>3</v>
      </c>
      <c r="D79" s="139">
        <v>44329.134027777778</v>
      </c>
      <c r="E79" s="142" t="s">
        <v>1281</v>
      </c>
      <c r="F79" t="str">
        <f t="shared" si="3"/>
        <v>insert into IPPI_produit (id_produit, nom_produit, id_categorie) values('78','Poisson fumé: Kethiakh (sardinelle)','3')</v>
      </c>
      <c r="G79" t="s">
        <v>1359</v>
      </c>
      <c r="P79" s="67" t="s">
        <v>100</v>
      </c>
      <c r="Q79" s="70">
        <v>88</v>
      </c>
      <c r="R79">
        <v>8</v>
      </c>
    </row>
    <row r="80" spans="1:18" ht="40.5" x14ac:dyDescent="0.25">
      <c r="A80" s="67" t="s">
        <v>54</v>
      </c>
      <c r="B80" s="75">
        <v>79</v>
      </c>
      <c r="C80" s="129">
        <f t="shared" si="2"/>
        <v>3</v>
      </c>
      <c r="D80" s="139">
        <v>44329.134027777778</v>
      </c>
      <c r="E80" s="142" t="s">
        <v>1281</v>
      </c>
      <c r="F80" t="str">
        <f t="shared" si="3"/>
        <v>insert into IPPI_produit (id_produit, nom_produit, id_categorie) values('79','Poisson séché','3')</v>
      </c>
      <c r="G80" t="s">
        <v>1360</v>
      </c>
      <c r="P80" s="67" t="s">
        <v>101</v>
      </c>
      <c r="Q80" s="70">
        <v>89</v>
      </c>
      <c r="R80">
        <v>8</v>
      </c>
    </row>
    <row r="81" spans="1:18" ht="67.5" x14ac:dyDescent="0.25">
      <c r="A81" s="67" t="s">
        <v>53</v>
      </c>
      <c r="B81" s="75">
        <v>80</v>
      </c>
      <c r="C81" s="129">
        <f t="shared" si="2"/>
        <v>3</v>
      </c>
      <c r="D81" s="139">
        <v>44329.134027777778</v>
      </c>
      <c r="E81" s="142" t="s">
        <v>1281</v>
      </c>
      <c r="F81" t="str">
        <f t="shared" si="3"/>
        <v>insert into IPPI_produit (id_produit, nom_produit, id_categorie) values('80','Poisson séché (tambadiang, con, ','3')</v>
      </c>
      <c r="G81" t="s">
        <v>1361</v>
      </c>
      <c r="P81" s="67" t="s">
        <v>129</v>
      </c>
      <c r="Q81" s="70">
        <v>91</v>
      </c>
      <c r="R81">
        <v>8</v>
      </c>
    </row>
    <row r="82" spans="1:18" x14ac:dyDescent="0.25">
      <c r="A82" s="67" t="s">
        <v>86</v>
      </c>
      <c r="B82" s="75">
        <v>81</v>
      </c>
      <c r="C82" s="129">
        <f t="shared" si="2"/>
        <v>7</v>
      </c>
      <c r="D82" s="139">
        <v>44329.134027777778</v>
      </c>
      <c r="E82" s="142" t="s">
        <v>1281</v>
      </c>
      <c r="F82" t="str">
        <f t="shared" si="3"/>
        <v>insert into IPPI_produit (id_produit, nom_produit, id_categorie) values('81','Poivron frais','7')</v>
      </c>
      <c r="G82" t="s">
        <v>1362</v>
      </c>
      <c r="P82" s="67" t="s">
        <v>102</v>
      </c>
      <c r="Q82" s="70">
        <v>92</v>
      </c>
      <c r="R82">
        <v>8</v>
      </c>
    </row>
    <row r="83" spans="1:18" x14ac:dyDescent="0.25">
      <c r="A83" s="67" t="s">
        <v>109</v>
      </c>
      <c r="B83" s="75">
        <v>82</v>
      </c>
      <c r="C83" s="129">
        <f t="shared" si="2"/>
        <v>8</v>
      </c>
      <c r="D83" s="139">
        <v>44329.134027777778</v>
      </c>
      <c r="E83" s="142" t="s">
        <v>1281</v>
      </c>
      <c r="F83" t="str">
        <f t="shared" si="3"/>
        <v>insert into IPPI_produit (id_produit, nom_produit, id_categorie) values('82','Pomme de terre','8')</v>
      </c>
      <c r="G83" t="s">
        <v>1363</v>
      </c>
      <c r="P83" s="67" t="s">
        <v>103</v>
      </c>
      <c r="Q83" s="70">
        <v>93</v>
      </c>
      <c r="R83">
        <v>8</v>
      </c>
    </row>
    <row r="84" spans="1:18" x14ac:dyDescent="0.25">
      <c r="A84" s="67" t="s">
        <v>44</v>
      </c>
      <c r="B84" s="75">
        <v>83</v>
      </c>
      <c r="C84" s="129">
        <f t="shared" si="2"/>
        <v>2</v>
      </c>
      <c r="D84" s="139">
        <v>44329.134027777778</v>
      </c>
      <c r="E84" s="142" t="s">
        <v>1281</v>
      </c>
      <c r="F84" t="str">
        <f t="shared" si="3"/>
        <v>insert into IPPI_produit (id_produit, nom_produit, id_categorie) values('83','Poulet sur pied','2')</v>
      </c>
      <c r="G84" t="s">
        <v>1364</v>
      </c>
      <c r="P84" s="67" t="s">
        <v>104</v>
      </c>
      <c r="Q84" s="70">
        <v>93</v>
      </c>
      <c r="R84">
        <v>8</v>
      </c>
    </row>
    <row r="85" spans="1:18" x14ac:dyDescent="0.25">
      <c r="A85" s="67" t="s">
        <v>19</v>
      </c>
      <c r="B85" s="75">
        <v>84</v>
      </c>
      <c r="C85" s="129">
        <f t="shared" si="2"/>
        <v>1</v>
      </c>
      <c r="D85" s="139">
        <v>44329.134027777778</v>
      </c>
      <c r="E85" s="142" t="s">
        <v>1281</v>
      </c>
      <c r="F85" t="str">
        <f t="shared" si="3"/>
        <v>insert into IPPI_produit (id_produit, nom_produit, id_categorie) values('84','Riz importé brisé','1')</v>
      </c>
      <c r="G85" t="s">
        <v>1365</v>
      </c>
      <c r="P85" s="67" t="s">
        <v>105</v>
      </c>
      <c r="Q85" s="70">
        <v>94</v>
      </c>
      <c r="R85">
        <v>8</v>
      </c>
    </row>
    <row r="86" spans="1:18" x14ac:dyDescent="0.25">
      <c r="A86" s="67" t="s">
        <v>20</v>
      </c>
      <c r="B86" s="75">
        <v>85</v>
      </c>
      <c r="C86" s="129">
        <f t="shared" si="2"/>
        <v>1</v>
      </c>
      <c r="D86" s="139">
        <v>44329.134027777778</v>
      </c>
      <c r="E86" s="142" t="s">
        <v>1281</v>
      </c>
      <c r="F86" t="str">
        <f t="shared" si="3"/>
        <v>insert into IPPI_produit (id_produit, nom_produit, id_categorie) values('85','Riz importé entier','1')</v>
      </c>
      <c r="G86" t="s">
        <v>1366</v>
      </c>
      <c r="P86" s="67" t="s">
        <v>106</v>
      </c>
      <c r="Q86" s="70">
        <v>95</v>
      </c>
      <c r="R86">
        <v>8</v>
      </c>
    </row>
    <row r="87" spans="1:18" x14ac:dyDescent="0.25">
      <c r="A87" s="67" t="s">
        <v>17</v>
      </c>
      <c r="B87" s="75">
        <v>86</v>
      </c>
      <c r="C87" s="129">
        <f t="shared" si="2"/>
        <v>1</v>
      </c>
      <c r="D87" s="139">
        <v>44329.134027777778</v>
      </c>
      <c r="E87" s="142" t="s">
        <v>1281</v>
      </c>
      <c r="F87" t="str">
        <f t="shared" si="3"/>
        <v>insert into IPPI_produit (id_produit, nom_produit, id_categorie) values('86','Riz local brisé','1')</v>
      </c>
      <c r="G87" t="s">
        <v>1367</v>
      </c>
      <c r="P87" s="67" t="s">
        <v>107</v>
      </c>
      <c r="Q87" s="70">
        <v>96</v>
      </c>
      <c r="R87">
        <v>8</v>
      </c>
    </row>
    <row r="88" spans="1:18" x14ac:dyDescent="0.25">
      <c r="A88" s="67" t="s">
        <v>18</v>
      </c>
      <c r="B88" s="75">
        <v>87</v>
      </c>
      <c r="C88" s="129">
        <f t="shared" si="2"/>
        <v>1</v>
      </c>
      <c r="D88" s="139">
        <v>44329.134027777778</v>
      </c>
      <c r="E88" s="142" t="s">
        <v>1281</v>
      </c>
      <c r="F88" t="str">
        <f t="shared" si="3"/>
        <v>insert into IPPI_produit (id_produit, nom_produit, id_categorie) values('87','Riz local entier','1')</v>
      </c>
      <c r="G88" t="s">
        <v>1368</v>
      </c>
      <c r="P88" s="67" t="s">
        <v>108</v>
      </c>
      <c r="Q88" s="70">
        <v>97</v>
      </c>
      <c r="R88">
        <v>8</v>
      </c>
    </row>
    <row r="89" spans="1:18" x14ac:dyDescent="0.25">
      <c r="A89" s="67" t="s">
        <v>125</v>
      </c>
      <c r="B89" s="75">
        <v>88</v>
      </c>
      <c r="C89" s="129">
        <f t="shared" si="2"/>
        <v>6</v>
      </c>
      <c r="D89" s="139">
        <v>44329.134027777778</v>
      </c>
      <c r="E89" s="142" t="s">
        <v>1281</v>
      </c>
      <c r="F89" t="str">
        <f t="shared" si="3"/>
        <v>insert into IPPI_produit (id_produit, nom_produit, id_categorie) values('88','Salade (laitue, batavia, etc ..)','6')</v>
      </c>
      <c r="G89" t="s">
        <v>1369</v>
      </c>
      <c r="P89" s="67" t="s">
        <v>109</v>
      </c>
      <c r="Q89" s="70">
        <v>98</v>
      </c>
      <c r="R89">
        <v>8</v>
      </c>
    </row>
    <row r="90" spans="1:18" ht="27" x14ac:dyDescent="0.25">
      <c r="A90" s="67" t="s">
        <v>118</v>
      </c>
      <c r="B90" s="75">
        <v>89</v>
      </c>
      <c r="C90" s="129">
        <f t="shared" si="2"/>
        <v>8</v>
      </c>
      <c r="D90" s="139">
        <v>44329.134027777778</v>
      </c>
      <c r="E90" s="142" t="s">
        <v>1281</v>
      </c>
      <c r="F90" t="str">
        <f t="shared" si="3"/>
        <v>insert into IPPI_produit (id_produit, nom_produit, id_categorie) values('89','Sel','8')</v>
      </c>
      <c r="G90" t="s">
        <v>1370</v>
      </c>
      <c r="P90" s="67" t="s">
        <v>130</v>
      </c>
      <c r="Q90" s="70">
        <v>99</v>
      </c>
      <c r="R90">
        <v>8</v>
      </c>
    </row>
    <row r="91" spans="1:18" x14ac:dyDescent="0.25">
      <c r="A91" s="67" t="s">
        <v>104</v>
      </c>
      <c r="B91" s="75">
        <v>90</v>
      </c>
      <c r="C91" s="129">
        <f t="shared" si="2"/>
        <v>8</v>
      </c>
      <c r="D91" s="139">
        <v>44329.134027777778</v>
      </c>
      <c r="E91" s="142" t="s">
        <v>1281</v>
      </c>
      <c r="F91" t="str">
        <f t="shared" si="3"/>
        <v>insert into IPPI_produit (id_produit, nom_produit, id_categorie) values('90','Sésame','8')</v>
      </c>
      <c r="G91" t="s">
        <v>1371</v>
      </c>
      <c r="P91" s="67" t="s">
        <v>110</v>
      </c>
      <c r="Q91" s="70">
        <v>100</v>
      </c>
      <c r="R91">
        <v>8</v>
      </c>
    </row>
    <row r="92" spans="1:18" ht="27" x14ac:dyDescent="0.25">
      <c r="A92" s="67" t="s">
        <v>24</v>
      </c>
      <c r="B92" s="75">
        <v>91</v>
      </c>
      <c r="C92" s="129">
        <f t="shared" si="2"/>
        <v>1</v>
      </c>
      <c r="D92" s="139">
        <v>44329.134027777778</v>
      </c>
      <c r="E92" s="142" t="s">
        <v>1281</v>
      </c>
      <c r="F92" t="str">
        <f t="shared" si="3"/>
        <v>insert into IPPI_produit (id_produit, nom_produit, id_categorie) values('91','Sorgho','1')</v>
      </c>
      <c r="G92" t="s">
        <v>1372</v>
      </c>
      <c r="P92" s="67" t="s">
        <v>111</v>
      </c>
      <c r="Q92" s="70">
        <v>101</v>
      </c>
      <c r="R92">
        <v>8</v>
      </c>
    </row>
    <row r="93" spans="1:18" x14ac:dyDescent="0.25">
      <c r="A93" s="67" t="s">
        <v>131</v>
      </c>
      <c r="B93" s="75">
        <v>92</v>
      </c>
      <c r="C93" s="129">
        <f t="shared" si="2"/>
        <v>9</v>
      </c>
      <c r="D93" s="139">
        <v>44329.134027777778</v>
      </c>
      <c r="E93" s="142" t="s">
        <v>1281</v>
      </c>
      <c r="F93" t="str">
        <f t="shared" si="3"/>
        <v>insert into IPPI_produit (id_produit, nom_produit, id_categorie) values('92','Soumbala (nététou)','9')</v>
      </c>
      <c r="G93" t="s">
        <v>1373</v>
      </c>
      <c r="P93" s="67" t="s">
        <v>112</v>
      </c>
      <c r="Q93" s="70">
        <v>102</v>
      </c>
      <c r="R93">
        <v>8</v>
      </c>
    </row>
    <row r="94" spans="1:18" x14ac:dyDescent="0.25">
      <c r="A94" s="67" t="s">
        <v>115</v>
      </c>
      <c r="B94" s="75">
        <v>93</v>
      </c>
      <c r="C94" s="129">
        <f t="shared" si="2"/>
        <v>8</v>
      </c>
      <c r="D94" s="139">
        <v>44329.134027777778</v>
      </c>
      <c r="E94" s="142" t="s">
        <v>1281</v>
      </c>
      <c r="F94" t="str">
        <f t="shared" si="3"/>
        <v>insert into IPPI_produit (id_produit, nom_produit, id_categorie) values('93','Sucre (poudre ou morceaux)','8')</v>
      </c>
      <c r="G94" t="s">
        <v>1374</v>
      </c>
      <c r="P94" s="69" t="s">
        <v>113</v>
      </c>
      <c r="Q94" s="70">
        <v>103</v>
      </c>
      <c r="R94">
        <v>8</v>
      </c>
    </row>
    <row r="95" spans="1:18" ht="27" x14ac:dyDescent="0.25">
      <c r="A95" s="67" t="s">
        <v>130</v>
      </c>
      <c r="B95" s="75">
        <v>94</v>
      </c>
      <c r="C95" s="129">
        <f t="shared" si="2"/>
        <v>8</v>
      </c>
      <c r="D95" s="139">
        <v>44329.134027777778</v>
      </c>
      <c r="E95" s="142" t="s">
        <v>1281</v>
      </c>
      <c r="F95" t="str">
        <f t="shared" si="3"/>
        <v>insert into IPPI_produit (id_produit, nom_produit, id_categorie) values('94','Taro (diabéré), macabo','8')</v>
      </c>
      <c r="G95" t="s">
        <v>1375</v>
      </c>
      <c r="P95" s="67" t="s">
        <v>115</v>
      </c>
      <c r="Q95" s="70">
        <v>104</v>
      </c>
      <c r="R95">
        <v>8</v>
      </c>
    </row>
    <row r="96" spans="1:18" x14ac:dyDescent="0.25">
      <c r="A96" s="67" t="s">
        <v>87</v>
      </c>
      <c r="B96" s="75">
        <v>95</v>
      </c>
      <c r="C96" s="129">
        <f t="shared" si="2"/>
        <v>7</v>
      </c>
      <c r="D96" s="139">
        <v>44329.134027777778</v>
      </c>
      <c r="E96" s="142" t="s">
        <v>1281</v>
      </c>
      <c r="F96" t="str">
        <f t="shared" si="3"/>
        <v>insert into IPPI_produit (id_produit, nom_produit, id_categorie) values('95','Tomate fraîche','7')</v>
      </c>
      <c r="G96" t="s">
        <v>1376</v>
      </c>
      <c r="P96" s="67" t="s">
        <v>116</v>
      </c>
      <c r="Q96" s="70">
        <v>106</v>
      </c>
      <c r="R96">
        <v>8</v>
      </c>
    </row>
    <row r="97" spans="1:18" x14ac:dyDescent="0.25">
      <c r="A97" s="67" t="s">
        <v>88</v>
      </c>
      <c r="B97" s="75">
        <v>96</v>
      </c>
      <c r="C97" s="129">
        <f t="shared" si="2"/>
        <v>7</v>
      </c>
      <c r="D97" s="139">
        <v>44329.134027777778</v>
      </c>
      <c r="E97" s="142" t="s">
        <v>1281</v>
      </c>
      <c r="F97" t="str">
        <f t="shared" si="3"/>
        <v>insert into IPPI_produit (id_produit, nom_produit, id_categorie) values('96','Tomate séchée','7')</v>
      </c>
      <c r="G97" t="s">
        <v>1377</v>
      </c>
      <c r="P97" s="67" t="s">
        <v>118</v>
      </c>
      <c r="Q97" s="70">
        <v>107</v>
      </c>
      <c r="R97">
        <v>8</v>
      </c>
    </row>
    <row r="98" spans="1:18" x14ac:dyDescent="0.25">
      <c r="A98" s="67" t="s">
        <v>38</v>
      </c>
      <c r="B98" s="75">
        <v>97</v>
      </c>
      <c r="C98" s="129">
        <f t="shared" si="2"/>
        <v>2</v>
      </c>
      <c r="D98" s="139">
        <v>44329.134027777778</v>
      </c>
      <c r="E98" s="142" t="s">
        <v>1281</v>
      </c>
      <c r="F98" t="str">
        <f t="shared" si="3"/>
        <v>insert into IPPI_produit (id_produit, nom_produit, id_categorie) values('97','Viande de bœuf','2')</v>
      </c>
      <c r="G98" t="s">
        <v>1378</v>
      </c>
      <c r="P98" s="67" t="s">
        <v>119</v>
      </c>
      <c r="Q98" s="70">
        <v>108</v>
      </c>
      <c r="R98">
        <v>8</v>
      </c>
    </row>
    <row r="99" spans="1:18" x14ac:dyDescent="0.25">
      <c r="A99" s="71" t="s">
        <v>39</v>
      </c>
      <c r="B99" s="75">
        <v>98</v>
      </c>
      <c r="C99" s="129">
        <f t="shared" si="2"/>
        <v>2</v>
      </c>
      <c r="D99" s="139">
        <v>44329.134027777778</v>
      </c>
      <c r="E99" s="142" t="s">
        <v>1281</v>
      </c>
      <c r="F99" t="str">
        <f t="shared" si="3"/>
        <v>insert into IPPI_produit (id_produit, nom_produit, id_categorie) values('98','Viande de chameau','2')</v>
      </c>
      <c r="G99" t="s">
        <v>1379</v>
      </c>
      <c r="P99" s="71" t="s">
        <v>120</v>
      </c>
      <c r="Q99" s="72">
        <v>109</v>
      </c>
      <c r="R99">
        <v>9</v>
      </c>
    </row>
    <row r="100" spans="1:18" ht="27" x14ac:dyDescent="0.25">
      <c r="A100" s="71" t="s">
        <v>41</v>
      </c>
      <c r="B100" s="75">
        <v>99</v>
      </c>
      <c r="C100" s="129">
        <f t="shared" si="2"/>
        <v>2</v>
      </c>
      <c r="D100" s="139">
        <v>44329.134027777778</v>
      </c>
      <c r="E100" s="142" t="s">
        <v>1281</v>
      </c>
      <c r="F100" t="str">
        <f t="shared" si="3"/>
        <v>insert into IPPI_produit (id_produit, nom_produit, id_categorie) values('99','Viande de chèvre','2')</v>
      </c>
      <c r="G100" t="s">
        <v>1380</v>
      </c>
      <c r="P100" s="71" t="s">
        <v>131</v>
      </c>
      <c r="Q100" s="72">
        <v>110</v>
      </c>
      <c r="R100">
        <v>9</v>
      </c>
    </row>
    <row r="101" spans="1:18" ht="27" x14ac:dyDescent="0.25">
      <c r="A101" s="71" t="s">
        <v>40</v>
      </c>
      <c r="B101" s="75">
        <v>100</v>
      </c>
      <c r="C101" s="129">
        <f t="shared" si="2"/>
        <v>2</v>
      </c>
      <c r="D101" s="139">
        <v>44329.134027777778</v>
      </c>
      <c r="E101" s="142" t="s">
        <v>1281</v>
      </c>
      <c r="F101" t="str">
        <f t="shared" si="3"/>
        <v>insert into IPPI_produit (id_produit, nom_produit, id_categorie) values('100','Viande de mouton','2')</v>
      </c>
      <c r="G101" t="s">
        <v>1381</v>
      </c>
      <c r="P101" s="71" t="s">
        <v>121</v>
      </c>
      <c r="Q101" s="72">
        <v>113</v>
      </c>
      <c r="R101">
        <v>10</v>
      </c>
    </row>
    <row r="102" spans="1:18" x14ac:dyDescent="0.25">
      <c r="A102" s="71" t="s">
        <v>43</v>
      </c>
      <c r="B102" s="75">
        <v>101</v>
      </c>
      <c r="C102" s="129">
        <f t="shared" si="2"/>
        <v>2</v>
      </c>
      <c r="D102" s="139">
        <v>44329.134027777778</v>
      </c>
      <c r="E102" s="142" t="s">
        <v>1281</v>
      </c>
      <c r="F102" t="str">
        <f t="shared" si="3"/>
        <v>insert into IPPI_produit (id_produit, nom_produit, id_categorie) values('101','Viande de porc','2')</v>
      </c>
      <c r="G102" t="s">
        <v>1382</v>
      </c>
      <c r="P102" s="71" t="s">
        <v>122</v>
      </c>
      <c r="Q102" s="72">
        <v>114</v>
      </c>
      <c r="R102">
        <v>10</v>
      </c>
    </row>
    <row r="103" spans="1:18" ht="40.5" x14ac:dyDescent="0.25">
      <c r="A103" s="71" t="s">
        <v>45</v>
      </c>
      <c r="B103" s="75">
        <v>102</v>
      </c>
      <c r="C103" s="129">
        <f t="shared" si="2"/>
        <v>2</v>
      </c>
      <c r="D103" s="139">
        <v>44329.134027777778</v>
      </c>
      <c r="E103" s="142" t="s">
        <v>1281</v>
      </c>
      <c r="F103" t="str">
        <f t="shared" si="3"/>
        <v>insert into IPPI_produit (id_produit, nom_produit, id_categorie) values('102','Viande de poulet','2')</v>
      </c>
      <c r="G103" t="s">
        <v>1383</v>
      </c>
      <c r="P103" s="71" t="s">
        <v>124</v>
      </c>
      <c r="Q103" s="72">
        <v>115</v>
      </c>
      <c r="R103">
        <v>10</v>
      </c>
    </row>
    <row r="104" spans="1:18" ht="81" x14ac:dyDescent="0.25">
      <c r="A104" s="71" t="s">
        <v>121</v>
      </c>
      <c r="B104" s="75">
        <v>103</v>
      </c>
      <c r="C104" s="129">
        <f t="shared" si="2"/>
        <v>10</v>
      </c>
      <c r="D104" s="139">
        <v>44329.134027777778</v>
      </c>
      <c r="E104" s="142" t="s">
        <v>1281</v>
      </c>
      <c r="F104" t="str">
        <f t="shared" si="3"/>
        <v>insert into IPPI_produit (id_produit, nom_produit, id_categorie) values('103','Vinaigre /moutarde','10')</v>
      </c>
      <c r="G104" t="s">
        <v>1384</v>
      </c>
      <c r="P104" s="76" t="s">
        <v>132</v>
      </c>
      <c r="Q104" s="72">
        <v>118</v>
      </c>
      <c r="R104">
        <v>10</v>
      </c>
    </row>
    <row r="105" spans="1:18" x14ac:dyDescent="0.25">
      <c r="B105" s="75"/>
      <c r="C105" s="129"/>
      <c r="D105" s="129"/>
      <c r="E105" s="138"/>
    </row>
    <row r="106" spans="1:18" x14ac:dyDescent="0.25">
      <c r="B106" s="75"/>
      <c r="C106" s="129"/>
      <c r="D106" s="129"/>
      <c r="E106" s="138"/>
    </row>
    <row r="107" spans="1:18" x14ac:dyDescent="0.25">
      <c r="B107" s="75"/>
      <c r="C107" s="129"/>
      <c r="D107" s="129"/>
      <c r="E107" s="138"/>
    </row>
    <row r="108" spans="1:18" x14ac:dyDescent="0.25">
      <c r="B108" s="75"/>
      <c r="C108" s="129"/>
      <c r="D108" s="129"/>
      <c r="E108" s="138"/>
    </row>
    <row r="109" spans="1:18" x14ac:dyDescent="0.25">
      <c r="B109" s="75"/>
      <c r="C109" s="129"/>
      <c r="D109" s="129"/>
      <c r="E109" s="138"/>
    </row>
  </sheetData>
  <sortState xmlns:xlrd2="http://schemas.microsoft.com/office/spreadsheetml/2017/richdata2" ref="A2:A109">
    <sortCondition ref="A1"/>
  </sortState>
  <conditionalFormatting sqref="A2:A104">
    <cfRule type="duplicateValues" dxfId="7" priority="2"/>
    <cfRule type="duplicateValues" dxfId="6" priority="72"/>
  </conditionalFormatting>
  <conditionalFormatting sqref="P2:P104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1"/>
  <sheetViews>
    <sheetView topLeftCell="A93" workbookViewId="0">
      <selection activeCell="C2" sqref="C2:C114"/>
    </sheetView>
  </sheetViews>
  <sheetFormatPr baseColWidth="10" defaultRowHeight="15" x14ac:dyDescent="0.25"/>
  <cols>
    <col min="1" max="1" width="41.42578125" bestFit="1" customWidth="1"/>
  </cols>
  <sheetData>
    <row r="1" spans="1:4" ht="15.75" x14ac:dyDescent="0.25">
      <c r="A1" s="87" t="s">
        <v>294</v>
      </c>
      <c r="B1" s="119" t="s">
        <v>295</v>
      </c>
    </row>
    <row r="2" spans="1:4" ht="15.75" x14ac:dyDescent="0.25">
      <c r="A2" s="89" t="s">
        <v>236</v>
      </c>
      <c r="B2">
        <v>1</v>
      </c>
      <c r="C2" t="str">
        <f>CONCATENATE("insert into IPPI_unite (id_unite, unite) values('",B2,"','",A2,"')")</f>
        <v>insert into IPPI_unite (id_unite, unite) values('1','barquette')</v>
      </c>
      <c r="D2" t="s">
        <v>296</v>
      </c>
    </row>
    <row r="3" spans="1:4" ht="15.75" x14ac:dyDescent="0.25">
      <c r="A3" s="89" t="s">
        <v>142</v>
      </c>
      <c r="B3">
        <v>2</v>
      </c>
      <c r="C3" t="str">
        <f>CONCATENATE("insert into IPPI_unite (id_unite, unite) values('",B3,"','",A3,"')")</f>
        <v>insert into IPPI_unite (id_unite, unite) values('2','Bassine')</v>
      </c>
      <c r="D3" t="s">
        <v>297</v>
      </c>
    </row>
    <row r="4" spans="1:4" ht="15.75" x14ac:dyDescent="0.25">
      <c r="A4" s="89" t="s">
        <v>204</v>
      </c>
      <c r="B4">
        <v>3</v>
      </c>
      <c r="C4" t="str">
        <f t="shared" ref="C4:C66" si="0">CONCATENATE("insert into IPPI_unite (id_unite, unite) values('",B4,"','",A4,"')")</f>
        <v>insert into IPPI_unite (id_unite, unite) values('3','Boite')</v>
      </c>
      <c r="D4" t="s">
        <v>298</v>
      </c>
    </row>
    <row r="5" spans="1:4" ht="15.75" x14ac:dyDescent="0.25">
      <c r="A5" s="89" t="s">
        <v>287</v>
      </c>
      <c r="B5">
        <v>4</v>
      </c>
      <c r="C5" t="str">
        <f t="shared" si="0"/>
        <v>insert into IPPI_unite (id_unite, unite) values('4','bôite')</v>
      </c>
      <c r="D5" t="s">
        <v>299</v>
      </c>
    </row>
    <row r="6" spans="1:4" ht="15.75" x14ac:dyDescent="0.25">
      <c r="A6" s="89" t="s">
        <v>174</v>
      </c>
      <c r="B6">
        <v>5</v>
      </c>
      <c r="C6" t="str">
        <f t="shared" si="0"/>
        <v>insert into IPPI_unite (id_unite, unite) values('5','boîte')</v>
      </c>
      <c r="D6" t="s">
        <v>300</v>
      </c>
    </row>
    <row r="7" spans="1:4" ht="15.75" x14ac:dyDescent="0.25">
      <c r="A7" s="89" t="s">
        <v>250</v>
      </c>
      <c r="B7">
        <v>6</v>
      </c>
      <c r="C7" t="str">
        <f t="shared" si="0"/>
        <v>insert into IPPI_unite (id_unite, unite) values('6','Boîte de tomate')</v>
      </c>
      <c r="D7" t="s">
        <v>301</v>
      </c>
    </row>
    <row r="8" spans="1:4" ht="15.75" x14ac:dyDescent="0.25">
      <c r="A8" s="89" t="s">
        <v>252</v>
      </c>
      <c r="B8">
        <v>7</v>
      </c>
      <c r="C8" t="str">
        <f t="shared" si="0"/>
        <v>insert into IPPI_unite (id_unite, unite) values('7','Boîte de tomate (1 kg)')</v>
      </c>
      <c r="D8" t="s">
        <v>302</v>
      </c>
    </row>
    <row r="9" spans="1:4" ht="15.75" x14ac:dyDescent="0.25">
      <c r="A9" s="89" t="s">
        <v>139</v>
      </c>
      <c r="B9">
        <v>8</v>
      </c>
      <c r="C9" t="str">
        <f t="shared" si="0"/>
        <v>insert into IPPI_unite (id_unite, unite) values('8','Boîte de tomate (2 kg)')</v>
      </c>
      <c r="D9" t="s">
        <v>303</v>
      </c>
    </row>
    <row r="10" spans="1:4" ht="15.75" x14ac:dyDescent="0.25">
      <c r="A10" s="89" t="s">
        <v>251</v>
      </c>
      <c r="B10">
        <v>9</v>
      </c>
      <c r="C10" t="str">
        <f t="shared" si="0"/>
        <v>insert into IPPI_unite (id_unite, unite) values('9','Boîte de tomate (500 g)')</v>
      </c>
      <c r="D10" t="s">
        <v>304</v>
      </c>
    </row>
    <row r="11" spans="1:4" ht="15.75" x14ac:dyDescent="0.25">
      <c r="A11" s="89" t="s">
        <v>157</v>
      </c>
      <c r="B11">
        <v>10</v>
      </c>
      <c r="C11" t="str">
        <f t="shared" si="0"/>
        <v>insert into IPPI_unite (id_unite, unite) values('10','Boîte de tomate/ nescafé')</v>
      </c>
      <c r="D11" t="s">
        <v>305</v>
      </c>
    </row>
    <row r="12" spans="1:4" ht="15.75" x14ac:dyDescent="0.25">
      <c r="A12" s="89" t="s">
        <v>138</v>
      </c>
      <c r="B12">
        <v>11</v>
      </c>
      <c r="C12" t="str">
        <f t="shared" si="0"/>
        <v>insert into IPPI_unite (id_unite, unite) values('11','Boîte de tomate/ nescafé (1 kg)')</v>
      </c>
      <c r="D12" t="s">
        <v>306</v>
      </c>
    </row>
    <row r="13" spans="1:4" ht="15.75" x14ac:dyDescent="0.25">
      <c r="A13" s="89" t="s">
        <v>137</v>
      </c>
      <c r="B13">
        <v>12</v>
      </c>
      <c r="C13" t="str">
        <f t="shared" si="0"/>
        <v>insert into IPPI_unite (id_unite, unite) values('12','Boîte de tomate/ nescafé (500 g)')</v>
      </c>
      <c r="D13" t="s">
        <v>307</v>
      </c>
    </row>
    <row r="14" spans="1:4" ht="15.75" x14ac:dyDescent="0.25">
      <c r="A14" s="89" t="s">
        <v>144</v>
      </c>
      <c r="B14">
        <v>13</v>
      </c>
      <c r="C14" t="str">
        <f t="shared" si="0"/>
        <v>insert into IPPI_unite (id_unite, unite) values('13','Bol')</v>
      </c>
      <c r="D14" t="s">
        <v>308</v>
      </c>
    </row>
    <row r="15" spans="1:4" ht="15.75" x14ac:dyDescent="0.25">
      <c r="A15" s="89" t="s">
        <v>268</v>
      </c>
      <c r="B15">
        <v>14</v>
      </c>
      <c r="C15" t="str">
        <f t="shared" si="0"/>
        <v>insert into IPPI_unite (id_unite, unite) values('14','boule')</v>
      </c>
      <c r="D15" t="s">
        <v>309</v>
      </c>
    </row>
    <row r="16" spans="1:4" ht="15.75" x14ac:dyDescent="0.25">
      <c r="A16" s="89" t="s">
        <v>220</v>
      </c>
      <c r="B16">
        <v>15</v>
      </c>
      <c r="C16" t="str">
        <f t="shared" si="0"/>
        <v>insert into IPPI_unite (id_unite, unite) values('15','boule ("dankk")')</v>
      </c>
      <c r="D16" t="s">
        <v>310</v>
      </c>
    </row>
    <row r="17" spans="1:4" ht="15.75" x14ac:dyDescent="0.25">
      <c r="A17" s="89" t="s">
        <v>197</v>
      </c>
      <c r="B17">
        <v>16</v>
      </c>
      <c r="C17" t="str">
        <f t="shared" si="0"/>
        <v>insert into IPPI_unite (id_unite, unite) values('16','bouteille')</v>
      </c>
      <c r="D17" t="s">
        <v>311</v>
      </c>
    </row>
    <row r="18" spans="1:4" ht="15.75" x14ac:dyDescent="0.25">
      <c r="A18" s="89" t="s">
        <v>283</v>
      </c>
      <c r="B18">
        <v>17</v>
      </c>
      <c r="C18" t="str">
        <f t="shared" si="0"/>
        <v>insert into IPPI_unite (id_unite, unite) values('17','bouteille (1 l)')</v>
      </c>
      <c r="D18" t="s">
        <v>312</v>
      </c>
    </row>
    <row r="19" spans="1:4" ht="15.75" x14ac:dyDescent="0.25">
      <c r="A19" s="89" t="s">
        <v>284</v>
      </c>
      <c r="B19">
        <v>18</v>
      </c>
      <c r="C19" t="str">
        <f t="shared" si="0"/>
        <v>insert into IPPI_unite (id_unite, unite) values('18','bouteille (1,25 l)')</v>
      </c>
      <c r="D19" t="s">
        <v>313</v>
      </c>
    </row>
    <row r="20" spans="1:4" ht="15.75" x14ac:dyDescent="0.25">
      <c r="A20" s="89" t="s">
        <v>285</v>
      </c>
      <c r="B20">
        <v>19</v>
      </c>
      <c r="C20" t="str">
        <f t="shared" si="0"/>
        <v>insert into IPPI_unite (id_unite, unite) values('19','bouteille (1,5 l)')</v>
      </c>
      <c r="D20" t="s">
        <v>314</v>
      </c>
    </row>
    <row r="21" spans="1:4" ht="15.75" x14ac:dyDescent="0.25">
      <c r="A21" s="89" t="s">
        <v>281</v>
      </c>
      <c r="B21">
        <v>20</v>
      </c>
      <c r="C21" t="str">
        <f t="shared" si="0"/>
        <v>insert into IPPI_unite (id_unite, unite) values('20','bouteille (33 cl)')</v>
      </c>
      <c r="D21" t="s">
        <v>315</v>
      </c>
    </row>
    <row r="22" spans="1:4" ht="15.75" x14ac:dyDescent="0.25">
      <c r="A22" s="89" t="s">
        <v>282</v>
      </c>
      <c r="B22">
        <v>21</v>
      </c>
      <c r="C22" t="str">
        <f t="shared" si="0"/>
        <v>insert into IPPI_unite (id_unite, unite) values('21','bouteille (50 cl)')</v>
      </c>
      <c r="D22" t="s">
        <v>316</v>
      </c>
    </row>
    <row r="23" spans="1:4" ht="15.75" x14ac:dyDescent="0.25">
      <c r="A23" s="89" t="s">
        <v>264</v>
      </c>
      <c r="B23">
        <v>22</v>
      </c>
      <c r="C23" t="str">
        <f t="shared" si="0"/>
        <v>insert into IPPI_unite (id_unite, unite) values('22','bouteille (pathial pathial)')</v>
      </c>
      <c r="D23" t="s">
        <v>317</v>
      </c>
    </row>
    <row r="24" spans="1:4" ht="15.75" x14ac:dyDescent="0.25">
      <c r="A24" s="89" t="s">
        <v>189</v>
      </c>
      <c r="B24">
        <v>23</v>
      </c>
      <c r="C24" t="str">
        <f t="shared" si="0"/>
        <v>insert into IPPI_unite (id_unite, unite) values('23','bouteille de 1 litre')</v>
      </c>
      <c r="D24" t="s">
        <v>318</v>
      </c>
    </row>
    <row r="25" spans="1:4" ht="15.75" x14ac:dyDescent="0.25">
      <c r="A25" s="89" t="s">
        <v>190</v>
      </c>
      <c r="B25">
        <v>24</v>
      </c>
      <c r="C25" t="str">
        <f t="shared" si="0"/>
        <v>insert into IPPI_unite (id_unite, unite) values('24','bouteille de 1,5 litre')</v>
      </c>
      <c r="D25" t="s">
        <v>319</v>
      </c>
    </row>
    <row r="26" spans="1:4" ht="15.75" x14ac:dyDescent="0.25">
      <c r="A26" s="89" t="s">
        <v>192</v>
      </c>
      <c r="B26">
        <v>25</v>
      </c>
      <c r="C26" t="str">
        <f t="shared" si="0"/>
        <v>insert into IPPI_unite (id_unite, unite) values('25','bouteille de 10 litres')</v>
      </c>
      <c r="D26" t="s">
        <v>320</v>
      </c>
    </row>
    <row r="27" spans="1:4" ht="15.75" x14ac:dyDescent="0.25">
      <c r="A27" s="89" t="s">
        <v>225</v>
      </c>
      <c r="B27">
        <v>26</v>
      </c>
      <c r="C27" t="str">
        <f t="shared" si="0"/>
        <v>insert into IPPI_unite (id_unite, unite) values('26','bouteille de 2 litres')</v>
      </c>
      <c r="D27" t="s">
        <v>321</v>
      </c>
    </row>
    <row r="28" spans="1:4" ht="15.75" x14ac:dyDescent="0.25">
      <c r="A28" s="89" t="s">
        <v>223</v>
      </c>
      <c r="B28">
        <v>27</v>
      </c>
      <c r="C28" t="str">
        <f t="shared" si="0"/>
        <v>insert into IPPI_unite (id_unite, unite) values('27','bouteille de 20 litres')</v>
      </c>
      <c r="D28" t="s">
        <v>322</v>
      </c>
    </row>
    <row r="29" spans="1:4" ht="15.75" x14ac:dyDescent="0.25">
      <c r="A29" s="89" t="s">
        <v>224</v>
      </c>
      <c r="B29">
        <v>28</v>
      </c>
      <c r="C29" t="str">
        <f t="shared" si="0"/>
        <v>insert into IPPI_unite (id_unite, unite) values('28','bouteille de 25 cl (quart de litre)')</v>
      </c>
      <c r="D29" t="s">
        <v>323</v>
      </c>
    </row>
    <row r="30" spans="1:4" ht="15.75" x14ac:dyDescent="0.25">
      <c r="A30" s="89" t="s">
        <v>191</v>
      </c>
      <c r="B30">
        <v>29</v>
      </c>
      <c r="C30" t="str">
        <f t="shared" si="0"/>
        <v>insert into IPPI_unite (id_unite, unite) values('29','bouteille de 5 litres')</v>
      </c>
      <c r="D30" t="s">
        <v>324</v>
      </c>
    </row>
    <row r="31" spans="1:4" ht="15.75" x14ac:dyDescent="0.25">
      <c r="A31" s="89" t="s">
        <v>188</v>
      </c>
      <c r="B31">
        <v>30</v>
      </c>
      <c r="C31" t="str">
        <f t="shared" si="0"/>
        <v>insert into IPPI_unite (id_unite, unite) values('30','bouteille de 50 cl')</v>
      </c>
      <c r="D31" t="s">
        <v>325</v>
      </c>
    </row>
    <row r="32" spans="1:4" ht="15.75" x14ac:dyDescent="0.25">
      <c r="A32" s="89" t="s">
        <v>222</v>
      </c>
      <c r="B32">
        <v>31</v>
      </c>
      <c r="C32" t="str">
        <f t="shared" si="0"/>
        <v>insert into IPPI_unite (id_unite, unite) values('31','bouteille de 50 cl (demi litre)')</v>
      </c>
      <c r="D32" t="s">
        <v>326</v>
      </c>
    </row>
    <row r="33" spans="1:4" ht="15.75" x14ac:dyDescent="0.25">
      <c r="A33" s="89" t="s">
        <v>221</v>
      </c>
      <c r="B33">
        <v>32</v>
      </c>
      <c r="C33" t="str">
        <f t="shared" si="0"/>
        <v>insert into IPPI_unite (id_unite, unite) values('32','bouteille de moins de 50 cl')</v>
      </c>
      <c r="D33" t="s">
        <v>327</v>
      </c>
    </row>
    <row r="34" spans="1:4" ht="15.75" x14ac:dyDescent="0.25">
      <c r="A34" s="89" t="s">
        <v>267</v>
      </c>
      <c r="B34">
        <v>33</v>
      </c>
      <c r="C34" t="str">
        <f t="shared" si="0"/>
        <v>insert into IPPI_unite (id_unite, unite) values('33','bouteillle')</v>
      </c>
      <c r="D34" t="s">
        <v>328</v>
      </c>
    </row>
    <row r="35" spans="1:4" ht="15.75" x14ac:dyDescent="0.25">
      <c r="A35" s="89" t="s">
        <v>145</v>
      </c>
      <c r="B35">
        <v>34</v>
      </c>
      <c r="C35" t="str">
        <f t="shared" si="0"/>
        <v>insert into IPPI_unite (id_unite, unite) values('34','Calebasse')</v>
      </c>
      <c r="D35" t="s">
        <v>329</v>
      </c>
    </row>
    <row r="36" spans="1:4" ht="15.75" x14ac:dyDescent="0.25">
      <c r="A36" s="89" t="s">
        <v>278</v>
      </c>
      <c r="B36">
        <v>35</v>
      </c>
      <c r="C36" t="str">
        <f t="shared" si="0"/>
        <v>insert into IPPI_unite (id_unite, unite) values('35','cannette')</v>
      </c>
      <c r="D36" t="s">
        <v>330</v>
      </c>
    </row>
    <row r="37" spans="1:4" ht="15.75" x14ac:dyDescent="0.25">
      <c r="A37" s="89" t="s">
        <v>179</v>
      </c>
      <c r="B37">
        <v>36</v>
      </c>
      <c r="C37" t="str">
        <f t="shared" si="0"/>
        <v>insert into IPPI_unite (id_unite, unite) values('36','carton')</v>
      </c>
      <c r="D37" t="s">
        <v>331</v>
      </c>
    </row>
    <row r="38" spans="1:4" ht="15.75" x14ac:dyDescent="0.25">
      <c r="A38" s="89" t="s">
        <v>277</v>
      </c>
      <c r="B38">
        <v>37</v>
      </c>
      <c r="C38" t="str">
        <f t="shared" si="0"/>
        <v>insert into IPPI_unite (id_unite, unite) values('37','carton (brique)')</v>
      </c>
      <c r="D38" t="s">
        <v>332</v>
      </c>
    </row>
    <row r="39" spans="1:4" ht="15.75" x14ac:dyDescent="0.25">
      <c r="A39" s="89" t="s">
        <v>232</v>
      </c>
      <c r="B39">
        <v>38</v>
      </c>
      <c r="C39" t="str">
        <f t="shared" si="0"/>
        <v>insert into IPPI_unite (id_unite, unite) values('38','casier')</v>
      </c>
      <c r="D39" t="s">
        <v>333</v>
      </c>
    </row>
    <row r="40" spans="1:4" ht="15.75" x14ac:dyDescent="0.25">
      <c r="A40" s="89" t="s">
        <v>151</v>
      </c>
      <c r="B40">
        <v>39</v>
      </c>
      <c r="C40" t="str">
        <f t="shared" si="0"/>
        <v>insert into IPPI_unite (id_unite, unite) values('39','Charrette d'âne')</v>
      </c>
      <c r="D40" t="s">
        <v>334</v>
      </c>
    </row>
    <row r="41" spans="1:4" ht="15.75" x14ac:dyDescent="0.25">
      <c r="A41" s="89" t="s">
        <v>152</v>
      </c>
      <c r="B41">
        <v>40</v>
      </c>
      <c r="C41" t="str">
        <f t="shared" si="0"/>
        <v>insert into IPPI_unite (id_unite, unite) values('40','Charrette de boeuf')</v>
      </c>
      <c r="D41" t="s">
        <v>335</v>
      </c>
    </row>
    <row r="42" spans="1:4" ht="15.75" x14ac:dyDescent="0.25">
      <c r="A42" s="89" t="s">
        <v>153</v>
      </c>
      <c r="B42">
        <v>41</v>
      </c>
      <c r="C42" t="str">
        <f t="shared" si="0"/>
        <v>insert into IPPI_unite (id_unite, unite) values('41','Charrette de cheval')</v>
      </c>
      <c r="D42" t="s">
        <v>336</v>
      </c>
    </row>
    <row r="43" spans="1:4" ht="15.75" x14ac:dyDescent="0.25">
      <c r="A43" s="89" t="s">
        <v>254</v>
      </c>
      <c r="B43">
        <v>42</v>
      </c>
      <c r="C43" t="str">
        <f t="shared" si="0"/>
        <v>insert into IPPI_unite (id_unite, unite) values('42','cornet')</v>
      </c>
      <c r="D43" t="s">
        <v>337</v>
      </c>
    </row>
    <row r="44" spans="1:4" ht="15.75" x14ac:dyDescent="0.25">
      <c r="A44" s="89" t="s">
        <v>181</v>
      </c>
      <c r="B44">
        <v>43</v>
      </c>
      <c r="C44" t="str">
        <f t="shared" si="0"/>
        <v>insert into IPPI_unite (id_unite, unite) values('43','couvercle')</v>
      </c>
      <c r="D44" t="s">
        <v>338</v>
      </c>
    </row>
    <row r="45" spans="1:4" ht="15.75" x14ac:dyDescent="0.25">
      <c r="A45" s="89" t="s">
        <v>241</v>
      </c>
      <c r="B45">
        <v>44</v>
      </c>
      <c r="C45" t="str">
        <f t="shared" si="0"/>
        <v>insert into IPPI_unite (id_unite, unite) values('44','cuillère à café')</v>
      </c>
      <c r="D45" t="s">
        <v>339</v>
      </c>
    </row>
    <row r="46" spans="1:4" ht="15.75" x14ac:dyDescent="0.25">
      <c r="A46" s="89" t="s">
        <v>242</v>
      </c>
      <c r="B46">
        <v>45</v>
      </c>
      <c r="C46" t="str">
        <f t="shared" si="0"/>
        <v>insert into IPPI_unite (id_unite, unite) values('45','cuillère à soupe')</v>
      </c>
      <c r="D46" t="s">
        <v>340</v>
      </c>
    </row>
    <row r="47" spans="1:4" ht="15.75" x14ac:dyDescent="0.25">
      <c r="A47" s="89" t="s">
        <v>218</v>
      </c>
      <c r="B47">
        <v>46</v>
      </c>
      <c r="C47" t="str">
        <f t="shared" si="0"/>
        <v>insert into IPPI_unite (id_unite, unite) values('46','cuilllère à café')</v>
      </c>
      <c r="D47" t="s">
        <v>341</v>
      </c>
    </row>
    <row r="48" spans="1:4" ht="15.75" x14ac:dyDescent="0.25">
      <c r="A48" s="89" t="s">
        <v>219</v>
      </c>
      <c r="B48">
        <v>47</v>
      </c>
      <c r="C48" t="str">
        <f t="shared" si="0"/>
        <v>insert into IPPI_unite (id_unite, unite) values('47','cuilllère à soupe')</v>
      </c>
      <c r="D48" t="s">
        <v>342</v>
      </c>
    </row>
    <row r="49" spans="1:4" ht="15.75" x14ac:dyDescent="0.25">
      <c r="A49" s="89" t="s">
        <v>158</v>
      </c>
      <c r="B49">
        <v>48</v>
      </c>
      <c r="C49" t="str">
        <f t="shared" si="0"/>
        <v>insert into IPPI_unite (id_unite, unite) values('48','cup/gobelet')</v>
      </c>
      <c r="D49" t="s">
        <v>343</v>
      </c>
    </row>
    <row r="50" spans="1:4" ht="15.75" x14ac:dyDescent="0.25">
      <c r="A50" s="89" t="s">
        <v>186</v>
      </c>
      <c r="B50">
        <v>49</v>
      </c>
      <c r="C50" t="str">
        <f t="shared" si="0"/>
        <v>insert into IPPI_unite (id_unite, unite) values('49','demi litre')</v>
      </c>
      <c r="D50" t="s">
        <v>344</v>
      </c>
    </row>
    <row r="51" spans="1:4" ht="15.75" x14ac:dyDescent="0.25">
      <c r="A51" s="89" t="s">
        <v>214</v>
      </c>
      <c r="B51">
        <v>50</v>
      </c>
      <c r="C51" t="str">
        <f t="shared" si="0"/>
        <v>insert into IPPI_unite (id_unite, unite) values('50','demi tablette')</v>
      </c>
      <c r="D51" t="s">
        <v>345</v>
      </c>
    </row>
    <row r="52" spans="1:4" ht="15.75" x14ac:dyDescent="0.25">
      <c r="A52" s="89" t="s">
        <v>163</v>
      </c>
      <c r="B52">
        <v>51</v>
      </c>
      <c r="C52" t="str">
        <f t="shared" si="0"/>
        <v>insert into IPPI_unite (id_unite, unite) values('51','demi-miche')</v>
      </c>
      <c r="D52" t="s">
        <v>346</v>
      </c>
    </row>
    <row r="53" spans="1:4" ht="15.75" x14ac:dyDescent="0.25">
      <c r="A53" s="89" t="s">
        <v>237</v>
      </c>
      <c r="B53">
        <v>52</v>
      </c>
      <c r="C53" t="str">
        <f t="shared" si="0"/>
        <v>insert into IPPI_unite (id_unite, unite) values('52','fagot')</v>
      </c>
      <c r="D53" t="s">
        <v>347</v>
      </c>
    </row>
    <row r="54" spans="1:4" ht="15.75" x14ac:dyDescent="0.25">
      <c r="A54" s="89" t="s">
        <v>243</v>
      </c>
      <c r="B54">
        <v>53</v>
      </c>
      <c r="C54" t="str">
        <f t="shared" si="0"/>
        <v>insert into IPPI_unite (id_unite, unite) values('53','filet (1 kg)')</v>
      </c>
      <c r="D54" t="s">
        <v>348</v>
      </c>
    </row>
    <row r="55" spans="1:4" ht="15.75" x14ac:dyDescent="0.25">
      <c r="A55" s="89" t="s">
        <v>244</v>
      </c>
      <c r="B55">
        <v>54</v>
      </c>
      <c r="C55" t="str">
        <f t="shared" si="0"/>
        <v>insert into IPPI_unite (id_unite, unite) values('54','filet (2,5 kg)')</v>
      </c>
      <c r="D55" t="s">
        <v>349</v>
      </c>
    </row>
    <row r="56" spans="1:4" ht="15.75" x14ac:dyDescent="0.25">
      <c r="A56" s="89" t="s">
        <v>245</v>
      </c>
      <c r="B56">
        <v>55</v>
      </c>
      <c r="C56" t="str">
        <f t="shared" si="0"/>
        <v>insert into IPPI_unite (id_unite, unite) values('55','filet (5 kg)')</v>
      </c>
      <c r="D56" t="s">
        <v>350</v>
      </c>
    </row>
    <row r="57" spans="1:4" ht="15.75" x14ac:dyDescent="0.25">
      <c r="A57" s="89" t="s">
        <v>166</v>
      </c>
      <c r="B57">
        <v>56</v>
      </c>
      <c r="C57" t="str">
        <f t="shared" si="0"/>
        <v>insert into IPPI_unite (id_unite, unite) values('56','g')</v>
      </c>
      <c r="D57" t="s">
        <v>351</v>
      </c>
    </row>
    <row r="58" spans="1:4" ht="15.75" x14ac:dyDescent="0.25">
      <c r="A58" s="89" t="s">
        <v>133</v>
      </c>
      <c r="B58">
        <v>57</v>
      </c>
      <c r="C58" t="str">
        <f t="shared" si="0"/>
        <v>insert into IPPI_unite (id_unite, unite) values('57','Kg')</v>
      </c>
      <c r="D58" t="s">
        <v>352</v>
      </c>
    </row>
    <row r="59" spans="1:4" ht="15.75" x14ac:dyDescent="0.25">
      <c r="A59" s="89" t="s">
        <v>172</v>
      </c>
      <c r="B59">
        <v>58</v>
      </c>
      <c r="C59" t="str">
        <f t="shared" si="0"/>
        <v>insert into IPPI_unite (id_unite, unite) values('58','lakhass')</v>
      </c>
      <c r="D59" t="s">
        <v>353</v>
      </c>
    </row>
    <row r="60" spans="1:4" ht="15.75" x14ac:dyDescent="0.25">
      <c r="A60" s="89" t="s">
        <v>185</v>
      </c>
      <c r="B60">
        <v>59</v>
      </c>
      <c r="C60" t="str">
        <f t="shared" si="0"/>
        <v>insert into IPPI_unite (id_unite, unite) values('59','Litre')</v>
      </c>
      <c r="D60" t="s">
        <v>354</v>
      </c>
    </row>
    <row r="61" spans="1:4" ht="15.75" x14ac:dyDescent="0.25">
      <c r="A61" s="89" t="s">
        <v>147</v>
      </c>
      <c r="B61">
        <v>60</v>
      </c>
      <c r="C61" t="str">
        <f t="shared" si="0"/>
        <v>insert into IPPI_unite (id_unite, unite) values('60','Louche traditionnelle')</v>
      </c>
      <c r="D61" t="s">
        <v>355</v>
      </c>
    </row>
    <row r="62" spans="1:4" ht="15.75" x14ac:dyDescent="0.25">
      <c r="A62" s="89" t="s">
        <v>288</v>
      </c>
      <c r="B62">
        <v>61</v>
      </c>
      <c r="C62" t="str">
        <f t="shared" si="0"/>
        <v>insert into IPPI_unite (id_unite, unite) values('61','louche traditionnelle (cokk)')</v>
      </c>
      <c r="D62" t="s">
        <v>356</v>
      </c>
    </row>
    <row r="63" spans="1:4" ht="15.75" x14ac:dyDescent="0.25">
      <c r="A63" s="89" t="s">
        <v>162</v>
      </c>
      <c r="B63">
        <v>62</v>
      </c>
      <c r="C63" t="str">
        <f t="shared" si="0"/>
        <v>insert into IPPI_unite (id_unite, unite) values('62','miche')</v>
      </c>
      <c r="D63" t="s">
        <v>357</v>
      </c>
    </row>
    <row r="64" spans="1:4" ht="15.75" x14ac:dyDescent="0.25">
      <c r="A64" s="89" t="s">
        <v>149</v>
      </c>
      <c r="B64">
        <v>63</v>
      </c>
      <c r="C64" t="str">
        <f t="shared" si="0"/>
        <v>insert into IPPI_unite (id_unite, unite) values('63','morceau')</v>
      </c>
      <c r="D64" t="s">
        <v>358</v>
      </c>
    </row>
    <row r="65" spans="1:4" ht="15.75" x14ac:dyDescent="0.25">
      <c r="A65" s="89" t="s">
        <v>217</v>
      </c>
      <c r="B65">
        <v>64</v>
      </c>
      <c r="C65" t="str">
        <f t="shared" si="0"/>
        <v>insert into IPPI_unite (id_unite, unite) values('64','morceau (100 F)')</v>
      </c>
      <c r="D65" t="s">
        <v>359</v>
      </c>
    </row>
    <row r="66" spans="1:4" ht="15.75" x14ac:dyDescent="0.25">
      <c r="A66" s="89" t="s">
        <v>215</v>
      </c>
      <c r="B66">
        <v>65</v>
      </c>
      <c r="C66" t="str">
        <f t="shared" si="0"/>
        <v>insert into IPPI_unite (id_unite, unite) values('65','morceau (25 F)')</v>
      </c>
      <c r="D66" t="s">
        <v>360</v>
      </c>
    </row>
    <row r="67" spans="1:4" ht="15.75" x14ac:dyDescent="0.25">
      <c r="A67" s="89" t="s">
        <v>216</v>
      </c>
      <c r="B67">
        <v>66</v>
      </c>
      <c r="C67" t="str">
        <f t="shared" ref="C67:C114" si="1">CONCATENATE("insert into IPPI_unite (id_unite, unite) values('",B67,"','",A67,"')")</f>
        <v>insert into IPPI_unite (id_unite, unite) values('66','morceau (50 F)')</v>
      </c>
      <c r="D67" t="s">
        <v>361</v>
      </c>
    </row>
    <row r="68" spans="1:4" ht="15.75" x14ac:dyDescent="0.25">
      <c r="A68" s="89" t="s">
        <v>140</v>
      </c>
      <c r="B68">
        <v>67</v>
      </c>
      <c r="C68" t="str">
        <f t="shared" si="1"/>
        <v>insert into IPPI_unite (id_unite, unite) values('67','Moude (2,5 kg)')</v>
      </c>
      <c r="D68" t="s">
        <v>362</v>
      </c>
    </row>
    <row r="69" spans="1:4" ht="15.75" x14ac:dyDescent="0.25">
      <c r="A69" s="89" t="s">
        <v>180</v>
      </c>
      <c r="B69">
        <v>68</v>
      </c>
      <c r="C69" t="str">
        <f t="shared" si="1"/>
        <v>insert into IPPI_unite (id_unite, unite) values('68','panier')</v>
      </c>
      <c r="D69" t="s">
        <v>363</v>
      </c>
    </row>
    <row r="70" spans="1:4" ht="15.75" x14ac:dyDescent="0.25">
      <c r="A70" s="89" t="s">
        <v>143</v>
      </c>
      <c r="B70">
        <v>69</v>
      </c>
      <c r="C70" t="str">
        <f t="shared" si="1"/>
        <v>insert into IPPI_unite (id_unite, unite) values('69','Panier (Kakut)')</v>
      </c>
      <c r="D70" t="s">
        <v>364</v>
      </c>
    </row>
    <row r="71" spans="1:4" ht="15.75" x14ac:dyDescent="0.25">
      <c r="A71" s="89" t="s">
        <v>161</v>
      </c>
      <c r="B71">
        <v>70</v>
      </c>
      <c r="C71" t="str">
        <f t="shared" si="1"/>
        <v>insert into IPPI_unite (id_unite, unite) values('70','Paquet')</v>
      </c>
      <c r="D71" t="s">
        <v>365</v>
      </c>
    </row>
    <row r="72" spans="1:4" ht="15.75" x14ac:dyDescent="0.25">
      <c r="A72" s="89" t="s">
        <v>260</v>
      </c>
      <c r="B72">
        <v>71</v>
      </c>
      <c r="C72" t="str">
        <f t="shared" si="1"/>
        <v>insert into IPPI_unite (id_unite, unite) values('71','paquet (1 kg)')</v>
      </c>
      <c r="D72" t="s">
        <v>366</v>
      </c>
    </row>
    <row r="73" spans="1:4" ht="15.75" x14ac:dyDescent="0.25">
      <c r="A73" s="89" t="s">
        <v>258</v>
      </c>
      <c r="B73">
        <v>72</v>
      </c>
      <c r="C73" t="str">
        <f t="shared" si="1"/>
        <v>insert into IPPI_unite (id_unite, unite) values('72','paquet (250 g)')</v>
      </c>
      <c r="D73" t="s">
        <v>367</v>
      </c>
    </row>
    <row r="74" spans="1:4" ht="15.75" x14ac:dyDescent="0.25">
      <c r="A74" s="89" t="s">
        <v>259</v>
      </c>
      <c r="B74">
        <v>73</v>
      </c>
      <c r="C74" t="str">
        <f t="shared" si="1"/>
        <v>insert into IPPI_unite (id_unite, unite) values('73','paquet (500 g)')</v>
      </c>
      <c r="D74" t="s">
        <v>368</v>
      </c>
    </row>
    <row r="75" spans="1:4" ht="15.75" x14ac:dyDescent="0.25">
      <c r="A75" s="89" t="s">
        <v>146</v>
      </c>
      <c r="B75">
        <v>74</v>
      </c>
      <c r="C75" t="str">
        <f t="shared" si="1"/>
        <v>insert into IPPI_unite (id_unite, unite) values('74','Pot')</v>
      </c>
      <c r="D75" t="s">
        <v>369</v>
      </c>
    </row>
    <row r="76" spans="1:4" ht="15.75" x14ac:dyDescent="0.25">
      <c r="A76" s="89" t="s">
        <v>187</v>
      </c>
      <c r="B76">
        <v>75</v>
      </c>
      <c r="C76" t="str">
        <f t="shared" si="1"/>
        <v>insert into IPPI_unite (id_unite, unite) values('75','quart de litre')</v>
      </c>
      <c r="D76" t="s">
        <v>370</v>
      </c>
    </row>
    <row r="77" spans="1:4" ht="15.75" x14ac:dyDescent="0.25">
      <c r="A77" s="89" t="s">
        <v>164</v>
      </c>
      <c r="B77">
        <v>76</v>
      </c>
      <c r="C77" t="str">
        <f t="shared" si="1"/>
        <v>insert into IPPI_unite (id_unite, unite) values('76','quart de miche')</v>
      </c>
      <c r="D77" t="s">
        <v>371</v>
      </c>
    </row>
    <row r="78" spans="1:4" ht="15.75" x14ac:dyDescent="0.25">
      <c r="A78" s="89" t="s">
        <v>233</v>
      </c>
      <c r="B78">
        <v>77</v>
      </c>
      <c r="C78" t="str">
        <f t="shared" si="1"/>
        <v>insert into IPPI_unite (id_unite, unite) values('77','régime')</v>
      </c>
      <c r="D78" t="s">
        <v>372</v>
      </c>
    </row>
    <row r="79" spans="1:4" ht="15.75" x14ac:dyDescent="0.25">
      <c r="A79" s="89" t="s">
        <v>230</v>
      </c>
      <c r="B79">
        <v>78</v>
      </c>
      <c r="C79" t="str">
        <f t="shared" si="1"/>
        <v>insert into IPPI_unite (id_unite, unite) values('78','sac')</v>
      </c>
      <c r="D79" t="s">
        <v>373</v>
      </c>
    </row>
    <row r="80" spans="1:4" ht="15.75" x14ac:dyDescent="0.25">
      <c r="A80" s="89" t="s">
        <v>201</v>
      </c>
      <c r="B80">
        <v>79</v>
      </c>
      <c r="C80" t="str">
        <f t="shared" si="1"/>
        <v>insert into IPPI_unite (id_unite, unite) values('79','sac (10 kg)')</v>
      </c>
      <c r="D80" t="s">
        <v>374</v>
      </c>
    </row>
    <row r="81" spans="1:4" ht="15.75" x14ac:dyDescent="0.25">
      <c r="A81" s="89" t="s">
        <v>136</v>
      </c>
      <c r="B81">
        <v>80</v>
      </c>
      <c r="C81" t="str">
        <f t="shared" si="1"/>
        <v>insert into IPPI_unite (id_unite, unite) values('80','Sac (100 Kg)')</v>
      </c>
      <c r="D81" t="s">
        <v>375</v>
      </c>
    </row>
    <row r="82" spans="1:4" ht="15.75" x14ac:dyDescent="0.25">
      <c r="A82" s="89" t="s">
        <v>134</v>
      </c>
      <c r="B82">
        <v>81</v>
      </c>
      <c r="C82" t="str">
        <f t="shared" si="1"/>
        <v>insert into IPPI_unite (id_unite, unite) values('81','Sac (25 Kg)')</v>
      </c>
      <c r="D82" t="s">
        <v>376</v>
      </c>
    </row>
    <row r="83" spans="1:4" ht="15.75" x14ac:dyDescent="0.25">
      <c r="A83" s="89" t="s">
        <v>200</v>
      </c>
      <c r="B83">
        <v>82</v>
      </c>
      <c r="C83" t="str">
        <f t="shared" si="1"/>
        <v>insert into IPPI_unite (id_unite, unite) values('82','sac (5 kg)')</v>
      </c>
      <c r="D83" t="s">
        <v>377</v>
      </c>
    </row>
    <row r="84" spans="1:4" ht="15.75" x14ac:dyDescent="0.25">
      <c r="A84" s="89" t="s">
        <v>135</v>
      </c>
      <c r="B84">
        <v>83</v>
      </c>
      <c r="C84" t="str">
        <f t="shared" si="1"/>
        <v>insert into IPPI_unite (id_unite, unite) values('83','Sac (50 Kg)')</v>
      </c>
      <c r="D84" t="s">
        <v>378</v>
      </c>
    </row>
    <row r="85" spans="1:4" ht="15.75" x14ac:dyDescent="0.25">
      <c r="A85" s="89" t="s">
        <v>246</v>
      </c>
      <c r="B85">
        <v>84</v>
      </c>
      <c r="C85" t="str">
        <f t="shared" si="1"/>
        <v>insert into IPPI_unite (id_unite, unite) values('84','sac ou "saakou" (25 kg)')</v>
      </c>
      <c r="D85" t="s">
        <v>379</v>
      </c>
    </row>
    <row r="86" spans="1:4" ht="15.75" x14ac:dyDescent="0.25">
      <c r="A86" s="89" t="s">
        <v>156</v>
      </c>
      <c r="B86">
        <v>85</v>
      </c>
      <c r="C86" t="str">
        <f t="shared" si="1"/>
        <v>insert into IPPI_unite (id_unite, unite) values('85','Sachet')</v>
      </c>
      <c r="D86" t="s">
        <v>380</v>
      </c>
    </row>
    <row r="87" spans="1:4" ht="15.75" x14ac:dyDescent="0.25">
      <c r="A87" s="89" t="s">
        <v>248</v>
      </c>
      <c r="B87">
        <v>86</v>
      </c>
      <c r="C87" t="str">
        <f t="shared" si="1"/>
        <v>insert into IPPI_unite (id_unite, unite) values('86','sachet (dents d'ail)')</v>
      </c>
      <c r="D87" t="s">
        <v>381</v>
      </c>
    </row>
    <row r="88" spans="1:4" ht="15.75" x14ac:dyDescent="0.25">
      <c r="A88" s="89" t="s">
        <v>257</v>
      </c>
      <c r="B88">
        <v>87</v>
      </c>
      <c r="C88" t="str">
        <f t="shared" si="1"/>
        <v>insert into IPPI_unite (id_unite, unite) values('87','sachet (industrielle)')</v>
      </c>
      <c r="D88" t="s">
        <v>382</v>
      </c>
    </row>
    <row r="89" spans="1:4" ht="15.75" x14ac:dyDescent="0.25">
      <c r="A89" s="89" t="s">
        <v>199</v>
      </c>
      <c r="B89">
        <v>88</v>
      </c>
      <c r="C89" t="str">
        <f t="shared" si="1"/>
        <v>insert into IPPI_unite (id_unite, unite) values('88','sachet (mbouss)')</v>
      </c>
      <c r="D89" t="s">
        <v>383</v>
      </c>
    </row>
    <row r="90" spans="1:4" ht="15.75" x14ac:dyDescent="0.25">
      <c r="A90" s="89" t="s">
        <v>226</v>
      </c>
      <c r="B90">
        <v>89</v>
      </c>
      <c r="C90" t="str">
        <f t="shared" si="1"/>
        <v>insert into IPPI_unite (id_unite, unite) values('89','sachet 25 cl (walat)')</v>
      </c>
      <c r="D90" t="s">
        <v>384</v>
      </c>
    </row>
    <row r="91" spans="1:4" ht="15.75" x14ac:dyDescent="0.25">
      <c r="A91" s="89" t="s">
        <v>227</v>
      </c>
      <c r="B91">
        <v>90</v>
      </c>
      <c r="C91" t="str">
        <f t="shared" si="1"/>
        <v>insert into IPPI_unite (id_unite, unite) values('90','sachet 33 cl')</v>
      </c>
      <c r="D91" t="s">
        <v>385</v>
      </c>
    </row>
    <row r="92" spans="1:4" ht="15.75" x14ac:dyDescent="0.25">
      <c r="A92" s="89" t="s">
        <v>198</v>
      </c>
      <c r="B92">
        <v>91</v>
      </c>
      <c r="C92" t="str">
        <f t="shared" si="1"/>
        <v>insert into IPPI_unite (id_unite, unite) values('91','sachet industriel')</v>
      </c>
      <c r="D92" t="s">
        <v>386</v>
      </c>
    </row>
    <row r="93" spans="1:4" ht="15.75" x14ac:dyDescent="0.25">
      <c r="A93" s="89" t="s">
        <v>249</v>
      </c>
      <c r="B93">
        <v>92</v>
      </c>
      <c r="C93" t="str">
        <f t="shared" si="1"/>
        <v>insert into IPPI_unite (id_unite, unite) values('92','sachet ou filet (gousse d'ail)')</v>
      </c>
      <c r="D93" t="s">
        <v>387</v>
      </c>
    </row>
    <row r="94" spans="1:4" ht="15.75" x14ac:dyDescent="0.25">
      <c r="A94" s="89" t="s">
        <v>141</v>
      </c>
      <c r="B94">
        <v>93</v>
      </c>
      <c r="C94" t="str">
        <f t="shared" si="1"/>
        <v>insert into IPPI_unite (id_unite, unite) values('93','Seau')</v>
      </c>
      <c r="D94" t="s">
        <v>388</v>
      </c>
    </row>
    <row r="95" spans="1:4" ht="15.75" x14ac:dyDescent="0.25">
      <c r="A95" s="89" t="s">
        <v>213</v>
      </c>
      <c r="B95">
        <v>94</v>
      </c>
      <c r="C95" t="str">
        <f t="shared" si="1"/>
        <v>insert into IPPI_unite (id_unite, unite) values('94','tablette')</v>
      </c>
      <c r="D95" t="s">
        <v>389</v>
      </c>
    </row>
    <row r="96" spans="1:4" ht="15.75" x14ac:dyDescent="0.25">
      <c r="A96" s="89" t="s">
        <v>211</v>
      </c>
      <c r="B96">
        <v>95</v>
      </c>
      <c r="C96" t="str">
        <f t="shared" si="1"/>
        <v>insert into IPPI_unite (id_unite, unite) values('95','tablette (12)')</v>
      </c>
      <c r="D96" t="s">
        <v>390</v>
      </c>
    </row>
    <row r="97" spans="1:4" ht="15.75" x14ac:dyDescent="0.25">
      <c r="A97" s="89" t="s">
        <v>212</v>
      </c>
      <c r="B97">
        <v>96</v>
      </c>
      <c r="C97" t="str">
        <f t="shared" si="1"/>
        <v>insert into IPPI_unite (id_unite, unite) values('96','tablette (30)')</v>
      </c>
      <c r="D97" t="s">
        <v>391</v>
      </c>
    </row>
    <row r="98" spans="1:4" ht="15.75" x14ac:dyDescent="0.25">
      <c r="A98" s="89" t="s">
        <v>209</v>
      </c>
      <c r="B98">
        <v>97</v>
      </c>
      <c r="C98" t="str">
        <f t="shared" si="1"/>
        <v>insert into IPPI_unite (id_unite, unite) values('97','tablette (6)')</v>
      </c>
      <c r="D98" t="s">
        <v>392</v>
      </c>
    </row>
    <row r="99" spans="1:4" ht="15.75" x14ac:dyDescent="0.25">
      <c r="A99" s="89" t="s">
        <v>210</v>
      </c>
      <c r="B99">
        <v>98</v>
      </c>
      <c r="C99" t="str">
        <f t="shared" si="1"/>
        <v>insert into IPPI_unite (id_unite, unite) values('98','tablette (8)')</v>
      </c>
      <c r="D99" t="s">
        <v>393</v>
      </c>
    </row>
    <row r="100" spans="1:4" ht="15.75" x14ac:dyDescent="0.25">
      <c r="A100" s="89" t="s">
        <v>150</v>
      </c>
      <c r="B100">
        <v>99</v>
      </c>
      <c r="C100" t="str">
        <f t="shared" si="1"/>
        <v>insert into IPPI_unite (id_unite, unite) values('99','tas')</v>
      </c>
      <c r="D100" t="s">
        <v>394</v>
      </c>
    </row>
    <row r="101" spans="1:4" ht="15.75" x14ac:dyDescent="0.25">
      <c r="A101" s="89" t="s">
        <v>240</v>
      </c>
      <c r="B101">
        <v>100</v>
      </c>
      <c r="C101" t="str">
        <f t="shared" si="1"/>
        <v>insert into IPPI_unite (id_unite, unite) values('100','tas (takk)')</v>
      </c>
      <c r="D101" t="s">
        <v>395</v>
      </c>
    </row>
    <row r="102" spans="1:4" ht="15.75" x14ac:dyDescent="0.25">
      <c r="A102" s="89" t="s">
        <v>165</v>
      </c>
      <c r="B102">
        <v>101</v>
      </c>
      <c r="C102" t="str">
        <f t="shared" si="1"/>
        <v>insert into IPPI_unite (id_unite, unite) values('101','tiers de miche')</v>
      </c>
      <c r="D102" t="s">
        <v>396</v>
      </c>
    </row>
    <row r="103" spans="1:4" ht="15.75" x14ac:dyDescent="0.25">
      <c r="A103" s="89" t="s">
        <v>231</v>
      </c>
      <c r="B103">
        <v>102</v>
      </c>
      <c r="C103" t="str">
        <f t="shared" si="1"/>
        <v>insert into IPPI_unite (id_unite, unite) values('102','tranche')</v>
      </c>
      <c r="D103" t="s">
        <v>397</v>
      </c>
    </row>
    <row r="104" spans="1:4" ht="15.75" x14ac:dyDescent="0.25">
      <c r="A104" s="89" t="s">
        <v>148</v>
      </c>
      <c r="B104">
        <v>103</v>
      </c>
      <c r="C104" t="str">
        <f t="shared" si="1"/>
        <v>insert into IPPI_unite (id_unite, unite) values('103','unité')</v>
      </c>
      <c r="D104" t="s">
        <v>398</v>
      </c>
    </row>
    <row r="105" spans="1:4" ht="15.75" x14ac:dyDescent="0.25">
      <c r="A105" s="89" t="s">
        <v>171</v>
      </c>
      <c r="B105">
        <v>104</v>
      </c>
      <c r="C105" t="str">
        <f t="shared" si="1"/>
        <v>insert into IPPI_unite (id_unite, unite) values('104','unité (carcasse)')</v>
      </c>
      <c r="D105" t="s">
        <v>399</v>
      </c>
    </row>
    <row r="106" spans="1:4" ht="15.75" x14ac:dyDescent="0.25">
      <c r="A106" s="89" t="s">
        <v>247</v>
      </c>
      <c r="B106">
        <v>105</v>
      </c>
      <c r="C106" t="str">
        <f t="shared" si="1"/>
        <v>insert into IPPI_unite (id_unite, unite) values('105','unité (gousse)')</v>
      </c>
      <c r="D106" t="s">
        <v>400</v>
      </c>
    </row>
    <row r="107" spans="1:4" ht="15.75" x14ac:dyDescent="0.25">
      <c r="A107" s="89" t="s">
        <v>239</v>
      </c>
      <c r="B107">
        <v>106</v>
      </c>
      <c r="C107" t="str">
        <f t="shared" si="1"/>
        <v>insert into IPPI_unite (id_unite, unite) values('106','unité (pied ou "taate")')</v>
      </c>
      <c r="D107" t="s">
        <v>401</v>
      </c>
    </row>
    <row r="108" spans="1:4" ht="15.75" x14ac:dyDescent="0.25">
      <c r="A108" s="89" t="s">
        <v>170</v>
      </c>
      <c r="B108">
        <v>107</v>
      </c>
      <c r="C108" t="str">
        <f t="shared" si="1"/>
        <v>insert into IPPI_unite (id_unite, unite) values('107','unité (sur pied)')</v>
      </c>
      <c r="D108" t="s">
        <v>402</v>
      </c>
    </row>
    <row r="109" spans="1:4" ht="15.75" x14ac:dyDescent="0.25">
      <c r="A109" s="89" t="s">
        <v>177</v>
      </c>
      <c r="B109">
        <v>108</v>
      </c>
      <c r="C109" t="str">
        <f t="shared" si="1"/>
        <v>insert into IPPI_unite (id_unite, unite) values('108','unité animale')</v>
      </c>
      <c r="D109" t="s">
        <v>403</v>
      </c>
    </row>
    <row r="110" spans="1:4" ht="15.75" x14ac:dyDescent="0.25">
      <c r="A110" s="89" t="s">
        <v>203</v>
      </c>
      <c r="B110">
        <v>109</v>
      </c>
      <c r="C110" t="str">
        <f t="shared" si="1"/>
        <v>insert into IPPI_unite (id_unite, unite) values('109','unité fromage industriel')</v>
      </c>
      <c r="D110" t="s">
        <v>404</v>
      </c>
    </row>
    <row r="111" spans="1:4" ht="15.75" x14ac:dyDescent="0.25">
      <c r="A111" s="89" t="s">
        <v>205</v>
      </c>
      <c r="B111">
        <v>110</v>
      </c>
      <c r="C111" t="str">
        <f t="shared" si="1"/>
        <v>insert into IPPI_unite (id_unite, unite) values('110','unité fromage traditionnel')</v>
      </c>
      <c r="D111" t="s">
        <v>405</v>
      </c>
    </row>
    <row r="112" spans="1:4" ht="15.75" x14ac:dyDescent="0.25">
      <c r="A112" s="89" t="s">
        <v>176</v>
      </c>
      <c r="B112">
        <v>111</v>
      </c>
      <c r="C112" t="str">
        <f t="shared" si="1"/>
        <v>insert into IPPI_unite (id_unite, unite) values('111','unité volaille')</v>
      </c>
      <c r="D112" t="s">
        <v>406</v>
      </c>
    </row>
    <row r="113" spans="1:4" ht="15.75" x14ac:dyDescent="0.25">
      <c r="A113" s="89" t="s">
        <v>159</v>
      </c>
      <c r="B113">
        <v>112</v>
      </c>
      <c r="C113" t="str">
        <f t="shared" si="1"/>
        <v>insert into IPPI_unite (id_unite, unite) values('112','verre')</v>
      </c>
      <c r="D113" t="s">
        <v>407</v>
      </c>
    </row>
    <row r="114" spans="1:4" ht="15.75" x14ac:dyDescent="0.25">
      <c r="A114" s="89" t="s">
        <v>255</v>
      </c>
      <c r="B114">
        <v>113</v>
      </c>
      <c r="C114" t="str">
        <f t="shared" si="1"/>
        <v>insert into IPPI_unite (id_unite, unite) values('113','verre à thé')</v>
      </c>
      <c r="D114" t="s">
        <v>408</v>
      </c>
    </row>
    <row r="748" spans="1:1" x14ac:dyDescent="0.25"/>
    <row r="771" spans="1:1" x14ac:dyDescent="0.25"/>
  </sheetData>
  <sortState xmlns:xlrd2="http://schemas.microsoft.com/office/spreadsheetml/2017/richdata2" ref="A2:A804">
    <sortCondition ref="A1"/>
  </sortState>
  <conditionalFormatting sqref="A1:A114">
    <cfRule type="duplicateValues" dxfId="4" priority="73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04"/>
  <sheetViews>
    <sheetView workbookViewId="0">
      <selection activeCell="E2" sqref="E2"/>
    </sheetView>
  </sheetViews>
  <sheetFormatPr baseColWidth="10" defaultRowHeight="15" x14ac:dyDescent="0.25"/>
  <cols>
    <col min="1" max="1" width="46.85546875" bestFit="1" customWidth="1"/>
    <col min="2" max="2" width="46.85546875" customWidth="1"/>
    <col min="3" max="3" width="41.42578125" bestFit="1" customWidth="1"/>
  </cols>
  <sheetData>
    <row r="1" spans="1:15" ht="27" x14ac:dyDescent="0.25">
      <c r="A1" s="87" t="s">
        <v>293</v>
      </c>
      <c r="B1" s="87" t="s">
        <v>409</v>
      </c>
      <c r="C1" s="87" t="s">
        <v>294</v>
      </c>
      <c r="D1" s="87" t="s">
        <v>410</v>
      </c>
      <c r="F1" s="87" t="s">
        <v>1114</v>
      </c>
      <c r="L1" s="87" t="s">
        <v>294</v>
      </c>
      <c r="M1" s="119" t="s">
        <v>295</v>
      </c>
      <c r="N1" s="73" t="s">
        <v>14</v>
      </c>
      <c r="O1" s="120" t="s">
        <v>409</v>
      </c>
    </row>
    <row r="2" spans="1:15" ht="40.5" x14ac:dyDescent="0.25">
      <c r="A2" s="88" t="s">
        <v>77</v>
      </c>
      <c r="B2">
        <f t="shared" ref="B2:B65" si="0">VLOOKUP(A2,$N$2:$O$104,2,FALSE)</f>
        <v>26</v>
      </c>
      <c r="C2" s="89" t="s">
        <v>236</v>
      </c>
      <c r="D2">
        <f t="shared" ref="D2:D65" si="1">VLOOKUP(C2,$L$2:$M$114,2,FALSE)</f>
        <v>1</v>
      </c>
      <c r="E2" t="str">
        <f>CONCATENATE("insert into IPPI_ProduitUnite (id_produit, id_unite) values('",B2,"','",D2,"')")</f>
        <v>insert into IPPI_ProduitUnite (id_produit, id_unite) values('26','1')</v>
      </c>
      <c r="F2" t="s">
        <v>411</v>
      </c>
      <c r="L2" s="89" t="s">
        <v>236</v>
      </c>
      <c r="M2">
        <v>1</v>
      </c>
      <c r="N2" s="67" t="s">
        <v>42</v>
      </c>
      <c r="O2" s="75">
        <v>1</v>
      </c>
    </row>
    <row r="3" spans="1:15" ht="15.75" x14ac:dyDescent="0.25">
      <c r="A3" s="88" t="s">
        <v>74</v>
      </c>
      <c r="B3">
        <f t="shared" si="0"/>
        <v>21</v>
      </c>
      <c r="C3" s="89" t="s">
        <v>229</v>
      </c>
      <c r="D3">
        <f t="shared" si="1"/>
        <v>2</v>
      </c>
      <c r="E3" t="str">
        <f t="shared" ref="E3:E66" si="2">CONCATENATE("insert into IPPI_ProduitUnite (id_produit, id_unite) values('",B3,"','",D3,"')")</f>
        <v>insert into IPPI_ProduitUnite (id_produit, id_unite) values('21','2')</v>
      </c>
      <c r="F3" t="s">
        <v>412</v>
      </c>
      <c r="L3" s="89" t="s">
        <v>142</v>
      </c>
      <c r="M3">
        <v>2</v>
      </c>
      <c r="N3" s="69" t="s">
        <v>92</v>
      </c>
      <c r="O3" s="75">
        <v>2</v>
      </c>
    </row>
    <row r="4" spans="1:15" ht="15.75" x14ac:dyDescent="0.25">
      <c r="A4" s="88" t="s">
        <v>26</v>
      </c>
      <c r="B4">
        <f t="shared" si="0"/>
        <v>35</v>
      </c>
      <c r="C4" s="89" t="s">
        <v>142</v>
      </c>
      <c r="D4">
        <f t="shared" si="1"/>
        <v>2</v>
      </c>
      <c r="E4" t="str">
        <f t="shared" si="2"/>
        <v>insert into IPPI_ProduitUnite (id_produit, id_unite) values('35','2')</v>
      </c>
      <c r="F4" t="s">
        <v>413</v>
      </c>
      <c r="L4" s="89" t="s">
        <v>204</v>
      </c>
      <c r="M4">
        <v>3</v>
      </c>
      <c r="N4" s="67" t="s">
        <v>71</v>
      </c>
      <c r="O4" s="75">
        <v>3</v>
      </c>
    </row>
    <row r="5" spans="1:15" ht="15.75" x14ac:dyDescent="0.25">
      <c r="A5" s="88" t="s">
        <v>89</v>
      </c>
      <c r="B5">
        <f t="shared" si="0"/>
        <v>40</v>
      </c>
      <c r="C5" s="89" t="s">
        <v>229</v>
      </c>
      <c r="D5">
        <f t="shared" si="1"/>
        <v>2</v>
      </c>
      <c r="E5" t="str">
        <f t="shared" si="2"/>
        <v>insert into IPPI_ProduitUnite (id_produit, id_unite) values('40','2')</v>
      </c>
      <c r="F5" t="s">
        <v>414</v>
      </c>
      <c r="L5" s="89" t="s">
        <v>287</v>
      </c>
      <c r="M5">
        <v>4</v>
      </c>
      <c r="N5" s="67" t="s">
        <v>102</v>
      </c>
      <c r="O5" s="75">
        <v>4</v>
      </c>
    </row>
    <row r="6" spans="1:15" ht="67.5" x14ac:dyDescent="0.25">
      <c r="A6" s="88" t="s">
        <v>83</v>
      </c>
      <c r="B6">
        <f t="shared" si="0"/>
        <v>42</v>
      </c>
      <c r="C6" s="89" t="s">
        <v>229</v>
      </c>
      <c r="D6">
        <f t="shared" si="1"/>
        <v>2</v>
      </c>
      <c r="E6" t="str">
        <f t="shared" si="2"/>
        <v>insert into IPPI_ProduitUnite (id_produit, id_unite) values('42','2')</v>
      </c>
      <c r="F6" t="s">
        <v>415</v>
      </c>
      <c r="L6" s="89" t="s">
        <v>174</v>
      </c>
      <c r="M6">
        <v>5</v>
      </c>
      <c r="N6" s="67" t="s">
        <v>129</v>
      </c>
      <c r="O6" s="75">
        <v>5</v>
      </c>
    </row>
    <row r="7" spans="1:15" ht="40.5" x14ac:dyDescent="0.25">
      <c r="A7" s="88" t="s">
        <v>21</v>
      </c>
      <c r="B7">
        <f t="shared" si="0"/>
        <v>52</v>
      </c>
      <c r="C7" s="89" t="s">
        <v>142</v>
      </c>
      <c r="D7">
        <f t="shared" si="1"/>
        <v>2</v>
      </c>
      <c r="E7" t="str">
        <f t="shared" si="2"/>
        <v>insert into IPPI_ProduitUnite (id_produit, id_unite) values('52','2')</v>
      </c>
      <c r="F7" t="s">
        <v>416</v>
      </c>
      <c r="L7" s="89" t="s">
        <v>250</v>
      </c>
      <c r="M7">
        <v>6</v>
      </c>
      <c r="N7" s="67" t="s">
        <v>100</v>
      </c>
      <c r="O7" s="75">
        <v>6</v>
      </c>
    </row>
    <row r="8" spans="1:15" ht="40.5" x14ac:dyDescent="0.25">
      <c r="A8" s="88" t="s">
        <v>22</v>
      </c>
      <c r="B8">
        <f t="shared" si="0"/>
        <v>53</v>
      </c>
      <c r="C8" s="89" t="s">
        <v>142</v>
      </c>
      <c r="D8">
        <f t="shared" si="1"/>
        <v>2</v>
      </c>
      <c r="E8" t="str">
        <f t="shared" si="2"/>
        <v>insert into IPPI_ProduitUnite (id_produit, id_unite) values('53','2')</v>
      </c>
      <c r="F8" t="s">
        <v>417</v>
      </c>
      <c r="L8" s="89" t="s">
        <v>252</v>
      </c>
      <c r="M8">
        <v>7</v>
      </c>
      <c r="N8" s="67" t="s">
        <v>101</v>
      </c>
      <c r="O8" s="75">
        <v>7</v>
      </c>
    </row>
    <row r="9" spans="1:15" ht="15.75" x14ac:dyDescent="0.25">
      <c r="A9" s="88" t="s">
        <v>70</v>
      </c>
      <c r="B9">
        <f t="shared" si="0"/>
        <v>54</v>
      </c>
      <c r="C9" s="89" t="s">
        <v>229</v>
      </c>
      <c r="D9">
        <f t="shared" si="1"/>
        <v>2</v>
      </c>
      <c r="E9" t="str">
        <f t="shared" si="2"/>
        <v>insert into IPPI_ProduitUnite (id_produit, id_unite) values('54','2')</v>
      </c>
      <c r="F9" t="s">
        <v>418</v>
      </c>
      <c r="L9" s="89" t="s">
        <v>139</v>
      </c>
      <c r="M9">
        <v>8</v>
      </c>
      <c r="N9" s="69" t="s">
        <v>113</v>
      </c>
      <c r="O9" s="75">
        <v>8</v>
      </c>
    </row>
    <row r="10" spans="1:15" ht="40.5" x14ac:dyDescent="0.25">
      <c r="A10" s="88" t="s">
        <v>23</v>
      </c>
      <c r="B10">
        <f t="shared" si="0"/>
        <v>57</v>
      </c>
      <c r="C10" s="89" t="s">
        <v>142</v>
      </c>
      <c r="D10">
        <f t="shared" si="1"/>
        <v>2</v>
      </c>
      <c r="E10" t="str">
        <f t="shared" si="2"/>
        <v>insert into IPPI_ProduitUnite (id_produit, id_unite) values('57','2')</v>
      </c>
      <c r="F10" t="s">
        <v>419</v>
      </c>
      <c r="L10" s="89" t="s">
        <v>251</v>
      </c>
      <c r="M10">
        <v>9</v>
      </c>
      <c r="N10" s="67" t="s">
        <v>85</v>
      </c>
      <c r="O10" s="75">
        <v>9</v>
      </c>
    </row>
    <row r="11" spans="1:15" ht="54" x14ac:dyDescent="0.25">
      <c r="A11" s="88" t="s">
        <v>72</v>
      </c>
      <c r="B11">
        <f t="shared" si="0"/>
        <v>64</v>
      </c>
      <c r="C11" s="89" t="s">
        <v>229</v>
      </c>
      <c r="D11">
        <f t="shared" si="1"/>
        <v>2</v>
      </c>
      <c r="E11" t="str">
        <f t="shared" si="2"/>
        <v>insert into IPPI_ProduitUnite (id_produit, id_unite) values('64','2')</v>
      </c>
      <c r="F11" t="s">
        <v>420</v>
      </c>
      <c r="L11" s="89" t="s">
        <v>157</v>
      </c>
      <c r="M11">
        <v>10</v>
      </c>
      <c r="N11" s="67" t="s">
        <v>52</v>
      </c>
      <c r="O11" s="75">
        <v>10</v>
      </c>
    </row>
    <row r="12" spans="1:15" ht="15.75" x14ac:dyDescent="0.25">
      <c r="A12" s="88" t="s">
        <v>110</v>
      </c>
      <c r="B12">
        <f t="shared" si="0"/>
        <v>68</v>
      </c>
      <c r="C12" s="89" t="s">
        <v>229</v>
      </c>
      <c r="D12">
        <f t="shared" si="1"/>
        <v>2</v>
      </c>
      <c r="E12" t="str">
        <f t="shared" si="2"/>
        <v>insert into IPPI_ProduitUnite (id_produit, id_unite) values('68','2')</v>
      </c>
      <c r="F12" t="s">
        <v>421</v>
      </c>
      <c r="L12" s="89" t="s">
        <v>138</v>
      </c>
      <c r="M12">
        <v>11</v>
      </c>
      <c r="N12" s="67" t="s">
        <v>75</v>
      </c>
      <c r="O12" s="75">
        <v>11</v>
      </c>
    </row>
    <row r="13" spans="1:15" ht="15.75" x14ac:dyDescent="0.25">
      <c r="A13" s="88" t="s">
        <v>109</v>
      </c>
      <c r="B13">
        <f t="shared" si="0"/>
        <v>82</v>
      </c>
      <c r="C13" s="89" t="s">
        <v>229</v>
      </c>
      <c r="D13">
        <f t="shared" si="1"/>
        <v>2</v>
      </c>
      <c r="E13" t="str">
        <f t="shared" si="2"/>
        <v>insert into IPPI_ProduitUnite (id_produit, id_unite) values('82','2')</v>
      </c>
      <c r="F13" t="s">
        <v>422</v>
      </c>
      <c r="L13" s="89" t="s">
        <v>137</v>
      </c>
      <c r="M13">
        <v>12</v>
      </c>
      <c r="N13" s="67" t="s">
        <v>73</v>
      </c>
      <c r="O13" s="75">
        <v>12</v>
      </c>
    </row>
    <row r="14" spans="1:15" ht="15.75" x14ac:dyDescent="0.25">
      <c r="A14" s="88" t="s">
        <v>19</v>
      </c>
      <c r="B14">
        <f t="shared" si="0"/>
        <v>84</v>
      </c>
      <c r="C14" s="89" t="s">
        <v>142</v>
      </c>
      <c r="D14">
        <f t="shared" si="1"/>
        <v>2</v>
      </c>
      <c r="E14" t="str">
        <f t="shared" si="2"/>
        <v>insert into IPPI_ProduitUnite (id_produit, id_unite) values('84','2')</v>
      </c>
      <c r="F14" t="s">
        <v>423</v>
      </c>
      <c r="L14" s="89" t="s">
        <v>144</v>
      </c>
      <c r="M14">
        <v>13</v>
      </c>
      <c r="N14" s="67" t="s">
        <v>36</v>
      </c>
      <c r="O14" s="75">
        <v>13</v>
      </c>
    </row>
    <row r="15" spans="1:15" ht="15.75" x14ac:dyDescent="0.25">
      <c r="A15" s="88" t="s">
        <v>20</v>
      </c>
      <c r="B15">
        <f t="shared" si="0"/>
        <v>85</v>
      </c>
      <c r="C15" s="89" t="s">
        <v>142</v>
      </c>
      <c r="D15">
        <f t="shared" si="1"/>
        <v>2</v>
      </c>
      <c r="E15" t="str">
        <f t="shared" si="2"/>
        <v>insert into IPPI_ProduitUnite (id_produit, id_unite) values('85','2')</v>
      </c>
      <c r="F15" t="s">
        <v>424</v>
      </c>
      <c r="L15" s="89" t="s">
        <v>268</v>
      </c>
      <c r="M15">
        <v>14</v>
      </c>
      <c r="N15" s="67" t="s">
        <v>63</v>
      </c>
      <c r="O15" s="75">
        <v>14</v>
      </c>
    </row>
    <row r="16" spans="1:15" ht="15.75" x14ac:dyDescent="0.25">
      <c r="A16" s="88" t="s">
        <v>17</v>
      </c>
      <c r="B16">
        <f t="shared" si="0"/>
        <v>86</v>
      </c>
      <c r="C16" s="89" t="s">
        <v>142</v>
      </c>
      <c r="D16">
        <f t="shared" si="1"/>
        <v>2</v>
      </c>
      <c r="E16" t="str">
        <f t="shared" si="2"/>
        <v>insert into IPPI_ProduitUnite (id_produit, id_unite) values('86','2')</v>
      </c>
      <c r="F16" t="s">
        <v>425</v>
      </c>
      <c r="L16" s="89" t="s">
        <v>220</v>
      </c>
      <c r="M16">
        <v>15</v>
      </c>
      <c r="N16" s="67" t="s">
        <v>64</v>
      </c>
      <c r="O16" s="75">
        <v>15</v>
      </c>
    </row>
    <row r="17" spans="1:15" ht="81" x14ac:dyDescent="0.25">
      <c r="A17" s="88" t="s">
        <v>18</v>
      </c>
      <c r="B17">
        <f t="shared" si="0"/>
        <v>87</v>
      </c>
      <c r="C17" s="89" t="s">
        <v>142</v>
      </c>
      <c r="D17">
        <f t="shared" si="1"/>
        <v>2</v>
      </c>
      <c r="E17" t="str">
        <f t="shared" si="2"/>
        <v>insert into IPPI_ProduitUnite (id_produit, id_unite) values('87','2')</v>
      </c>
      <c r="F17" t="s">
        <v>426</v>
      </c>
      <c r="L17" s="89" t="s">
        <v>197</v>
      </c>
      <c r="M17">
        <v>16</v>
      </c>
      <c r="N17" s="121" t="s">
        <v>132</v>
      </c>
      <c r="O17" s="75">
        <v>16</v>
      </c>
    </row>
    <row r="18" spans="1:15" ht="15.75" x14ac:dyDescent="0.25">
      <c r="A18" s="88" t="s">
        <v>24</v>
      </c>
      <c r="B18">
        <f t="shared" si="0"/>
        <v>91</v>
      </c>
      <c r="C18" s="89" t="s">
        <v>142</v>
      </c>
      <c r="D18">
        <f t="shared" si="1"/>
        <v>2</v>
      </c>
      <c r="E18" t="str">
        <f t="shared" si="2"/>
        <v>insert into IPPI_ProduitUnite (id_produit, id_unite) values('91','2')</v>
      </c>
      <c r="F18" t="s">
        <v>427</v>
      </c>
      <c r="L18" s="89" t="s">
        <v>283</v>
      </c>
      <c r="M18">
        <v>17</v>
      </c>
      <c r="N18" s="67" t="s">
        <v>34</v>
      </c>
      <c r="O18" s="75">
        <v>17</v>
      </c>
    </row>
    <row r="19" spans="1:15" ht="15.75" x14ac:dyDescent="0.25">
      <c r="A19" s="88" t="s">
        <v>130</v>
      </c>
      <c r="B19">
        <f t="shared" si="0"/>
        <v>94</v>
      </c>
      <c r="C19" s="89" t="s">
        <v>229</v>
      </c>
      <c r="D19">
        <f t="shared" si="1"/>
        <v>2</v>
      </c>
      <c r="E19" t="str">
        <f t="shared" si="2"/>
        <v>insert into IPPI_ProduitUnite (id_produit, id_unite) values('94','2')</v>
      </c>
      <c r="F19" t="s">
        <v>428</v>
      </c>
      <c r="L19" s="89" t="s">
        <v>284</v>
      </c>
      <c r="M19">
        <v>18</v>
      </c>
      <c r="N19" s="67" t="s">
        <v>25</v>
      </c>
      <c r="O19" s="75">
        <v>18</v>
      </c>
    </row>
    <row r="20" spans="1:15" ht="15.75" x14ac:dyDescent="0.25">
      <c r="A20" s="88" t="s">
        <v>60</v>
      </c>
      <c r="B20">
        <f t="shared" si="0"/>
        <v>36</v>
      </c>
      <c r="C20" s="89" t="s">
        <v>204</v>
      </c>
      <c r="D20">
        <f t="shared" si="1"/>
        <v>3</v>
      </c>
      <c r="E20" t="str">
        <f t="shared" si="2"/>
        <v>insert into IPPI_ProduitUnite (id_produit, id_unite) values('36','3')</v>
      </c>
      <c r="F20" t="s">
        <v>429</v>
      </c>
      <c r="L20" s="89" t="s">
        <v>285</v>
      </c>
      <c r="M20">
        <v>19</v>
      </c>
      <c r="N20" s="67" t="s">
        <v>79</v>
      </c>
      <c r="O20" s="75">
        <v>19</v>
      </c>
    </row>
    <row r="21" spans="1:15" ht="15.75" x14ac:dyDescent="0.25">
      <c r="A21" s="88" t="s">
        <v>118</v>
      </c>
      <c r="B21">
        <f t="shared" si="0"/>
        <v>89</v>
      </c>
      <c r="C21" s="89" t="s">
        <v>263</v>
      </c>
      <c r="D21">
        <f t="shared" si="1"/>
        <v>3</v>
      </c>
      <c r="E21" t="str">
        <f t="shared" si="2"/>
        <v>insert into IPPI_ProduitUnite (id_produit, id_unite) values('89','3')</v>
      </c>
      <c r="F21" t="s">
        <v>430</v>
      </c>
      <c r="L21" s="89" t="s">
        <v>281</v>
      </c>
      <c r="M21">
        <v>20</v>
      </c>
      <c r="N21" s="67" t="s">
        <v>82</v>
      </c>
      <c r="O21" s="75">
        <v>20</v>
      </c>
    </row>
    <row r="22" spans="1:15" ht="15.75" x14ac:dyDescent="0.25">
      <c r="A22" s="88" t="s">
        <v>131</v>
      </c>
      <c r="B22">
        <f t="shared" si="0"/>
        <v>92</v>
      </c>
      <c r="C22" s="89" t="s">
        <v>263</v>
      </c>
      <c r="D22">
        <f t="shared" si="1"/>
        <v>3</v>
      </c>
      <c r="E22" t="str">
        <f t="shared" si="2"/>
        <v>insert into IPPI_ProduitUnite (id_produit, id_unite) values('92','3')</v>
      </c>
      <c r="F22" t="s">
        <v>431</v>
      </c>
      <c r="L22" s="89" t="s">
        <v>282</v>
      </c>
      <c r="M22">
        <v>21</v>
      </c>
      <c r="N22" s="67" t="s">
        <v>74</v>
      </c>
      <c r="O22" s="75">
        <v>21</v>
      </c>
    </row>
    <row r="23" spans="1:15" ht="27" x14ac:dyDescent="0.25">
      <c r="A23" s="88" t="s">
        <v>102</v>
      </c>
      <c r="B23">
        <f t="shared" si="0"/>
        <v>4</v>
      </c>
      <c r="C23" s="89" t="s">
        <v>184</v>
      </c>
      <c r="D23">
        <f t="shared" si="1"/>
        <v>5</v>
      </c>
      <c r="E23" t="str">
        <f t="shared" si="2"/>
        <v>insert into IPPI_ProduitUnite (id_produit, id_unite) values('4','5')</v>
      </c>
      <c r="F23" t="s">
        <v>432</v>
      </c>
      <c r="L23" s="89" t="s">
        <v>264</v>
      </c>
      <c r="M23">
        <v>22</v>
      </c>
      <c r="N23" s="67" t="s">
        <v>95</v>
      </c>
      <c r="O23" s="75">
        <v>22</v>
      </c>
    </row>
    <row r="24" spans="1:15" ht="30" x14ac:dyDescent="0.25">
      <c r="A24" s="88" t="s">
        <v>129</v>
      </c>
      <c r="B24">
        <f t="shared" si="0"/>
        <v>5</v>
      </c>
      <c r="C24" s="89" t="s">
        <v>184</v>
      </c>
      <c r="D24">
        <f t="shared" si="1"/>
        <v>5</v>
      </c>
      <c r="E24" t="str">
        <f t="shared" si="2"/>
        <v>insert into IPPI_ProduitUnite (id_produit, id_unite) values('5','5')</v>
      </c>
      <c r="F24" t="s">
        <v>433</v>
      </c>
      <c r="L24" s="89" t="s">
        <v>189</v>
      </c>
      <c r="M24">
        <v>23</v>
      </c>
      <c r="N24" s="67" t="s">
        <v>84</v>
      </c>
      <c r="O24" s="75">
        <v>23</v>
      </c>
    </row>
    <row r="25" spans="1:15" ht="54" x14ac:dyDescent="0.25">
      <c r="A25" s="88" t="s">
        <v>100</v>
      </c>
      <c r="B25">
        <f t="shared" si="0"/>
        <v>6</v>
      </c>
      <c r="C25" s="89" t="s">
        <v>184</v>
      </c>
      <c r="D25">
        <f t="shared" si="1"/>
        <v>5</v>
      </c>
      <c r="E25" t="str">
        <f t="shared" si="2"/>
        <v>insert into IPPI_ProduitUnite (id_produit, id_unite) values('6','5')</v>
      </c>
      <c r="F25" t="s">
        <v>434</v>
      </c>
      <c r="L25" s="89" t="s">
        <v>190</v>
      </c>
      <c r="M25">
        <v>24</v>
      </c>
      <c r="N25" s="67" t="s">
        <v>55</v>
      </c>
      <c r="O25" s="75">
        <v>24</v>
      </c>
    </row>
    <row r="26" spans="1:15" ht="15.75" x14ac:dyDescent="0.25">
      <c r="A26" s="88" t="s">
        <v>101</v>
      </c>
      <c r="B26">
        <f t="shared" si="0"/>
        <v>7</v>
      </c>
      <c r="C26" s="89" t="s">
        <v>184</v>
      </c>
      <c r="D26">
        <f t="shared" si="1"/>
        <v>5</v>
      </c>
      <c r="E26" t="str">
        <f t="shared" si="2"/>
        <v>insert into IPPI_ProduitUnite (id_produit, id_unite) values('7','5')</v>
      </c>
      <c r="F26" t="s">
        <v>435</v>
      </c>
      <c r="L26" s="89" t="s">
        <v>192</v>
      </c>
      <c r="M26">
        <v>25</v>
      </c>
      <c r="N26" s="67" t="s">
        <v>33</v>
      </c>
      <c r="O26" s="75">
        <v>25</v>
      </c>
    </row>
    <row r="27" spans="1:15" ht="15.75" x14ac:dyDescent="0.25">
      <c r="A27" s="88" t="s">
        <v>77</v>
      </c>
      <c r="B27">
        <f t="shared" si="0"/>
        <v>26</v>
      </c>
      <c r="C27" s="89" t="s">
        <v>174</v>
      </c>
      <c r="D27">
        <f t="shared" si="1"/>
        <v>5</v>
      </c>
      <c r="E27" t="str">
        <f t="shared" si="2"/>
        <v>insert into IPPI_ProduitUnite (id_produit, id_unite) values('26','5')</v>
      </c>
      <c r="F27" t="s">
        <v>436</v>
      </c>
      <c r="L27" s="89" t="s">
        <v>225</v>
      </c>
      <c r="M27">
        <v>26</v>
      </c>
      <c r="N27" s="67" t="s">
        <v>77</v>
      </c>
      <c r="O27" s="75">
        <v>26</v>
      </c>
    </row>
    <row r="28" spans="1:15" ht="27" x14ac:dyDescent="0.25">
      <c r="A28" s="88" t="s">
        <v>58</v>
      </c>
      <c r="B28">
        <f t="shared" si="0"/>
        <v>49</v>
      </c>
      <c r="C28" s="89" t="s">
        <v>174</v>
      </c>
      <c r="D28">
        <f t="shared" si="1"/>
        <v>5</v>
      </c>
      <c r="E28" t="str">
        <f t="shared" si="2"/>
        <v>insert into IPPI_ProduitUnite (id_produit, id_unite) values('49','5')</v>
      </c>
      <c r="F28" t="s">
        <v>437</v>
      </c>
      <c r="L28" s="89" t="s">
        <v>223</v>
      </c>
      <c r="M28">
        <v>27</v>
      </c>
      <c r="N28" s="67" t="s">
        <v>29</v>
      </c>
      <c r="O28" s="75">
        <v>27</v>
      </c>
    </row>
    <row r="29" spans="1:15" ht="15.75" x14ac:dyDescent="0.25">
      <c r="A29" s="88" t="s">
        <v>57</v>
      </c>
      <c r="B29">
        <f t="shared" si="0"/>
        <v>51</v>
      </c>
      <c r="C29" s="89" t="s">
        <v>174</v>
      </c>
      <c r="D29">
        <f t="shared" si="1"/>
        <v>5</v>
      </c>
      <c r="E29" t="str">
        <f t="shared" si="2"/>
        <v>insert into IPPI_ProduitUnite (id_produit, id_unite) values('51','5')</v>
      </c>
      <c r="F29" t="s">
        <v>438</v>
      </c>
      <c r="L29" s="89" t="s">
        <v>224</v>
      </c>
      <c r="M29">
        <v>28</v>
      </c>
      <c r="N29" s="67" t="s">
        <v>27</v>
      </c>
      <c r="O29" s="75">
        <v>28</v>
      </c>
    </row>
    <row r="30" spans="1:15" ht="15.75" x14ac:dyDescent="0.25">
      <c r="A30" s="88" t="s">
        <v>99</v>
      </c>
      <c r="B30">
        <f t="shared" si="0"/>
        <v>58</v>
      </c>
      <c r="C30" s="89" t="s">
        <v>184</v>
      </c>
      <c r="D30">
        <f t="shared" si="1"/>
        <v>5</v>
      </c>
      <c r="E30" t="str">
        <f t="shared" si="2"/>
        <v>insert into IPPI_ProduitUnite (id_produit, id_unite) values('58','5')</v>
      </c>
      <c r="F30" t="s">
        <v>439</v>
      </c>
      <c r="L30" s="89" t="s">
        <v>191</v>
      </c>
      <c r="M30">
        <v>29</v>
      </c>
      <c r="N30" s="67" t="s">
        <v>28</v>
      </c>
      <c r="O30" s="75">
        <v>29</v>
      </c>
    </row>
    <row r="31" spans="1:15" ht="27" x14ac:dyDescent="0.25">
      <c r="A31" s="88" t="s">
        <v>103</v>
      </c>
      <c r="B31">
        <f t="shared" si="0"/>
        <v>69</v>
      </c>
      <c r="C31" s="89" t="s">
        <v>184</v>
      </c>
      <c r="D31">
        <f t="shared" si="1"/>
        <v>5</v>
      </c>
      <c r="E31" t="str">
        <f t="shared" si="2"/>
        <v>insert into IPPI_ProduitUnite (id_produit, id_unite) values('69','5')</v>
      </c>
      <c r="F31" t="s">
        <v>440</v>
      </c>
      <c r="L31" s="89" t="s">
        <v>188</v>
      </c>
      <c r="M31">
        <v>30</v>
      </c>
      <c r="N31" s="67" t="s">
        <v>111</v>
      </c>
      <c r="O31" s="75">
        <v>30</v>
      </c>
    </row>
    <row r="32" spans="1:15" ht="27" x14ac:dyDescent="0.25">
      <c r="A32" s="88" t="s">
        <v>98</v>
      </c>
      <c r="B32">
        <f t="shared" si="0"/>
        <v>71</v>
      </c>
      <c r="C32" s="89" t="s">
        <v>184</v>
      </c>
      <c r="D32">
        <f t="shared" si="1"/>
        <v>5</v>
      </c>
      <c r="E32" t="str">
        <f t="shared" si="2"/>
        <v>insert into IPPI_ProduitUnite (id_produit, id_unite) values('71','5')</v>
      </c>
      <c r="F32" t="s">
        <v>441</v>
      </c>
      <c r="L32" s="89" t="s">
        <v>222</v>
      </c>
      <c r="M32">
        <v>31</v>
      </c>
      <c r="N32" s="67" t="s">
        <v>127</v>
      </c>
      <c r="O32" s="75">
        <v>31</v>
      </c>
    </row>
    <row r="33" spans="1:15" ht="27" x14ac:dyDescent="0.25">
      <c r="A33" s="88" t="s">
        <v>97</v>
      </c>
      <c r="B33">
        <f t="shared" si="0"/>
        <v>72</v>
      </c>
      <c r="C33" s="89" t="s">
        <v>184</v>
      </c>
      <c r="D33">
        <f t="shared" si="1"/>
        <v>5</v>
      </c>
      <c r="E33" t="str">
        <f t="shared" si="2"/>
        <v>insert into IPPI_ProduitUnite (id_produit, id_unite) values('72','5')</v>
      </c>
      <c r="F33" t="s">
        <v>442</v>
      </c>
      <c r="L33" s="89" t="s">
        <v>221</v>
      </c>
      <c r="M33">
        <v>32</v>
      </c>
      <c r="N33" s="67" t="s">
        <v>128</v>
      </c>
      <c r="O33" s="75">
        <v>32</v>
      </c>
    </row>
    <row r="34" spans="1:15" ht="54" x14ac:dyDescent="0.25">
      <c r="A34" s="88" t="s">
        <v>104</v>
      </c>
      <c r="B34">
        <f t="shared" si="0"/>
        <v>90</v>
      </c>
      <c r="C34" s="89" t="s">
        <v>184</v>
      </c>
      <c r="D34">
        <f t="shared" si="1"/>
        <v>5</v>
      </c>
      <c r="E34" t="str">
        <f t="shared" si="2"/>
        <v>insert into IPPI_ProduitUnite (id_produit, id_unite) values('90','5')</v>
      </c>
      <c r="F34" t="s">
        <v>443</v>
      </c>
      <c r="L34" s="89" t="s">
        <v>267</v>
      </c>
      <c r="M34">
        <v>33</v>
      </c>
      <c r="N34" s="67" t="s">
        <v>94</v>
      </c>
      <c r="O34" s="75">
        <v>33</v>
      </c>
    </row>
    <row r="35" spans="1:15" ht="27" x14ac:dyDescent="0.25">
      <c r="A35" s="88" t="s">
        <v>95</v>
      </c>
      <c r="B35">
        <f t="shared" si="0"/>
        <v>22</v>
      </c>
      <c r="C35" s="89" t="s">
        <v>250</v>
      </c>
      <c r="D35">
        <f t="shared" si="1"/>
        <v>6</v>
      </c>
      <c r="E35" t="str">
        <f t="shared" si="2"/>
        <v>insert into IPPI_ProduitUnite (id_produit, id_unite) values('22','6')</v>
      </c>
      <c r="F35" t="s">
        <v>444</v>
      </c>
      <c r="L35" s="89" t="s">
        <v>145</v>
      </c>
      <c r="M35">
        <v>34</v>
      </c>
      <c r="N35" s="67" t="s">
        <v>126</v>
      </c>
      <c r="O35" s="75">
        <v>34</v>
      </c>
    </row>
    <row r="36" spans="1:15" ht="15.75" x14ac:dyDescent="0.25">
      <c r="A36" s="88" t="s">
        <v>95</v>
      </c>
      <c r="B36">
        <f t="shared" si="0"/>
        <v>22</v>
      </c>
      <c r="C36" s="89" t="s">
        <v>252</v>
      </c>
      <c r="D36">
        <f t="shared" si="1"/>
        <v>7</v>
      </c>
      <c r="E36" t="str">
        <f t="shared" si="2"/>
        <v>insert into IPPI_ProduitUnite (id_produit, id_unite) values('22','7')</v>
      </c>
      <c r="F36" t="s">
        <v>445</v>
      </c>
      <c r="L36" s="89" t="s">
        <v>278</v>
      </c>
      <c r="M36">
        <v>35</v>
      </c>
      <c r="N36" s="67" t="s">
        <v>26</v>
      </c>
      <c r="O36" s="75">
        <v>35</v>
      </c>
    </row>
    <row r="37" spans="1:15" ht="15.75" x14ac:dyDescent="0.25">
      <c r="A37" s="122" t="s">
        <v>113</v>
      </c>
      <c r="B37">
        <f t="shared" si="0"/>
        <v>8</v>
      </c>
      <c r="C37" s="89" t="s">
        <v>139</v>
      </c>
      <c r="D37">
        <f t="shared" si="1"/>
        <v>8</v>
      </c>
      <c r="E37" t="str">
        <f t="shared" si="2"/>
        <v>insert into IPPI_ProduitUnite (id_produit, id_unite) values('8','8')</v>
      </c>
      <c r="F37" t="s">
        <v>446</v>
      </c>
      <c r="L37" s="89" t="s">
        <v>179</v>
      </c>
      <c r="M37">
        <v>36</v>
      </c>
      <c r="N37" s="67" t="s">
        <v>60</v>
      </c>
      <c r="O37" s="75">
        <v>36</v>
      </c>
    </row>
    <row r="38" spans="1:15" ht="15.75" x14ac:dyDescent="0.25">
      <c r="A38" s="88" t="s">
        <v>95</v>
      </c>
      <c r="B38">
        <f t="shared" si="0"/>
        <v>22</v>
      </c>
      <c r="C38" s="89" t="s">
        <v>139</v>
      </c>
      <c r="D38">
        <f t="shared" si="1"/>
        <v>8</v>
      </c>
      <c r="E38" t="str">
        <f t="shared" si="2"/>
        <v>insert into IPPI_ProduitUnite (id_produit, id_unite) values('22','8')</v>
      </c>
      <c r="F38" t="s">
        <v>447</v>
      </c>
      <c r="L38" s="89" t="s">
        <v>277</v>
      </c>
      <c r="M38">
        <v>37</v>
      </c>
      <c r="N38" s="67" t="s">
        <v>112</v>
      </c>
      <c r="O38" s="75">
        <v>37</v>
      </c>
    </row>
    <row r="39" spans="1:15" ht="15.75" x14ac:dyDescent="0.25">
      <c r="A39" s="88" t="s">
        <v>29</v>
      </c>
      <c r="B39">
        <f t="shared" si="0"/>
        <v>27</v>
      </c>
      <c r="C39" s="89" t="s">
        <v>139</v>
      </c>
      <c r="D39">
        <f t="shared" si="1"/>
        <v>8</v>
      </c>
      <c r="E39" t="str">
        <f t="shared" si="2"/>
        <v>insert into IPPI_ProduitUnite (id_produit, id_unite) values('27','8')</v>
      </c>
      <c r="F39" t="s">
        <v>448</v>
      </c>
      <c r="L39" s="89" t="s">
        <v>232</v>
      </c>
      <c r="M39">
        <v>38</v>
      </c>
      <c r="N39" s="67" t="s">
        <v>35</v>
      </c>
      <c r="O39" s="75">
        <v>38</v>
      </c>
    </row>
    <row r="40" spans="1:15" ht="15.75" x14ac:dyDescent="0.25">
      <c r="A40" s="88" t="s">
        <v>27</v>
      </c>
      <c r="B40">
        <f t="shared" si="0"/>
        <v>28</v>
      </c>
      <c r="C40" s="89" t="s">
        <v>139</v>
      </c>
      <c r="D40">
        <f t="shared" si="1"/>
        <v>8</v>
      </c>
      <c r="E40" t="str">
        <f t="shared" si="2"/>
        <v>insert into IPPI_ProduitUnite (id_produit, id_unite) values('28','8')</v>
      </c>
      <c r="F40" t="s">
        <v>449</v>
      </c>
      <c r="L40" s="89" t="s">
        <v>151</v>
      </c>
      <c r="M40">
        <v>39</v>
      </c>
      <c r="N40" s="67" t="s">
        <v>120</v>
      </c>
      <c r="O40" s="75">
        <v>39</v>
      </c>
    </row>
    <row r="41" spans="1:15" ht="15.75" x14ac:dyDescent="0.25">
      <c r="A41" s="88" t="s">
        <v>28</v>
      </c>
      <c r="B41">
        <f t="shared" si="0"/>
        <v>29</v>
      </c>
      <c r="C41" s="89" t="s">
        <v>139</v>
      </c>
      <c r="D41">
        <f t="shared" si="1"/>
        <v>8</v>
      </c>
      <c r="E41" t="str">
        <f t="shared" si="2"/>
        <v>insert into IPPI_ProduitUnite (id_produit, id_unite) values('29','8')</v>
      </c>
      <c r="F41" t="s">
        <v>450</v>
      </c>
      <c r="L41" s="89" t="s">
        <v>152</v>
      </c>
      <c r="M41">
        <v>40</v>
      </c>
      <c r="N41" s="67" t="s">
        <v>89</v>
      </c>
      <c r="O41" s="75">
        <v>40</v>
      </c>
    </row>
    <row r="42" spans="1:15" ht="15.75" x14ac:dyDescent="0.25">
      <c r="A42" s="88" t="s">
        <v>111</v>
      </c>
      <c r="B42">
        <f t="shared" si="0"/>
        <v>30</v>
      </c>
      <c r="C42" s="89" t="s">
        <v>139</v>
      </c>
      <c r="D42">
        <f t="shared" si="1"/>
        <v>8</v>
      </c>
      <c r="E42" t="str">
        <f t="shared" si="2"/>
        <v>insert into IPPI_ProduitUnite (id_produit, id_unite) values('30','8')</v>
      </c>
      <c r="F42" t="s">
        <v>451</v>
      </c>
      <c r="L42" s="89" t="s">
        <v>153</v>
      </c>
      <c r="M42">
        <v>41</v>
      </c>
      <c r="N42" s="67" t="s">
        <v>90</v>
      </c>
      <c r="O42" s="75">
        <v>41</v>
      </c>
    </row>
    <row r="43" spans="1:15" ht="15.75" x14ac:dyDescent="0.25">
      <c r="A43" s="88" t="s">
        <v>26</v>
      </c>
      <c r="B43">
        <f t="shared" si="0"/>
        <v>35</v>
      </c>
      <c r="C43" s="89" t="s">
        <v>139</v>
      </c>
      <c r="D43">
        <f t="shared" si="1"/>
        <v>8</v>
      </c>
      <c r="E43" t="str">
        <f t="shared" si="2"/>
        <v>insert into IPPI_ProduitUnite (id_produit, id_unite) values('35','8')</v>
      </c>
      <c r="F43" t="s">
        <v>452</v>
      </c>
      <c r="L43" s="89" t="s">
        <v>254</v>
      </c>
      <c r="M43">
        <v>42</v>
      </c>
      <c r="N43" s="67" t="s">
        <v>83</v>
      </c>
      <c r="O43" s="75">
        <v>42</v>
      </c>
    </row>
    <row r="44" spans="1:15" ht="15.75" x14ac:dyDescent="0.25">
      <c r="A44" s="88" t="s">
        <v>112</v>
      </c>
      <c r="B44">
        <f t="shared" si="0"/>
        <v>37</v>
      </c>
      <c r="C44" s="89" t="s">
        <v>139</v>
      </c>
      <c r="D44">
        <f t="shared" si="1"/>
        <v>8</v>
      </c>
      <c r="E44" t="str">
        <f t="shared" si="2"/>
        <v>insert into IPPI_ProduitUnite (id_produit, id_unite) values('37','8')</v>
      </c>
      <c r="F44" t="s">
        <v>453</v>
      </c>
      <c r="L44" s="89" t="s">
        <v>181</v>
      </c>
      <c r="M44">
        <v>43</v>
      </c>
      <c r="N44" s="67" t="s">
        <v>66</v>
      </c>
      <c r="O44" s="75">
        <v>43</v>
      </c>
    </row>
    <row r="45" spans="1:15" ht="15.75" x14ac:dyDescent="0.25">
      <c r="A45" s="88" t="s">
        <v>90</v>
      </c>
      <c r="B45">
        <f t="shared" si="0"/>
        <v>41</v>
      </c>
      <c r="C45" s="89" t="s">
        <v>139</v>
      </c>
      <c r="D45">
        <f t="shared" si="1"/>
        <v>8</v>
      </c>
      <c r="E45" t="str">
        <f t="shared" si="2"/>
        <v>insert into IPPI_ProduitUnite (id_produit, id_unite) values('41','8')</v>
      </c>
      <c r="F45" t="s">
        <v>454</v>
      </c>
      <c r="L45" s="89" t="s">
        <v>241</v>
      </c>
      <c r="M45">
        <v>44</v>
      </c>
      <c r="N45" s="67" t="s">
        <v>67</v>
      </c>
      <c r="O45" s="75">
        <v>44</v>
      </c>
    </row>
    <row r="46" spans="1:15" ht="27" x14ac:dyDescent="0.25">
      <c r="A46" s="88" t="s">
        <v>22</v>
      </c>
      <c r="B46">
        <f t="shared" si="0"/>
        <v>53</v>
      </c>
      <c r="C46" s="89" t="s">
        <v>139</v>
      </c>
      <c r="D46">
        <f t="shared" si="1"/>
        <v>8</v>
      </c>
      <c r="E46" t="str">
        <f t="shared" si="2"/>
        <v>insert into IPPI_ProduitUnite (id_produit, id_unite) values('53','8')</v>
      </c>
      <c r="F46" t="s">
        <v>455</v>
      </c>
      <c r="L46" s="89" t="s">
        <v>242</v>
      </c>
      <c r="M46">
        <v>45</v>
      </c>
      <c r="N46" s="67" t="s">
        <v>65</v>
      </c>
      <c r="O46" s="75">
        <v>45</v>
      </c>
    </row>
    <row r="47" spans="1:15" ht="15.75" x14ac:dyDescent="0.25">
      <c r="A47" s="88" t="s">
        <v>23</v>
      </c>
      <c r="B47">
        <f t="shared" si="0"/>
        <v>57</v>
      </c>
      <c r="C47" s="89" t="s">
        <v>139</v>
      </c>
      <c r="D47">
        <f t="shared" si="1"/>
        <v>8</v>
      </c>
      <c r="E47" t="str">
        <f t="shared" si="2"/>
        <v>insert into IPPI_ProduitUnite (id_produit, id_unite) values('57','8')</v>
      </c>
      <c r="F47" t="s">
        <v>456</v>
      </c>
      <c r="L47" s="89" t="s">
        <v>218</v>
      </c>
      <c r="M47">
        <v>46</v>
      </c>
      <c r="N47" s="67" t="s">
        <v>68</v>
      </c>
      <c r="O47" s="75">
        <v>46</v>
      </c>
    </row>
    <row r="48" spans="1:15" ht="15.75" x14ac:dyDescent="0.25">
      <c r="A48" s="88" t="s">
        <v>19</v>
      </c>
      <c r="B48">
        <f t="shared" si="0"/>
        <v>84</v>
      </c>
      <c r="C48" s="89" t="s">
        <v>139</v>
      </c>
      <c r="D48">
        <f t="shared" si="1"/>
        <v>8</v>
      </c>
      <c r="E48" t="str">
        <f t="shared" si="2"/>
        <v>insert into IPPI_ProduitUnite (id_produit, id_unite) values('84','8')</v>
      </c>
      <c r="F48" t="s">
        <v>457</v>
      </c>
      <c r="L48" s="89" t="s">
        <v>219</v>
      </c>
      <c r="M48">
        <v>47</v>
      </c>
      <c r="N48" s="67" t="s">
        <v>107</v>
      </c>
      <c r="O48" s="75">
        <v>47</v>
      </c>
    </row>
    <row r="49" spans="1:15" ht="40.5" x14ac:dyDescent="0.25">
      <c r="A49" s="88" t="s">
        <v>20</v>
      </c>
      <c r="B49">
        <f t="shared" si="0"/>
        <v>85</v>
      </c>
      <c r="C49" s="89" t="s">
        <v>139</v>
      </c>
      <c r="D49">
        <f t="shared" si="1"/>
        <v>8</v>
      </c>
      <c r="E49" t="str">
        <f t="shared" si="2"/>
        <v>insert into IPPI_ProduitUnite (id_produit, id_unite) values('85','8')</v>
      </c>
      <c r="F49" t="s">
        <v>458</v>
      </c>
      <c r="L49" s="89" t="s">
        <v>158</v>
      </c>
      <c r="M49">
        <v>48</v>
      </c>
      <c r="N49" s="67" t="s">
        <v>124</v>
      </c>
      <c r="O49" s="75">
        <v>48</v>
      </c>
    </row>
    <row r="50" spans="1:15" ht="15.75" x14ac:dyDescent="0.25">
      <c r="A50" s="88" t="s">
        <v>17</v>
      </c>
      <c r="B50">
        <f t="shared" si="0"/>
        <v>86</v>
      </c>
      <c r="C50" s="89" t="s">
        <v>139</v>
      </c>
      <c r="D50">
        <f t="shared" si="1"/>
        <v>8</v>
      </c>
      <c r="E50" t="str">
        <f t="shared" si="2"/>
        <v>insert into IPPI_ProduitUnite (id_produit, id_unite) values('86','8')</v>
      </c>
      <c r="F50" t="s">
        <v>459</v>
      </c>
      <c r="L50" s="89" t="s">
        <v>186</v>
      </c>
      <c r="M50">
        <v>49</v>
      </c>
      <c r="N50" s="67" t="s">
        <v>58</v>
      </c>
      <c r="O50" s="75">
        <v>49</v>
      </c>
    </row>
    <row r="51" spans="1:15" ht="15.75" x14ac:dyDescent="0.25">
      <c r="A51" s="88" t="s">
        <v>18</v>
      </c>
      <c r="B51">
        <f t="shared" si="0"/>
        <v>87</v>
      </c>
      <c r="C51" s="89" t="s">
        <v>139</v>
      </c>
      <c r="D51">
        <f t="shared" si="1"/>
        <v>8</v>
      </c>
      <c r="E51" t="str">
        <f t="shared" si="2"/>
        <v>insert into IPPI_ProduitUnite (id_produit, id_unite) values('87','8')</v>
      </c>
      <c r="F51" t="s">
        <v>460</v>
      </c>
      <c r="L51" s="89" t="s">
        <v>214</v>
      </c>
      <c r="M51">
        <v>50</v>
      </c>
      <c r="N51" s="67" t="s">
        <v>59</v>
      </c>
      <c r="O51" s="75">
        <v>50</v>
      </c>
    </row>
    <row r="52" spans="1:15" ht="15.75" x14ac:dyDescent="0.25">
      <c r="A52" s="88" t="s">
        <v>24</v>
      </c>
      <c r="B52">
        <f t="shared" si="0"/>
        <v>91</v>
      </c>
      <c r="C52" s="89" t="s">
        <v>139</v>
      </c>
      <c r="D52">
        <f t="shared" si="1"/>
        <v>8</v>
      </c>
      <c r="E52" t="str">
        <f t="shared" si="2"/>
        <v>insert into IPPI_ProduitUnite (id_produit, id_unite) values('91','8')</v>
      </c>
      <c r="F52" t="s">
        <v>461</v>
      </c>
      <c r="L52" s="89" t="s">
        <v>163</v>
      </c>
      <c r="M52">
        <v>51</v>
      </c>
      <c r="N52" s="67" t="s">
        <v>57</v>
      </c>
      <c r="O52" s="75">
        <v>51</v>
      </c>
    </row>
    <row r="53" spans="1:15" ht="15.75" x14ac:dyDescent="0.25">
      <c r="A53" s="88" t="s">
        <v>95</v>
      </c>
      <c r="B53">
        <f t="shared" si="0"/>
        <v>22</v>
      </c>
      <c r="C53" s="89" t="s">
        <v>251</v>
      </c>
      <c r="D53">
        <f t="shared" si="1"/>
        <v>9</v>
      </c>
      <c r="E53" t="str">
        <f t="shared" si="2"/>
        <v>insert into IPPI_ProduitUnite (id_produit, id_unite) values('22','9')</v>
      </c>
      <c r="F53" t="s">
        <v>462</v>
      </c>
      <c r="L53" s="89" t="s">
        <v>237</v>
      </c>
      <c r="M53">
        <v>52</v>
      </c>
      <c r="N53" s="67" t="s">
        <v>21</v>
      </c>
      <c r="O53" s="75">
        <v>52</v>
      </c>
    </row>
    <row r="54" spans="1:15" ht="15.75" x14ac:dyDescent="0.25">
      <c r="A54" s="122" t="s">
        <v>113</v>
      </c>
      <c r="B54">
        <f t="shared" si="0"/>
        <v>8</v>
      </c>
      <c r="C54" s="89" t="s">
        <v>157</v>
      </c>
      <c r="D54">
        <f t="shared" si="1"/>
        <v>10</v>
      </c>
      <c r="E54" t="str">
        <f t="shared" si="2"/>
        <v>insert into IPPI_ProduitUnite (id_produit, id_unite) values('8','10')</v>
      </c>
      <c r="F54" t="s">
        <v>463</v>
      </c>
      <c r="L54" s="89" t="s">
        <v>243</v>
      </c>
      <c r="M54">
        <v>53</v>
      </c>
      <c r="N54" s="67" t="s">
        <v>22</v>
      </c>
      <c r="O54" s="75">
        <v>53</v>
      </c>
    </row>
    <row r="55" spans="1:15" ht="30" x14ac:dyDescent="0.25">
      <c r="A55" s="88" t="s">
        <v>55</v>
      </c>
      <c r="B55">
        <f t="shared" si="0"/>
        <v>24</v>
      </c>
      <c r="C55" s="89" t="s">
        <v>157</v>
      </c>
      <c r="D55">
        <f t="shared" si="1"/>
        <v>10</v>
      </c>
      <c r="E55" t="str">
        <f t="shared" si="2"/>
        <v>insert into IPPI_ProduitUnite (id_produit, id_unite) values('24','10')</v>
      </c>
      <c r="F55" t="s">
        <v>464</v>
      </c>
      <c r="L55" s="89" t="s">
        <v>244</v>
      </c>
      <c r="M55">
        <v>54</v>
      </c>
      <c r="N55" s="67" t="s">
        <v>70</v>
      </c>
      <c r="O55" s="75">
        <v>54</v>
      </c>
    </row>
    <row r="56" spans="1:15" ht="15.75" x14ac:dyDescent="0.25">
      <c r="A56" s="88" t="s">
        <v>29</v>
      </c>
      <c r="B56">
        <f t="shared" si="0"/>
        <v>27</v>
      </c>
      <c r="C56" s="89" t="s">
        <v>157</v>
      </c>
      <c r="D56">
        <f t="shared" si="1"/>
        <v>10</v>
      </c>
      <c r="E56" t="str">
        <f t="shared" si="2"/>
        <v>insert into IPPI_ProduitUnite (id_produit, id_unite) values('27','10')</v>
      </c>
      <c r="F56" t="s">
        <v>465</v>
      </c>
      <c r="L56" s="89" t="s">
        <v>245</v>
      </c>
      <c r="M56">
        <v>55</v>
      </c>
      <c r="N56" s="67" t="s">
        <v>106</v>
      </c>
      <c r="O56" s="75">
        <v>55</v>
      </c>
    </row>
    <row r="57" spans="1:15" ht="15.75" x14ac:dyDescent="0.25">
      <c r="A57" s="88" t="s">
        <v>27</v>
      </c>
      <c r="B57">
        <f t="shared" si="0"/>
        <v>28</v>
      </c>
      <c r="C57" s="89" t="s">
        <v>157</v>
      </c>
      <c r="D57">
        <f t="shared" si="1"/>
        <v>10</v>
      </c>
      <c r="E57" t="str">
        <f t="shared" si="2"/>
        <v>insert into IPPI_ProduitUnite (id_produit, id_unite) values('28','10')</v>
      </c>
      <c r="F57" t="s">
        <v>466</v>
      </c>
      <c r="L57" s="89" t="s">
        <v>166</v>
      </c>
      <c r="M57">
        <v>56</v>
      </c>
      <c r="N57" s="67" t="s">
        <v>116</v>
      </c>
      <c r="O57" s="75">
        <v>56</v>
      </c>
    </row>
    <row r="58" spans="1:15" ht="15.75" x14ac:dyDescent="0.25">
      <c r="A58" s="88" t="s">
        <v>28</v>
      </c>
      <c r="B58">
        <f t="shared" si="0"/>
        <v>29</v>
      </c>
      <c r="C58" s="89" t="s">
        <v>157</v>
      </c>
      <c r="D58">
        <f t="shared" si="1"/>
        <v>10</v>
      </c>
      <c r="E58" t="str">
        <f t="shared" si="2"/>
        <v>insert into IPPI_ProduitUnite (id_produit, id_unite) values('29','10')</v>
      </c>
      <c r="F58" t="s">
        <v>467</v>
      </c>
      <c r="L58" s="89" t="s">
        <v>133</v>
      </c>
      <c r="M58">
        <v>57</v>
      </c>
      <c r="N58" s="67" t="s">
        <v>23</v>
      </c>
      <c r="O58" s="75">
        <v>57</v>
      </c>
    </row>
    <row r="59" spans="1:15" ht="27" x14ac:dyDescent="0.25">
      <c r="A59" s="88" t="s">
        <v>111</v>
      </c>
      <c r="B59">
        <f t="shared" si="0"/>
        <v>30</v>
      </c>
      <c r="C59" s="89" t="s">
        <v>157</v>
      </c>
      <c r="D59">
        <f t="shared" si="1"/>
        <v>10</v>
      </c>
      <c r="E59" t="str">
        <f t="shared" si="2"/>
        <v>insert into IPPI_ProduitUnite (id_produit, id_unite) values('30','10')</v>
      </c>
      <c r="F59" t="s">
        <v>468</v>
      </c>
      <c r="L59" s="89" t="s">
        <v>172</v>
      </c>
      <c r="M59">
        <v>58</v>
      </c>
      <c r="N59" s="67" t="s">
        <v>99</v>
      </c>
      <c r="O59" s="75">
        <v>58</v>
      </c>
    </row>
    <row r="60" spans="1:15" ht="15.75" x14ac:dyDescent="0.25">
      <c r="A60" s="88" t="s">
        <v>112</v>
      </c>
      <c r="B60">
        <f t="shared" si="0"/>
        <v>37</v>
      </c>
      <c r="C60" s="89" t="s">
        <v>157</v>
      </c>
      <c r="D60">
        <f t="shared" si="1"/>
        <v>10</v>
      </c>
      <c r="E60" t="str">
        <f t="shared" si="2"/>
        <v>insert into IPPI_ProduitUnite (id_produit, id_unite) values('37','10')</v>
      </c>
      <c r="F60" t="s">
        <v>469</v>
      </c>
      <c r="L60" s="89" t="s">
        <v>185</v>
      </c>
      <c r="M60">
        <v>59</v>
      </c>
      <c r="N60" s="67" t="s">
        <v>78</v>
      </c>
      <c r="O60" s="75">
        <v>59</v>
      </c>
    </row>
    <row r="61" spans="1:15" ht="15.75" x14ac:dyDescent="0.25">
      <c r="A61" s="88" t="s">
        <v>90</v>
      </c>
      <c r="B61">
        <f t="shared" si="0"/>
        <v>41</v>
      </c>
      <c r="C61" s="89" t="s">
        <v>157</v>
      </c>
      <c r="D61">
        <f t="shared" si="1"/>
        <v>10</v>
      </c>
      <c r="E61" t="str">
        <f t="shared" si="2"/>
        <v>insert into IPPI_ProduitUnite (id_produit, id_unite) values('41','10')</v>
      </c>
      <c r="F61" t="s">
        <v>470</v>
      </c>
      <c r="L61" s="89" t="s">
        <v>147</v>
      </c>
      <c r="M61">
        <v>60</v>
      </c>
      <c r="N61" s="67" t="s">
        <v>122</v>
      </c>
      <c r="O61" s="75">
        <v>60</v>
      </c>
    </row>
    <row r="62" spans="1:15" ht="15.75" x14ac:dyDescent="0.25">
      <c r="A62" s="122" t="s">
        <v>113</v>
      </c>
      <c r="B62">
        <f t="shared" si="0"/>
        <v>8</v>
      </c>
      <c r="C62" s="89" t="s">
        <v>138</v>
      </c>
      <c r="D62">
        <f t="shared" si="1"/>
        <v>11</v>
      </c>
      <c r="E62" t="str">
        <f t="shared" si="2"/>
        <v>insert into IPPI_ProduitUnite (id_produit, id_unite) values('8','11')</v>
      </c>
      <c r="F62" t="s">
        <v>471</v>
      </c>
      <c r="L62" s="89" t="s">
        <v>288</v>
      </c>
      <c r="M62">
        <v>61</v>
      </c>
      <c r="N62" s="67" t="s">
        <v>105</v>
      </c>
      <c r="O62" s="75">
        <v>61</v>
      </c>
    </row>
    <row r="63" spans="1:15" ht="30" x14ac:dyDescent="0.25">
      <c r="A63" s="88" t="s">
        <v>55</v>
      </c>
      <c r="B63">
        <f t="shared" si="0"/>
        <v>24</v>
      </c>
      <c r="C63" s="89" t="s">
        <v>138</v>
      </c>
      <c r="D63">
        <f t="shared" si="1"/>
        <v>11</v>
      </c>
      <c r="E63" t="str">
        <f t="shared" si="2"/>
        <v>insert into IPPI_ProduitUnite (id_produit, id_unite) values('24','11')</v>
      </c>
      <c r="F63" t="s">
        <v>472</v>
      </c>
      <c r="L63" s="89" t="s">
        <v>162</v>
      </c>
      <c r="M63">
        <v>62</v>
      </c>
      <c r="N63" s="67" t="s">
        <v>61</v>
      </c>
      <c r="O63" s="75">
        <v>62</v>
      </c>
    </row>
    <row r="64" spans="1:15" ht="15.75" x14ac:dyDescent="0.25">
      <c r="A64" s="88" t="s">
        <v>29</v>
      </c>
      <c r="B64">
        <f t="shared" si="0"/>
        <v>27</v>
      </c>
      <c r="C64" s="89" t="s">
        <v>138</v>
      </c>
      <c r="D64">
        <f t="shared" si="1"/>
        <v>11</v>
      </c>
      <c r="E64" t="str">
        <f t="shared" si="2"/>
        <v>insert into IPPI_ProduitUnite (id_produit, id_unite) values('27','11')</v>
      </c>
      <c r="F64" t="s">
        <v>473</v>
      </c>
      <c r="L64" s="89" t="s">
        <v>149</v>
      </c>
      <c r="M64">
        <v>63</v>
      </c>
      <c r="N64" s="67" t="s">
        <v>91</v>
      </c>
      <c r="O64" s="75">
        <v>63</v>
      </c>
    </row>
    <row r="65" spans="1:15" ht="15.75" x14ac:dyDescent="0.25">
      <c r="A65" s="88" t="s">
        <v>27</v>
      </c>
      <c r="B65">
        <f t="shared" si="0"/>
        <v>28</v>
      </c>
      <c r="C65" s="89" t="s">
        <v>138</v>
      </c>
      <c r="D65">
        <f t="shared" si="1"/>
        <v>11</v>
      </c>
      <c r="E65" t="str">
        <f t="shared" si="2"/>
        <v>insert into IPPI_ProduitUnite (id_produit, id_unite) values('28','11')</v>
      </c>
      <c r="F65" t="s">
        <v>474</v>
      </c>
      <c r="L65" s="89" t="s">
        <v>217</v>
      </c>
      <c r="M65">
        <v>64</v>
      </c>
      <c r="N65" s="67" t="s">
        <v>72</v>
      </c>
      <c r="O65" s="75">
        <v>64</v>
      </c>
    </row>
    <row r="66" spans="1:15" ht="15.75" x14ac:dyDescent="0.25">
      <c r="A66" s="88" t="s">
        <v>28</v>
      </c>
      <c r="B66">
        <f t="shared" ref="B66:B129" si="3">VLOOKUP(A66,$N$2:$O$104,2,FALSE)</f>
        <v>29</v>
      </c>
      <c r="C66" s="89" t="s">
        <v>138</v>
      </c>
      <c r="D66">
        <f t="shared" ref="D66:D129" si="4">VLOOKUP(C66,$L$2:$M$114,2,FALSE)</f>
        <v>11</v>
      </c>
      <c r="E66" t="str">
        <f t="shared" si="2"/>
        <v>insert into IPPI_ProduitUnite (id_produit, id_unite) values('29','11')</v>
      </c>
      <c r="F66" t="s">
        <v>475</v>
      </c>
      <c r="L66" s="89" t="s">
        <v>215</v>
      </c>
      <c r="M66">
        <v>65</v>
      </c>
      <c r="N66" s="67" t="s">
        <v>31</v>
      </c>
      <c r="O66" s="75">
        <v>65</v>
      </c>
    </row>
    <row r="67" spans="1:15" ht="15.75" x14ac:dyDescent="0.25">
      <c r="A67" s="88" t="s">
        <v>111</v>
      </c>
      <c r="B67">
        <f t="shared" si="3"/>
        <v>30</v>
      </c>
      <c r="C67" s="89" t="s">
        <v>138</v>
      </c>
      <c r="D67">
        <f t="shared" si="4"/>
        <v>11</v>
      </c>
      <c r="E67" t="str">
        <f t="shared" ref="E67:E130" si="5">CONCATENATE("insert into IPPI_ProduitUnite (id_produit, id_unite) values('",B67,"','",D67,"')")</f>
        <v>insert into IPPI_ProduitUnite (id_produit, id_unite) values('30','11')</v>
      </c>
      <c r="F67" t="s">
        <v>476</v>
      </c>
      <c r="L67" s="89" t="s">
        <v>216</v>
      </c>
      <c r="M67">
        <v>66</v>
      </c>
      <c r="N67" s="67" t="s">
        <v>32</v>
      </c>
      <c r="O67" s="75">
        <v>66</v>
      </c>
    </row>
    <row r="68" spans="1:15" ht="15.75" x14ac:dyDescent="0.25">
      <c r="A68" s="88" t="s">
        <v>26</v>
      </c>
      <c r="B68">
        <f t="shared" si="3"/>
        <v>35</v>
      </c>
      <c r="C68" s="89" t="s">
        <v>138</v>
      </c>
      <c r="D68">
        <f t="shared" si="4"/>
        <v>11</v>
      </c>
      <c r="E68" t="str">
        <f t="shared" si="5"/>
        <v>insert into IPPI_ProduitUnite (id_produit, id_unite) values('35','11')</v>
      </c>
      <c r="F68" t="s">
        <v>477</v>
      </c>
      <c r="L68" s="89" t="s">
        <v>140</v>
      </c>
      <c r="M68">
        <v>67</v>
      </c>
      <c r="N68" s="67" t="s">
        <v>76</v>
      </c>
      <c r="O68" s="75">
        <v>67</v>
      </c>
    </row>
    <row r="69" spans="1:15" ht="15.75" x14ac:dyDescent="0.25">
      <c r="A69" s="88" t="s">
        <v>112</v>
      </c>
      <c r="B69">
        <f t="shared" si="3"/>
        <v>37</v>
      </c>
      <c r="C69" s="89" t="s">
        <v>138</v>
      </c>
      <c r="D69">
        <f t="shared" si="4"/>
        <v>11</v>
      </c>
      <c r="E69" t="str">
        <f t="shared" si="5"/>
        <v>insert into IPPI_ProduitUnite (id_produit, id_unite) values('37','11')</v>
      </c>
      <c r="F69" t="s">
        <v>478</v>
      </c>
      <c r="L69" s="89" t="s">
        <v>180</v>
      </c>
      <c r="M69">
        <v>68</v>
      </c>
      <c r="N69" s="67" t="s">
        <v>110</v>
      </c>
      <c r="O69" s="75">
        <v>68</v>
      </c>
    </row>
    <row r="70" spans="1:15" ht="15.75" x14ac:dyDescent="0.25">
      <c r="A70" s="88" t="s">
        <v>90</v>
      </c>
      <c r="B70">
        <f t="shared" si="3"/>
        <v>41</v>
      </c>
      <c r="C70" s="89" t="s">
        <v>138</v>
      </c>
      <c r="D70">
        <f t="shared" si="4"/>
        <v>11</v>
      </c>
      <c r="E70" t="str">
        <f t="shared" si="5"/>
        <v>insert into IPPI_ProduitUnite (id_produit, id_unite) values('41','11')</v>
      </c>
      <c r="F70" t="s">
        <v>479</v>
      </c>
      <c r="L70" s="89" t="s">
        <v>143</v>
      </c>
      <c r="M70">
        <v>69</v>
      </c>
      <c r="N70" s="67" t="s">
        <v>103</v>
      </c>
      <c r="O70" s="75">
        <v>69</v>
      </c>
    </row>
    <row r="71" spans="1:15" ht="27" x14ac:dyDescent="0.25">
      <c r="A71" s="88" t="s">
        <v>22</v>
      </c>
      <c r="B71">
        <f t="shared" si="3"/>
        <v>53</v>
      </c>
      <c r="C71" s="89" t="s">
        <v>138</v>
      </c>
      <c r="D71">
        <f t="shared" si="4"/>
        <v>11</v>
      </c>
      <c r="E71" t="str">
        <f t="shared" si="5"/>
        <v>insert into IPPI_ProduitUnite (id_produit, id_unite) values('53','11')</v>
      </c>
      <c r="F71" t="s">
        <v>480</v>
      </c>
      <c r="L71" s="89" t="s">
        <v>161</v>
      </c>
      <c r="M71">
        <v>70</v>
      </c>
      <c r="N71" s="67" t="s">
        <v>30</v>
      </c>
      <c r="O71" s="75">
        <v>70</v>
      </c>
    </row>
    <row r="72" spans="1:15" ht="15.75" x14ac:dyDescent="0.25">
      <c r="A72" s="88" t="s">
        <v>23</v>
      </c>
      <c r="B72">
        <f t="shared" si="3"/>
        <v>57</v>
      </c>
      <c r="C72" s="89" t="s">
        <v>138</v>
      </c>
      <c r="D72">
        <f t="shared" si="4"/>
        <v>11</v>
      </c>
      <c r="E72" t="str">
        <f t="shared" si="5"/>
        <v>insert into IPPI_ProduitUnite (id_produit, id_unite) values('57','11')</v>
      </c>
      <c r="F72" t="s">
        <v>481</v>
      </c>
      <c r="L72" s="89" t="s">
        <v>260</v>
      </c>
      <c r="M72">
        <v>71</v>
      </c>
      <c r="N72" s="67" t="s">
        <v>98</v>
      </c>
      <c r="O72" s="75">
        <v>71</v>
      </c>
    </row>
    <row r="73" spans="1:15" ht="15.75" x14ac:dyDescent="0.25">
      <c r="A73" s="88" t="s">
        <v>19</v>
      </c>
      <c r="B73">
        <f t="shared" si="3"/>
        <v>84</v>
      </c>
      <c r="C73" s="89" t="s">
        <v>138</v>
      </c>
      <c r="D73">
        <f t="shared" si="4"/>
        <v>11</v>
      </c>
      <c r="E73" t="str">
        <f t="shared" si="5"/>
        <v>insert into IPPI_ProduitUnite (id_produit, id_unite) values('84','11')</v>
      </c>
      <c r="F73" t="s">
        <v>482</v>
      </c>
      <c r="L73" s="89" t="s">
        <v>258</v>
      </c>
      <c r="M73">
        <v>72</v>
      </c>
      <c r="N73" s="67" t="s">
        <v>97</v>
      </c>
      <c r="O73" s="75">
        <v>72</v>
      </c>
    </row>
    <row r="74" spans="1:15" ht="15.75" x14ac:dyDescent="0.25">
      <c r="A74" s="88" t="s">
        <v>20</v>
      </c>
      <c r="B74">
        <f t="shared" si="3"/>
        <v>85</v>
      </c>
      <c r="C74" s="89" t="s">
        <v>138</v>
      </c>
      <c r="D74">
        <f t="shared" si="4"/>
        <v>11</v>
      </c>
      <c r="E74" t="str">
        <f t="shared" si="5"/>
        <v>insert into IPPI_ProduitUnite (id_produit, id_unite) values('85','11')</v>
      </c>
      <c r="F74" t="s">
        <v>483</v>
      </c>
      <c r="L74" s="89" t="s">
        <v>259</v>
      </c>
      <c r="M74">
        <v>73</v>
      </c>
      <c r="N74" s="67" t="s">
        <v>119</v>
      </c>
      <c r="O74" s="75">
        <v>73</v>
      </c>
    </row>
    <row r="75" spans="1:15" ht="15.75" x14ac:dyDescent="0.25">
      <c r="A75" s="88" t="s">
        <v>17</v>
      </c>
      <c r="B75">
        <f t="shared" si="3"/>
        <v>86</v>
      </c>
      <c r="C75" s="89" t="s">
        <v>138</v>
      </c>
      <c r="D75">
        <f t="shared" si="4"/>
        <v>11</v>
      </c>
      <c r="E75" t="str">
        <f t="shared" si="5"/>
        <v>insert into IPPI_ProduitUnite (id_produit, id_unite) values('86','11')</v>
      </c>
      <c r="F75" t="s">
        <v>484</v>
      </c>
      <c r="L75" s="89" t="s">
        <v>146</v>
      </c>
      <c r="M75">
        <v>74</v>
      </c>
      <c r="N75" s="67" t="s">
        <v>108</v>
      </c>
      <c r="O75" s="75">
        <v>74</v>
      </c>
    </row>
    <row r="76" spans="1:15" ht="40.5" x14ac:dyDescent="0.25">
      <c r="A76" s="88" t="s">
        <v>18</v>
      </c>
      <c r="B76">
        <f t="shared" si="3"/>
        <v>87</v>
      </c>
      <c r="C76" s="89" t="s">
        <v>138</v>
      </c>
      <c r="D76">
        <f t="shared" si="4"/>
        <v>11</v>
      </c>
      <c r="E76" t="str">
        <f t="shared" si="5"/>
        <v>insert into IPPI_ProduitUnite (id_produit, id_unite) values('87','11')</v>
      </c>
      <c r="F76" t="s">
        <v>485</v>
      </c>
      <c r="L76" s="89" t="s">
        <v>187</v>
      </c>
      <c r="M76">
        <v>75</v>
      </c>
      <c r="N76" s="67" t="s">
        <v>48</v>
      </c>
      <c r="O76" s="75">
        <v>75</v>
      </c>
    </row>
    <row r="77" spans="1:15" ht="27" x14ac:dyDescent="0.25">
      <c r="A77" s="88" t="s">
        <v>24</v>
      </c>
      <c r="B77">
        <f t="shared" si="3"/>
        <v>91</v>
      </c>
      <c r="C77" s="89" t="s">
        <v>138</v>
      </c>
      <c r="D77">
        <f t="shared" si="4"/>
        <v>11</v>
      </c>
      <c r="E77" t="str">
        <f t="shared" si="5"/>
        <v>insert into IPPI_ProduitUnite (id_produit, id_unite) values('91','11')</v>
      </c>
      <c r="F77" t="s">
        <v>486</v>
      </c>
      <c r="L77" s="89" t="s">
        <v>164</v>
      </c>
      <c r="M77">
        <v>76</v>
      </c>
      <c r="N77" s="67" t="s">
        <v>49</v>
      </c>
      <c r="O77" s="75">
        <v>76</v>
      </c>
    </row>
    <row r="78" spans="1:15" ht="40.5" x14ac:dyDescent="0.25">
      <c r="A78" s="122" t="s">
        <v>113</v>
      </c>
      <c r="B78">
        <f t="shared" si="3"/>
        <v>8</v>
      </c>
      <c r="C78" s="89" t="s">
        <v>137</v>
      </c>
      <c r="D78">
        <f t="shared" si="4"/>
        <v>12</v>
      </c>
      <c r="E78" t="str">
        <f t="shared" si="5"/>
        <v>insert into IPPI_ProduitUnite (id_produit, id_unite) values('8','12')</v>
      </c>
      <c r="F78" t="s">
        <v>487</v>
      </c>
      <c r="L78" s="89" t="s">
        <v>233</v>
      </c>
      <c r="M78">
        <v>77</v>
      </c>
      <c r="N78" s="67" t="s">
        <v>47</v>
      </c>
      <c r="O78" s="75">
        <v>77</v>
      </c>
    </row>
    <row r="79" spans="1:15" ht="40.5" x14ac:dyDescent="0.25">
      <c r="A79" s="88" t="s">
        <v>55</v>
      </c>
      <c r="B79">
        <f t="shared" si="3"/>
        <v>24</v>
      </c>
      <c r="C79" s="89" t="s">
        <v>137</v>
      </c>
      <c r="D79">
        <f t="shared" si="4"/>
        <v>12</v>
      </c>
      <c r="E79" t="str">
        <f t="shared" si="5"/>
        <v>insert into IPPI_ProduitUnite (id_produit, id_unite) values('24','12')</v>
      </c>
      <c r="F79" t="s">
        <v>488</v>
      </c>
      <c r="L79" s="89" t="s">
        <v>230</v>
      </c>
      <c r="M79">
        <v>78</v>
      </c>
      <c r="N79" s="67" t="s">
        <v>51</v>
      </c>
      <c r="O79" s="75">
        <v>78</v>
      </c>
    </row>
    <row r="80" spans="1:15" ht="15.75" x14ac:dyDescent="0.25">
      <c r="A80" s="88" t="s">
        <v>29</v>
      </c>
      <c r="B80">
        <f t="shared" si="3"/>
        <v>27</v>
      </c>
      <c r="C80" s="89" t="s">
        <v>137</v>
      </c>
      <c r="D80">
        <f t="shared" si="4"/>
        <v>12</v>
      </c>
      <c r="E80" t="str">
        <f t="shared" si="5"/>
        <v>insert into IPPI_ProduitUnite (id_produit, id_unite) values('27','12')</v>
      </c>
      <c r="F80" t="s">
        <v>489</v>
      </c>
      <c r="L80" s="89" t="s">
        <v>201</v>
      </c>
      <c r="M80">
        <v>79</v>
      </c>
      <c r="N80" s="67" t="s">
        <v>54</v>
      </c>
      <c r="O80" s="75">
        <v>79</v>
      </c>
    </row>
    <row r="81" spans="1:15" ht="40.5" x14ac:dyDescent="0.25">
      <c r="A81" s="88" t="s">
        <v>27</v>
      </c>
      <c r="B81">
        <f t="shared" si="3"/>
        <v>28</v>
      </c>
      <c r="C81" s="89" t="s">
        <v>137</v>
      </c>
      <c r="D81">
        <f t="shared" si="4"/>
        <v>12</v>
      </c>
      <c r="E81" t="str">
        <f t="shared" si="5"/>
        <v>insert into IPPI_ProduitUnite (id_produit, id_unite) values('28','12')</v>
      </c>
      <c r="F81" t="s">
        <v>490</v>
      </c>
      <c r="L81" s="89" t="s">
        <v>136</v>
      </c>
      <c r="M81">
        <v>80</v>
      </c>
      <c r="N81" s="67" t="s">
        <v>53</v>
      </c>
      <c r="O81" s="75">
        <v>80</v>
      </c>
    </row>
    <row r="82" spans="1:15" ht="15.75" x14ac:dyDescent="0.25">
      <c r="A82" s="88" t="s">
        <v>28</v>
      </c>
      <c r="B82">
        <f t="shared" si="3"/>
        <v>29</v>
      </c>
      <c r="C82" s="89" t="s">
        <v>137</v>
      </c>
      <c r="D82">
        <f t="shared" si="4"/>
        <v>12</v>
      </c>
      <c r="E82" t="str">
        <f t="shared" si="5"/>
        <v>insert into IPPI_ProduitUnite (id_produit, id_unite) values('29','12')</v>
      </c>
      <c r="F82" t="s">
        <v>491</v>
      </c>
      <c r="L82" s="89" t="s">
        <v>134</v>
      </c>
      <c r="M82">
        <v>81</v>
      </c>
      <c r="N82" s="67" t="s">
        <v>86</v>
      </c>
      <c r="O82" s="75">
        <v>81</v>
      </c>
    </row>
    <row r="83" spans="1:15" ht="15.75" x14ac:dyDescent="0.25">
      <c r="A83" s="88" t="s">
        <v>111</v>
      </c>
      <c r="B83">
        <f t="shared" si="3"/>
        <v>30</v>
      </c>
      <c r="C83" s="89" t="s">
        <v>137</v>
      </c>
      <c r="D83">
        <f t="shared" si="4"/>
        <v>12</v>
      </c>
      <c r="E83" t="str">
        <f t="shared" si="5"/>
        <v>insert into IPPI_ProduitUnite (id_produit, id_unite) values('30','12')</v>
      </c>
      <c r="F83" t="s">
        <v>492</v>
      </c>
      <c r="L83" s="89" t="s">
        <v>200</v>
      </c>
      <c r="M83">
        <v>82</v>
      </c>
      <c r="N83" s="67" t="s">
        <v>109</v>
      </c>
      <c r="O83" s="75">
        <v>82</v>
      </c>
    </row>
    <row r="84" spans="1:15" ht="15.75" x14ac:dyDescent="0.25">
      <c r="A84" s="88" t="s">
        <v>26</v>
      </c>
      <c r="B84">
        <f t="shared" si="3"/>
        <v>35</v>
      </c>
      <c r="C84" s="89" t="s">
        <v>137</v>
      </c>
      <c r="D84">
        <f t="shared" si="4"/>
        <v>12</v>
      </c>
      <c r="E84" t="str">
        <f t="shared" si="5"/>
        <v>insert into IPPI_ProduitUnite (id_produit, id_unite) values('35','12')</v>
      </c>
      <c r="F84" t="s">
        <v>493</v>
      </c>
      <c r="L84" s="89" t="s">
        <v>135</v>
      </c>
      <c r="M84">
        <v>83</v>
      </c>
      <c r="N84" s="67" t="s">
        <v>44</v>
      </c>
      <c r="O84" s="75">
        <v>83</v>
      </c>
    </row>
    <row r="85" spans="1:15" ht="15.75" x14ac:dyDescent="0.25">
      <c r="A85" s="88" t="s">
        <v>112</v>
      </c>
      <c r="B85">
        <f t="shared" si="3"/>
        <v>37</v>
      </c>
      <c r="C85" s="89" t="s">
        <v>137</v>
      </c>
      <c r="D85">
        <f t="shared" si="4"/>
        <v>12</v>
      </c>
      <c r="E85" t="str">
        <f t="shared" si="5"/>
        <v>insert into IPPI_ProduitUnite (id_produit, id_unite) values('37','12')</v>
      </c>
      <c r="F85" t="s">
        <v>494</v>
      </c>
      <c r="L85" s="89" t="s">
        <v>246</v>
      </c>
      <c r="M85">
        <v>84</v>
      </c>
      <c r="N85" s="67" t="s">
        <v>19</v>
      </c>
      <c r="O85" s="75">
        <v>84</v>
      </c>
    </row>
    <row r="86" spans="1:15" ht="15.75" x14ac:dyDescent="0.25">
      <c r="A86" s="88" t="s">
        <v>90</v>
      </c>
      <c r="B86">
        <f t="shared" si="3"/>
        <v>41</v>
      </c>
      <c r="C86" s="89" t="s">
        <v>137</v>
      </c>
      <c r="D86">
        <f t="shared" si="4"/>
        <v>12</v>
      </c>
      <c r="E86" t="str">
        <f t="shared" si="5"/>
        <v>insert into IPPI_ProduitUnite (id_produit, id_unite) values('41','12')</v>
      </c>
      <c r="F86" t="s">
        <v>495</v>
      </c>
      <c r="L86" s="89" t="s">
        <v>156</v>
      </c>
      <c r="M86">
        <v>85</v>
      </c>
      <c r="N86" s="67" t="s">
        <v>20</v>
      </c>
      <c r="O86" s="75">
        <v>85</v>
      </c>
    </row>
    <row r="87" spans="1:15" ht="15.75" x14ac:dyDescent="0.25">
      <c r="A87" s="88" t="s">
        <v>22</v>
      </c>
      <c r="B87">
        <f t="shared" si="3"/>
        <v>53</v>
      </c>
      <c r="C87" s="89" t="s">
        <v>137</v>
      </c>
      <c r="D87">
        <f t="shared" si="4"/>
        <v>12</v>
      </c>
      <c r="E87" t="str">
        <f t="shared" si="5"/>
        <v>insert into IPPI_ProduitUnite (id_produit, id_unite) values('53','12')</v>
      </c>
      <c r="F87" t="s">
        <v>496</v>
      </c>
      <c r="L87" s="89" t="s">
        <v>248</v>
      </c>
      <c r="M87">
        <v>86</v>
      </c>
      <c r="N87" s="67" t="s">
        <v>17</v>
      </c>
      <c r="O87" s="75">
        <v>86</v>
      </c>
    </row>
    <row r="88" spans="1:15" ht="15.75" x14ac:dyDescent="0.25">
      <c r="A88" s="88" t="s">
        <v>23</v>
      </c>
      <c r="B88">
        <f t="shared" si="3"/>
        <v>57</v>
      </c>
      <c r="C88" s="89" t="s">
        <v>137</v>
      </c>
      <c r="D88">
        <f t="shared" si="4"/>
        <v>12</v>
      </c>
      <c r="E88" t="str">
        <f t="shared" si="5"/>
        <v>insert into IPPI_ProduitUnite (id_produit, id_unite) values('57','12')</v>
      </c>
      <c r="F88" t="s">
        <v>497</v>
      </c>
      <c r="L88" s="89" t="s">
        <v>257</v>
      </c>
      <c r="M88">
        <v>87</v>
      </c>
      <c r="N88" s="67" t="s">
        <v>18</v>
      </c>
      <c r="O88" s="75">
        <v>87</v>
      </c>
    </row>
    <row r="89" spans="1:15" ht="27" x14ac:dyDescent="0.25">
      <c r="A89" s="88" t="s">
        <v>19</v>
      </c>
      <c r="B89">
        <f t="shared" si="3"/>
        <v>84</v>
      </c>
      <c r="C89" s="89" t="s">
        <v>137</v>
      </c>
      <c r="D89">
        <f t="shared" si="4"/>
        <v>12</v>
      </c>
      <c r="E89" t="str">
        <f t="shared" si="5"/>
        <v>insert into IPPI_ProduitUnite (id_produit, id_unite) values('84','12')</v>
      </c>
      <c r="F89" t="s">
        <v>498</v>
      </c>
      <c r="L89" s="89" t="s">
        <v>199</v>
      </c>
      <c r="M89">
        <v>88</v>
      </c>
      <c r="N89" s="67" t="s">
        <v>125</v>
      </c>
      <c r="O89" s="75">
        <v>88</v>
      </c>
    </row>
    <row r="90" spans="1:15" ht="15.75" x14ac:dyDescent="0.25">
      <c r="A90" s="88" t="s">
        <v>20</v>
      </c>
      <c r="B90">
        <f t="shared" si="3"/>
        <v>85</v>
      </c>
      <c r="C90" s="89" t="s">
        <v>137</v>
      </c>
      <c r="D90">
        <f t="shared" si="4"/>
        <v>12</v>
      </c>
      <c r="E90" t="str">
        <f t="shared" si="5"/>
        <v>insert into IPPI_ProduitUnite (id_produit, id_unite) values('85','12')</v>
      </c>
      <c r="F90" t="s">
        <v>499</v>
      </c>
      <c r="L90" s="89" t="s">
        <v>226</v>
      </c>
      <c r="M90">
        <v>89</v>
      </c>
      <c r="N90" s="67" t="s">
        <v>118</v>
      </c>
      <c r="O90" s="75">
        <v>89</v>
      </c>
    </row>
    <row r="91" spans="1:15" ht="15.75" x14ac:dyDescent="0.25">
      <c r="A91" s="88" t="s">
        <v>17</v>
      </c>
      <c r="B91">
        <f t="shared" si="3"/>
        <v>86</v>
      </c>
      <c r="C91" s="89" t="s">
        <v>137</v>
      </c>
      <c r="D91">
        <f t="shared" si="4"/>
        <v>12</v>
      </c>
      <c r="E91" t="str">
        <f t="shared" si="5"/>
        <v>insert into IPPI_ProduitUnite (id_produit, id_unite) values('86','12')</v>
      </c>
      <c r="F91" t="s">
        <v>500</v>
      </c>
      <c r="L91" s="89" t="s">
        <v>227</v>
      </c>
      <c r="M91">
        <v>90</v>
      </c>
      <c r="N91" s="67" t="s">
        <v>104</v>
      </c>
      <c r="O91" s="75">
        <v>90</v>
      </c>
    </row>
    <row r="92" spans="1:15" ht="15.75" x14ac:dyDescent="0.25">
      <c r="A92" s="88" t="s">
        <v>18</v>
      </c>
      <c r="B92">
        <f t="shared" si="3"/>
        <v>87</v>
      </c>
      <c r="C92" s="89" t="s">
        <v>137</v>
      </c>
      <c r="D92">
        <f t="shared" si="4"/>
        <v>12</v>
      </c>
      <c r="E92" t="str">
        <f t="shared" si="5"/>
        <v>insert into IPPI_ProduitUnite (id_produit, id_unite) values('87','12')</v>
      </c>
      <c r="F92" t="s">
        <v>501</v>
      </c>
      <c r="L92" s="89" t="s">
        <v>198</v>
      </c>
      <c r="M92">
        <v>91</v>
      </c>
      <c r="N92" s="67" t="s">
        <v>24</v>
      </c>
      <c r="O92" s="75">
        <v>91</v>
      </c>
    </row>
    <row r="93" spans="1:15" ht="27" x14ac:dyDescent="0.25">
      <c r="A93" s="88" t="s">
        <v>24</v>
      </c>
      <c r="B93">
        <f t="shared" si="3"/>
        <v>91</v>
      </c>
      <c r="C93" s="89" t="s">
        <v>137</v>
      </c>
      <c r="D93">
        <f t="shared" si="4"/>
        <v>12</v>
      </c>
      <c r="E93" t="str">
        <f t="shared" si="5"/>
        <v>insert into IPPI_ProduitUnite (id_produit, id_unite) values('91','12')</v>
      </c>
      <c r="F93" t="s">
        <v>502</v>
      </c>
      <c r="L93" s="89" t="s">
        <v>249</v>
      </c>
      <c r="M93">
        <v>92</v>
      </c>
      <c r="N93" s="67" t="s">
        <v>131</v>
      </c>
      <c r="O93" s="75">
        <v>92</v>
      </c>
    </row>
    <row r="94" spans="1:15" ht="27" x14ac:dyDescent="0.25">
      <c r="A94" s="122" t="s">
        <v>92</v>
      </c>
      <c r="B94">
        <f t="shared" si="3"/>
        <v>2</v>
      </c>
      <c r="C94" s="89" t="s">
        <v>169</v>
      </c>
      <c r="D94">
        <f t="shared" si="4"/>
        <v>13</v>
      </c>
      <c r="E94" t="str">
        <f t="shared" si="5"/>
        <v>insert into IPPI_ProduitUnite (id_produit, id_unite) values('2','13')</v>
      </c>
      <c r="F94" t="s">
        <v>503</v>
      </c>
      <c r="L94" s="89" t="s">
        <v>141</v>
      </c>
      <c r="M94">
        <v>93</v>
      </c>
      <c r="N94" s="67" t="s">
        <v>115</v>
      </c>
      <c r="O94" s="75">
        <v>93</v>
      </c>
    </row>
    <row r="95" spans="1:15" ht="30" x14ac:dyDescent="0.25">
      <c r="A95" s="88" t="s">
        <v>129</v>
      </c>
      <c r="B95">
        <f t="shared" si="3"/>
        <v>5</v>
      </c>
      <c r="C95" s="89" t="s">
        <v>169</v>
      </c>
      <c r="D95">
        <f t="shared" si="4"/>
        <v>13</v>
      </c>
      <c r="E95" t="str">
        <f t="shared" si="5"/>
        <v>insert into IPPI_ProduitUnite (id_produit, id_unite) values('5','13')</v>
      </c>
      <c r="F95" t="s">
        <v>504</v>
      </c>
      <c r="L95" s="89" t="s">
        <v>213</v>
      </c>
      <c r="M95">
        <v>94</v>
      </c>
      <c r="N95" s="67" t="s">
        <v>130</v>
      </c>
      <c r="O95" s="75">
        <v>94</v>
      </c>
    </row>
    <row r="96" spans="1:15" ht="15.75" x14ac:dyDescent="0.25">
      <c r="A96" s="88" t="s">
        <v>100</v>
      </c>
      <c r="B96">
        <f t="shared" si="3"/>
        <v>6</v>
      </c>
      <c r="C96" s="89" t="s">
        <v>169</v>
      </c>
      <c r="D96">
        <f t="shared" si="4"/>
        <v>13</v>
      </c>
      <c r="E96" t="str">
        <f t="shared" si="5"/>
        <v>insert into IPPI_ProduitUnite (id_produit, id_unite) values('6','13')</v>
      </c>
      <c r="F96" t="s">
        <v>505</v>
      </c>
      <c r="L96" s="89" t="s">
        <v>211</v>
      </c>
      <c r="M96">
        <v>95</v>
      </c>
      <c r="N96" s="67" t="s">
        <v>87</v>
      </c>
      <c r="O96" s="75">
        <v>95</v>
      </c>
    </row>
    <row r="97" spans="1:15" ht="15.75" x14ac:dyDescent="0.25">
      <c r="A97" s="88" t="s">
        <v>101</v>
      </c>
      <c r="B97">
        <f t="shared" si="3"/>
        <v>7</v>
      </c>
      <c r="C97" s="89" t="s">
        <v>169</v>
      </c>
      <c r="D97">
        <f t="shared" si="4"/>
        <v>13</v>
      </c>
      <c r="E97" t="str">
        <f t="shared" si="5"/>
        <v>insert into IPPI_ProduitUnite (id_produit, id_unite) values('7','13')</v>
      </c>
      <c r="F97" t="s">
        <v>506</v>
      </c>
      <c r="L97" s="89" t="s">
        <v>212</v>
      </c>
      <c r="M97">
        <v>96</v>
      </c>
      <c r="N97" s="67" t="s">
        <v>88</v>
      </c>
      <c r="O97" s="75">
        <v>96</v>
      </c>
    </row>
    <row r="98" spans="1:15" ht="15.75" x14ac:dyDescent="0.25">
      <c r="A98" s="88" t="s">
        <v>85</v>
      </c>
      <c r="B98">
        <f t="shared" si="3"/>
        <v>9</v>
      </c>
      <c r="C98" s="89" t="s">
        <v>169</v>
      </c>
      <c r="D98">
        <f t="shared" si="4"/>
        <v>13</v>
      </c>
      <c r="E98" t="str">
        <f t="shared" si="5"/>
        <v>insert into IPPI_ProduitUnite (id_produit, id_unite) values('9','13')</v>
      </c>
      <c r="F98" t="s">
        <v>507</v>
      </c>
      <c r="L98" s="89" t="s">
        <v>209</v>
      </c>
      <c r="M98">
        <v>97</v>
      </c>
      <c r="N98" s="67" t="s">
        <v>38</v>
      </c>
      <c r="O98" s="75">
        <v>97</v>
      </c>
    </row>
    <row r="99" spans="1:15" ht="27" x14ac:dyDescent="0.25">
      <c r="A99" s="88" t="s">
        <v>36</v>
      </c>
      <c r="B99">
        <f t="shared" si="3"/>
        <v>13</v>
      </c>
      <c r="C99" s="89" t="s">
        <v>169</v>
      </c>
      <c r="D99">
        <f t="shared" si="4"/>
        <v>13</v>
      </c>
      <c r="E99" t="str">
        <f t="shared" si="5"/>
        <v>insert into IPPI_ProduitUnite (id_produit, id_unite) values('13','13')</v>
      </c>
      <c r="F99" t="s">
        <v>508</v>
      </c>
      <c r="L99" s="89" t="s">
        <v>210</v>
      </c>
      <c r="M99">
        <v>98</v>
      </c>
      <c r="N99" s="71" t="s">
        <v>39</v>
      </c>
      <c r="O99" s="75">
        <v>98</v>
      </c>
    </row>
    <row r="100" spans="1:15" ht="27" x14ac:dyDescent="0.25">
      <c r="A100" s="88" t="s">
        <v>74</v>
      </c>
      <c r="B100">
        <f t="shared" si="3"/>
        <v>21</v>
      </c>
      <c r="C100" s="89" t="s">
        <v>169</v>
      </c>
      <c r="D100">
        <f t="shared" si="4"/>
        <v>13</v>
      </c>
      <c r="E100" t="str">
        <f t="shared" si="5"/>
        <v>insert into IPPI_ProduitUnite (id_produit, id_unite) values('21','13')</v>
      </c>
      <c r="F100" t="s">
        <v>509</v>
      </c>
      <c r="L100" s="89" t="s">
        <v>150</v>
      </c>
      <c r="M100">
        <v>99</v>
      </c>
      <c r="N100" s="71" t="s">
        <v>41</v>
      </c>
      <c r="O100" s="75">
        <v>99</v>
      </c>
    </row>
    <row r="101" spans="1:15" ht="27" x14ac:dyDescent="0.25">
      <c r="A101" s="88" t="s">
        <v>127</v>
      </c>
      <c r="B101">
        <f t="shared" si="3"/>
        <v>31</v>
      </c>
      <c r="C101" s="89" t="s">
        <v>169</v>
      </c>
      <c r="D101">
        <f t="shared" si="4"/>
        <v>13</v>
      </c>
      <c r="E101" t="str">
        <f t="shared" si="5"/>
        <v>insert into IPPI_ProduitUnite (id_produit, id_unite) values('31','13')</v>
      </c>
      <c r="F101" t="s">
        <v>510</v>
      </c>
      <c r="L101" s="89" t="s">
        <v>240</v>
      </c>
      <c r="M101">
        <v>100</v>
      </c>
      <c r="N101" s="71" t="s">
        <v>40</v>
      </c>
      <c r="O101" s="75">
        <v>100</v>
      </c>
    </row>
    <row r="102" spans="1:15" ht="15.75" x14ac:dyDescent="0.25">
      <c r="A102" s="88" t="s">
        <v>128</v>
      </c>
      <c r="B102">
        <f t="shared" si="3"/>
        <v>32</v>
      </c>
      <c r="C102" s="89" t="s">
        <v>169</v>
      </c>
      <c r="D102">
        <f t="shared" si="4"/>
        <v>13</v>
      </c>
      <c r="E102" t="str">
        <f t="shared" si="5"/>
        <v>insert into IPPI_ProduitUnite (id_produit, id_unite) values('32','13')</v>
      </c>
      <c r="F102" t="s">
        <v>511</v>
      </c>
      <c r="L102" s="89" t="s">
        <v>165</v>
      </c>
      <c r="M102">
        <v>101</v>
      </c>
      <c r="N102" s="71" t="s">
        <v>43</v>
      </c>
      <c r="O102" s="75">
        <v>101</v>
      </c>
    </row>
    <row r="103" spans="1:15" ht="30" x14ac:dyDescent="0.25">
      <c r="A103" s="88" t="s">
        <v>94</v>
      </c>
      <c r="B103">
        <f t="shared" si="3"/>
        <v>33</v>
      </c>
      <c r="C103" s="89" t="s">
        <v>169</v>
      </c>
      <c r="D103">
        <f t="shared" si="4"/>
        <v>13</v>
      </c>
      <c r="E103" t="str">
        <f t="shared" si="5"/>
        <v>insert into IPPI_ProduitUnite (id_produit, id_unite) values('33','13')</v>
      </c>
      <c r="F103" t="s">
        <v>512</v>
      </c>
      <c r="L103" s="89" t="s">
        <v>231</v>
      </c>
      <c r="M103">
        <v>102</v>
      </c>
      <c r="N103" s="71" t="s">
        <v>45</v>
      </c>
      <c r="O103" s="75">
        <v>102</v>
      </c>
    </row>
    <row r="104" spans="1:15" ht="27" x14ac:dyDescent="0.25">
      <c r="A104" s="88" t="s">
        <v>26</v>
      </c>
      <c r="B104">
        <f t="shared" si="3"/>
        <v>35</v>
      </c>
      <c r="C104" s="89" t="s">
        <v>144</v>
      </c>
      <c r="D104">
        <f t="shared" si="4"/>
        <v>13</v>
      </c>
      <c r="E104" t="str">
        <f t="shared" si="5"/>
        <v>insert into IPPI_ProduitUnite (id_produit, id_unite) values('35','13')</v>
      </c>
      <c r="F104" t="s">
        <v>513</v>
      </c>
      <c r="L104" s="89" t="s">
        <v>148</v>
      </c>
      <c r="M104">
        <v>103</v>
      </c>
      <c r="N104" s="71" t="s">
        <v>121</v>
      </c>
      <c r="O104" s="75">
        <v>103</v>
      </c>
    </row>
    <row r="105" spans="1:15" ht="15.75" x14ac:dyDescent="0.25">
      <c r="A105" s="88" t="s">
        <v>89</v>
      </c>
      <c r="B105">
        <f t="shared" si="3"/>
        <v>40</v>
      </c>
      <c r="C105" s="89" t="s">
        <v>169</v>
      </c>
      <c r="D105">
        <f t="shared" si="4"/>
        <v>13</v>
      </c>
      <c r="E105" t="str">
        <f t="shared" si="5"/>
        <v>insert into IPPI_ProduitUnite (id_produit, id_unite) values('40','13')</v>
      </c>
      <c r="F105" t="s">
        <v>514</v>
      </c>
      <c r="L105" s="89" t="s">
        <v>171</v>
      </c>
      <c r="M105">
        <v>104</v>
      </c>
    </row>
    <row r="106" spans="1:15" ht="15.75" x14ac:dyDescent="0.25">
      <c r="A106" s="88" t="s">
        <v>83</v>
      </c>
      <c r="B106">
        <f t="shared" si="3"/>
        <v>42</v>
      </c>
      <c r="C106" s="89" t="s">
        <v>169</v>
      </c>
      <c r="D106">
        <f t="shared" si="4"/>
        <v>13</v>
      </c>
      <c r="E106" t="str">
        <f t="shared" si="5"/>
        <v>insert into IPPI_ProduitUnite (id_produit, id_unite) values('42','13')</v>
      </c>
      <c r="F106" t="s">
        <v>515</v>
      </c>
      <c r="L106" s="89" t="s">
        <v>247</v>
      </c>
      <c r="M106">
        <v>105</v>
      </c>
    </row>
    <row r="107" spans="1:15" ht="15.75" x14ac:dyDescent="0.25">
      <c r="A107" s="88" t="s">
        <v>21</v>
      </c>
      <c r="B107">
        <f t="shared" si="3"/>
        <v>52</v>
      </c>
      <c r="C107" s="89" t="s">
        <v>144</v>
      </c>
      <c r="D107">
        <f t="shared" si="4"/>
        <v>13</v>
      </c>
      <c r="E107" t="str">
        <f t="shared" si="5"/>
        <v>insert into IPPI_ProduitUnite (id_produit, id_unite) values('52','13')</v>
      </c>
      <c r="F107" t="s">
        <v>516</v>
      </c>
      <c r="L107" s="89" t="s">
        <v>239</v>
      </c>
      <c r="M107">
        <v>106</v>
      </c>
    </row>
    <row r="108" spans="1:15" ht="15.75" x14ac:dyDescent="0.25">
      <c r="A108" s="88" t="s">
        <v>22</v>
      </c>
      <c r="B108">
        <f t="shared" si="3"/>
        <v>53</v>
      </c>
      <c r="C108" s="89" t="s">
        <v>144</v>
      </c>
      <c r="D108">
        <f t="shared" si="4"/>
        <v>13</v>
      </c>
      <c r="E108" t="str">
        <f t="shared" si="5"/>
        <v>insert into IPPI_ProduitUnite (id_produit, id_unite) values('53','13')</v>
      </c>
      <c r="F108" t="s">
        <v>517</v>
      </c>
      <c r="L108" s="89" t="s">
        <v>170</v>
      </c>
      <c r="M108">
        <v>107</v>
      </c>
    </row>
    <row r="109" spans="1:15" ht="15.75" x14ac:dyDescent="0.25">
      <c r="A109" s="88" t="s">
        <v>70</v>
      </c>
      <c r="B109">
        <f t="shared" si="3"/>
        <v>54</v>
      </c>
      <c r="C109" s="89" t="s">
        <v>169</v>
      </c>
      <c r="D109">
        <f t="shared" si="4"/>
        <v>13</v>
      </c>
      <c r="E109" t="str">
        <f t="shared" si="5"/>
        <v>insert into IPPI_ProduitUnite (id_produit, id_unite) values('54','13')</v>
      </c>
      <c r="F109" t="s">
        <v>518</v>
      </c>
      <c r="L109" s="89" t="s">
        <v>177</v>
      </c>
      <c r="M109">
        <v>108</v>
      </c>
    </row>
    <row r="110" spans="1:15" ht="15.75" x14ac:dyDescent="0.25">
      <c r="A110" s="88" t="s">
        <v>23</v>
      </c>
      <c r="B110">
        <f t="shared" si="3"/>
        <v>57</v>
      </c>
      <c r="C110" s="89" t="s">
        <v>144</v>
      </c>
      <c r="D110">
        <f t="shared" si="4"/>
        <v>13</v>
      </c>
      <c r="E110" t="str">
        <f t="shared" si="5"/>
        <v>insert into IPPI_ProduitUnite (id_produit, id_unite) values('57','13')</v>
      </c>
      <c r="F110" t="s">
        <v>519</v>
      </c>
      <c r="L110" s="89" t="s">
        <v>203</v>
      </c>
      <c r="M110">
        <v>109</v>
      </c>
    </row>
    <row r="111" spans="1:15" ht="15.75" x14ac:dyDescent="0.25">
      <c r="A111" s="88" t="s">
        <v>99</v>
      </c>
      <c r="B111">
        <f t="shared" si="3"/>
        <v>58</v>
      </c>
      <c r="C111" s="89" t="s">
        <v>169</v>
      </c>
      <c r="D111">
        <f t="shared" si="4"/>
        <v>13</v>
      </c>
      <c r="E111" t="str">
        <f t="shared" si="5"/>
        <v>insert into IPPI_ProduitUnite (id_produit, id_unite) values('58','13')</v>
      </c>
      <c r="F111" t="s">
        <v>520</v>
      </c>
      <c r="L111" s="89" t="s">
        <v>205</v>
      </c>
      <c r="M111">
        <v>110</v>
      </c>
    </row>
    <row r="112" spans="1:15" ht="15.75" x14ac:dyDescent="0.25">
      <c r="A112" s="90" t="s">
        <v>72</v>
      </c>
      <c r="B112">
        <f t="shared" si="3"/>
        <v>64</v>
      </c>
      <c r="C112" s="89" t="s">
        <v>169</v>
      </c>
      <c r="D112">
        <f t="shared" si="4"/>
        <v>13</v>
      </c>
      <c r="E112" t="str">
        <f t="shared" si="5"/>
        <v>insert into IPPI_ProduitUnite (id_produit, id_unite) values('64','13')</v>
      </c>
      <c r="F112" t="s">
        <v>521</v>
      </c>
      <c r="L112" s="89" t="s">
        <v>176</v>
      </c>
      <c r="M112">
        <v>111</v>
      </c>
    </row>
    <row r="113" spans="1:13" ht="15.75" x14ac:dyDescent="0.25">
      <c r="A113" s="90" t="s">
        <v>76</v>
      </c>
      <c r="B113">
        <f t="shared" si="3"/>
        <v>67</v>
      </c>
      <c r="C113" s="89" t="s">
        <v>169</v>
      </c>
      <c r="D113">
        <f t="shared" si="4"/>
        <v>13</v>
      </c>
      <c r="E113" t="str">
        <f t="shared" si="5"/>
        <v>insert into IPPI_ProduitUnite (id_produit, id_unite) values('67','13')</v>
      </c>
      <c r="F113" t="s">
        <v>522</v>
      </c>
      <c r="L113" s="89" t="s">
        <v>159</v>
      </c>
      <c r="M113">
        <v>112</v>
      </c>
    </row>
    <row r="114" spans="1:13" ht="15.75" x14ac:dyDescent="0.25">
      <c r="A114" s="90" t="s">
        <v>110</v>
      </c>
      <c r="B114">
        <f t="shared" si="3"/>
        <v>68</v>
      </c>
      <c r="C114" s="89" t="s">
        <v>169</v>
      </c>
      <c r="D114">
        <f t="shared" si="4"/>
        <v>13</v>
      </c>
      <c r="E114" t="str">
        <f t="shared" si="5"/>
        <v>insert into IPPI_ProduitUnite (id_produit, id_unite) values('68','13')</v>
      </c>
      <c r="F114" t="s">
        <v>523</v>
      </c>
      <c r="L114" s="89" t="s">
        <v>255</v>
      </c>
      <c r="M114">
        <v>113</v>
      </c>
    </row>
    <row r="115" spans="1:13" ht="15.75" x14ac:dyDescent="0.25">
      <c r="A115" s="90" t="s">
        <v>119</v>
      </c>
      <c r="B115">
        <f t="shared" si="3"/>
        <v>73</v>
      </c>
      <c r="C115" s="89" t="s">
        <v>169</v>
      </c>
      <c r="D115">
        <f t="shared" si="4"/>
        <v>13</v>
      </c>
      <c r="E115" t="str">
        <f t="shared" si="5"/>
        <v>insert into IPPI_ProduitUnite (id_produit, id_unite) values('73','13')</v>
      </c>
      <c r="F115" t="s">
        <v>524</v>
      </c>
    </row>
    <row r="116" spans="1:13" ht="15.75" x14ac:dyDescent="0.25">
      <c r="A116" s="90" t="s">
        <v>86</v>
      </c>
      <c r="B116">
        <f t="shared" si="3"/>
        <v>81</v>
      </c>
      <c r="C116" s="89" t="s">
        <v>169</v>
      </c>
      <c r="D116">
        <f t="shared" si="4"/>
        <v>13</v>
      </c>
      <c r="E116" t="str">
        <f t="shared" si="5"/>
        <v>insert into IPPI_ProduitUnite (id_produit, id_unite) values('81','13')</v>
      </c>
      <c r="F116" t="s">
        <v>525</v>
      </c>
    </row>
    <row r="117" spans="1:13" ht="15.75" x14ac:dyDescent="0.25">
      <c r="A117" s="90" t="s">
        <v>109</v>
      </c>
      <c r="B117">
        <f t="shared" si="3"/>
        <v>82</v>
      </c>
      <c r="C117" s="89" t="s">
        <v>169</v>
      </c>
      <c r="D117">
        <f t="shared" si="4"/>
        <v>13</v>
      </c>
      <c r="E117" t="str">
        <f t="shared" si="5"/>
        <v>insert into IPPI_ProduitUnite (id_produit, id_unite) values('82','13')</v>
      </c>
      <c r="F117" t="s">
        <v>526</v>
      </c>
    </row>
    <row r="118" spans="1:13" ht="15.75" x14ac:dyDescent="0.25">
      <c r="A118" s="90" t="s">
        <v>19</v>
      </c>
      <c r="B118">
        <f t="shared" si="3"/>
        <v>84</v>
      </c>
      <c r="C118" s="89" t="s">
        <v>144</v>
      </c>
      <c r="D118">
        <f t="shared" si="4"/>
        <v>13</v>
      </c>
      <c r="E118" t="str">
        <f t="shared" si="5"/>
        <v>insert into IPPI_ProduitUnite (id_produit, id_unite) values('84','13')</v>
      </c>
      <c r="F118" t="s">
        <v>527</v>
      </c>
    </row>
    <row r="119" spans="1:13" ht="15.75" x14ac:dyDescent="0.25">
      <c r="A119" s="90" t="s">
        <v>20</v>
      </c>
      <c r="B119">
        <f t="shared" si="3"/>
        <v>85</v>
      </c>
      <c r="C119" s="89" t="s">
        <v>144</v>
      </c>
      <c r="D119">
        <f t="shared" si="4"/>
        <v>13</v>
      </c>
      <c r="E119" t="str">
        <f t="shared" si="5"/>
        <v>insert into IPPI_ProduitUnite (id_produit, id_unite) values('85','13')</v>
      </c>
      <c r="F119" t="s">
        <v>528</v>
      </c>
    </row>
    <row r="120" spans="1:13" ht="15.75" x14ac:dyDescent="0.25">
      <c r="A120" s="90" t="s">
        <v>17</v>
      </c>
      <c r="B120">
        <f t="shared" si="3"/>
        <v>86</v>
      </c>
      <c r="C120" s="89" t="s">
        <v>144</v>
      </c>
      <c r="D120">
        <f t="shared" si="4"/>
        <v>13</v>
      </c>
      <c r="E120" t="str">
        <f t="shared" si="5"/>
        <v>insert into IPPI_ProduitUnite (id_produit, id_unite) values('86','13')</v>
      </c>
      <c r="F120" t="s">
        <v>529</v>
      </c>
    </row>
    <row r="121" spans="1:13" ht="15.75" x14ac:dyDescent="0.25">
      <c r="A121" s="90" t="s">
        <v>18</v>
      </c>
      <c r="B121">
        <f t="shared" si="3"/>
        <v>87</v>
      </c>
      <c r="C121" s="89" t="s">
        <v>144</v>
      </c>
      <c r="D121">
        <f t="shared" si="4"/>
        <v>13</v>
      </c>
      <c r="E121" t="str">
        <f t="shared" si="5"/>
        <v>insert into IPPI_ProduitUnite (id_produit, id_unite) values('87','13')</v>
      </c>
      <c r="F121" t="s">
        <v>530</v>
      </c>
    </row>
    <row r="122" spans="1:13" ht="15.75" x14ac:dyDescent="0.25">
      <c r="A122" s="90" t="s">
        <v>24</v>
      </c>
      <c r="B122">
        <f t="shared" si="3"/>
        <v>91</v>
      </c>
      <c r="C122" s="89" t="s">
        <v>144</v>
      </c>
      <c r="D122">
        <f t="shared" si="4"/>
        <v>13</v>
      </c>
      <c r="E122" t="str">
        <f t="shared" si="5"/>
        <v>insert into IPPI_ProduitUnite (id_produit, id_unite) values('91','13')</v>
      </c>
      <c r="F122" t="s">
        <v>531</v>
      </c>
    </row>
    <row r="123" spans="1:13" ht="15.75" x14ac:dyDescent="0.25">
      <c r="A123" s="90" t="s">
        <v>130</v>
      </c>
      <c r="B123">
        <f t="shared" si="3"/>
        <v>94</v>
      </c>
      <c r="C123" s="89" t="s">
        <v>169</v>
      </c>
      <c r="D123">
        <f t="shared" si="4"/>
        <v>13</v>
      </c>
      <c r="E123" t="str">
        <f t="shared" si="5"/>
        <v>insert into IPPI_ProduitUnite (id_produit, id_unite) values('94','13')</v>
      </c>
      <c r="F123" t="s">
        <v>532</v>
      </c>
    </row>
    <row r="124" spans="1:13" ht="15.75" x14ac:dyDescent="0.25">
      <c r="A124" s="90" t="s">
        <v>87</v>
      </c>
      <c r="B124">
        <f t="shared" si="3"/>
        <v>95</v>
      </c>
      <c r="C124" s="89" t="s">
        <v>169</v>
      </c>
      <c r="D124">
        <f t="shared" si="4"/>
        <v>13</v>
      </c>
      <c r="E124" t="str">
        <f t="shared" si="5"/>
        <v>insert into IPPI_ProduitUnite (id_produit, id_unite) values('95','13')</v>
      </c>
      <c r="F124" t="s">
        <v>533</v>
      </c>
    </row>
    <row r="125" spans="1:13" ht="15.75" x14ac:dyDescent="0.25">
      <c r="A125" s="90" t="s">
        <v>88</v>
      </c>
      <c r="B125">
        <f t="shared" si="3"/>
        <v>96</v>
      </c>
      <c r="C125" s="89" t="s">
        <v>169</v>
      </c>
      <c r="D125">
        <f t="shared" si="4"/>
        <v>13</v>
      </c>
      <c r="E125" t="str">
        <f t="shared" si="5"/>
        <v>insert into IPPI_ProduitUnite (id_produit, id_unite) values('96','13')</v>
      </c>
      <c r="F125" t="s">
        <v>534</v>
      </c>
    </row>
    <row r="126" spans="1:13" ht="15.75" x14ac:dyDescent="0.25">
      <c r="A126" s="90" t="s">
        <v>131</v>
      </c>
      <c r="B126">
        <f t="shared" si="3"/>
        <v>92</v>
      </c>
      <c r="C126" s="89" t="s">
        <v>268</v>
      </c>
      <c r="D126">
        <f t="shared" si="4"/>
        <v>14</v>
      </c>
      <c r="E126" t="str">
        <f t="shared" si="5"/>
        <v>insert into IPPI_ProduitUnite (id_produit, id_unite) values('92','14')</v>
      </c>
      <c r="F126" t="s">
        <v>535</v>
      </c>
    </row>
    <row r="127" spans="1:13" ht="15.75" x14ac:dyDescent="0.25">
      <c r="A127" s="90" t="s">
        <v>64</v>
      </c>
      <c r="B127">
        <f t="shared" si="3"/>
        <v>15</v>
      </c>
      <c r="C127" s="89" t="s">
        <v>220</v>
      </c>
      <c r="D127">
        <f t="shared" si="4"/>
        <v>15</v>
      </c>
      <c r="E127" t="str">
        <f t="shared" si="5"/>
        <v>insert into IPPI_ProduitUnite (id_produit, id_unite) values('15','15')</v>
      </c>
      <c r="F127" t="s">
        <v>536</v>
      </c>
    </row>
    <row r="128" spans="1:13" ht="45" x14ac:dyDescent="0.25">
      <c r="A128" s="125" t="s">
        <v>132</v>
      </c>
      <c r="B128">
        <f t="shared" si="3"/>
        <v>16</v>
      </c>
      <c r="C128" s="89" t="s">
        <v>197</v>
      </c>
      <c r="D128">
        <f t="shared" si="4"/>
        <v>16</v>
      </c>
      <c r="E128" t="str">
        <f t="shared" si="5"/>
        <v>insert into IPPI_ProduitUnite (id_produit, id_unite) values('16','16')</v>
      </c>
      <c r="F128" t="s">
        <v>537</v>
      </c>
    </row>
    <row r="129" spans="1:6" ht="15.75" x14ac:dyDescent="0.25">
      <c r="A129" s="90" t="s">
        <v>124</v>
      </c>
      <c r="B129">
        <f t="shared" si="3"/>
        <v>48</v>
      </c>
      <c r="C129" s="89" t="s">
        <v>197</v>
      </c>
      <c r="D129">
        <f t="shared" si="4"/>
        <v>16</v>
      </c>
      <c r="E129" t="str">
        <f t="shared" si="5"/>
        <v>insert into IPPI_ProduitUnite (id_produit, id_unite) values('48','16')</v>
      </c>
      <c r="F129" t="s">
        <v>538</v>
      </c>
    </row>
    <row r="130" spans="1:6" ht="15.75" x14ac:dyDescent="0.25">
      <c r="A130" s="90" t="s">
        <v>119</v>
      </c>
      <c r="B130">
        <f t="shared" ref="B130:B193" si="6">VLOOKUP(A130,$N$2:$O$104,2,FALSE)</f>
        <v>73</v>
      </c>
      <c r="C130" s="89" t="s">
        <v>264</v>
      </c>
      <c r="D130">
        <f t="shared" ref="D130:D193" si="7">VLOOKUP(C130,$L$2:$M$114,2,FALSE)</f>
        <v>22</v>
      </c>
      <c r="E130" t="str">
        <f t="shared" si="5"/>
        <v>insert into IPPI_ProduitUnite (id_produit, id_unite) values('73','22')</v>
      </c>
      <c r="F130" t="s">
        <v>539</v>
      </c>
    </row>
    <row r="131" spans="1:6" ht="15.75" x14ac:dyDescent="0.25">
      <c r="A131" s="90" t="s">
        <v>66</v>
      </c>
      <c r="B131">
        <f t="shared" si="6"/>
        <v>43</v>
      </c>
      <c r="C131" s="89" t="s">
        <v>189</v>
      </c>
      <c r="D131">
        <f t="shared" si="7"/>
        <v>23</v>
      </c>
      <c r="E131" t="str">
        <f t="shared" ref="E131:E194" si="8">CONCATENATE("insert into IPPI_ProduitUnite (id_produit, id_unite) values('",B131,"','",D131,"')")</f>
        <v>insert into IPPI_ProduitUnite (id_produit, id_unite) values('43','23')</v>
      </c>
      <c r="F131" t="s">
        <v>540</v>
      </c>
    </row>
    <row r="132" spans="1:6" ht="15.75" x14ac:dyDescent="0.25">
      <c r="A132" s="90" t="s">
        <v>67</v>
      </c>
      <c r="B132">
        <f t="shared" si="6"/>
        <v>44</v>
      </c>
      <c r="C132" s="89" t="s">
        <v>189</v>
      </c>
      <c r="D132">
        <f t="shared" si="7"/>
        <v>23</v>
      </c>
      <c r="E132" t="str">
        <f t="shared" si="8"/>
        <v>insert into IPPI_ProduitUnite (id_produit, id_unite) values('44','23')</v>
      </c>
      <c r="F132" t="s">
        <v>541</v>
      </c>
    </row>
    <row r="133" spans="1:6" ht="15.75" x14ac:dyDescent="0.25">
      <c r="A133" s="90" t="s">
        <v>65</v>
      </c>
      <c r="B133">
        <f t="shared" si="6"/>
        <v>45</v>
      </c>
      <c r="C133" s="89" t="s">
        <v>189</v>
      </c>
      <c r="D133">
        <f t="shared" si="7"/>
        <v>23</v>
      </c>
      <c r="E133" t="str">
        <f t="shared" si="8"/>
        <v>insert into IPPI_ProduitUnite (id_produit, id_unite) values('45','23')</v>
      </c>
      <c r="F133" t="s">
        <v>542</v>
      </c>
    </row>
    <row r="134" spans="1:6" ht="15.75" x14ac:dyDescent="0.25">
      <c r="A134" s="90" t="s">
        <v>68</v>
      </c>
      <c r="B134">
        <f t="shared" si="6"/>
        <v>46</v>
      </c>
      <c r="C134" s="89" t="s">
        <v>189</v>
      </c>
      <c r="D134">
        <f t="shared" si="7"/>
        <v>23</v>
      </c>
      <c r="E134" t="str">
        <f t="shared" si="8"/>
        <v>insert into IPPI_ProduitUnite (id_produit, id_unite) values('46','23')</v>
      </c>
      <c r="F134" t="s">
        <v>543</v>
      </c>
    </row>
    <row r="135" spans="1:6" ht="15.75" x14ac:dyDescent="0.25">
      <c r="A135" s="90" t="s">
        <v>58</v>
      </c>
      <c r="B135">
        <f t="shared" si="6"/>
        <v>49</v>
      </c>
      <c r="C135" s="89" t="s">
        <v>189</v>
      </c>
      <c r="D135">
        <f t="shared" si="7"/>
        <v>23</v>
      </c>
      <c r="E135" t="str">
        <f t="shared" si="8"/>
        <v>insert into IPPI_ProduitUnite (id_produit, id_unite) values('49','23')</v>
      </c>
      <c r="F135" t="s">
        <v>544</v>
      </c>
    </row>
    <row r="136" spans="1:6" ht="15.75" x14ac:dyDescent="0.25">
      <c r="A136" s="90" t="s">
        <v>57</v>
      </c>
      <c r="B136">
        <f t="shared" si="6"/>
        <v>51</v>
      </c>
      <c r="C136" s="89" t="s">
        <v>189</v>
      </c>
      <c r="D136">
        <f t="shared" si="7"/>
        <v>23</v>
      </c>
      <c r="E136" t="str">
        <f t="shared" si="8"/>
        <v>insert into IPPI_ProduitUnite (id_produit, id_unite) values('51','23')</v>
      </c>
      <c r="F136" t="s">
        <v>545</v>
      </c>
    </row>
    <row r="137" spans="1:6" ht="15.75" x14ac:dyDescent="0.25">
      <c r="A137" s="90" t="s">
        <v>116</v>
      </c>
      <c r="B137">
        <f t="shared" si="6"/>
        <v>56</v>
      </c>
      <c r="C137" s="89" t="s">
        <v>189</v>
      </c>
      <c r="D137">
        <f t="shared" si="7"/>
        <v>23</v>
      </c>
      <c r="E137" t="str">
        <f t="shared" si="8"/>
        <v>insert into IPPI_ProduitUnite (id_produit, id_unite) values('56','23')</v>
      </c>
      <c r="F137" t="s">
        <v>546</v>
      </c>
    </row>
    <row r="138" spans="1:6" ht="15.75" x14ac:dyDescent="0.25">
      <c r="A138" s="90" t="s">
        <v>58</v>
      </c>
      <c r="B138">
        <f t="shared" si="6"/>
        <v>49</v>
      </c>
      <c r="C138" s="89" t="s">
        <v>190</v>
      </c>
      <c r="D138">
        <f t="shared" si="7"/>
        <v>24</v>
      </c>
      <c r="E138" t="str">
        <f t="shared" si="8"/>
        <v>insert into IPPI_ProduitUnite (id_produit, id_unite) values('49','24')</v>
      </c>
      <c r="F138" t="s">
        <v>547</v>
      </c>
    </row>
    <row r="139" spans="1:6" ht="15.75" x14ac:dyDescent="0.25">
      <c r="A139" s="90" t="s">
        <v>57</v>
      </c>
      <c r="B139">
        <f t="shared" si="6"/>
        <v>51</v>
      </c>
      <c r="C139" s="89" t="s">
        <v>190</v>
      </c>
      <c r="D139">
        <f t="shared" si="7"/>
        <v>24</v>
      </c>
      <c r="E139" t="str">
        <f t="shared" si="8"/>
        <v>insert into IPPI_ProduitUnite (id_produit, id_unite) values('51','24')</v>
      </c>
      <c r="F139" t="s">
        <v>548</v>
      </c>
    </row>
    <row r="140" spans="1:6" ht="15.75" x14ac:dyDescent="0.25">
      <c r="A140" s="90" t="s">
        <v>66</v>
      </c>
      <c r="B140">
        <f t="shared" si="6"/>
        <v>43</v>
      </c>
      <c r="C140" s="89" t="s">
        <v>192</v>
      </c>
      <c r="D140">
        <f t="shared" si="7"/>
        <v>25</v>
      </c>
      <c r="E140" t="str">
        <f t="shared" si="8"/>
        <v>insert into IPPI_ProduitUnite (id_produit, id_unite) values('43','25')</v>
      </c>
      <c r="F140" t="s">
        <v>549</v>
      </c>
    </row>
    <row r="141" spans="1:6" ht="15.75" x14ac:dyDescent="0.25">
      <c r="A141" s="90" t="s">
        <v>67</v>
      </c>
      <c r="B141">
        <f t="shared" si="6"/>
        <v>44</v>
      </c>
      <c r="C141" s="89" t="s">
        <v>192</v>
      </c>
      <c r="D141">
        <f t="shared" si="7"/>
        <v>25</v>
      </c>
      <c r="E141" t="str">
        <f t="shared" si="8"/>
        <v>insert into IPPI_ProduitUnite (id_produit, id_unite) values('44','25')</v>
      </c>
      <c r="F141" t="s">
        <v>550</v>
      </c>
    </row>
    <row r="142" spans="1:6" ht="15.75" x14ac:dyDescent="0.25">
      <c r="A142" s="90" t="s">
        <v>65</v>
      </c>
      <c r="B142">
        <f t="shared" si="6"/>
        <v>45</v>
      </c>
      <c r="C142" s="89" t="s">
        <v>192</v>
      </c>
      <c r="D142">
        <f t="shared" si="7"/>
        <v>25</v>
      </c>
      <c r="E142" t="str">
        <f t="shared" si="8"/>
        <v>insert into IPPI_ProduitUnite (id_produit, id_unite) values('45','25')</v>
      </c>
      <c r="F142" t="s">
        <v>551</v>
      </c>
    </row>
    <row r="143" spans="1:6" ht="15.75" x14ac:dyDescent="0.25">
      <c r="A143" s="90" t="s">
        <v>68</v>
      </c>
      <c r="B143">
        <f t="shared" si="6"/>
        <v>46</v>
      </c>
      <c r="C143" s="89" t="s">
        <v>192</v>
      </c>
      <c r="D143">
        <f t="shared" si="7"/>
        <v>25</v>
      </c>
      <c r="E143" t="str">
        <f t="shared" si="8"/>
        <v>insert into IPPI_ProduitUnite (id_produit, id_unite) values('46','25')</v>
      </c>
      <c r="F143" t="s">
        <v>552</v>
      </c>
    </row>
    <row r="144" spans="1:6" ht="15.75" x14ac:dyDescent="0.25">
      <c r="A144" s="90" t="s">
        <v>58</v>
      </c>
      <c r="B144">
        <f t="shared" si="6"/>
        <v>49</v>
      </c>
      <c r="C144" s="89" t="s">
        <v>192</v>
      </c>
      <c r="D144">
        <f t="shared" si="7"/>
        <v>25</v>
      </c>
      <c r="E144" t="str">
        <f t="shared" si="8"/>
        <v>insert into IPPI_ProduitUnite (id_produit, id_unite) values('49','25')</v>
      </c>
      <c r="F144" t="s">
        <v>553</v>
      </c>
    </row>
    <row r="145" spans="1:6" ht="15.75" x14ac:dyDescent="0.25">
      <c r="A145" s="90" t="s">
        <v>57</v>
      </c>
      <c r="B145">
        <f t="shared" si="6"/>
        <v>51</v>
      </c>
      <c r="C145" s="89" t="s">
        <v>192</v>
      </c>
      <c r="D145">
        <f t="shared" si="7"/>
        <v>25</v>
      </c>
      <c r="E145" t="str">
        <f t="shared" si="8"/>
        <v>insert into IPPI_ProduitUnite (id_produit, id_unite) values('51','25')</v>
      </c>
      <c r="F145" t="s">
        <v>554</v>
      </c>
    </row>
    <row r="146" spans="1:6" ht="15.75" x14ac:dyDescent="0.25">
      <c r="A146" s="90" t="s">
        <v>66</v>
      </c>
      <c r="B146">
        <f t="shared" si="6"/>
        <v>43</v>
      </c>
      <c r="C146" s="89" t="s">
        <v>225</v>
      </c>
      <c r="D146">
        <f t="shared" si="7"/>
        <v>26</v>
      </c>
      <c r="E146" t="str">
        <f t="shared" si="8"/>
        <v>insert into IPPI_ProduitUnite (id_produit, id_unite) values('43','26')</v>
      </c>
      <c r="F146" t="s">
        <v>555</v>
      </c>
    </row>
    <row r="147" spans="1:6" ht="15.75" x14ac:dyDescent="0.25">
      <c r="A147" s="90" t="s">
        <v>67</v>
      </c>
      <c r="B147">
        <f t="shared" si="6"/>
        <v>44</v>
      </c>
      <c r="C147" s="89" t="s">
        <v>225</v>
      </c>
      <c r="D147">
        <f t="shared" si="7"/>
        <v>26</v>
      </c>
      <c r="E147" t="str">
        <f t="shared" si="8"/>
        <v>insert into IPPI_ProduitUnite (id_produit, id_unite) values('44','26')</v>
      </c>
      <c r="F147" t="s">
        <v>556</v>
      </c>
    </row>
    <row r="148" spans="1:6" ht="15.75" x14ac:dyDescent="0.25">
      <c r="A148" s="90" t="s">
        <v>68</v>
      </c>
      <c r="B148">
        <f t="shared" si="6"/>
        <v>46</v>
      </c>
      <c r="C148" s="89" t="s">
        <v>225</v>
      </c>
      <c r="D148">
        <f t="shared" si="7"/>
        <v>26</v>
      </c>
      <c r="E148" t="str">
        <f t="shared" si="8"/>
        <v>insert into IPPI_ProduitUnite (id_produit, id_unite) values('46','26')</v>
      </c>
      <c r="F148" t="s">
        <v>557</v>
      </c>
    </row>
    <row r="149" spans="1:6" ht="15.75" x14ac:dyDescent="0.25">
      <c r="A149" s="90" t="s">
        <v>66</v>
      </c>
      <c r="B149">
        <f t="shared" si="6"/>
        <v>43</v>
      </c>
      <c r="C149" s="89" t="s">
        <v>223</v>
      </c>
      <c r="D149">
        <f t="shared" si="7"/>
        <v>27</v>
      </c>
      <c r="E149" t="str">
        <f t="shared" si="8"/>
        <v>insert into IPPI_ProduitUnite (id_produit, id_unite) values('43','27')</v>
      </c>
      <c r="F149" t="s">
        <v>558</v>
      </c>
    </row>
    <row r="150" spans="1:6" ht="15.75" x14ac:dyDescent="0.25">
      <c r="A150" s="90" t="s">
        <v>67</v>
      </c>
      <c r="B150">
        <f t="shared" si="6"/>
        <v>44</v>
      </c>
      <c r="C150" s="89" t="s">
        <v>223</v>
      </c>
      <c r="D150">
        <f t="shared" si="7"/>
        <v>27</v>
      </c>
      <c r="E150" t="str">
        <f t="shared" si="8"/>
        <v>insert into IPPI_ProduitUnite (id_produit, id_unite) values('44','27')</v>
      </c>
      <c r="F150" t="s">
        <v>559</v>
      </c>
    </row>
    <row r="151" spans="1:6" ht="15.75" x14ac:dyDescent="0.25">
      <c r="A151" s="90" t="s">
        <v>65</v>
      </c>
      <c r="B151">
        <f t="shared" si="6"/>
        <v>45</v>
      </c>
      <c r="C151" s="89" t="s">
        <v>223</v>
      </c>
      <c r="D151">
        <f t="shared" si="7"/>
        <v>27</v>
      </c>
      <c r="E151" t="str">
        <f t="shared" si="8"/>
        <v>insert into IPPI_ProduitUnite (id_produit, id_unite) values('45','27')</v>
      </c>
      <c r="F151" t="s">
        <v>560</v>
      </c>
    </row>
    <row r="152" spans="1:6" ht="15.75" x14ac:dyDescent="0.25">
      <c r="A152" s="90" t="s">
        <v>68</v>
      </c>
      <c r="B152">
        <f t="shared" si="6"/>
        <v>46</v>
      </c>
      <c r="C152" s="89" t="s">
        <v>223</v>
      </c>
      <c r="D152">
        <f t="shared" si="7"/>
        <v>27</v>
      </c>
      <c r="E152" t="str">
        <f t="shared" si="8"/>
        <v>insert into IPPI_ProduitUnite (id_produit, id_unite) values('46','27')</v>
      </c>
      <c r="F152" t="s">
        <v>561</v>
      </c>
    </row>
    <row r="153" spans="1:6" ht="15.75" x14ac:dyDescent="0.25">
      <c r="A153" s="90" t="s">
        <v>66</v>
      </c>
      <c r="B153">
        <f t="shared" si="6"/>
        <v>43</v>
      </c>
      <c r="C153" s="89" t="s">
        <v>224</v>
      </c>
      <c r="D153">
        <f t="shared" si="7"/>
        <v>28</v>
      </c>
      <c r="E153" t="str">
        <f t="shared" si="8"/>
        <v>insert into IPPI_ProduitUnite (id_produit, id_unite) values('43','28')</v>
      </c>
      <c r="F153" t="s">
        <v>562</v>
      </c>
    </row>
    <row r="154" spans="1:6" ht="15.75" x14ac:dyDescent="0.25">
      <c r="A154" s="90" t="s">
        <v>67</v>
      </c>
      <c r="B154">
        <f t="shared" si="6"/>
        <v>44</v>
      </c>
      <c r="C154" s="89" t="s">
        <v>224</v>
      </c>
      <c r="D154">
        <f t="shared" si="7"/>
        <v>28</v>
      </c>
      <c r="E154" t="str">
        <f t="shared" si="8"/>
        <v>insert into IPPI_ProduitUnite (id_produit, id_unite) values('44','28')</v>
      </c>
      <c r="F154" t="s">
        <v>563</v>
      </c>
    </row>
    <row r="155" spans="1:6" ht="15.75" x14ac:dyDescent="0.25">
      <c r="A155" s="90" t="s">
        <v>68</v>
      </c>
      <c r="B155">
        <f t="shared" si="6"/>
        <v>46</v>
      </c>
      <c r="C155" s="89" t="s">
        <v>224</v>
      </c>
      <c r="D155">
        <f t="shared" si="7"/>
        <v>28</v>
      </c>
      <c r="E155" t="str">
        <f t="shared" si="8"/>
        <v>insert into IPPI_ProduitUnite (id_produit, id_unite) values('46','28')</v>
      </c>
      <c r="F155" t="s">
        <v>564</v>
      </c>
    </row>
    <row r="156" spans="1:6" ht="15.75" x14ac:dyDescent="0.25">
      <c r="A156" s="90" t="s">
        <v>66</v>
      </c>
      <c r="B156">
        <f t="shared" si="6"/>
        <v>43</v>
      </c>
      <c r="C156" s="89" t="s">
        <v>191</v>
      </c>
      <c r="D156">
        <f t="shared" si="7"/>
        <v>29</v>
      </c>
      <c r="E156" t="str">
        <f t="shared" si="8"/>
        <v>insert into IPPI_ProduitUnite (id_produit, id_unite) values('43','29')</v>
      </c>
      <c r="F156" t="s">
        <v>565</v>
      </c>
    </row>
    <row r="157" spans="1:6" ht="15.75" x14ac:dyDescent="0.25">
      <c r="A157" s="90" t="s">
        <v>67</v>
      </c>
      <c r="B157">
        <f t="shared" si="6"/>
        <v>44</v>
      </c>
      <c r="C157" s="89" t="s">
        <v>191</v>
      </c>
      <c r="D157">
        <f t="shared" si="7"/>
        <v>29</v>
      </c>
      <c r="E157" t="str">
        <f t="shared" si="8"/>
        <v>insert into IPPI_ProduitUnite (id_produit, id_unite) values('44','29')</v>
      </c>
      <c r="F157" t="s">
        <v>566</v>
      </c>
    </row>
    <row r="158" spans="1:6" ht="15.75" x14ac:dyDescent="0.25">
      <c r="A158" s="90" t="s">
        <v>65</v>
      </c>
      <c r="B158">
        <f t="shared" si="6"/>
        <v>45</v>
      </c>
      <c r="C158" s="89" t="s">
        <v>191</v>
      </c>
      <c r="D158">
        <f t="shared" si="7"/>
        <v>29</v>
      </c>
      <c r="E158" t="str">
        <f t="shared" si="8"/>
        <v>insert into IPPI_ProduitUnite (id_produit, id_unite) values('45','29')</v>
      </c>
      <c r="F158" t="s">
        <v>567</v>
      </c>
    </row>
    <row r="159" spans="1:6" ht="15.75" x14ac:dyDescent="0.25">
      <c r="A159" s="90" t="s">
        <v>68</v>
      </c>
      <c r="B159">
        <f t="shared" si="6"/>
        <v>46</v>
      </c>
      <c r="C159" s="89" t="s">
        <v>191</v>
      </c>
      <c r="D159">
        <f t="shared" si="7"/>
        <v>29</v>
      </c>
      <c r="E159" t="str">
        <f t="shared" si="8"/>
        <v>insert into IPPI_ProduitUnite (id_produit, id_unite) values('46','29')</v>
      </c>
      <c r="F159" t="s">
        <v>568</v>
      </c>
    </row>
    <row r="160" spans="1:6" ht="15.75" x14ac:dyDescent="0.25">
      <c r="A160" s="90" t="s">
        <v>58</v>
      </c>
      <c r="B160">
        <f t="shared" si="6"/>
        <v>49</v>
      </c>
      <c r="C160" s="89" t="s">
        <v>191</v>
      </c>
      <c r="D160">
        <f t="shared" si="7"/>
        <v>29</v>
      </c>
      <c r="E160" t="str">
        <f t="shared" si="8"/>
        <v>insert into IPPI_ProduitUnite (id_produit, id_unite) values('49','29')</v>
      </c>
      <c r="F160" t="s">
        <v>569</v>
      </c>
    </row>
    <row r="161" spans="1:6" ht="15.75" x14ac:dyDescent="0.25">
      <c r="A161" s="90" t="s">
        <v>57</v>
      </c>
      <c r="B161">
        <f t="shared" si="6"/>
        <v>51</v>
      </c>
      <c r="C161" s="89" t="s">
        <v>191</v>
      </c>
      <c r="D161">
        <f t="shared" si="7"/>
        <v>29</v>
      </c>
      <c r="E161" t="str">
        <f t="shared" si="8"/>
        <v>insert into IPPI_ProduitUnite (id_produit, id_unite) values('51','29')</v>
      </c>
      <c r="F161" t="s">
        <v>570</v>
      </c>
    </row>
    <row r="162" spans="1:6" ht="15.75" x14ac:dyDescent="0.25">
      <c r="A162" s="90" t="s">
        <v>116</v>
      </c>
      <c r="B162">
        <f t="shared" si="6"/>
        <v>56</v>
      </c>
      <c r="C162" s="89" t="s">
        <v>191</v>
      </c>
      <c r="D162">
        <f t="shared" si="7"/>
        <v>29</v>
      </c>
      <c r="E162" t="str">
        <f t="shared" si="8"/>
        <v>insert into IPPI_ProduitUnite (id_produit, id_unite) values('56','29')</v>
      </c>
      <c r="F162" t="s">
        <v>571</v>
      </c>
    </row>
    <row r="163" spans="1:6" ht="15.75" x14ac:dyDescent="0.25">
      <c r="A163" s="90" t="s">
        <v>58</v>
      </c>
      <c r="B163">
        <f t="shared" si="6"/>
        <v>49</v>
      </c>
      <c r="C163" s="89" t="s">
        <v>188</v>
      </c>
      <c r="D163">
        <f t="shared" si="7"/>
        <v>30</v>
      </c>
      <c r="E163" t="str">
        <f t="shared" si="8"/>
        <v>insert into IPPI_ProduitUnite (id_produit, id_unite) values('49','30')</v>
      </c>
      <c r="F163" t="s">
        <v>572</v>
      </c>
    </row>
    <row r="164" spans="1:6" ht="15.75" x14ac:dyDescent="0.25">
      <c r="A164" s="90" t="s">
        <v>57</v>
      </c>
      <c r="B164">
        <f t="shared" si="6"/>
        <v>51</v>
      </c>
      <c r="C164" s="89" t="s">
        <v>188</v>
      </c>
      <c r="D164">
        <f t="shared" si="7"/>
        <v>30</v>
      </c>
      <c r="E164" t="str">
        <f t="shared" si="8"/>
        <v>insert into IPPI_ProduitUnite (id_produit, id_unite) values('51','30')</v>
      </c>
      <c r="F164" t="s">
        <v>573</v>
      </c>
    </row>
    <row r="165" spans="1:6" ht="15.75" x14ac:dyDescent="0.25">
      <c r="A165" s="90" t="s">
        <v>66</v>
      </c>
      <c r="B165">
        <f t="shared" si="6"/>
        <v>43</v>
      </c>
      <c r="C165" s="89" t="s">
        <v>222</v>
      </c>
      <c r="D165">
        <f t="shared" si="7"/>
        <v>31</v>
      </c>
      <c r="E165" t="str">
        <f t="shared" si="8"/>
        <v>insert into IPPI_ProduitUnite (id_produit, id_unite) values('43','31')</v>
      </c>
      <c r="F165" t="s">
        <v>574</v>
      </c>
    </row>
    <row r="166" spans="1:6" ht="15.75" x14ac:dyDescent="0.25">
      <c r="A166" s="90" t="s">
        <v>67</v>
      </c>
      <c r="B166">
        <f t="shared" si="6"/>
        <v>44</v>
      </c>
      <c r="C166" s="89" t="s">
        <v>222</v>
      </c>
      <c r="D166">
        <f t="shared" si="7"/>
        <v>31</v>
      </c>
      <c r="E166" t="str">
        <f t="shared" si="8"/>
        <v>insert into IPPI_ProduitUnite (id_produit, id_unite) values('44','31')</v>
      </c>
      <c r="F166" t="s">
        <v>575</v>
      </c>
    </row>
    <row r="167" spans="1:6" ht="15.75" x14ac:dyDescent="0.25">
      <c r="A167" s="90" t="s">
        <v>65</v>
      </c>
      <c r="B167">
        <f t="shared" si="6"/>
        <v>45</v>
      </c>
      <c r="C167" s="89" t="s">
        <v>222</v>
      </c>
      <c r="D167">
        <f t="shared" si="7"/>
        <v>31</v>
      </c>
      <c r="E167" t="str">
        <f t="shared" si="8"/>
        <v>insert into IPPI_ProduitUnite (id_produit, id_unite) values('45','31')</v>
      </c>
      <c r="F167" t="s">
        <v>576</v>
      </c>
    </row>
    <row r="168" spans="1:6" ht="15.75" x14ac:dyDescent="0.25">
      <c r="A168" s="90" t="s">
        <v>68</v>
      </c>
      <c r="B168">
        <f t="shared" si="6"/>
        <v>46</v>
      </c>
      <c r="C168" s="89" t="s">
        <v>222</v>
      </c>
      <c r="D168">
        <f t="shared" si="7"/>
        <v>31</v>
      </c>
      <c r="E168" t="str">
        <f t="shared" si="8"/>
        <v>insert into IPPI_ProduitUnite (id_produit, id_unite) values('46','31')</v>
      </c>
      <c r="F168" t="s">
        <v>577</v>
      </c>
    </row>
    <row r="169" spans="1:6" ht="15.75" x14ac:dyDescent="0.25">
      <c r="A169" s="90" t="s">
        <v>116</v>
      </c>
      <c r="B169">
        <f t="shared" si="6"/>
        <v>56</v>
      </c>
      <c r="C169" s="89" t="s">
        <v>222</v>
      </c>
      <c r="D169">
        <f t="shared" si="7"/>
        <v>31</v>
      </c>
      <c r="E169" t="str">
        <f t="shared" si="8"/>
        <v>insert into IPPI_ProduitUnite (id_produit, id_unite) values('56','31')</v>
      </c>
      <c r="F169" t="s">
        <v>578</v>
      </c>
    </row>
    <row r="170" spans="1:6" ht="15.75" x14ac:dyDescent="0.25">
      <c r="A170" s="90" t="s">
        <v>65</v>
      </c>
      <c r="B170">
        <f t="shared" si="6"/>
        <v>45</v>
      </c>
      <c r="C170" s="89" t="s">
        <v>221</v>
      </c>
      <c r="D170">
        <f t="shared" si="7"/>
        <v>32</v>
      </c>
      <c r="E170" t="str">
        <f t="shared" si="8"/>
        <v>insert into IPPI_ProduitUnite (id_produit, id_unite) values('45','32')</v>
      </c>
      <c r="F170" t="s">
        <v>579</v>
      </c>
    </row>
    <row r="171" spans="1:6" ht="15.75" x14ac:dyDescent="0.25">
      <c r="A171" s="90" t="s">
        <v>116</v>
      </c>
      <c r="B171">
        <f t="shared" si="6"/>
        <v>56</v>
      </c>
      <c r="C171" s="89" t="s">
        <v>221</v>
      </c>
      <c r="D171">
        <f t="shared" si="7"/>
        <v>32</v>
      </c>
      <c r="E171" t="str">
        <f t="shared" si="8"/>
        <v>insert into IPPI_ProduitUnite (id_produit, id_unite) values('56','32')</v>
      </c>
      <c r="F171" t="s">
        <v>580</v>
      </c>
    </row>
    <row r="172" spans="1:6" ht="15.75" x14ac:dyDescent="0.25">
      <c r="A172" s="90" t="s">
        <v>121</v>
      </c>
      <c r="B172">
        <f t="shared" si="6"/>
        <v>103</v>
      </c>
      <c r="C172" s="89" t="s">
        <v>267</v>
      </c>
      <c r="D172">
        <f t="shared" si="7"/>
        <v>33</v>
      </c>
      <c r="E172" t="str">
        <f t="shared" si="8"/>
        <v>insert into IPPI_ProduitUnite (id_produit, id_unite) values('103','33')</v>
      </c>
      <c r="F172" t="s">
        <v>581</v>
      </c>
    </row>
    <row r="173" spans="1:6" ht="45" x14ac:dyDescent="0.25">
      <c r="A173" s="125" t="s">
        <v>132</v>
      </c>
      <c r="B173">
        <f t="shared" si="6"/>
        <v>16</v>
      </c>
      <c r="C173" s="89" t="s">
        <v>193</v>
      </c>
      <c r="D173">
        <f t="shared" si="7"/>
        <v>34</v>
      </c>
      <c r="E173" t="str">
        <f t="shared" si="8"/>
        <v>insert into IPPI_ProduitUnite (id_produit, id_unite) values('16','34')</v>
      </c>
      <c r="F173" t="s">
        <v>582</v>
      </c>
    </row>
    <row r="174" spans="1:6" ht="15.75" x14ac:dyDescent="0.25">
      <c r="A174" s="90" t="s">
        <v>26</v>
      </c>
      <c r="B174">
        <f t="shared" si="6"/>
        <v>35</v>
      </c>
      <c r="C174" s="89" t="s">
        <v>145</v>
      </c>
      <c r="D174">
        <f t="shared" si="7"/>
        <v>34</v>
      </c>
      <c r="E174" t="str">
        <f t="shared" si="8"/>
        <v>insert into IPPI_ProduitUnite (id_produit, id_unite) values('35','34')</v>
      </c>
      <c r="F174" t="s">
        <v>583</v>
      </c>
    </row>
    <row r="175" spans="1:6" ht="15.75" x14ac:dyDescent="0.25">
      <c r="A175" s="90" t="s">
        <v>58</v>
      </c>
      <c r="B175">
        <f t="shared" si="6"/>
        <v>49</v>
      </c>
      <c r="C175" s="89" t="s">
        <v>193</v>
      </c>
      <c r="D175">
        <f t="shared" si="7"/>
        <v>34</v>
      </c>
      <c r="E175" t="str">
        <f t="shared" si="8"/>
        <v>insert into IPPI_ProduitUnite (id_produit, id_unite) values('49','34')</v>
      </c>
      <c r="F175" t="s">
        <v>584</v>
      </c>
    </row>
    <row r="176" spans="1:6" ht="15.75" x14ac:dyDescent="0.25">
      <c r="A176" s="90" t="s">
        <v>57</v>
      </c>
      <c r="B176">
        <f t="shared" si="6"/>
        <v>51</v>
      </c>
      <c r="C176" s="89" t="s">
        <v>193</v>
      </c>
      <c r="D176">
        <f t="shared" si="7"/>
        <v>34</v>
      </c>
      <c r="E176" t="str">
        <f t="shared" si="8"/>
        <v>insert into IPPI_ProduitUnite (id_produit, id_unite) values('51','34')</v>
      </c>
      <c r="F176" t="s">
        <v>585</v>
      </c>
    </row>
    <row r="177" spans="1:6" ht="15.75" x14ac:dyDescent="0.25">
      <c r="A177" s="90" t="s">
        <v>22</v>
      </c>
      <c r="B177">
        <f t="shared" si="6"/>
        <v>53</v>
      </c>
      <c r="C177" s="89" t="s">
        <v>145</v>
      </c>
      <c r="D177">
        <f t="shared" si="7"/>
        <v>34</v>
      </c>
      <c r="E177" t="str">
        <f t="shared" si="8"/>
        <v>insert into IPPI_ProduitUnite (id_produit, id_unite) values('53','34')</v>
      </c>
      <c r="F177" t="s">
        <v>586</v>
      </c>
    </row>
    <row r="178" spans="1:6" ht="15.75" x14ac:dyDescent="0.25">
      <c r="A178" s="90" t="s">
        <v>23</v>
      </c>
      <c r="B178">
        <f t="shared" si="6"/>
        <v>57</v>
      </c>
      <c r="C178" s="89" t="s">
        <v>145</v>
      </c>
      <c r="D178">
        <f t="shared" si="7"/>
        <v>34</v>
      </c>
      <c r="E178" t="str">
        <f t="shared" si="8"/>
        <v>insert into IPPI_ProduitUnite (id_produit, id_unite) values('57','34')</v>
      </c>
      <c r="F178" t="s">
        <v>587</v>
      </c>
    </row>
    <row r="179" spans="1:6" ht="15.75" x14ac:dyDescent="0.25">
      <c r="A179" s="90" t="s">
        <v>19</v>
      </c>
      <c r="B179">
        <f t="shared" si="6"/>
        <v>84</v>
      </c>
      <c r="C179" s="89" t="s">
        <v>145</v>
      </c>
      <c r="D179">
        <f t="shared" si="7"/>
        <v>34</v>
      </c>
      <c r="E179" t="str">
        <f t="shared" si="8"/>
        <v>insert into IPPI_ProduitUnite (id_produit, id_unite) values('84','34')</v>
      </c>
      <c r="F179" t="s">
        <v>588</v>
      </c>
    </row>
    <row r="180" spans="1:6" ht="15.75" x14ac:dyDescent="0.25">
      <c r="A180" s="90" t="s">
        <v>20</v>
      </c>
      <c r="B180">
        <f t="shared" si="6"/>
        <v>85</v>
      </c>
      <c r="C180" s="89" t="s">
        <v>145</v>
      </c>
      <c r="D180">
        <f t="shared" si="7"/>
        <v>34</v>
      </c>
      <c r="E180" t="str">
        <f t="shared" si="8"/>
        <v>insert into IPPI_ProduitUnite (id_produit, id_unite) values('85','34')</v>
      </c>
      <c r="F180" t="s">
        <v>589</v>
      </c>
    </row>
    <row r="181" spans="1:6" ht="15.75" x14ac:dyDescent="0.25">
      <c r="A181" s="90" t="s">
        <v>17</v>
      </c>
      <c r="B181">
        <f t="shared" si="6"/>
        <v>86</v>
      </c>
      <c r="C181" s="89" t="s">
        <v>145</v>
      </c>
      <c r="D181">
        <f t="shared" si="7"/>
        <v>34</v>
      </c>
      <c r="E181" t="str">
        <f t="shared" si="8"/>
        <v>insert into IPPI_ProduitUnite (id_produit, id_unite) values('86','34')</v>
      </c>
      <c r="F181" t="s">
        <v>590</v>
      </c>
    </row>
    <row r="182" spans="1:6" ht="15.75" x14ac:dyDescent="0.25">
      <c r="A182" s="90" t="s">
        <v>18</v>
      </c>
      <c r="B182">
        <f t="shared" si="6"/>
        <v>87</v>
      </c>
      <c r="C182" s="89" t="s">
        <v>145</v>
      </c>
      <c r="D182">
        <f t="shared" si="7"/>
        <v>34</v>
      </c>
      <c r="E182" t="str">
        <f t="shared" si="8"/>
        <v>insert into IPPI_ProduitUnite (id_produit, id_unite) values('87','34')</v>
      </c>
      <c r="F182" t="s">
        <v>591</v>
      </c>
    </row>
    <row r="183" spans="1:6" ht="15.75" x14ac:dyDescent="0.25">
      <c r="A183" s="90" t="s">
        <v>24</v>
      </c>
      <c r="B183">
        <f t="shared" si="6"/>
        <v>91</v>
      </c>
      <c r="C183" s="89" t="s">
        <v>145</v>
      </c>
      <c r="D183">
        <f t="shared" si="7"/>
        <v>34</v>
      </c>
      <c r="E183" t="str">
        <f t="shared" si="8"/>
        <v>insert into IPPI_ProduitUnite (id_produit, id_unite) values('91','34')</v>
      </c>
      <c r="F183" t="s">
        <v>592</v>
      </c>
    </row>
    <row r="184" spans="1:6" ht="15.75" x14ac:dyDescent="0.25">
      <c r="A184" s="90" t="s">
        <v>124</v>
      </c>
      <c r="B184">
        <f t="shared" si="6"/>
        <v>48</v>
      </c>
      <c r="C184" s="89" t="s">
        <v>278</v>
      </c>
      <c r="D184">
        <f t="shared" si="7"/>
        <v>35</v>
      </c>
      <c r="E184" t="str">
        <f t="shared" si="8"/>
        <v>insert into IPPI_ProduitUnite (id_produit, id_unite) values('48','35')</v>
      </c>
      <c r="F184" t="s">
        <v>593</v>
      </c>
    </row>
    <row r="185" spans="1:6" ht="15.75" x14ac:dyDescent="0.25">
      <c r="A185" s="90" t="s">
        <v>83</v>
      </c>
      <c r="B185">
        <f t="shared" si="6"/>
        <v>42</v>
      </c>
      <c r="C185" s="89" t="s">
        <v>179</v>
      </c>
      <c r="D185">
        <f t="shared" si="7"/>
        <v>36</v>
      </c>
      <c r="E185" t="str">
        <f t="shared" si="8"/>
        <v>insert into IPPI_ProduitUnite (id_produit, id_unite) values('42','36')</v>
      </c>
      <c r="F185" t="s">
        <v>594</v>
      </c>
    </row>
    <row r="186" spans="1:6" ht="30" x14ac:dyDescent="0.25">
      <c r="A186" s="90" t="s">
        <v>48</v>
      </c>
      <c r="B186">
        <f t="shared" si="6"/>
        <v>75</v>
      </c>
      <c r="C186" s="89" t="s">
        <v>179</v>
      </c>
      <c r="D186">
        <f t="shared" si="7"/>
        <v>36</v>
      </c>
      <c r="E186" t="str">
        <f t="shared" si="8"/>
        <v>insert into IPPI_ProduitUnite (id_produit, id_unite) values('75','36')</v>
      </c>
      <c r="F186" t="s">
        <v>595</v>
      </c>
    </row>
    <row r="187" spans="1:6" ht="15.75" x14ac:dyDescent="0.25">
      <c r="A187" s="90" t="s">
        <v>49</v>
      </c>
      <c r="B187">
        <f t="shared" si="6"/>
        <v>76</v>
      </c>
      <c r="C187" s="89" t="s">
        <v>179</v>
      </c>
      <c r="D187">
        <f t="shared" si="7"/>
        <v>36</v>
      </c>
      <c r="E187" t="str">
        <f t="shared" si="8"/>
        <v>insert into IPPI_ProduitUnite (id_produit, id_unite) values('76','36')</v>
      </c>
      <c r="F187" t="s">
        <v>596</v>
      </c>
    </row>
    <row r="188" spans="1:6" ht="30" x14ac:dyDescent="0.25">
      <c r="A188" s="90" t="s">
        <v>47</v>
      </c>
      <c r="B188">
        <f t="shared" si="6"/>
        <v>77</v>
      </c>
      <c r="C188" s="89" t="s">
        <v>179</v>
      </c>
      <c r="D188">
        <f t="shared" si="7"/>
        <v>36</v>
      </c>
      <c r="E188" t="str">
        <f t="shared" si="8"/>
        <v>insert into IPPI_ProduitUnite (id_produit, id_unite) values('77','36')</v>
      </c>
      <c r="F188" t="s">
        <v>597</v>
      </c>
    </row>
    <row r="189" spans="1:6" ht="15.75" x14ac:dyDescent="0.25">
      <c r="A189" s="90" t="s">
        <v>124</v>
      </c>
      <c r="B189">
        <f t="shared" si="6"/>
        <v>48</v>
      </c>
      <c r="C189" s="89" t="s">
        <v>277</v>
      </c>
      <c r="D189">
        <f t="shared" si="7"/>
        <v>37</v>
      </c>
      <c r="E189" t="str">
        <f t="shared" si="8"/>
        <v>insert into IPPI_ProduitUnite (id_produit, id_unite) values('48','37')</v>
      </c>
      <c r="F189" t="s">
        <v>598</v>
      </c>
    </row>
    <row r="190" spans="1:6" ht="15.75" x14ac:dyDescent="0.25">
      <c r="A190" s="90" t="s">
        <v>71</v>
      </c>
      <c r="B190">
        <f t="shared" si="6"/>
        <v>3</v>
      </c>
      <c r="C190" s="89" t="s">
        <v>232</v>
      </c>
      <c r="D190">
        <f t="shared" si="7"/>
        <v>38</v>
      </c>
      <c r="E190" t="str">
        <f t="shared" si="8"/>
        <v>insert into IPPI_ProduitUnite (id_produit, id_unite) values('3','38')</v>
      </c>
      <c r="F190" t="s">
        <v>599</v>
      </c>
    </row>
    <row r="191" spans="1:6" ht="15.75" x14ac:dyDescent="0.25">
      <c r="A191" s="90" t="s">
        <v>70</v>
      </c>
      <c r="B191">
        <f t="shared" si="6"/>
        <v>54</v>
      </c>
      <c r="C191" s="89" t="s">
        <v>232</v>
      </c>
      <c r="D191">
        <f t="shared" si="7"/>
        <v>38</v>
      </c>
      <c r="E191" t="str">
        <f t="shared" si="8"/>
        <v>insert into IPPI_ProduitUnite (id_produit, id_unite) values('54','38')</v>
      </c>
      <c r="F191" t="s">
        <v>600</v>
      </c>
    </row>
    <row r="192" spans="1:6" ht="15.75" x14ac:dyDescent="0.25">
      <c r="A192" s="90" t="s">
        <v>72</v>
      </c>
      <c r="B192">
        <f t="shared" si="6"/>
        <v>64</v>
      </c>
      <c r="C192" s="89" t="s">
        <v>232</v>
      </c>
      <c r="D192">
        <f t="shared" si="7"/>
        <v>38</v>
      </c>
      <c r="E192" t="str">
        <f t="shared" si="8"/>
        <v>insert into IPPI_ProduitUnite (id_produit, id_unite) values('64','38')</v>
      </c>
      <c r="F192" t="s">
        <v>601</v>
      </c>
    </row>
    <row r="193" spans="1:6" ht="15.75" x14ac:dyDescent="0.25">
      <c r="A193" s="90" t="s">
        <v>26</v>
      </c>
      <c r="B193">
        <f t="shared" si="6"/>
        <v>35</v>
      </c>
      <c r="C193" s="89" t="s">
        <v>151</v>
      </c>
      <c r="D193">
        <f t="shared" si="7"/>
        <v>39</v>
      </c>
      <c r="E193" t="str">
        <f t="shared" si="8"/>
        <v>insert into IPPI_ProduitUnite (id_produit, id_unite) values('35','39')</v>
      </c>
      <c r="F193" t="s">
        <v>602</v>
      </c>
    </row>
    <row r="194" spans="1:6" ht="15.75" x14ac:dyDescent="0.25">
      <c r="A194" s="90" t="s">
        <v>21</v>
      </c>
      <c r="B194">
        <f t="shared" ref="B194:B257" si="9">VLOOKUP(A194,$N$2:$O$104,2,FALSE)</f>
        <v>52</v>
      </c>
      <c r="C194" s="89" t="s">
        <v>151</v>
      </c>
      <c r="D194">
        <f t="shared" ref="D194:D257" si="10">VLOOKUP(C194,$L$2:$M$114,2,FALSE)</f>
        <v>39</v>
      </c>
      <c r="E194" t="str">
        <f t="shared" si="8"/>
        <v>insert into IPPI_ProduitUnite (id_produit, id_unite) values('52','39')</v>
      </c>
      <c r="F194" t="s">
        <v>603</v>
      </c>
    </row>
    <row r="195" spans="1:6" ht="15.75" x14ac:dyDescent="0.25">
      <c r="A195" s="90" t="s">
        <v>23</v>
      </c>
      <c r="B195">
        <f t="shared" si="9"/>
        <v>57</v>
      </c>
      <c r="C195" s="89" t="s">
        <v>151</v>
      </c>
      <c r="D195">
        <f t="shared" si="10"/>
        <v>39</v>
      </c>
      <c r="E195" t="str">
        <f t="shared" ref="E195:E258" si="11">CONCATENATE("insert into IPPI_ProduitUnite (id_produit, id_unite) values('",B195,"','",D195,"')")</f>
        <v>insert into IPPI_ProduitUnite (id_produit, id_unite) values('57','39')</v>
      </c>
      <c r="F195" t="s">
        <v>604</v>
      </c>
    </row>
    <row r="196" spans="1:6" ht="15.75" x14ac:dyDescent="0.25">
      <c r="A196" s="90" t="s">
        <v>24</v>
      </c>
      <c r="B196">
        <f t="shared" si="9"/>
        <v>91</v>
      </c>
      <c r="C196" s="89" t="s">
        <v>151</v>
      </c>
      <c r="D196">
        <f t="shared" si="10"/>
        <v>39</v>
      </c>
      <c r="E196" t="str">
        <f t="shared" si="11"/>
        <v>insert into IPPI_ProduitUnite (id_produit, id_unite) values('91','39')</v>
      </c>
      <c r="F196" t="s">
        <v>605</v>
      </c>
    </row>
    <row r="197" spans="1:6" ht="15.75" x14ac:dyDescent="0.25">
      <c r="A197" s="90" t="s">
        <v>26</v>
      </c>
      <c r="B197">
        <f t="shared" si="9"/>
        <v>35</v>
      </c>
      <c r="C197" s="89" t="s">
        <v>152</v>
      </c>
      <c r="D197">
        <f t="shared" si="10"/>
        <v>40</v>
      </c>
      <c r="E197" t="str">
        <f t="shared" si="11"/>
        <v>insert into IPPI_ProduitUnite (id_produit, id_unite) values('35','40')</v>
      </c>
      <c r="F197" t="s">
        <v>606</v>
      </c>
    </row>
    <row r="198" spans="1:6" ht="15.75" x14ac:dyDescent="0.25">
      <c r="A198" s="90" t="s">
        <v>21</v>
      </c>
      <c r="B198">
        <f t="shared" si="9"/>
        <v>52</v>
      </c>
      <c r="C198" s="89" t="s">
        <v>152</v>
      </c>
      <c r="D198">
        <f t="shared" si="10"/>
        <v>40</v>
      </c>
      <c r="E198" t="str">
        <f t="shared" si="11"/>
        <v>insert into IPPI_ProduitUnite (id_produit, id_unite) values('52','40')</v>
      </c>
      <c r="F198" t="s">
        <v>607</v>
      </c>
    </row>
    <row r="199" spans="1:6" ht="15.75" x14ac:dyDescent="0.25">
      <c r="A199" s="90" t="s">
        <v>23</v>
      </c>
      <c r="B199">
        <f t="shared" si="9"/>
        <v>57</v>
      </c>
      <c r="C199" s="89" t="s">
        <v>152</v>
      </c>
      <c r="D199">
        <f t="shared" si="10"/>
        <v>40</v>
      </c>
      <c r="E199" t="str">
        <f t="shared" si="11"/>
        <v>insert into IPPI_ProduitUnite (id_produit, id_unite) values('57','40')</v>
      </c>
      <c r="F199" t="s">
        <v>608</v>
      </c>
    </row>
    <row r="200" spans="1:6" ht="15.75" x14ac:dyDescent="0.25">
      <c r="A200" s="90" t="s">
        <v>24</v>
      </c>
      <c r="B200">
        <f t="shared" si="9"/>
        <v>91</v>
      </c>
      <c r="C200" s="89" t="s">
        <v>152</v>
      </c>
      <c r="D200">
        <f t="shared" si="10"/>
        <v>40</v>
      </c>
      <c r="E200" t="str">
        <f t="shared" si="11"/>
        <v>insert into IPPI_ProduitUnite (id_produit, id_unite) values('91','40')</v>
      </c>
      <c r="F200" t="s">
        <v>609</v>
      </c>
    </row>
    <row r="201" spans="1:6" ht="15.75" x14ac:dyDescent="0.25">
      <c r="A201" s="90" t="s">
        <v>26</v>
      </c>
      <c r="B201">
        <f t="shared" si="9"/>
        <v>35</v>
      </c>
      <c r="C201" s="89" t="s">
        <v>153</v>
      </c>
      <c r="D201">
        <f t="shared" si="10"/>
        <v>41</v>
      </c>
      <c r="E201" t="str">
        <f t="shared" si="11"/>
        <v>insert into IPPI_ProduitUnite (id_produit, id_unite) values('35','41')</v>
      </c>
      <c r="F201" t="s">
        <v>610</v>
      </c>
    </row>
    <row r="202" spans="1:6" ht="15.75" x14ac:dyDescent="0.25">
      <c r="A202" s="90" t="s">
        <v>21</v>
      </c>
      <c r="B202">
        <f t="shared" si="9"/>
        <v>52</v>
      </c>
      <c r="C202" s="89" t="s">
        <v>153</v>
      </c>
      <c r="D202">
        <f t="shared" si="10"/>
        <v>41</v>
      </c>
      <c r="E202" t="str">
        <f t="shared" si="11"/>
        <v>insert into IPPI_ProduitUnite (id_produit, id_unite) values('52','41')</v>
      </c>
      <c r="F202" t="s">
        <v>611</v>
      </c>
    </row>
    <row r="203" spans="1:6" ht="15.75" x14ac:dyDescent="0.25">
      <c r="A203" s="90" t="s">
        <v>23</v>
      </c>
      <c r="B203">
        <f t="shared" si="9"/>
        <v>57</v>
      </c>
      <c r="C203" s="89" t="s">
        <v>153</v>
      </c>
      <c r="D203">
        <f t="shared" si="10"/>
        <v>41</v>
      </c>
      <c r="E203" t="str">
        <f t="shared" si="11"/>
        <v>insert into IPPI_ProduitUnite (id_produit, id_unite) values('57','41')</v>
      </c>
      <c r="F203" t="s">
        <v>612</v>
      </c>
    </row>
    <row r="204" spans="1:6" ht="15.75" x14ac:dyDescent="0.25">
      <c r="A204" s="90" t="s">
        <v>24</v>
      </c>
      <c r="B204">
        <f t="shared" si="9"/>
        <v>91</v>
      </c>
      <c r="C204" s="89" t="s">
        <v>153</v>
      </c>
      <c r="D204">
        <f t="shared" si="10"/>
        <v>41</v>
      </c>
      <c r="E204" t="str">
        <f t="shared" si="11"/>
        <v>insert into IPPI_ProduitUnite (id_produit, id_unite) values('91','41')</v>
      </c>
      <c r="F204" t="s">
        <v>613</v>
      </c>
    </row>
    <row r="205" spans="1:6" ht="15.75" x14ac:dyDescent="0.25">
      <c r="A205" s="90" t="s">
        <v>102</v>
      </c>
      <c r="B205">
        <f t="shared" si="9"/>
        <v>4</v>
      </c>
      <c r="C205" s="89" t="s">
        <v>254</v>
      </c>
      <c r="D205">
        <f t="shared" si="10"/>
        <v>42</v>
      </c>
      <c r="E205" t="str">
        <f t="shared" si="11"/>
        <v>insert into IPPI_ProduitUnite (id_produit, id_unite) values('4','42')</v>
      </c>
      <c r="F205" t="s">
        <v>614</v>
      </c>
    </row>
    <row r="206" spans="1:6" ht="30" x14ac:dyDescent="0.25">
      <c r="A206" s="90" t="s">
        <v>129</v>
      </c>
      <c r="B206">
        <f t="shared" si="9"/>
        <v>5</v>
      </c>
      <c r="C206" s="89" t="s">
        <v>254</v>
      </c>
      <c r="D206">
        <f t="shared" si="10"/>
        <v>42</v>
      </c>
      <c r="E206" t="str">
        <f t="shared" si="11"/>
        <v>insert into IPPI_ProduitUnite (id_produit, id_unite) values('5','42')</v>
      </c>
      <c r="F206" t="s">
        <v>615</v>
      </c>
    </row>
    <row r="207" spans="1:6" ht="15.75" x14ac:dyDescent="0.25">
      <c r="A207" s="90" t="s">
        <v>100</v>
      </c>
      <c r="B207">
        <f t="shared" si="9"/>
        <v>6</v>
      </c>
      <c r="C207" s="89" t="s">
        <v>254</v>
      </c>
      <c r="D207">
        <f t="shared" si="10"/>
        <v>42</v>
      </c>
      <c r="E207" t="str">
        <f t="shared" si="11"/>
        <v>insert into IPPI_ProduitUnite (id_produit, id_unite) values('6','42')</v>
      </c>
      <c r="F207" t="s">
        <v>616</v>
      </c>
    </row>
    <row r="208" spans="1:6" ht="15.75" x14ac:dyDescent="0.25">
      <c r="A208" s="90" t="s">
        <v>101</v>
      </c>
      <c r="B208">
        <f t="shared" si="9"/>
        <v>7</v>
      </c>
      <c r="C208" s="89" t="s">
        <v>254</v>
      </c>
      <c r="D208">
        <f t="shared" si="10"/>
        <v>42</v>
      </c>
      <c r="E208" t="str">
        <f t="shared" si="11"/>
        <v>insert into IPPI_ProduitUnite (id_produit, id_unite) values('7','42')</v>
      </c>
      <c r="F208" t="s">
        <v>617</v>
      </c>
    </row>
    <row r="209" spans="1:6" ht="15.75" x14ac:dyDescent="0.25">
      <c r="A209" s="90" t="s">
        <v>122</v>
      </c>
      <c r="B209">
        <f t="shared" si="9"/>
        <v>60</v>
      </c>
      <c r="C209" s="89" t="s">
        <v>254</v>
      </c>
      <c r="D209">
        <f t="shared" si="10"/>
        <v>42</v>
      </c>
      <c r="E209" t="str">
        <f t="shared" si="11"/>
        <v>insert into IPPI_ProduitUnite (id_produit, id_unite) values('60','42')</v>
      </c>
      <c r="F209" t="s">
        <v>618</v>
      </c>
    </row>
    <row r="210" spans="1:6" ht="30" x14ac:dyDescent="0.25">
      <c r="A210" s="90" t="s">
        <v>55</v>
      </c>
      <c r="B210">
        <f t="shared" si="9"/>
        <v>24</v>
      </c>
      <c r="C210" s="89" t="s">
        <v>181</v>
      </c>
      <c r="D210">
        <f t="shared" si="10"/>
        <v>43</v>
      </c>
      <c r="E210" t="str">
        <f t="shared" si="11"/>
        <v>insert into IPPI_ProduitUnite (id_produit, id_unite) values('24','43')</v>
      </c>
      <c r="F210" t="s">
        <v>619</v>
      </c>
    </row>
    <row r="211" spans="1:6" ht="15.75" x14ac:dyDescent="0.25">
      <c r="A211" s="90" t="s">
        <v>127</v>
      </c>
      <c r="B211">
        <f t="shared" si="9"/>
        <v>31</v>
      </c>
      <c r="C211" s="89" t="s">
        <v>241</v>
      </c>
      <c r="D211">
        <f t="shared" si="10"/>
        <v>44</v>
      </c>
      <c r="E211" t="str">
        <f t="shared" si="11"/>
        <v>insert into IPPI_ProduitUnite (id_produit, id_unite) values('31','44')</v>
      </c>
      <c r="F211" t="s">
        <v>620</v>
      </c>
    </row>
    <row r="212" spans="1:6" ht="15.75" x14ac:dyDescent="0.25">
      <c r="A212" s="90" t="s">
        <v>90</v>
      </c>
      <c r="B212">
        <f t="shared" si="9"/>
        <v>41</v>
      </c>
      <c r="C212" s="89" t="s">
        <v>241</v>
      </c>
      <c r="D212">
        <f t="shared" si="10"/>
        <v>44</v>
      </c>
      <c r="E212" t="str">
        <f t="shared" si="11"/>
        <v>insert into IPPI_ProduitUnite (id_produit, id_unite) values('41','44')</v>
      </c>
      <c r="F212" t="s">
        <v>621</v>
      </c>
    </row>
    <row r="213" spans="1:6" ht="15.75" x14ac:dyDescent="0.25">
      <c r="A213" s="90" t="s">
        <v>95</v>
      </c>
      <c r="B213">
        <f t="shared" si="9"/>
        <v>22</v>
      </c>
      <c r="C213" s="89" t="s">
        <v>242</v>
      </c>
      <c r="D213">
        <f t="shared" si="10"/>
        <v>45</v>
      </c>
      <c r="E213" t="str">
        <f t="shared" si="11"/>
        <v>insert into IPPI_ProduitUnite (id_produit, id_unite) values('22','45')</v>
      </c>
      <c r="F213" t="s">
        <v>622</v>
      </c>
    </row>
    <row r="214" spans="1:6" ht="15.75" x14ac:dyDescent="0.25">
      <c r="A214" s="90" t="s">
        <v>127</v>
      </c>
      <c r="B214">
        <f t="shared" si="9"/>
        <v>31</v>
      </c>
      <c r="C214" s="89" t="s">
        <v>242</v>
      </c>
      <c r="D214">
        <f t="shared" si="10"/>
        <v>45</v>
      </c>
      <c r="E214" t="str">
        <f t="shared" si="11"/>
        <v>insert into IPPI_ProduitUnite (id_produit, id_unite) values('31','45')</v>
      </c>
      <c r="F214" t="s">
        <v>623</v>
      </c>
    </row>
    <row r="215" spans="1:6" ht="15.75" x14ac:dyDescent="0.25">
      <c r="A215" s="90" t="s">
        <v>90</v>
      </c>
      <c r="B215">
        <f t="shared" si="9"/>
        <v>41</v>
      </c>
      <c r="C215" s="89" t="s">
        <v>242</v>
      </c>
      <c r="D215">
        <f t="shared" si="10"/>
        <v>45</v>
      </c>
      <c r="E215" t="str">
        <f t="shared" si="11"/>
        <v>insert into IPPI_ProduitUnite (id_produit, id_unite) values('41','45')</v>
      </c>
      <c r="F215" t="s">
        <v>624</v>
      </c>
    </row>
    <row r="216" spans="1:6" ht="15.75" x14ac:dyDescent="0.25">
      <c r="A216" s="90" t="s">
        <v>103</v>
      </c>
      <c r="B216">
        <f t="shared" si="9"/>
        <v>69</v>
      </c>
      <c r="C216" s="89" t="s">
        <v>242</v>
      </c>
      <c r="D216">
        <f t="shared" si="10"/>
        <v>45</v>
      </c>
      <c r="E216" t="str">
        <f t="shared" si="11"/>
        <v>insert into IPPI_ProduitUnite (id_produit, id_unite) values('69','45')</v>
      </c>
      <c r="F216" t="s">
        <v>625</v>
      </c>
    </row>
    <row r="217" spans="1:6" ht="15.75" x14ac:dyDescent="0.25">
      <c r="A217" s="90" t="s">
        <v>63</v>
      </c>
      <c r="B217">
        <f t="shared" si="9"/>
        <v>14</v>
      </c>
      <c r="C217" s="89" t="s">
        <v>218</v>
      </c>
      <c r="D217">
        <f t="shared" si="10"/>
        <v>46</v>
      </c>
      <c r="E217" t="str">
        <f t="shared" si="11"/>
        <v>insert into IPPI_ProduitUnite (id_produit, id_unite) values('14','46')</v>
      </c>
      <c r="F217" t="s">
        <v>626</v>
      </c>
    </row>
    <row r="218" spans="1:6" ht="15.75" x14ac:dyDescent="0.25">
      <c r="A218" s="90" t="s">
        <v>63</v>
      </c>
      <c r="B218">
        <f t="shared" si="9"/>
        <v>14</v>
      </c>
      <c r="C218" s="89" t="s">
        <v>219</v>
      </c>
      <c r="D218">
        <f t="shared" si="10"/>
        <v>47</v>
      </c>
      <c r="E218" t="str">
        <f t="shared" si="11"/>
        <v>insert into IPPI_ProduitUnite (id_produit, id_unite) values('14','47')</v>
      </c>
      <c r="F218" t="s">
        <v>627</v>
      </c>
    </row>
    <row r="219" spans="1:6" ht="15.75" x14ac:dyDescent="0.25">
      <c r="A219" s="90" t="s">
        <v>29</v>
      </c>
      <c r="B219">
        <f t="shared" si="9"/>
        <v>27</v>
      </c>
      <c r="C219" s="89" t="s">
        <v>158</v>
      </c>
      <c r="D219">
        <f t="shared" si="10"/>
        <v>48</v>
      </c>
      <c r="E219" t="str">
        <f t="shared" si="11"/>
        <v>insert into IPPI_ProduitUnite (id_produit, id_unite) values('27','48')</v>
      </c>
      <c r="F219" t="s">
        <v>628</v>
      </c>
    </row>
    <row r="220" spans="1:6" ht="15.75" x14ac:dyDescent="0.25">
      <c r="A220" s="90" t="s">
        <v>27</v>
      </c>
      <c r="B220">
        <f t="shared" si="9"/>
        <v>28</v>
      </c>
      <c r="C220" s="89" t="s">
        <v>158</v>
      </c>
      <c r="D220">
        <f t="shared" si="10"/>
        <v>48</v>
      </c>
      <c r="E220" t="str">
        <f t="shared" si="11"/>
        <v>insert into IPPI_ProduitUnite (id_produit, id_unite) values('28','48')</v>
      </c>
      <c r="F220" t="s">
        <v>629</v>
      </c>
    </row>
    <row r="221" spans="1:6" ht="15.75" x14ac:dyDescent="0.25">
      <c r="A221" s="90" t="s">
        <v>28</v>
      </c>
      <c r="B221">
        <f t="shared" si="9"/>
        <v>29</v>
      </c>
      <c r="C221" s="89" t="s">
        <v>158</v>
      </c>
      <c r="D221">
        <f t="shared" si="10"/>
        <v>48</v>
      </c>
      <c r="E221" t="str">
        <f t="shared" si="11"/>
        <v>insert into IPPI_ProduitUnite (id_produit, id_unite) values('29','48')</v>
      </c>
      <c r="F221" t="s">
        <v>630</v>
      </c>
    </row>
    <row r="222" spans="1:6" ht="15.75" x14ac:dyDescent="0.25">
      <c r="A222" s="90" t="s">
        <v>111</v>
      </c>
      <c r="B222">
        <f t="shared" si="9"/>
        <v>30</v>
      </c>
      <c r="C222" s="89" t="s">
        <v>158</v>
      </c>
      <c r="D222">
        <f t="shared" si="10"/>
        <v>48</v>
      </c>
      <c r="E222" t="str">
        <f t="shared" si="11"/>
        <v>insert into IPPI_ProduitUnite (id_produit, id_unite) values('30','48')</v>
      </c>
      <c r="F222" t="s">
        <v>631</v>
      </c>
    </row>
    <row r="223" spans="1:6" ht="15.75" x14ac:dyDescent="0.25">
      <c r="A223" s="90" t="s">
        <v>112</v>
      </c>
      <c r="B223">
        <f t="shared" si="9"/>
        <v>37</v>
      </c>
      <c r="C223" s="89" t="s">
        <v>158</v>
      </c>
      <c r="D223">
        <f t="shared" si="10"/>
        <v>48</v>
      </c>
      <c r="E223" t="str">
        <f t="shared" si="11"/>
        <v>insert into IPPI_ProduitUnite (id_produit, id_unite) values('37','48')</v>
      </c>
      <c r="F223" t="s">
        <v>632</v>
      </c>
    </row>
    <row r="224" spans="1:6" ht="15.75" x14ac:dyDescent="0.25">
      <c r="A224" s="90" t="s">
        <v>58</v>
      </c>
      <c r="B224">
        <f t="shared" si="9"/>
        <v>49</v>
      </c>
      <c r="C224" s="89" t="s">
        <v>186</v>
      </c>
      <c r="D224">
        <f t="shared" si="10"/>
        <v>49</v>
      </c>
      <c r="E224" t="str">
        <f t="shared" si="11"/>
        <v>insert into IPPI_ProduitUnite (id_produit, id_unite) values('49','49')</v>
      </c>
      <c r="F224" t="s">
        <v>633</v>
      </c>
    </row>
    <row r="225" spans="1:6" ht="15.75" x14ac:dyDescent="0.25">
      <c r="A225" s="90" t="s">
        <v>57</v>
      </c>
      <c r="B225">
        <f t="shared" si="9"/>
        <v>51</v>
      </c>
      <c r="C225" s="89" t="s">
        <v>186</v>
      </c>
      <c r="D225">
        <f t="shared" si="10"/>
        <v>49</v>
      </c>
      <c r="E225" t="str">
        <f t="shared" si="11"/>
        <v>insert into IPPI_ProduitUnite (id_produit, id_unite) values('51','49')</v>
      </c>
      <c r="F225" t="s">
        <v>634</v>
      </c>
    </row>
    <row r="226" spans="1:6" ht="15.75" x14ac:dyDescent="0.25">
      <c r="A226" s="90" t="s">
        <v>63</v>
      </c>
      <c r="B226">
        <f t="shared" si="9"/>
        <v>14</v>
      </c>
      <c r="C226" s="89" t="s">
        <v>214</v>
      </c>
      <c r="D226">
        <f t="shared" si="10"/>
        <v>50</v>
      </c>
      <c r="E226" t="str">
        <f t="shared" si="11"/>
        <v>insert into IPPI_ProduitUnite (id_produit, id_unite) values('14','50')</v>
      </c>
      <c r="F226" t="s">
        <v>635</v>
      </c>
    </row>
    <row r="227" spans="1:6" ht="15.75" x14ac:dyDescent="0.25">
      <c r="A227" s="90" t="s">
        <v>31</v>
      </c>
      <c r="B227">
        <f t="shared" si="9"/>
        <v>65</v>
      </c>
      <c r="C227" s="89" t="s">
        <v>163</v>
      </c>
      <c r="D227">
        <f t="shared" si="10"/>
        <v>51</v>
      </c>
      <c r="E227" t="str">
        <f t="shared" si="11"/>
        <v>insert into IPPI_ProduitUnite (id_produit, id_unite) values('65','51')</v>
      </c>
      <c r="F227" t="s">
        <v>636</v>
      </c>
    </row>
    <row r="228" spans="1:6" ht="15.75" x14ac:dyDescent="0.25">
      <c r="A228" s="90" t="s">
        <v>32</v>
      </c>
      <c r="B228">
        <f t="shared" si="9"/>
        <v>66</v>
      </c>
      <c r="C228" s="89" t="s">
        <v>163</v>
      </c>
      <c r="D228">
        <f t="shared" si="10"/>
        <v>51</v>
      </c>
      <c r="E228" t="str">
        <f t="shared" si="11"/>
        <v>insert into IPPI_ProduitUnite (id_produit, id_unite) values('66','51')</v>
      </c>
      <c r="F228" t="s">
        <v>637</v>
      </c>
    </row>
    <row r="229" spans="1:6" ht="15.75" x14ac:dyDescent="0.25">
      <c r="A229" s="90" t="s">
        <v>79</v>
      </c>
      <c r="B229">
        <f t="shared" si="9"/>
        <v>19</v>
      </c>
      <c r="C229" s="89" t="s">
        <v>237</v>
      </c>
      <c r="D229">
        <f t="shared" si="10"/>
        <v>52</v>
      </c>
      <c r="E229" t="str">
        <f t="shared" si="11"/>
        <v>insert into IPPI_ProduitUnite (id_produit, id_unite) values('19','52')</v>
      </c>
      <c r="F229" t="s">
        <v>638</v>
      </c>
    </row>
    <row r="230" spans="1:6" ht="15.75" x14ac:dyDescent="0.25">
      <c r="A230" s="90" t="s">
        <v>91</v>
      </c>
      <c r="B230">
        <f t="shared" si="9"/>
        <v>63</v>
      </c>
      <c r="C230" s="89" t="s">
        <v>243</v>
      </c>
      <c r="D230">
        <f t="shared" si="10"/>
        <v>53</v>
      </c>
      <c r="E230" t="str">
        <f t="shared" si="11"/>
        <v>insert into IPPI_ProduitUnite (id_produit, id_unite) values('63','53')</v>
      </c>
      <c r="F230" t="s">
        <v>639</v>
      </c>
    </row>
    <row r="231" spans="1:6" ht="15.75" x14ac:dyDescent="0.25">
      <c r="A231" s="90" t="s">
        <v>91</v>
      </c>
      <c r="B231">
        <f t="shared" si="9"/>
        <v>63</v>
      </c>
      <c r="C231" s="89" t="s">
        <v>244</v>
      </c>
      <c r="D231">
        <f t="shared" si="10"/>
        <v>54</v>
      </c>
      <c r="E231" t="str">
        <f t="shared" si="11"/>
        <v>insert into IPPI_ProduitUnite (id_produit, id_unite) values('63','54')</v>
      </c>
      <c r="F231" t="s">
        <v>640</v>
      </c>
    </row>
    <row r="232" spans="1:6" ht="15.75" x14ac:dyDescent="0.25">
      <c r="A232" s="90" t="s">
        <v>91</v>
      </c>
      <c r="B232">
        <f t="shared" si="9"/>
        <v>63</v>
      </c>
      <c r="C232" s="89" t="s">
        <v>245</v>
      </c>
      <c r="D232">
        <f t="shared" si="10"/>
        <v>55</v>
      </c>
      <c r="E232" t="str">
        <f t="shared" si="11"/>
        <v>insert into IPPI_ProduitUnite (id_produit, id_unite) values('63','55')</v>
      </c>
      <c r="F232" t="s">
        <v>641</v>
      </c>
    </row>
    <row r="233" spans="1:6" ht="15.75" x14ac:dyDescent="0.25">
      <c r="A233" s="90" t="s">
        <v>36</v>
      </c>
      <c r="B233">
        <f t="shared" si="9"/>
        <v>13</v>
      </c>
      <c r="C233" s="89" t="s">
        <v>166</v>
      </c>
      <c r="D233">
        <f t="shared" si="10"/>
        <v>56</v>
      </c>
      <c r="E233" t="str">
        <f t="shared" si="11"/>
        <v>insert into IPPI_ProduitUnite (id_produit, id_unite) values('13','56')</v>
      </c>
      <c r="F233" t="s">
        <v>642</v>
      </c>
    </row>
    <row r="234" spans="1:6" ht="15.75" x14ac:dyDescent="0.25">
      <c r="A234" s="90" t="s">
        <v>34</v>
      </c>
      <c r="B234">
        <f t="shared" si="9"/>
        <v>17</v>
      </c>
      <c r="C234" s="89" t="s">
        <v>166</v>
      </c>
      <c r="D234">
        <f t="shared" si="10"/>
        <v>56</v>
      </c>
      <c r="E234" t="str">
        <f t="shared" si="11"/>
        <v>insert into IPPI_ProduitUnite (id_produit, id_unite) values('17','56')</v>
      </c>
      <c r="F234" t="s">
        <v>643</v>
      </c>
    </row>
    <row r="235" spans="1:6" ht="15.75" x14ac:dyDescent="0.25">
      <c r="A235" s="90" t="s">
        <v>33</v>
      </c>
      <c r="B235">
        <f t="shared" si="9"/>
        <v>25</v>
      </c>
      <c r="C235" s="89" t="s">
        <v>166</v>
      </c>
      <c r="D235">
        <f t="shared" si="10"/>
        <v>56</v>
      </c>
      <c r="E235" t="str">
        <f t="shared" si="11"/>
        <v>insert into IPPI_ProduitUnite (id_produit, id_unite) values('25','56')</v>
      </c>
      <c r="F235" t="s">
        <v>644</v>
      </c>
    </row>
    <row r="236" spans="1:6" ht="15.75" x14ac:dyDescent="0.25">
      <c r="A236" s="90" t="s">
        <v>35</v>
      </c>
      <c r="B236">
        <f t="shared" si="9"/>
        <v>38</v>
      </c>
      <c r="C236" s="89" t="s">
        <v>166</v>
      </c>
      <c r="D236">
        <f t="shared" si="10"/>
        <v>56</v>
      </c>
      <c r="E236" t="str">
        <f t="shared" si="11"/>
        <v>insert into IPPI_ProduitUnite (id_produit, id_unite) values('38','56')</v>
      </c>
      <c r="F236" t="s">
        <v>645</v>
      </c>
    </row>
    <row r="237" spans="1:6" ht="15.75" x14ac:dyDescent="0.25">
      <c r="A237" s="90" t="s">
        <v>42</v>
      </c>
      <c r="B237">
        <f t="shared" si="9"/>
        <v>1</v>
      </c>
      <c r="C237" s="89" t="s">
        <v>133</v>
      </c>
      <c r="D237">
        <f t="shared" si="10"/>
        <v>57</v>
      </c>
      <c r="E237" t="str">
        <f t="shared" si="11"/>
        <v>insert into IPPI_ProduitUnite (id_produit, id_unite) values('1','57')</v>
      </c>
      <c r="F237" t="s">
        <v>646</v>
      </c>
    </row>
    <row r="238" spans="1:6" ht="15.75" x14ac:dyDescent="0.25">
      <c r="A238" s="123" t="s">
        <v>92</v>
      </c>
      <c r="B238">
        <f t="shared" si="9"/>
        <v>2</v>
      </c>
      <c r="C238" s="89" t="s">
        <v>133</v>
      </c>
      <c r="D238">
        <f t="shared" si="10"/>
        <v>57</v>
      </c>
      <c r="E238" t="str">
        <f t="shared" si="11"/>
        <v>insert into IPPI_ProduitUnite (id_produit, id_unite) values('2','57')</v>
      </c>
      <c r="F238" t="s">
        <v>647</v>
      </c>
    </row>
    <row r="239" spans="1:6" ht="15.75" x14ac:dyDescent="0.25">
      <c r="A239" s="90" t="s">
        <v>71</v>
      </c>
      <c r="B239">
        <f t="shared" si="9"/>
        <v>3</v>
      </c>
      <c r="C239" s="89" t="s">
        <v>133</v>
      </c>
      <c r="D239">
        <f t="shared" si="10"/>
        <v>57</v>
      </c>
      <c r="E239" t="str">
        <f t="shared" si="11"/>
        <v>insert into IPPI_ProduitUnite (id_produit, id_unite) values('3','57')</v>
      </c>
      <c r="F239" t="s">
        <v>648</v>
      </c>
    </row>
    <row r="240" spans="1:6" ht="15.75" x14ac:dyDescent="0.25">
      <c r="A240" s="90" t="s">
        <v>102</v>
      </c>
      <c r="B240">
        <f t="shared" si="9"/>
        <v>4</v>
      </c>
      <c r="C240" s="89" t="s">
        <v>235</v>
      </c>
      <c r="D240">
        <f t="shared" si="10"/>
        <v>57</v>
      </c>
      <c r="E240" t="str">
        <f t="shared" si="11"/>
        <v>insert into IPPI_ProduitUnite (id_produit, id_unite) values('4','57')</v>
      </c>
      <c r="F240" t="s">
        <v>649</v>
      </c>
    </row>
    <row r="241" spans="1:6" ht="30" x14ac:dyDescent="0.25">
      <c r="A241" s="90" t="s">
        <v>129</v>
      </c>
      <c r="B241">
        <f t="shared" si="9"/>
        <v>5</v>
      </c>
      <c r="C241" s="89" t="s">
        <v>235</v>
      </c>
      <c r="D241">
        <f t="shared" si="10"/>
        <v>57</v>
      </c>
      <c r="E241" t="str">
        <f t="shared" si="11"/>
        <v>insert into IPPI_ProduitUnite (id_produit, id_unite) values('5','57')</v>
      </c>
      <c r="F241" t="s">
        <v>650</v>
      </c>
    </row>
    <row r="242" spans="1:6" ht="15.75" x14ac:dyDescent="0.25">
      <c r="A242" s="90" t="s">
        <v>100</v>
      </c>
      <c r="B242">
        <f t="shared" si="9"/>
        <v>6</v>
      </c>
      <c r="C242" s="89" t="s">
        <v>235</v>
      </c>
      <c r="D242">
        <f t="shared" si="10"/>
        <v>57</v>
      </c>
      <c r="E242" t="str">
        <f t="shared" si="11"/>
        <v>insert into IPPI_ProduitUnite (id_produit, id_unite) values('6','57')</v>
      </c>
      <c r="F242" t="s">
        <v>651</v>
      </c>
    </row>
    <row r="243" spans="1:6" ht="15.75" x14ac:dyDescent="0.25">
      <c r="A243" s="90" t="s">
        <v>101</v>
      </c>
      <c r="B243">
        <f t="shared" si="9"/>
        <v>7</v>
      </c>
      <c r="C243" s="89" t="s">
        <v>235</v>
      </c>
      <c r="D243">
        <f t="shared" si="10"/>
        <v>57</v>
      </c>
      <c r="E243" t="str">
        <f t="shared" si="11"/>
        <v>insert into IPPI_ProduitUnite (id_produit, id_unite) values('7','57')</v>
      </c>
      <c r="F243" t="s">
        <v>652</v>
      </c>
    </row>
    <row r="244" spans="1:6" ht="15.75" x14ac:dyDescent="0.25">
      <c r="A244" s="123" t="s">
        <v>113</v>
      </c>
      <c r="B244">
        <f t="shared" si="9"/>
        <v>8</v>
      </c>
      <c r="C244" s="89" t="s">
        <v>133</v>
      </c>
      <c r="D244">
        <f t="shared" si="10"/>
        <v>57</v>
      </c>
      <c r="E244" t="str">
        <f t="shared" si="11"/>
        <v>insert into IPPI_ProduitUnite (id_produit, id_unite) values('8','57')</v>
      </c>
      <c r="F244" t="s">
        <v>653</v>
      </c>
    </row>
    <row r="245" spans="1:6" ht="15.75" x14ac:dyDescent="0.25">
      <c r="A245" s="90" t="s">
        <v>85</v>
      </c>
      <c r="B245">
        <f t="shared" si="9"/>
        <v>9</v>
      </c>
      <c r="C245" s="89" t="s">
        <v>133</v>
      </c>
      <c r="D245">
        <f t="shared" si="10"/>
        <v>57</v>
      </c>
      <c r="E245" t="str">
        <f t="shared" si="11"/>
        <v>insert into IPPI_ProduitUnite (id_produit, id_unite) values('9','57')</v>
      </c>
      <c r="F245" t="s">
        <v>654</v>
      </c>
    </row>
    <row r="246" spans="1:6" ht="30" x14ac:dyDescent="0.25">
      <c r="A246" s="90" t="s">
        <v>52</v>
      </c>
      <c r="B246">
        <f t="shared" si="9"/>
        <v>10</v>
      </c>
      <c r="C246" s="89" t="s">
        <v>133</v>
      </c>
      <c r="D246">
        <f t="shared" si="10"/>
        <v>57</v>
      </c>
      <c r="E246" t="str">
        <f t="shared" si="11"/>
        <v>insert into IPPI_ProduitUnite (id_produit, id_unite) values('10','57')</v>
      </c>
      <c r="F246" t="s">
        <v>655</v>
      </c>
    </row>
    <row r="247" spans="1:6" ht="15.75" x14ac:dyDescent="0.25">
      <c r="A247" s="90" t="s">
        <v>75</v>
      </c>
      <c r="B247">
        <f t="shared" si="9"/>
        <v>11</v>
      </c>
      <c r="C247" s="89" t="s">
        <v>133</v>
      </c>
      <c r="D247">
        <f t="shared" si="10"/>
        <v>57</v>
      </c>
      <c r="E247" t="str">
        <f t="shared" si="11"/>
        <v>insert into IPPI_ProduitUnite (id_produit, id_unite) values('11','57')</v>
      </c>
      <c r="F247" t="s">
        <v>656</v>
      </c>
    </row>
    <row r="248" spans="1:6" ht="15.75" x14ac:dyDescent="0.25">
      <c r="A248" s="90" t="s">
        <v>73</v>
      </c>
      <c r="B248">
        <f t="shared" si="9"/>
        <v>12</v>
      </c>
      <c r="C248" s="89" t="s">
        <v>133</v>
      </c>
      <c r="D248">
        <f t="shared" si="10"/>
        <v>57</v>
      </c>
      <c r="E248" t="str">
        <f t="shared" si="11"/>
        <v>insert into IPPI_ProduitUnite (id_produit, id_unite) values('12','57')</v>
      </c>
      <c r="F248" t="s">
        <v>657</v>
      </c>
    </row>
    <row r="249" spans="1:6" ht="15.75" x14ac:dyDescent="0.25">
      <c r="A249" s="90" t="s">
        <v>36</v>
      </c>
      <c r="B249">
        <f t="shared" si="9"/>
        <v>13</v>
      </c>
      <c r="C249" s="89" t="s">
        <v>133</v>
      </c>
      <c r="D249">
        <f t="shared" si="10"/>
        <v>57</v>
      </c>
      <c r="E249" t="str">
        <f t="shared" si="11"/>
        <v>insert into IPPI_ProduitUnite (id_produit, id_unite) values('13','57')</v>
      </c>
      <c r="F249" t="s">
        <v>658</v>
      </c>
    </row>
    <row r="250" spans="1:6" ht="15.75" x14ac:dyDescent="0.25">
      <c r="A250" s="90" t="s">
        <v>63</v>
      </c>
      <c r="B250">
        <f t="shared" si="9"/>
        <v>14</v>
      </c>
      <c r="C250" s="89" t="s">
        <v>133</v>
      </c>
      <c r="D250">
        <f t="shared" si="10"/>
        <v>57</v>
      </c>
      <c r="E250" t="str">
        <f t="shared" si="11"/>
        <v>insert into IPPI_ProduitUnite (id_produit, id_unite) values('14','57')</v>
      </c>
      <c r="F250" t="s">
        <v>659</v>
      </c>
    </row>
    <row r="251" spans="1:6" ht="15.75" x14ac:dyDescent="0.25">
      <c r="A251" s="90" t="s">
        <v>64</v>
      </c>
      <c r="B251">
        <f t="shared" si="9"/>
        <v>15</v>
      </c>
      <c r="C251" s="89" t="s">
        <v>133</v>
      </c>
      <c r="D251">
        <f t="shared" si="10"/>
        <v>57</v>
      </c>
      <c r="E251" t="str">
        <f t="shared" si="11"/>
        <v>insert into IPPI_ProduitUnite (id_produit, id_unite) values('15','57')</v>
      </c>
      <c r="F251" t="s">
        <v>660</v>
      </c>
    </row>
    <row r="252" spans="1:6" ht="15.75" x14ac:dyDescent="0.25">
      <c r="A252" s="90" t="s">
        <v>25</v>
      </c>
      <c r="B252">
        <f t="shared" si="9"/>
        <v>18</v>
      </c>
      <c r="C252" s="89" t="s">
        <v>133</v>
      </c>
      <c r="D252">
        <f t="shared" si="10"/>
        <v>57</v>
      </c>
      <c r="E252" t="str">
        <f t="shared" si="11"/>
        <v>insert into IPPI_ProduitUnite (id_produit, id_unite) values('18','57')</v>
      </c>
      <c r="F252" t="s">
        <v>661</v>
      </c>
    </row>
    <row r="253" spans="1:6" ht="15.75" x14ac:dyDescent="0.25">
      <c r="A253" s="90" t="s">
        <v>79</v>
      </c>
      <c r="B253">
        <f t="shared" si="9"/>
        <v>19</v>
      </c>
      <c r="C253" s="89" t="s">
        <v>133</v>
      </c>
      <c r="D253">
        <f t="shared" si="10"/>
        <v>57</v>
      </c>
      <c r="E253" t="str">
        <f t="shared" si="11"/>
        <v>insert into IPPI_ProduitUnite (id_produit, id_unite) values('19','57')</v>
      </c>
      <c r="F253" t="s">
        <v>662</v>
      </c>
    </row>
    <row r="254" spans="1:6" ht="15.75" x14ac:dyDescent="0.25">
      <c r="A254" s="90" t="s">
        <v>82</v>
      </c>
      <c r="B254">
        <f t="shared" si="9"/>
        <v>20</v>
      </c>
      <c r="C254" s="89" t="s">
        <v>133</v>
      </c>
      <c r="D254">
        <f t="shared" si="10"/>
        <v>57</v>
      </c>
      <c r="E254" t="str">
        <f t="shared" si="11"/>
        <v>insert into IPPI_ProduitUnite (id_produit, id_unite) values('20','57')</v>
      </c>
      <c r="F254" t="s">
        <v>663</v>
      </c>
    </row>
    <row r="255" spans="1:6" ht="15.75" x14ac:dyDescent="0.25">
      <c r="A255" s="90" t="s">
        <v>74</v>
      </c>
      <c r="B255">
        <f t="shared" si="9"/>
        <v>21</v>
      </c>
      <c r="C255" s="89" t="s">
        <v>133</v>
      </c>
      <c r="D255">
        <f t="shared" si="10"/>
        <v>57</v>
      </c>
      <c r="E255" t="str">
        <f t="shared" si="11"/>
        <v>insert into IPPI_ProduitUnite (id_produit, id_unite) values('21','57')</v>
      </c>
      <c r="F255" t="s">
        <v>664</v>
      </c>
    </row>
    <row r="256" spans="1:6" ht="15.75" x14ac:dyDescent="0.25">
      <c r="A256" s="90" t="s">
        <v>95</v>
      </c>
      <c r="B256">
        <f t="shared" si="9"/>
        <v>22</v>
      </c>
      <c r="C256" s="89" t="s">
        <v>133</v>
      </c>
      <c r="D256">
        <f t="shared" si="10"/>
        <v>57</v>
      </c>
      <c r="E256" t="str">
        <f t="shared" si="11"/>
        <v>insert into IPPI_ProduitUnite (id_produit, id_unite) values('22','57')</v>
      </c>
      <c r="F256" t="s">
        <v>665</v>
      </c>
    </row>
    <row r="257" spans="1:6" ht="15.75" x14ac:dyDescent="0.25">
      <c r="A257" s="90" t="s">
        <v>84</v>
      </c>
      <c r="B257">
        <f t="shared" si="9"/>
        <v>23</v>
      </c>
      <c r="C257" s="89" t="s">
        <v>133</v>
      </c>
      <c r="D257">
        <f t="shared" si="10"/>
        <v>57</v>
      </c>
      <c r="E257" t="str">
        <f t="shared" si="11"/>
        <v>insert into IPPI_ProduitUnite (id_produit, id_unite) values('23','57')</v>
      </c>
      <c r="F257" t="s">
        <v>666</v>
      </c>
    </row>
    <row r="258" spans="1:6" ht="30" x14ac:dyDescent="0.25">
      <c r="A258" s="90" t="s">
        <v>55</v>
      </c>
      <c r="B258">
        <f t="shared" ref="B258:B321" si="12">VLOOKUP(A258,$N$2:$O$104,2,FALSE)</f>
        <v>24</v>
      </c>
      <c r="C258" s="89" t="s">
        <v>133</v>
      </c>
      <c r="D258">
        <f t="shared" ref="D258:D321" si="13">VLOOKUP(C258,$L$2:$M$114,2,FALSE)</f>
        <v>57</v>
      </c>
      <c r="E258" t="str">
        <f t="shared" si="11"/>
        <v>insert into IPPI_ProduitUnite (id_produit, id_unite) values('24','57')</v>
      </c>
      <c r="F258" t="s">
        <v>667</v>
      </c>
    </row>
    <row r="259" spans="1:6" ht="15.75" x14ac:dyDescent="0.25">
      <c r="A259" s="90" t="s">
        <v>77</v>
      </c>
      <c r="B259">
        <f t="shared" si="12"/>
        <v>26</v>
      </c>
      <c r="C259" s="89" t="s">
        <v>235</v>
      </c>
      <c r="D259">
        <f t="shared" si="13"/>
        <v>57</v>
      </c>
      <c r="E259" t="str">
        <f t="shared" ref="E259:E322" si="14">CONCATENATE("insert into IPPI_ProduitUnite (id_produit, id_unite) values('",B259,"','",D259,"')")</f>
        <v>insert into IPPI_ProduitUnite (id_produit, id_unite) values('26','57')</v>
      </c>
      <c r="F259" t="s">
        <v>668</v>
      </c>
    </row>
    <row r="260" spans="1:6" ht="15.75" x14ac:dyDescent="0.25">
      <c r="A260" s="90" t="s">
        <v>29</v>
      </c>
      <c r="B260">
        <f t="shared" si="12"/>
        <v>27</v>
      </c>
      <c r="C260" s="89" t="s">
        <v>133</v>
      </c>
      <c r="D260">
        <f t="shared" si="13"/>
        <v>57</v>
      </c>
      <c r="E260" t="str">
        <f t="shared" si="14"/>
        <v>insert into IPPI_ProduitUnite (id_produit, id_unite) values('27','57')</v>
      </c>
      <c r="F260" t="s">
        <v>669</v>
      </c>
    </row>
    <row r="261" spans="1:6" ht="15.75" x14ac:dyDescent="0.25">
      <c r="A261" s="90" t="s">
        <v>27</v>
      </c>
      <c r="B261">
        <f t="shared" si="12"/>
        <v>28</v>
      </c>
      <c r="C261" s="89" t="s">
        <v>133</v>
      </c>
      <c r="D261">
        <f t="shared" si="13"/>
        <v>57</v>
      </c>
      <c r="E261" t="str">
        <f t="shared" si="14"/>
        <v>insert into IPPI_ProduitUnite (id_produit, id_unite) values('28','57')</v>
      </c>
      <c r="F261" t="s">
        <v>670</v>
      </c>
    </row>
    <row r="262" spans="1:6" ht="15.75" x14ac:dyDescent="0.25">
      <c r="A262" s="90" t="s">
        <v>28</v>
      </c>
      <c r="B262">
        <f t="shared" si="12"/>
        <v>29</v>
      </c>
      <c r="C262" s="89" t="s">
        <v>133</v>
      </c>
      <c r="D262">
        <f t="shared" si="13"/>
        <v>57</v>
      </c>
      <c r="E262" t="str">
        <f t="shared" si="14"/>
        <v>insert into IPPI_ProduitUnite (id_produit, id_unite) values('29','57')</v>
      </c>
      <c r="F262" t="s">
        <v>671</v>
      </c>
    </row>
    <row r="263" spans="1:6" ht="15.75" x14ac:dyDescent="0.25">
      <c r="A263" s="90" t="s">
        <v>111</v>
      </c>
      <c r="B263">
        <f t="shared" si="12"/>
        <v>30</v>
      </c>
      <c r="C263" s="89" t="s">
        <v>133</v>
      </c>
      <c r="D263">
        <f t="shared" si="13"/>
        <v>57</v>
      </c>
      <c r="E263" t="str">
        <f t="shared" si="14"/>
        <v>insert into IPPI_ProduitUnite (id_produit, id_unite) values('30','57')</v>
      </c>
      <c r="F263" t="s">
        <v>672</v>
      </c>
    </row>
    <row r="264" spans="1:6" ht="15.75" x14ac:dyDescent="0.25">
      <c r="A264" s="90" t="s">
        <v>26</v>
      </c>
      <c r="B264">
        <f t="shared" si="12"/>
        <v>35</v>
      </c>
      <c r="C264" s="89" t="s">
        <v>133</v>
      </c>
      <c r="D264">
        <f t="shared" si="13"/>
        <v>57</v>
      </c>
      <c r="E264" t="str">
        <f t="shared" si="14"/>
        <v>insert into IPPI_ProduitUnite (id_produit, id_unite) values('35','57')</v>
      </c>
      <c r="F264" t="s">
        <v>673</v>
      </c>
    </row>
    <row r="265" spans="1:6" ht="15.75" x14ac:dyDescent="0.25">
      <c r="A265" s="90" t="s">
        <v>60</v>
      </c>
      <c r="B265">
        <f t="shared" si="12"/>
        <v>36</v>
      </c>
      <c r="C265" s="89" t="s">
        <v>133</v>
      </c>
      <c r="D265">
        <f t="shared" si="13"/>
        <v>57</v>
      </c>
      <c r="E265" t="str">
        <f t="shared" si="14"/>
        <v>insert into IPPI_ProduitUnite (id_produit, id_unite) values('36','57')</v>
      </c>
      <c r="F265" t="s">
        <v>674</v>
      </c>
    </row>
    <row r="266" spans="1:6" ht="15.75" x14ac:dyDescent="0.25">
      <c r="A266" s="90" t="s">
        <v>112</v>
      </c>
      <c r="B266">
        <f t="shared" si="12"/>
        <v>37</v>
      </c>
      <c r="C266" s="89" t="s">
        <v>133</v>
      </c>
      <c r="D266">
        <f t="shared" si="13"/>
        <v>57</v>
      </c>
      <c r="E266" t="str">
        <f t="shared" si="14"/>
        <v>insert into IPPI_ProduitUnite (id_produit, id_unite) values('37','57')</v>
      </c>
      <c r="F266" t="s">
        <v>675</v>
      </c>
    </row>
    <row r="267" spans="1:6" ht="15.75" x14ac:dyDescent="0.25">
      <c r="A267" s="90" t="s">
        <v>35</v>
      </c>
      <c r="B267">
        <f t="shared" si="12"/>
        <v>38</v>
      </c>
      <c r="C267" s="89" t="s">
        <v>133</v>
      </c>
      <c r="D267">
        <f t="shared" si="13"/>
        <v>57</v>
      </c>
      <c r="E267" t="str">
        <f t="shared" si="14"/>
        <v>insert into IPPI_ProduitUnite (id_produit, id_unite) values('38','57')</v>
      </c>
      <c r="F267" t="s">
        <v>676</v>
      </c>
    </row>
    <row r="268" spans="1:6" ht="15.75" x14ac:dyDescent="0.25">
      <c r="A268" s="90" t="s">
        <v>120</v>
      </c>
      <c r="B268">
        <f t="shared" si="12"/>
        <v>39</v>
      </c>
      <c r="C268" s="89" t="s">
        <v>133</v>
      </c>
      <c r="D268">
        <f t="shared" si="13"/>
        <v>57</v>
      </c>
      <c r="E268" t="str">
        <f t="shared" si="14"/>
        <v>insert into IPPI_ProduitUnite (id_produit, id_unite) values('39','57')</v>
      </c>
      <c r="F268" t="s">
        <v>677</v>
      </c>
    </row>
    <row r="269" spans="1:6" ht="15.75" x14ac:dyDescent="0.25">
      <c r="A269" s="90" t="s">
        <v>89</v>
      </c>
      <c r="B269">
        <f t="shared" si="12"/>
        <v>40</v>
      </c>
      <c r="C269" s="89" t="s">
        <v>133</v>
      </c>
      <c r="D269">
        <f t="shared" si="13"/>
        <v>57</v>
      </c>
      <c r="E269" t="str">
        <f t="shared" si="14"/>
        <v>insert into IPPI_ProduitUnite (id_produit, id_unite) values('40','57')</v>
      </c>
      <c r="F269" t="s">
        <v>678</v>
      </c>
    </row>
    <row r="270" spans="1:6" ht="15.75" x14ac:dyDescent="0.25">
      <c r="A270" s="90" t="s">
        <v>90</v>
      </c>
      <c r="B270">
        <f t="shared" si="12"/>
        <v>41</v>
      </c>
      <c r="C270" s="89" t="s">
        <v>133</v>
      </c>
      <c r="D270">
        <f t="shared" si="13"/>
        <v>57</v>
      </c>
      <c r="E270" t="str">
        <f t="shared" si="14"/>
        <v>insert into IPPI_ProduitUnite (id_produit, id_unite) values('41','57')</v>
      </c>
      <c r="F270" t="s">
        <v>679</v>
      </c>
    </row>
    <row r="271" spans="1:6" ht="15.75" x14ac:dyDescent="0.25">
      <c r="A271" s="90" t="s">
        <v>83</v>
      </c>
      <c r="B271">
        <f t="shared" si="12"/>
        <v>42</v>
      </c>
      <c r="C271" s="89" t="s">
        <v>133</v>
      </c>
      <c r="D271">
        <f t="shared" si="13"/>
        <v>57</v>
      </c>
      <c r="E271" t="str">
        <f t="shared" si="14"/>
        <v>insert into IPPI_ProduitUnite (id_produit, id_unite) values('42','57')</v>
      </c>
      <c r="F271" t="s">
        <v>680</v>
      </c>
    </row>
    <row r="272" spans="1:6" ht="15.75" x14ac:dyDescent="0.25">
      <c r="A272" s="90" t="s">
        <v>107</v>
      </c>
      <c r="B272">
        <f t="shared" si="12"/>
        <v>47</v>
      </c>
      <c r="C272" s="89" t="s">
        <v>133</v>
      </c>
      <c r="D272">
        <f t="shared" si="13"/>
        <v>57</v>
      </c>
      <c r="E272" t="str">
        <f t="shared" si="14"/>
        <v>insert into IPPI_ProduitUnite (id_produit, id_unite) values('47','57')</v>
      </c>
      <c r="F272" t="s">
        <v>681</v>
      </c>
    </row>
    <row r="273" spans="1:6" ht="15.75" x14ac:dyDescent="0.25">
      <c r="A273" s="90" t="s">
        <v>59</v>
      </c>
      <c r="B273">
        <f t="shared" si="12"/>
        <v>50</v>
      </c>
      <c r="C273" s="89" t="s">
        <v>133</v>
      </c>
      <c r="D273">
        <f t="shared" si="13"/>
        <v>57</v>
      </c>
      <c r="E273" t="str">
        <f t="shared" si="14"/>
        <v>insert into IPPI_ProduitUnite (id_produit, id_unite) values('50','57')</v>
      </c>
      <c r="F273" t="s">
        <v>682</v>
      </c>
    </row>
    <row r="274" spans="1:6" ht="15.75" x14ac:dyDescent="0.25">
      <c r="A274" s="90" t="s">
        <v>22</v>
      </c>
      <c r="B274">
        <f t="shared" si="12"/>
        <v>53</v>
      </c>
      <c r="C274" s="89" t="s">
        <v>133</v>
      </c>
      <c r="D274">
        <f t="shared" si="13"/>
        <v>57</v>
      </c>
      <c r="E274" t="str">
        <f t="shared" si="14"/>
        <v>insert into IPPI_ProduitUnite (id_produit, id_unite) values('53','57')</v>
      </c>
      <c r="F274" t="s">
        <v>683</v>
      </c>
    </row>
    <row r="275" spans="1:6" ht="15.75" x14ac:dyDescent="0.25">
      <c r="A275" s="90" t="s">
        <v>70</v>
      </c>
      <c r="B275">
        <f t="shared" si="12"/>
        <v>54</v>
      </c>
      <c r="C275" s="89" t="s">
        <v>133</v>
      </c>
      <c r="D275">
        <f t="shared" si="13"/>
        <v>57</v>
      </c>
      <c r="E275" t="str">
        <f t="shared" si="14"/>
        <v>insert into IPPI_ProduitUnite (id_produit, id_unite) values('54','57')</v>
      </c>
      <c r="F275" t="s">
        <v>684</v>
      </c>
    </row>
    <row r="276" spans="1:6" ht="15.75" x14ac:dyDescent="0.25">
      <c r="A276" s="90" t="s">
        <v>106</v>
      </c>
      <c r="B276">
        <f t="shared" si="12"/>
        <v>55</v>
      </c>
      <c r="C276" s="89" t="s">
        <v>133</v>
      </c>
      <c r="D276">
        <f t="shared" si="13"/>
        <v>57</v>
      </c>
      <c r="E276" t="str">
        <f t="shared" si="14"/>
        <v>insert into IPPI_ProduitUnite (id_produit, id_unite) values('55','57')</v>
      </c>
      <c r="F276" t="s">
        <v>685</v>
      </c>
    </row>
    <row r="277" spans="1:6" ht="15.75" x14ac:dyDescent="0.25">
      <c r="A277" s="90" t="s">
        <v>23</v>
      </c>
      <c r="B277">
        <f t="shared" si="12"/>
        <v>57</v>
      </c>
      <c r="C277" s="89" t="s">
        <v>133</v>
      </c>
      <c r="D277">
        <f t="shared" si="13"/>
        <v>57</v>
      </c>
      <c r="E277" t="str">
        <f t="shared" si="14"/>
        <v>insert into IPPI_ProduitUnite (id_produit, id_unite) values('57','57')</v>
      </c>
      <c r="F277" t="s">
        <v>686</v>
      </c>
    </row>
    <row r="278" spans="1:6" ht="15.75" x14ac:dyDescent="0.25">
      <c r="A278" s="90" t="s">
        <v>99</v>
      </c>
      <c r="B278">
        <f t="shared" si="12"/>
        <v>58</v>
      </c>
      <c r="C278" s="89" t="s">
        <v>133</v>
      </c>
      <c r="D278">
        <f t="shared" si="13"/>
        <v>57</v>
      </c>
      <c r="E278" t="str">
        <f t="shared" si="14"/>
        <v>insert into IPPI_ProduitUnite (id_produit, id_unite) values('58','57')</v>
      </c>
      <c r="F278" t="s">
        <v>687</v>
      </c>
    </row>
    <row r="279" spans="1:6" ht="15.75" x14ac:dyDescent="0.25">
      <c r="A279" s="90" t="s">
        <v>78</v>
      </c>
      <c r="B279">
        <f t="shared" si="12"/>
        <v>59</v>
      </c>
      <c r="C279" s="89" t="s">
        <v>235</v>
      </c>
      <c r="D279">
        <f t="shared" si="13"/>
        <v>57</v>
      </c>
      <c r="E279" t="str">
        <f t="shared" si="14"/>
        <v>insert into IPPI_ProduitUnite (id_produit, id_unite) values('59','57')</v>
      </c>
      <c r="F279" t="s">
        <v>688</v>
      </c>
    </row>
    <row r="280" spans="1:6" ht="15.75" x14ac:dyDescent="0.25">
      <c r="A280" s="90" t="s">
        <v>122</v>
      </c>
      <c r="B280">
        <f t="shared" si="12"/>
        <v>60</v>
      </c>
      <c r="C280" s="89" t="s">
        <v>133</v>
      </c>
      <c r="D280">
        <f t="shared" si="13"/>
        <v>57</v>
      </c>
      <c r="E280" t="str">
        <f t="shared" si="14"/>
        <v>insert into IPPI_ProduitUnite (id_produit, id_unite) values('60','57')</v>
      </c>
      <c r="F280" t="s">
        <v>689</v>
      </c>
    </row>
    <row r="281" spans="1:6" ht="15.75" x14ac:dyDescent="0.25">
      <c r="A281" s="90" t="s">
        <v>105</v>
      </c>
      <c r="B281">
        <f t="shared" si="12"/>
        <v>61</v>
      </c>
      <c r="C281" s="89" t="s">
        <v>235</v>
      </c>
      <c r="D281">
        <f t="shared" si="13"/>
        <v>57</v>
      </c>
      <c r="E281" t="str">
        <f t="shared" si="14"/>
        <v>insert into IPPI_ProduitUnite (id_produit, id_unite) values('61','57')</v>
      </c>
      <c r="F281" t="s">
        <v>690</v>
      </c>
    </row>
    <row r="282" spans="1:6" ht="15.75" x14ac:dyDescent="0.25">
      <c r="A282" s="90" t="s">
        <v>91</v>
      </c>
      <c r="B282">
        <f t="shared" si="12"/>
        <v>63</v>
      </c>
      <c r="C282" s="89" t="s">
        <v>133</v>
      </c>
      <c r="D282">
        <f t="shared" si="13"/>
        <v>57</v>
      </c>
      <c r="E282" t="str">
        <f t="shared" si="14"/>
        <v>insert into IPPI_ProduitUnite (id_produit, id_unite) values('63','57')</v>
      </c>
      <c r="F282" t="s">
        <v>691</v>
      </c>
    </row>
    <row r="283" spans="1:6" ht="15.75" x14ac:dyDescent="0.25">
      <c r="A283" s="90" t="s">
        <v>72</v>
      </c>
      <c r="B283">
        <f t="shared" si="12"/>
        <v>64</v>
      </c>
      <c r="C283" s="89" t="s">
        <v>133</v>
      </c>
      <c r="D283">
        <f t="shared" si="13"/>
        <v>57</v>
      </c>
      <c r="E283" t="str">
        <f t="shared" si="14"/>
        <v>insert into IPPI_ProduitUnite (id_produit, id_unite) values('64','57')</v>
      </c>
      <c r="F283" t="s">
        <v>692</v>
      </c>
    </row>
    <row r="284" spans="1:6" ht="15.75" x14ac:dyDescent="0.25">
      <c r="A284" s="90" t="s">
        <v>31</v>
      </c>
      <c r="B284">
        <f t="shared" si="12"/>
        <v>65</v>
      </c>
      <c r="C284" s="89" t="s">
        <v>133</v>
      </c>
      <c r="D284">
        <f t="shared" si="13"/>
        <v>57</v>
      </c>
      <c r="E284" t="str">
        <f t="shared" si="14"/>
        <v>insert into IPPI_ProduitUnite (id_produit, id_unite) values('65','57')</v>
      </c>
      <c r="F284" t="s">
        <v>693</v>
      </c>
    </row>
    <row r="285" spans="1:6" ht="15.75" x14ac:dyDescent="0.25">
      <c r="A285" s="90" t="s">
        <v>32</v>
      </c>
      <c r="B285">
        <f t="shared" si="12"/>
        <v>66</v>
      </c>
      <c r="C285" s="89" t="s">
        <v>133</v>
      </c>
      <c r="D285">
        <f t="shared" si="13"/>
        <v>57</v>
      </c>
      <c r="E285" t="str">
        <f t="shared" si="14"/>
        <v>insert into IPPI_ProduitUnite (id_produit, id_unite) values('66','57')</v>
      </c>
      <c r="F285" t="s">
        <v>694</v>
      </c>
    </row>
    <row r="286" spans="1:6" ht="15.75" x14ac:dyDescent="0.25">
      <c r="A286" s="93" t="s">
        <v>76</v>
      </c>
      <c r="B286">
        <f t="shared" si="12"/>
        <v>67</v>
      </c>
      <c r="C286" s="89" t="s">
        <v>133</v>
      </c>
      <c r="D286">
        <f t="shared" si="13"/>
        <v>57</v>
      </c>
      <c r="E286" t="str">
        <f t="shared" si="14"/>
        <v>insert into IPPI_ProduitUnite (id_produit, id_unite) values('67','57')</v>
      </c>
      <c r="F286" t="s">
        <v>695</v>
      </c>
    </row>
    <row r="287" spans="1:6" ht="15.75" x14ac:dyDescent="0.25">
      <c r="A287" s="93" t="s">
        <v>110</v>
      </c>
      <c r="B287">
        <f t="shared" si="12"/>
        <v>68</v>
      </c>
      <c r="C287" s="89" t="s">
        <v>133</v>
      </c>
      <c r="D287">
        <f t="shared" si="13"/>
        <v>57</v>
      </c>
      <c r="E287" t="str">
        <f t="shared" si="14"/>
        <v>insert into IPPI_ProduitUnite (id_produit, id_unite) values('68','57')</v>
      </c>
      <c r="F287" t="s">
        <v>696</v>
      </c>
    </row>
    <row r="288" spans="1:6" ht="15.75" x14ac:dyDescent="0.25">
      <c r="A288" s="93" t="s">
        <v>103</v>
      </c>
      <c r="B288">
        <f t="shared" si="12"/>
        <v>69</v>
      </c>
      <c r="C288" s="89" t="s">
        <v>133</v>
      </c>
      <c r="D288">
        <f t="shared" si="13"/>
        <v>57</v>
      </c>
      <c r="E288" t="str">
        <f t="shared" si="14"/>
        <v>insert into IPPI_ProduitUnite (id_produit, id_unite) values('69','57')</v>
      </c>
      <c r="F288" t="s">
        <v>697</v>
      </c>
    </row>
    <row r="289" spans="1:6" ht="15.75" x14ac:dyDescent="0.25">
      <c r="A289" s="93" t="s">
        <v>30</v>
      </c>
      <c r="B289">
        <f t="shared" si="12"/>
        <v>70</v>
      </c>
      <c r="C289" s="89" t="s">
        <v>133</v>
      </c>
      <c r="D289">
        <f t="shared" si="13"/>
        <v>57</v>
      </c>
      <c r="E289" t="str">
        <f t="shared" si="14"/>
        <v>insert into IPPI_ProduitUnite (id_produit, id_unite) values('70','57')</v>
      </c>
      <c r="F289" t="s">
        <v>698</v>
      </c>
    </row>
    <row r="290" spans="1:6" ht="15.75" x14ac:dyDescent="0.25">
      <c r="A290" s="93" t="s">
        <v>98</v>
      </c>
      <c r="B290">
        <f t="shared" si="12"/>
        <v>71</v>
      </c>
      <c r="C290" s="89" t="s">
        <v>133</v>
      </c>
      <c r="D290">
        <f t="shared" si="13"/>
        <v>57</v>
      </c>
      <c r="E290" t="str">
        <f t="shared" si="14"/>
        <v>insert into IPPI_ProduitUnite (id_produit, id_unite) values('71','57')</v>
      </c>
      <c r="F290" t="s">
        <v>699</v>
      </c>
    </row>
    <row r="291" spans="1:6" ht="15.75" x14ac:dyDescent="0.25">
      <c r="A291" s="93" t="s">
        <v>97</v>
      </c>
      <c r="B291">
        <f t="shared" si="12"/>
        <v>72</v>
      </c>
      <c r="C291" s="89" t="s">
        <v>133</v>
      </c>
      <c r="D291">
        <f t="shared" si="13"/>
        <v>57</v>
      </c>
      <c r="E291" t="str">
        <f t="shared" si="14"/>
        <v>insert into IPPI_ProduitUnite (id_produit, id_unite) values('72','57')</v>
      </c>
      <c r="F291" t="s">
        <v>700</v>
      </c>
    </row>
    <row r="292" spans="1:6" ht="15.75" x14ac:dyDescent="0.25">
      <c r="A292" s="93" t="s">
        <v>119</v>
      </c>
      <c r="B292">
        <f t="shared" si="12"/>
        <v>73</v>
      </c>
      <c r="C292" s="89" t="s">
        <v>133</v>
      </c>
      <c r="D292">
        <f t="shared" si="13"/>
        <v>57</v>
      </c>
      <c r="E292" t="str">
        <f t="shared" si="14"/>
        <v>insert into IPPI_ProduitUnite (id_produit, id_unite) values('73','57')</v>
      </c>
      <c r="F292" t="s">
        <v>701</v>
      </c>
    </row>
    <row r="293" spans="1:6" ht="15.75" x14ac:dyDescent="0.25">
      <c r="A293" s="93" t="s">
        <v>108</v>
      </c>
      <c r="B293">
        <f t="shared" si="12"/>
        <v>74</v>
      </c>
      <c r="C293" s="89" t="s">
        <v>133</v>
      </c>
      <c r="D293">
        <f t="shared" si="13"/>
        <v>57</v>
      </c>
      <c r="E293" t="str">
        <f t="shared" si="14"/>
        <v>insert into IPPI_ProduitUnite (id_produit, id_unite) values('74','57')</v>
      </c>
      <c r="F293" t="s">
        <v>702</v>
      </c>
    </row>
    <row r="294" spans="1:6" ht="30" x14ac:dyDescent="0.25">
      <c r="A294" s="93" t="s">
        <v>48</v>
      </c>
      <c r="B294">
        <f t="shared" si="12"/>
        <v>75</v>
      </c>
      <c r="C294" s="89" t="s">
        <v>133</v>
      </c>
      <c r="D294">
        <f t="shared" si="13"/>
        <v>57</v>
      </c>
      <c r="E294" t="str">
        <f t="shared" si="14"/>
        <v>insert into IPPI_ProduitUnite (id_produit, id_unite) values('75','57')</v>
      </c>
      <c r="F294" t="s">
        <v>703</v>
      </c>
    </row>
    <row r="295" spans="1:6" ht="15.75" x14ac:dyDescent="0.25">
      <c r="A295" s="93" t="s">
        <v>49</v>
      </c>
      <c r="B295">
        <f t="shared" si="12"/>
        <v>76</v>
      </c>
      <c r="C295" s="89" t="s">
        <v>133</v>
      </c>
      <c r="D295">
        <f t="shared" si="13"/>
        <v>57</v>
      </c>
      <c r="E295" t="str">
        <f t="shared" si="14"/>
        <v>insert into IPPI_ProduitUnite (id_produit, id_unite) values('76','57')</v>
      </c>
      <c r="F295" t="s">
        <v>704</v>
      </c>
    </row>
    <row r="296" spans="1:6" ht="30" x14ac:dyDescent="0.25">
      <c r="A296" s="93" t="s">
        <v>47</v>
      </c>
      <c r="B296">
        <f t="shared" si="12"/>
        <v>77</v>
      </c>
      <c r="C296" s="89" t="s">
        <v>133</v>
      </c>
      <c r="D296">
        <f t="shared" si="13"/>
        <v>57</v>
      </c>
      <c r="E296" t="str">
        <f t="shared" si="14"/>
        <v>insert into IPPI_ProduitUnite (id_produit, id_unite) values('77','57')</v>
      </c>
      <c r="F296" t="s">
        <v>705</v>
      </c>
    </row>
    <row r="297" spans="1:6" ht="15.75" x14ac:dyDescent="0.25">
      <c r="A297" s="93" t="s">
        <v>51</v>
      </c>
      <c r="B297">
        <f t="shared" si="12"/>
        <v>78</v>
      </c>
      <c r="C297" s="89" t="s">
        <v>133</v>
      </c>
      <c r="D297">
        <f t="shared" si="13"/>
        <v>57</v>
      </c>
      <c r="E297" t="str">
        <f t="shared" si="14"/>
        <v>insert into IPPI_ProduitUnite (id_produit, id_unite) values('78','57')</v>
      </c>
      <c r="F297" t="s">
        <v>706</v>
      </c>
    </row>
    <row r="298" spans="1:6" ht="15.75" x14ac:dyDescent="0.25">
      <c r="A298" s="93" t="s">
        <v>53</v>
      </c>
      <c r="B298">
        <f t="shared" si="12"/>
        <v>80</v>
      </c>
      <c r="C298" s="89" t="s">
        <v>133</v>
      </c>
      <c r="D298">
        <f t="shared" si="13"/>
        <v>57</v>
      </c>
      <c r="E298" t="str">
        <f t="shared" si="14"/>
        <v>insert into IPPI_ProduitUnite (id_produit, id_unite) values('80','57')</v>
      </c>
      <c r="F298" t="s">
        <v>707</v>
      </c>
    </row>
    <row r="299" spans="1:6" ht="15.75" x14ac:dyDescent="0.25">
      <c r="A299" s="93" t="s">
        <v>86</v>
      </c>
      <c r="B299">
        <f t="shared" si="12"/>
        <v>81</v>
      </c>
      <c r="C299" s="89" t="s">
        <v>133</v>
      </c>
      <c r="D299">
        <f t="shared" si="13"/>
        <v>57</v>
      </c>
      <c r="E299" t="str">
        <f t="shared" si="14"/>
        <v>insert into IPPI_ProduitUnite (id_produit, id_unite) values('81','57')</v>
      </c>
      <c r="F299" t="s">
        <v>708</v>
      </c>
    </row>
    <row r="300" spans="1:6" ht="15.75" x14ac:dyDescent="0.25">
      <c r="A300" s="94" t="s">
        <v>109</v>
      </c>
      <c r="B300">
        <f t="shared" si="12"/>
        <v>82</v>
      </c>
      <c r="C300" s="89" t="s">
        <v>133</v>
      </c>
      <c r="D300">
        <f t="shared" si="13"/>
        <v>57</v>
      </c>
      <c r="E300" t="str">
        <f t="shared" si="14"/>
        <v>insert into IPPI_ProduitUnite (id_produit, id_unite) values('82','57')</v>
      </c>
      <c r="F300" t="s">
        <v>709</v>
      </c>
    </row>
    <row r="301" spans="1:6" ht="15.75" x14ac:dyDescent="0.25">
      <c r="A301" s="95" t="s">
        <v>44</v>
      </c>
      <c r="B301">
        <f t="shared" si="12"/>
        <v>83</v>
      </c>
      <c r="C301" s="89" t="s">
        <v>133</v>
      </c>
      <c r="D301">
        <f t="shared" si="13"/>
        <v>57</v>
      </c>
      <c r="E301" t="str">
        <f t="shared" si="14"/>
        <v>insert into IPPI_ProduitUnite (id_produit, id_unite) values('83','57')</v>
      </c>
      <c r="F301" t="s">
        <v>710</v>
      </c>
    </row>
    <row r="302" spans="1:6" ht="15.75" x14ac:dyDescent="0.25">
      <c r="A302" s="95" t="s">
        <v>19</v>
      </c>
      <c r="B302">
        <f t="shared" si="12"/>
        <v>84</v>
      </c>
      <c r="C302" s="89" t="s">
        <v>133</v>
      </c>
      <c r="D302">
        <f t="shared" si="13"/>
        <v>57</v>
      </c>
      <c r="E302" t="str">
        <f t="shared" si="14"/>
        <v>insert into IPPI_ProduitUnite (id_produit, id_unite) values('84','57')</v>
      </c>
      <c r="F302" t="s">
        <v>711</v>
      </c>
    </row>
    <row r="303" spans="1:6" ht="15.75" x14ac:dyDescent="0.25">
      <c r="A303" s="95" t="s">
        <v>20</v>
      </c>
      <c r="B303">
        <f t="shared" si="12"/>
        <v>85</v>
      </c>
      <c r="C303" s="89" t="s">
        <v>133</v>
      </c>
      <c r="D303">
        <f t="shared" si="13"/>
        <v>57</v>
      </c>
      <c r="E303" t="str">
        <f t="shared" si="14"/>
        <v>insert into IPPI_ProduitUnite (id_produit, id_unite) values('85','57')</v>
      </c>
      <c r="F303" t="s">
        <v>712</v>
      </c>
    </row>
    <row r="304" spans="1:6" ht="15.75" x14ac:dyDescent="0.25">
      <c r="A304" s="95" t="s">
        <v>17</v>
      </c>
      <c r="B304">
        <f t="shared" si="12"/>
        <v>86</v>
      </c>
      <c r="C304" s="89" t="s">
        <v>133</v>
      </c>
      <c r="D304">
        <f t="shared" si="13"/>
        <v>57</v>
      </c>
      <c r="E304" t="str">
        <f t="shared" si="14"/>
        <v>insert into IPPI_ProduitUnite (id_produit, id_unite) values('86','57')</v>
      </c>
      <c r="F304" t="s">
        <v>713</v>
      </c>
    </row>
    <row r="305" spans="1:6" ht="15.75" x14ac:dyDescent="0.25">
      <c r="A305" s="95" t="s">
        <v>18</v>
      </c>
      <c r="B305">
        <f t="shared" si="12"/>
        <v>87</v>
      </c>
      <c r="C305" s="89" t="s">
        <v>133</v>
      </c>
      <c r="D305">
        <f t="shared" si="13"/>
        <v>57</v>
      </c>
      <c r="E305" t="str">
        <f t="shared" si="14"/>
        <v>insert into IPPI_ProduitUnite (id_produit, id_unite) values('87','57')</v>
      </c>
      <c r="F305" t="s">
        <v>714</v>
      </c>
    </row>
    <row r="306" spans="1:6" ht="15.75" x14ac:dyDescent="0.25">
      <c r="A306" s="95" t="s">
        <v>118</v>
      </c>
      <c r="B306">
        <f t="shared" si="12"/>
        <v>89</v>
      </c>
      <c r="C306" s="89" t="s">
        <v>133</v>
      </c>
      <c r="D306">
        <f t="shared" si="13"/>
        <v>57</v>
      </c>
      <c r="E306" t="str">
        <f t="shared" si="14"/>
        <v>insert into IPPI_ProduitUnite (id_produit, id_unite) values('89','57')</v>
      </c>
      <c r="F306" t="s">
        <v>715</v>
      </c>
    </row>
    <row r="307" spans="1:6" ht="15.75" x14ac:dyDescent="0.25">
      <c r="A307" s="95" t="s">
        <v>104</v>
      </c>
      <c r="B307">
        <f t="shared" si="12"/>
        <v>90</v>
      </c>
      <c r="C307" s="89" t="s">
        <v>235</v>
      </c>
      <c r="D307">
        <f t="shared" si="13"/>
        <v>57</v>
      </c>
      <c r="E307" t="str">
        <f t="shared" si="14"/>
        <v>insert into IPPI_ProduitUnite (id_produit, id_unite) values('90','57')</v>
      </c>
      <c r="F307" t="s">
        <v>716</v>
      </c>
    </row>
    <row r="308" spans="1:6" ht="15.75" x14ac:dyDescent="0.25">
      <c r="A308" s="95" t="s">
        <v>24</v>
      </c>
      <c r="B308">
        <f t="shared" si="12"/>
        <v>91</v>
      </c>
      <c r="C308" s="89" t="s">
        <v>133</v>
      </c>
      <c r="D308">
        <f t="shared" si="13"/>
        <v>57</v>
      </c>
      <c r="E308" t="str">
        <f t="shared" si="14"/>
        <v>insert into IPPI_ProduitUnite (id_produit, id_unite) values('91','57')</v>
      </c>
      <c r="F308" t="s">
        <v>717</v>
      </c>
    </row>
    <row r="309" spans="1:6" ht="15.75" x14ac:dyDescent="0.25">
      <c r="A309" s="95" t="s">
        <v>131</v>
      </c>
      <c r="B309">
        <f t="shared" si="12"/>
        <v>92</v>
      </c>
      <c r="C309" s="89" t="s">
        <v>133</v>
      </c>
      <c r="D309">
        <f t="shared" si="13"/>
        <v>57</v>
      </c>
      <c r="E309" t="str">
        <f t="shared" si="14"/>
        <v>insert into IPPI_ProduitUnite (id_produit, id_unite) values('92','57')</v>
      </c>
      <c r="F309" t="s">
        <v>718</v>
      </c>
    </row>
    <row r="310" spans="1:6" ht="15.75" x14ac:dyDescent="0.25">
      <c r="A310" s="95" t="s">
        <v>115</v>
      </c>
      <c r="B310">
        <f t="shared" si="12"/>
        <v>93</v>
      </c>
      <c r="C310" s="89" t="s">
        <v>133</v>
      </c>
      <c r="D310">
        <f t="shared" si="13"/>
        <v>57</v>
      </c>
      <c r="E310" t="str">
        <f t="shared" si="14"/>
        <v>insert into IPPI_ProduitUnite (id_produit, id_unite) values('93','57')</v>
      </c>
      <c r="F310" t="s">
        <v>719</v>
      </c>
    </row>
    <row r="311" spans="1:6" ht="15.75" x14ac:dyDescent="0.25">
      <c r="A311" s="90" t="s">
        <v>130</v>
      </c>
      <c r="B311">
        <f t="shared" si="12"/>
        <v>94</v>
      </c>
      <c r="C311" s="96" t="s">
        <v>133</v>
      </c>
      <c r="D311">
        <f t="shared" si="13"/>
        <v>57</v>
      </c>
      <c r="E311" t="str">
        <f t="shared" si="14"/>
        <v>insert into IPPI_ProduitUnite (id_produit, id_unite) values('94','57')</v>
      </c>
      <c r="F311" t="s">
        <v>720</v>
      </c>
    </row>
    <row r="312" spans="1:6" ht="15.75" x14ac:dyDescent="0.25">
      <c r="A312" s="90" t="s">
        <v>87</v>
      </c>
      <c r="B312">
        <f t="shared" si="12"/>
        <v>95</v>
      </c>
      <c r="C312" s="96" t="s">
        <v>133</v>
      </c>
      <c r="D312">
        <f t="shared" si="13"/>
        <v>57</v>
      </c>
      <c r="E312" t="str">
        <f t="shared" si="14"/>
        <v>insert into IPPI_ProduitUnite (id_produit, id_unite) values('95','57')</v>
      </c>
      <c r="F312" t="s">
        <v>721</v>
      </c>
    </row>
    <row r="313" spans="1:6" ht="15.75" x14ac:dyDescent="0.25">
      <c r="A313" s="90" t="s">
        <v>88</v>
      </c>
      <c r="B313">
        <f t="shared" si="12"/>
        <v>96</v>
      </c>
      <c r="C313" s="89" t="s">
        <v>133</v>
      </c>
      <c r="D313">
        <f t="shared" si="13"/>
        <v>57</v>
      </c>
      <c r="E313" t="str">
        <f t="shared" si="14"/>
        <v>insert into IPPI_ProduitUnite (id_produit, id_unite) values('96','57')</v>
      </c>
      <c r="F313" t="s">
        <v>722</v>
      </c>
    </row>
    <row r="314" spans="1:6" ht="15.75" x14ac:dyDescent="0.25">
      <c r="A314" s="90" t="s">
        <v>38</v>
      </c>
      <c r="B314">
        <f t="shared" si="12"/>
        <v>97</v>
      </c>
      <c r="C314" s="89" t="s">
        <v>133</v>
      </c>
      <c r="D314">
        <f t="shared" si="13"/>
        <v>57</v>
      </c>
      <c r="E314" t="str">
        <f t="shared" si="14"/>
        <v>insert into IPPI_ProduitUnite (id_produit, id_unite) values('97','57')</v>
      </c>
      <c r="F314" t="s">
        <v>723</v>
      </c>
    </row>
    <row r="315" spans="1:6" ht="15.75" x14ac:dyDescent="0.25">
      <c r="A315" s="90" t="s">
        <v>39</v>
      </c>
      <c r="B315">
        <f t="shared" si="12"/>
        <v>98</v>
      </c>
      <c r="C315" s="96" t="s">
        <v>133</v>
      </c>
      <c r="D315">
        <f t="shared" si="13"/>
        <v>57</v>
      </c>
      <c r="E315" t="str">
        <f t="shared" si="14"/>
        <v>insert into IPPI_ProduitUnite (id_produit, id_unite) values('98','57')</v>
      </c>
      <c r="F315" t="s">
        <v>724</v>
      </c>
    </row>
    <row r="316" spans="1:6" ht="15.75" x14ac:dyDescent="0.25">
      <c r="A316" s="90" t="s">
        <v>41</v>
      </c>
      <c r="B316">
        <f t="shared" si="12"/>
        <v>99</v>
      </c>
      <c r="C316" s="89" t="s">
        <v>133</v>
      </c>
      <c r="D316">
        <f t="shared" si="13"/>
        <v>57</v>
      </c>
      <c r="E316" t="str">
        <f t="shared" si="14"/>
        <v>insert into IPPI_ProduitUnite (id_produit, id_unite) values('99','57')</v>
      </c>
      <c r="F316" t="s">
        <v>725</v>
      </c>
    </row>
    <row r="317" spans="1:6" ht="15.75" x14ac:dyDescent="0.25">
      <c r="A317" s="90" t="s">
        <v>40</v>
      </c>
      <c r="B317">
        <f t="shared" si="12"/>
        <v>100</v>
      </c>
      <c r="C317" s="89" t="s">
        <v>133</v>
      </c>
      <c r="D317">
        <f t="shared" si="13"/>
        <v>57</v>
      </c>
      <c r="E317" t="str">
        <f t="shared" si="14"/>
        <v>insert into IPPI_ProduitUnite (id_produit, id_unite) values('100','57')</v>
      </c>
      <c r="F317" t="s">
        <v>726</v>
      </c>
    </row>
    <row r="318" spans="1:6" ht="15.75" x14ac:dyDescent="0.25">
      <c r="A318" s="90" t="s">
        <v>43</v>
      </c>
      <c r="B318">
        <f t="shared" si="12"/>
        <v>101</v>
      </c>
      <c r="C318" s="89" t="s">
        <v>133</v>
      </c>
      <c r="D318">
        <f t="shared" si="13"/>
        <v>57</v>
      </c>
      <c r="E318" t="str">
        <f t="shared" si="14"/>
        <v>insert into IPPI_ProduitUnite (id_produit, id_unite) values('101','57')</v>
      </c>
      <c r="F318" t="s">
        <v>727</v>
      </c>
    </row>
    <row r="319" spans="1:6" ht="15.75" x14ac:dyDescent="0.25">
      <c r="A319" s="90" t="s">
        <v>45</v>
      </c>
      <c r="B319">
        <f t="shared" si="12"/>
        <v>102</v>
      </c>
      <c r="C319" s="89" t="s">
        <v>133</v>
      </c>
      <c r="D319">
        <f t="shared" si="13"/>
        <v>57</v>
      </c>
      <c r="E319" t="str">
        <f t="shared" si="14"/>
        <v>insert into IPPI_ProduitUnite (id_produit, id_unite) values('102','57')</v>
      </c>
      <c r="F319" t="s">
        <v>728</v>
      </c>
    </row>
    <row r="320" spans="1:6" ht="15.75" x14ac:dyDescent="0.25">
      <c r="A320" s="90" t="s">
        <v>42</v>
      </c>
      <c r="B320">
        <f t="shared" si="12"/>
        <v>1</v>
      </c>
      <c r="C320" s="89" t="s">
        <v>172</v>
      </c>
      <c r="D320">
        <f t="shared" si="13"/>
        <v>58</v>
      </c>
      <c r="E320" t="str">
        <f t="shared" si="14"/>
        <v>insert into IPPI_ProduitUnite (id_produit, id_unite) values('1','58')</v>
      </c>
      <c r="F320" t="s">
        <v>729</v>
      </c>
    </row>
    <row r="321" spans="1:6" ht="45" x14ac:dyDescent="0.25">
      <c r="A321" s="125" t="s">
        <v>132</v>
      </c>
      <c r="B321">
        <f t="shared" si="12"/>
        <v>16</v>
      </c>
      <c r="C321" s="89" t="s">
        <v>270</v>
      </c>
      <c r="D321">
        <f t="shared" si="13"/>
        <v>59</v>
      </c>
      <c r="E321" t="str">
        <f t="shared" si="14"/>
        <v>insert into IPPI_ProduitUnite (id_produit, id_unite) values('16','59')</v>
      </c>
      <c r="F321" t="s">
        <v>730</v>
      </c>
    </row>
    <row r="322" spans="1:6" ht="15.75" x14ac:dyDescent="0.25">
      <c r="A322" s="90" t="s">
        <v>66</v>
      </c>
      <c r="B322">
        <f t="shared" ref="B322:B385" si="15">VLOOKUP(A322,$N$2:$O$104,2,FALSE)</f>
        <v>43</v>
      </c>
      <c r="C322" s="96" t="s">
        <v>185</v>
      </c>
      <c r="D322">
        <f t="shared" ref="D322:D385" si="16">VLOOKUP(C322,$L$2:$M$114,2,FALSE)</f>
        <v>59</v>
      </c>
      <c r="E322" t="str">
        <f t="shared" si="14"/>
        <v>insert into IPPI_ProduitUnite (id_produit, id_unite) values('43','59')</v>
      </c>
      <c r="F322" t="s">
        <v>731</v>
      </c>
    </row>
    <row r="323" spans="1:6" ht="15.75" x14ac:dyDescent="0.25">
      <c r="A323" s="90" t="s">
        <v>67</v>
      </c>
      <c r="B323">
        <f t="shared" si="15"/>
        <v>44</v>
      </c>
      <c r="C323" s="89" t="s">
        <v>185</v>
      </c>
      <c r="D323">
        <f t="shared" si="16"/>
        <v>59</v>
      </c>
      <c r="E323" t="str">
        <f t="shared" ref="E323:E386" si="17">CONCATENATE("insert into IPPI_ProduitUnite (id_produit, id_unite) values('",B323,"','",D323,"')")</f>
        <v>insert into IPPI_ProduitUnite (id_produit, id_unite) values('44','59')</v>
      </c>
      <c r="F323" t="s">
        <v>732</v>
      </c>
    </row>
    <row r="324" spans="1:6" ht="15.75" x14ac:dyDescent="0.25">
      <c r="A324" s="90" t="s">
        <v>65</v>
      </c>
      <c r="B324">
        <f t="shared" si="15"/>
        <v>45</v>
      </c>
      <c r="C324" s="89" t="s">
        <v>185</v>
      </c>
      <c r="D324">
        <f t="shared" si="16"/>
        <v>59</v>
      </c>
      <c r="E324" t="str">
        <f t="shared" si="17"/>
        <v>insert into IPPI_ProduitUnite (id_produit, id_unite) values('45','59')</v>
      </c>
      <c r="F324" t="s">
        <v>733</v>
      </c>
    </row>
    <row r="325" spans="1:6" ht="15.75" x14ac:dyDescent="0.25">
      <c r="A325" s="97" t="s">
        <v>68</v>
      </c>
      <c r="B325">
        <f t="shared" si="15"/>
        <v>46</v>
      </c>
      <c r="C325" s="89" t="s">
        <v>185</v>
      </c>
      <c r="D325">
        <f t="shared" si="16"/>
        <v>59</v>
      </c>
      <c r="E325" t="str">
        <f t="shared" si="17"/>
        <v>insert into IPPI_ProduitUnite (id_produit, id_unite) values('46','59')</v>
      </c>
      <c r="F325" t="s">
        <v>734</v>
      </c>
    </row>
    <row r="326" spans="1:6" ht="15.75" x14ac:dyDescent="0.25">
      <c r="A326" s="97" t="s">
        <v>124</v>
      </c>
      <c r="B326">
        <f t="shared" si="15"/>
        <v>48</v>
      </c>
      <c r="C326" s="89" t="s">
        <v>270</v>
      </c>
      <c r="D326">
        <f t="shared" si="16"/>
        <v>59</v>
      </c>
      <c r="E326" t="str">
        <f t="shared" si="17"/>
        <v>insert into IPPI_ProduitUnite (id_produit, id_unite) values('48','59')</v>
      </c>
      <c r="F326" t="s">
        <v>735</v>
      </c>
    </row>
    <row r="327" spans="1:6" ht="15.75" x14ac:dyDescent="0.25">
      <c r="A327" s="90" t="s">
        <v>58</v>
      </c>
      <c r="B327">
        <f t="shared" si="15"/>
        <v>49</v>
      </c>
      <c r="C327" s="89" t="s">
        <v>185</v>
      </c>
      <c r="D327">
        <f t="shared" si="16"/>
        <v>59</v>
      </c>
      <c r="E327" t="str">
        <f t="shared" si="17"/>
        <v>insert into IPPI_ProduitUnite (id_produit, id_unite) values('49','59')</v>
      </c>
      <c r="F327" t="s">
        <v>736</v>
      </c>
    </row>
    <row r="328" spans="1:6" ht="15.75" x14ac:dyDescent="0.25">
      <c r="A328" s="90" t="s">
        <v>57</v>
      </c>
      <c r="B328">
        <f t="shared" si="15"/>
        <v>51</v>
      </c>
      <c r="C328" s="89" t="s">
        <v>185</v>
      </c>
      <c r="D328">
        <f t="shared" si="16"/>
        <v>59</v>
      </c>
      <c r="E328" t="str">
        <f t="shared" si="17"/>
        <v>insert into IPPI_ProduitUnite (id_produit, id_unite) values('51','59')</v>
      </c>
      <c r="F328" t="s">
        <v>737</v>
      </c>
    </row>
    <row r="329" spans="1:6" ht="15.75" x14ac:dyDescent="0.25">
      <c r="A329" s="90" t="s">
        <v>116</v>
      </c>
      <c r="B329">
        <f t="shared" si="15"/>
        <v>56</v>
      </c>
      <c r="C329" s="89" t="s">
        <v>185</v>
      </c>
      <c r="D329">
        <f t="shared" si="16"/>
        <v>59</v>
      </c>
      <c r="E329" t="str">
        <f t="shared" si="17"/>
        <v>insert into IPPI_ProduitUnite (id_produit, id_unite) values('56','59')</v>
      </c>
      <c r="F329" t="s">
        <v>738</v>
      </c>
    </row>
    <row r="330" spans="1:6" ht="15.75" x14ac:dyDescent="0.25">
      <c r="A330" s="90" t="s">
        <v>121</v>
      </c>
      <c r="B330">
        <f t="shared" si="15"/>
        <v>103</v>
      </c>
      <c r="C330" s="89" t="s">
        <v>270</v>
      </c>
      <c r="D330">
        <f t="shared" si="16"/>
        <v>59</v>
      </c>
      <c r="E330" t="str">
        <f t="shared" si="17"/>
        <v>insert into IPPI_ProduitUnite (id_produit, id_unite) values('103','59')</v>
      </c>
      <c r="F330" t="s">
        <v>739</v>
      </c>
    </row>
    <row r="331" spans="1:6" ht="15.75" x14ac:dyDescent="0.25">
      <c r="A331" s="90" t="s">
        <v>58</v>
      </c>
      <c r="B331">
        <f t="shared" si="15"/>
        <v>49</v>
      </c>
      <c r="C331" s="89" t="s">
        <v>147</v>
      </c>
      <c r="D331">
        <f t="shared" si="16"/>
        <v>60</v>
      </c>
      <c r="E331" t="str">
        <f t="shared" si="17"/>
        <v>insert into IPPI_ProduitUnite (id_produit, id_unite) values('49','60')</v>
      </c>
      <c r="F331" t="s">
        <v>740</v>
      </c>
    </row>
    <row r="332" spans="1:6" ht="15.75" x14ac:dyDescent="0.25">
      <c r="A332" s="90" t="s">
        <v>57</v>
      </c>
      <c r="B332">
        <f t="shared" si="15"/>
        <v>51</v>
      </c>
      <c r="C332" s="89" t="s">
        <v>147</v>
      </c>
      <c r="D332">
        <f t="shared" si="16"/>
        <v>60</v>
      </c>
      <c r="E332" t="str">
        <f t="shared" si="17"/>
        <v>insert into IPPI_ProduitUnite (id_produit, id_unite) values('51','60')</v>
      </c>
      <c r="F332" t="s">
        <v>741</v>
      </c>
    </row>
    <row r="333" spans="1:6" ht="15.75" x14ac:dyDescent="0.25">
      <c r="A333" s="90" t="s">
        <v>22</v>
      </c>
      <c r="B333">
        <f t="shared" si="15"/>
        <v>53</v>
      </c>
      <c r="C333" s="89" t="s">
        <v>147</v>
      </c>
      <c r="D333">
        <f t="shared" si="16"/>
        <v>60</v>
      </c>
      <c r="E333" t="str">
        <f t="shared" si="17"/>
        <v>insert into IPPI_ProduitUnite (id_produit, id_unite) values('53','60')</v>
      </c>
      <c r="F333" t="s">
        <v>742</v>
      </c>
    </row>
    <row r="334" spans="1:6" ht="15.75" x14ac:dyDescent="0.25">
      <c r="A334" s="90" t="s">
        <v>23</v>
      </c>
      <c r="B334">
        <f t="shared" si="15"/>
        <v>57</v>
      </c>
      <c r="C334" s="89" t="s">
        <v>147</v>
      </c>
      <c r="D334">
        <f t="shared" si="16"/>
        <v>60</v>
      </c>
      <c r="E334" t="str">
        <f t="shared" si="17"/>
        <v>insert into IPPI_ProduitUnite (id_produit, id_unite) values('57','60')</v>
      </c>
      <c r="F334" t="s">
        <v>743</v>
      </c>
    </row>
    <row r="335" spans="1:6" ht="15.75" x14ac:dyDescent="0.25">
      <c r="A335" s="90" t="s">
        <v>19</v>
      </c>
      <c r="B335">
        <f t="shared" si="15"/>
        <v>84</v>
      </c>
      <c r="C335" s="89" t="s">
        <v>147</v>
      </c>
      <c r="D335">
        <f t="shared" si="16"/>
        <v>60</v>
      </c>
      <c r="E335" t="str">
        <f t="shared" si="17"/>
        <v>insert into IPPI_ProduitUnite (id_produit, id_unite) values('84','60')</v>
      </c>
      <c r="F335" t="s">
        <v>744</v>
      </c>
    </row>
    <row r="336" spans="1:6" ht="15.75" x14ac:dyDescent="0.25">
      <c r="A336" s="90" t="s">
        <v>20</v>
      </c>
      <c r="B336">
        <f t="shared" si="15"/>
        <v>85</v>
      </c>
      <c r="C336" s="89" t="s">
        <v>147</v>
      </c>
      <c r="D336">
        <f t="shared" si="16"/>
        <v>60</v>
      </c>
      <c r="E336" t="str">
        <f t="shared" si="17"/>
        <v>insert into IPPI_ProduitUnite (id_produit, id_unite) values('85','60')</v>
      </c>
      <c r="F336" t="s">
        <v>745</v>
      </c>
    </row>
    <row r="337" spans="1:6" ht="15.75" x14ac:dyDescent="0.25">
      <c r="A337" s="90" t="s">
        <v>17</v>
      </c>
      <c r="B337">
        <f t="shared" si="15"/>
        <v>86</v>
      </c>
      <c r="C337" s="89" t="s">
        <v>147</v>
      </c>
      <c r="D337">
        <f t="shared" si="16"/>
        <v>60</v>
      </c>
      <c r="E337" t="str">
        <f t="shared" si="17"/>
        <v>insert into IPPI_ProduitUnite (id_produit, id_unite) values('86','60')</v>
      </c>
      <c r="F337" t="s">
        <v>746</v>
      </c>
    </row>
    <row r="338" spans="1:6" ht="15.75" x14ac:dyDescent="0.25">
      <c r="A338" s="90" t="s">
        <v>18</v>
      </c>
      <c r="B338">
        <f t="shared" si="15"/>
        <v>87</v>
      </c>
      <c r="C338" s="89" t="s">
        <v>147</v>
      </c>
      <c r="D338">
        <f t="shared" si="16"/>
        <v>60</v>
      </c>
      <c r="E338" t="str">
        <f t="shared" si="17"/>
        <v>insert into IPPI_ProduitUnite (id_produit, id_unite) values('87','60')</v>
      </c>
      <c r="F338" t="s">
        <v>747</v>
      </c>
    </row>
    <row r="339" spans="1:6" ht="15.75" x14ac:dyDescent="0.25">
      <c r="A339" s="90" t="s">
        <v>24</v>
      </c>
      <c r="B339">
        <f t="shared" si="15"/>
        <v>91</v>
      </c>
      <c r="C339" s="89" t="s">
        <v>147</v>
      </c>
      <c r="D339">
        <f t="shared" si="16"/>
        <v>60</v>
      </c>
      <c r="E339" t="str">
        <f t="shared" si="17"/>
        <v>insert into IPPI_ProduitUnite (id_produit, id_unite) values('91','60')</v>
      </c>
      <c r="F339" t="s">
        <v>748</v>
      </c>
    </row>
    <row r="340" spans="1:6" ht="45" x14ac:dyDescent="0.25">
      <c r="A340" s="125" t="s">
        <v>132</v>
      </c>
      <c r="B340">
        <f t="shared" si="15"/>
        <v>16</v>
      </c>
      <c r="C340" s="89" t="s">
        <v>288</v>
      </c>
      <c r="D340">
        <f t="shared" si="16"/>
        <v>61</v>
      </c>
      <c r="E340" t="str">
        <f t="shared" si="17"/>
        <v>insert into IPPI_ProduitUnite (id_produit, id_unite) values('16','61')</v>
      </c>
      <c r="F340" t="s">
        <v>749</v>
      </c>
    </row>
    <row r="341" spans="1:6" ht="15.75" x14ac:dyDescent="0.25">
      <c r="A341" s="90" t="s">
        <v>31</v>
      </c>
      <c r="B341">
        <f t="shared" si="15"/>
        <v>65</v>
      </c>
      <c r="C341" s="89" t="s">
        <v>162</v>
      </c>
      <c r="D341">
        <f t="shared" si="16"/>
        <v>62</v>
      </c>
      <c r="E341" t="str">
        <f t="shared" si="17"/>
        <v>insert into IPPI_ProduitUnite (id_produit, id_unite) values('65','62')</v>
      </c>
      <c r="F341" t="s">
        <v>750</v>
      </c>
    </row>
    <row r="342" spans="1:6" ht="15.75" x14ac:dyDescent="0.25">
      <c r="A342" s="90" t="s">
        <v>32</v>
      </c>
      <c r="B342">
        <f t="shared" si="15"/>
        <v>66</v>
      </c>
      <c r="C342" s="89" t="s">
        <v>162</v>
      </c>
      <c r="D342">
        <f t="shared" si="16"/>
        <v>62</v>
      </c>
      <c r="E342" t="str">
        <f t="shared" si="17"/>
        <v>insert into IPPI_ProduitUnite (id_produit, id_unite) values('66','62')</v>
      </c>
      <c r="F342" t="s">
        <v>751</v>
      </c>
    </row>
    <row r="343" spans="1:6" ht="15.75" x14ac:dyDescent="0.25">
      <c r="A343" s="90" t="s">
        <v>85</v>
      </c>
      <c r="B343">
        <f t="shared" si="15"/>
        <v>9</v>
      </c>
      <c r="C343" s="89" t="s">
        <v>149</v>
      </c>
      <c r="D343">
        <f t="shared" si="16"/>
        <v>63</v>
      </c>
      <c r="E343" t="str">
        <f t="shared" si="17"/>
        <v>insert into IPPI_ProduitUnite (id_produit, id_unite) values('9','63')</v>
      </c>
      <c r="F343" t="s">
        <v>752</v>
      </c>
    </row>
    <row r="344" spans="1:6" ht="30" x14ac:dyDescent="0.25">
      <c r="A344" s="90" t="s">
        <v>52</v>
      </c>
      <c r="B344">
        <f t="shared" si="15"/>
        <v>10</v>
      </c>
      <c r="C344" s="89" t="s">
        <v>149</v>
      </c>
      <c r="D344">
        <f t="shared" si="16"/>
        <v>63</v>
      </c>
      <c r="E344" t="str">
        <f t="shared" si="17"/>
        <v>insert into IPPI_ProduitUnite (id_produit, id_unite) values('10','63')</v>
      </c>
      <c r="F344" t="s">
        <v>753</v>
      </c>
    </row>
    <row r="345" spans="1:6" ht="15.75" x14ac:dyDescent="0.25">
      <c r="A345" s="90" t="s">
        <v>64</v>
      </c>
      <c r="B345">
        <f t="shared" si="15"/>
        <v>15</v>
      </c>
      <c r="C345" s="89" t="s">
        <v>149</v>
      </c>
      <c r="D345">
        <f t="shared" si="16"/>
        <v>63</v>
      </c>
      <c r="E345" t="str">
        <f t="shared" si="17"/>
        <v>insert into IPPI_ProduitUnite (id_produit, id_unite) values('15','63')</v>
      </c>
      <c r="F345" t="s">
        <v>754</v>
      </c>
    </row>
    <row r="346" spans="1:6" ht="15.75" x14ac:dyDescent="0.25">
      <c r="A346" s="90" t="s">
        <v>79</v>
      </c>
      <c r="B346">
        <f t="shared" si="15"/>
        <v>19</v>
      </c>
      <c r="C346" s="89" t="s">
        <v>149</v>
      </c>
      <c r="D346">
        <f t="shared" si="16"/>
        <v>63</v>
      </c>
      <c r="E346" t="str">
        <f t="shared" si="17"/>
        <v>insert into IPPI_ProduitUnite (id_produit, id_unite) values('19','63')</v>
      </c>
      <c r="F346" t="s">
        <v>755</v>
      </c>
    </row>
    <row r="347" spans="1:6" ht="15.75" x14ac:dyDescent="0.25">
      <c r="A347" s="98" t="s">
        <v>84</v>
      </c>
      <c r="B347">
        <f t="shared" si="15"/>
        <v>23</v>
      </c>
      <c r="C347" s="89" t="s">
        <v>149</v>
      </c>
      <c r="D347">
        <f t="shared" si="16"/>
        <v>63</v>
      </c>
      <c r="E347" t="str">
        <f t="shared" si="17"/>
        <v>insert into IPPI_ProduitUnite (id_produit, id_unite) values('23','63')</v>
      </c>
      <c r="F347" t="s">
        <v>756</v>
      </c>
    </row>
    <row r="348" spans="1:6" ht="30" x14ac:dyDescent="0.25">
      <c r="A348" s="98" t="s">
        <v>55</v>
      </c>
      <c r="B348">
        <f t="shared" si="15"/>
        <v>24</v>
      </c>
      <c r="C348" s="89" t="s">
        <v>149</v>
      </c>
      <c r="D348">
        <f t="shared" si="16"/>
        <v>63</v>
      </c>
      <c r="E348" t="str">
        <f t="shared" si="17"/>
        <v>insert into IPPI_ProduitUnite (id_produit, id_unite) values('24','63')</v>
      </c>
      <c r="F348" t="s">
        <v>757</v>
      </c>
    </row>
    <row r="349" spans="1:6" ht="15.75" x14ac:dyDescent="0.25">
      <c r="A349" s="98" t="s">
        <v>60</v>
      </c>
      <c r="B349">
        <f t="shared" si="15"/>
        <v>36</v>
      </c>
      <c r="C349" s="89" t="s">
        <v>149</v>
      </c>
      <c r="D349">
        <f t="shared" si="16"/>
        <v>63</v>
      </c>
      <c r="E349" t="str">
        <f t="shared" si="17"/>
        <v>insert into IPPI_ProduitUnite (id_produit, id_unite) values('36','63')</v>
      </c>
      <c r="F349" t="s">
        <v>758</v>
      </c>
    </row>
    <row r="350" spans="1:6" ht="15.75" x14ac:dyDescent="0.25">
      <c r="A350" s="98" t="s">
        <v>35</v>
      </c>
      <c r="B350">
        <f t="shared" si="15"/>
        <v>38</v>
      </c>
      <c r="C350" s="89" t="s">
        <v>149</v>
      </c>
      <c r="D350">
        <f t="shared" si="16"/>
        <v>63</v>
      </c>
      <c r="E350" t="str">
        <f t="shared" si="17"/>
        <v>insert into IPPI_ProduitUnite (id_produit, id_unite) values('38','63')</v>
      </c>
      <c r="F350" t="s">
        <v>759</v>
      </c>
    </row>
    <row r="351" spans="1:6" ht="15.75" x14ac:dyDescent="0.25">
      <c r="A351" s="98" t="s">
        <v>107</v>
      </c>
      <c r="B351">
        <f t="shared" si="15"/>
        <v>47</v>
      </c>
      <c r="C351" s="89" t="s">
        <v>149</v>
      </c>
      <c r="D351">
        <f t="shared" si="16"/>
        <v>63</v>
      </c>
      <c r="E351" t="str">
        <f t="shared" si="17"/>
        <v>insert into IPPI_ProduitUnite (id_produit, id_unite) values('47','63')</v>
      </c>
      <c r="F351" t="s">
        <v>760</v>
      </c>
    </row>
    <row r="352" spans="1:6" ht="15.75" x14ac:dyDescent="0.25">
      <c r="A352" s="98" t="s">
        <v>21</v>
      </c>
      <c r="B352">
        <f t="shared" si="15"/>
        <v>52</v>
      </c>
      <c r="C352" s="89" t="s">
        <v>149</v>
      </c>
      <c r="D352">
        <f t="shared" si="16"/>
        <v>63</v>
      </c>
      <c r="E352" t="str">
        <f t="shared" si="17"/>
        <v>insert into IPPI_ProduitUnite (id_produit, id_unite) values('52','63')</v>
      </c>
      <c r="F352" t="s">
        <v>761</v>
      </c>
    </row>
    <row r="353" spans="1:6" ht="15.75" x14ac:dyDescent="0.25">
      <c r="A353" s="98" t="s">
        <v>106</v>
      </c>
      <c r="B353">
        <f t="shared" si="15"/>
        <v>55</v>
      </c>
      <c r="C353" s="89" t="s">
        <v>149</v>
      </c>
      <c r="D353">
        <f t="shared" si="16"/>
        <v>63</v>
      </c>
      <c r="E353" t="str">
        <f t="shared" si="17"/>
        <v>insert into IPPI_ProduitUnite (id_produit, id_unite) values('55','63')</v>
      </c>
      <c r="F353" t="s">
        <v>762</v>
      </c>
    </row>
    <row r="354" spans="1:6" ht="15.75" x14ac:dyDescent="0.25">
      <c r="A354" s="98" t="s">
        <v>91</v>
      </c>
      <c r="B354">
        <f t="shared" si="15"/>
        <v>63</v>
      </c>
      <c r="C354" s="89" t="s">
        <v>149</v>
      </c>
      <c r="D354">
        <f t="shared" si="16"/>
        <v>63</v>
      </c>
      <c r="E354" t="str">
        <f t="shared" si="17"/>
        <v>insert into IPPI_ProduitUnite (id_produit, id_unite) values('63','63')</v>
      </c>
      <c r="F354" t="s">
        <v>763</v>
      </c>
    </row>
    <row r="355" spans="1:6" ht="15.75" x14ac:dyDescent="0.25">
      <c r="A355" s="98" t="s">
        <v>31</v>
      </c>
      <c r="B355">
        <f t="shared" si="15"/>
        <v>65</v>
      </c>
      <c r="C355" s="89" t="s">
        <v>149</v>
      </c>
      <c r="D355">
        <f t="shared" si="16"/>
        <v>63</v>
      </c>
      <c r="E355" t="str">
        <f t="shared" si="17"/>
        <v>insert into IPPI_ProduitUnite (id_produit, id_unite) values('65','63')</v>
      </c>
      <c r="F355" t="s">
        <v>764</v>
      </c>
    </row>
    <row r="356" spans="1:6" ht="15.75" x14ac:dyDescent="0.25">
      <c r="A356" s="98" t="s">
        <v>32</v>
      </c>
      <c r="B356">
        <f t="shared" si="15"/>
        <v>66</v>
      </c>
      <c r="C356" s="89" t="s">
        <v>149</v>
      </c>
      <c r="D356">
        <f t="shared" si="16"/>
        <v>63</v>
      </c>
      <c r="E356" t="str">
        <f t="shared" si="17"/>
        <v>insert into IPPI_ProduitUnite (id_produit, id_unite) values('66','63')</v>
      </c>
      <c r="F356" t="s">
        <v>765</v>
      </c>
    </row>
    <row r="357" spans="1:6" ht="30" x14ac:dyDescent="0.25">
      <c r="A357" s="98" t="s">
        <v>48</v>
      </c>
      <c r="B357">
        <f t="shared" si="15"/>
        <v>75</v>
      </c>
      <c r="C357" s="89" t="s">
        <v>149</v>
      </c>
      <c r="D357">
        <f t="shared" si="16"/>
        <v>63</v>
      </c>
      <c r="E357" t="str">
        <f t="shared" si="17"/>
        <v>insert into IPPI_ProduitUnite (id_produit, id_unite) values('75','63')</v>
      </c>
      <c r="F357" t="s">
        <v>766</v>
      </c>
    </row>
    <row r="358" spans="1:6" ht="15.75" x14ac:dyDescent="0.25">
      <c r="A358" s="98" t="s">
        <v>49</v>
      </c>
      <c r="B358">
        <f t="shared" si="15"/>
        <v>76</v>
      </c>
      <c r="C358" s="89" t="s">
        <v>149</v>
      </c>
      <c r="D358">
        <f t="shared" si="16"/>
        <v>63</v>
      </c>
      <c r="E358" t="str">
        <f t="shared" si="17"/>
        <v>insert into IPPI_ProduitUnite (id_produit, id_unite) values('76','63')</v>
      </c>
      <c r="F358" t="s">
        <v>767</v>
      </c>
    </row>
    <row r="359" spans="1:6" ht="30" x14ac:dyDescent="0.25">
      <c r="A359" s="99" t="s">
        <v>47</v>
      </c>
      <c r="B359">
        <f t="shared" si="15"/>
        <v>77</v>
      </c>
      <c r="C359" s="89" t="s">
        <v>149</v>
      </c>
      <c r="D359">
        <f t="shared" si="16"/>
        <v>63</v>
      </c>
      <c r="E359" t="str">
        <f t="shared" si="17"/>
        <v>insert into IPPI_ProduitUnite (id_produit, id_unite) values('77','63')</v>
      </c>
      <c r="F359" t="s">
        <v>768</v>
      </c>
    </row>
    <row r="360" spans="1:6" ht="15.75" x14ac:dyDescent="0.25">
      <c r="A360" s="100" t="s">
        <v>51</v>
      </c>
      <c r="B360">
        <f t="shared" si="15"/>
        <v>78</v>
      </c>
      <c r="C360" s="89" t="s">
        <v>149</v>
      </c>
      <c r="D360">
        <f t="shared" si="16"/>
        <v>63</v>
      </c>
      <c r="E360" t="str">
        <f t="shared" si="17"/>
        <v>insert into IPPI_ProduitUnite (id_produit, id_unite) values('78','63')</v>
      </c>
      <c r="F360" t="s">
        <v>769</v>
      </c>
    </row>
    <row r="361" spans="1:6" ht="15.75" x14ac:dyDescent="0.25">
      <c r="A361" s="100" t="s">
        <v>54</v>
      </c>
      <c r="B361">
        <f t="shared" si="15"/>
        <v>79</v>
      </c>
      <c r="C361" s="89" t="s">
        <v>149</v>
      </c>
      <c r="D361">
        <f t="shared" si="16"/>
        <v>63</v>
      </c>
      <c r="E361" t="str">
        <f t="shared" si="17"/>
        <v>insert into IPPI_ProduitUnite (id_produit, id_unite) values('79','63')</v>
      </c>
      <c r="F361" t="s">
        <v>770</v>
      </c>
    </row>
    <row r="362" spans="1:6" ht="15.75" x14ac:dyDescent="0.25">
      <c r="A362" s="100" t="s">
        <v>38</v>
      </c>
      <c r="B362">
        <f t="shared" si="15"/>
        <v>97</v>
      </c>
      <c r="C362" s="89" t="s">
        <v>149</v>
      </c>
      <c r="D362">
        <f t="shared" si="16"/>
        <v>63</v>
      </c>
      <c r="E362" t="str">
        <f t="shared" si="17"/>
        <v>insert into IPPI_ProduitUnite (id_produit, id_unite) values('97','63')</v>
      </c>
      <c r="F362" t="s">
        <v>771</v>
      </c>
    </row>
    <row r="363" spans="1:6" ht="15.75" x14ac:dyDescent="0.25">
      <c r="A363" s="100" t="s">
        <v>39</v>
      </c>
      <c r="B363">
        <f t="shared" si="15"/>
        <v>98</v>
      </c>
      <c r="C363" s="89" t="s">
        <v>149</v>
      </c>
      <c r="D363">
        <f t="shared" si="16"/>
        <v>63</v>
      </c>
      <c r="E363" t="str">
        <f t="shared" si="17"/>
        <v>insert into IPPI_ProduitUnite (id_produit, id_unite) values('98','63')</v>
      </c>
      <c r="F363" t="s">
        <v>772</v>
      </c>
    </row>
    <row r="364" spans="1:6" ht="15.75" x14ac:dyDescent="0.25">
      <c r="A364" s="100" t="s">
        <v>41</v>
      </c>
      <c r="B364">
        <f t="shared" si="15"/>
        <v>99</v>
      </c>
      <c r="C364" s="89" t="s">
        <v>149</v>
      </c>
      <c r="D364">
        <f t="shared" si="16"/>
        <v>63</v>
      </c>
      <c r="E364" t="str">
        <f t="shared" si="17"/>
        <v>insert into IPPI_ProduitUnite (id_produit, id_unite) values('99','63')</v>
      </c>
      <c r="F364" t="s">
        <v>773</v>
      </c>
    </row>
    <row r="365" spans="1:6" ht="15.75" x14ac:dyDescent="0.25">
      <c r="A365" s="100" t="s">
        <v>40</v>
      </c>
      <c r="B365">
        <f t="shared" si="15"/>
        <v>100</v>
      </c>
      <c r="C365" s="89" t="s">
        <v>149</v>
      </c>
      <c r="D365">
        <f t="shared" si="16"/>
        <v>63</v>
      </c>
      <c r="E365" t="str">
        <f t="shared" si="17"/>
        <v>insert into IPPI_ProduitUnite (id_produit, id_unite) values('100','63')</v>
      </c>
      <c r="F365" t="s">
        <v>774</v>
      </c>
    </row>
    <row r="366" spans="1:6" ht="15.75" x14ac:dyDescent="0.25">
      <c r="A366" s="100" t="s">
        <v>43</v>
      </c>
      <c r="B366">
        <f t="shared" si="15"/>
        <v>101</v>
      </c>
      <c r="C366" s="89" t="s">
        <v>149</v>
      </c>
      <c r="D366">
        <f t="shared" si="16"/>
        <v>63</v>
      </c>
      <c r="E366" t="str">
        <f t="shared" si="17"/>
        <v>insert into IPPI_ProduitUnite (id_produit, id_unite) values('101','63')</v>
      </c>
      <c r="F366" t="s">
        <v>775</v>
      </c>
    </row>
    <row r="367" spans="1:6" ht="15.75" x14ac:dyDescent="0.25">
      <c r="A367" s="93" t="s">
        <v>63</v>
      </c>
      <c r="B367">
        <f t="shared" si="15"/>
        <v>14</v>
      </c>
      <c r="C367" s="89" t="s">
        <v>217</v>
      </c>
      <c r="D367">
        <f t="shared" si="16"/>
        <v>64</v>
      </c>
      <c r="E367" t="str">
        <f t="shared" si="17"/>
        <v>insert into IPPI_ProduitUnite (id_produit, id_unite) values('14','64')</v>
      </c>
      <c r="F367" t="s">
        <v>776</v>
      </c>
    </row>
    <row r="368" spans="1:6" ht="15.75" x14ac:dyDescent="0.25">
      <c r="A368" s="93" t="s">
        <v>63</v>
      </c>
      <c r="B368">
        <f t="shared" si="15"/>
        <v>14</v>
      </c>
      <c r="C368" s="89" t="s">
        <v>215</v>
      </c>
      <c r="D368">
        <f t="shared" si="16"/>
        <v>65</v>
      </c>
      <c r="E368" t="str">
        <f t="shared" si="17"/>
        <v>insert into IPPI_ProduitUnite (id_produit, id_unite) values('14','65')</v>
      </c>
      <c r="F368" t="s">
        <v>777</v>
      </c>
    </row>
    <row r="369" spans="1:6" ht="15.75" x14ac:dyDescent="0.25">
      <c r="A369" s="93" t="s">
        <v>63</v>
      </c>
      <c r="B369">
        <f t="shared" si="15"/>
        <v>14</v>
      </c>
      <c r="C369" s="89" t="s">
        <v>216</v>
      </c>
      <c r="D369">
        <f t="shared" si="16"/>
        <v>66</v>
      </c>
      <c r="E369" t="str">
        <f t="shared" si="17"/>
        <v>insert into IPPI_ProduitUnite (id_produit, id_unite) values('14','66')</v>
      </c>
      <c r="F369" t="s">
        <v>778</v>
      </c>
    </row>
    <row r="370" spans="1:6" ht="15.75" x14ac:dyDescent="0.25">
      <c r="A370" s="93" t="s">
        <v>26</v>
      </c>
      <c r="B370">
        <f t="shared" si="15"/>
        <v>35</v>
      </c>
      <c r="C370" s="89" t="s">
        <v>140</v>
      </c>
      <c r="D370">
        <f t="shared" si="16"/>
        <v>67</v>
      </c>
      <c r="E370" t="str">
        <f t="shared" si="17"/>
        <v>insert into IPPI_ProduitUnite (id_produit, id_unite) values('35','67')</v>
      </c>
      <c r="F370" t="s">
        <v>779</v>
      </c>
    </row>
    <row r="371" spans="1:6" ht="15.75" x14ac:dyDescent="0.25">
      <c r="A371" s="93" t="s">
        <v>22</v>
      </c>
      <c r="B371">
        <f t="shared" si="15"/>
        <v>53</v>
      </c>
      <c r="C371" s="89" t="s">
        <v>140</v>
      </c>
      <c r="D371">
        <f t="shared" si="16"/>
        <v>67</v>
      </c>
      <c r="E371" t="str">
        <f t="shared" si="17"/>
        <v>insert into IPPI_ProduitUnite (id_produit, id_unite) values('53','67')</v>
      </c>
      <c r="F371" t="s">
        <v>780</v>
      </c>
    </row>
    <row r="372" spans="1:6" ht="15.75" x14ac:dyDescent="0.25">
      <c r="A372" s="93" t="s">
        <v>23</v>
      </c>
      <c r="B372">
        <f t="shared" si="15"/>
        <v>57</v>
      </c>
      <c r="C372" s="89" t="s">
        <v>140</v>
      </c>
      <c r="D372">
        <f t="shared" si="16"/>
        <v>67</v>
      </c>
      <c r="E372" t="str">
        <f t="shared" si="17"/>
        <v>insert into IPPI_ProduitUnite (id_produit, id_unite) values('57','67')</v>
      </c>
      <c r="F372" t="s">
        <v>781</v>
      </c>
    </row>
    <row r="373" spans="1:6" ht="15.75" x14ac:dyDescent="0.25">
      <c r="A373" s="93" t="s">
        <v>19</v>
      </c>
      <c r="B373">
        <f t="shared" si="15"/>
        <v>84</v>
      </c>
      <c r="C373" s="89" t="s">
        <v>140</v>
      </c>
      <c r="D373">
        <f t="shared" si="16"/>
        <v>67</v>
      </c>
      <c r="E373" t="str">
        <f t="shared" si="17"/>
        <v>insert into IPPI_ProduitUnite (id_produit, id_unite) values('84','67')</v>
      </c>
      <c r="F373" t="s">
        <v>782</v>
      </c>
    </row>
    <row r="374" spans="1:6" ht="15.75" x14ac:dyDescent="0.25">
      <c r="A374" s="94" t="s">
        <v>20</v>
      </c>
      <c r="B374">
        <f t="shared" si="15"/>
        <v>85</v>
      </c>
      <c r="C374" s="89" t="s">
        <v>140</v>
      </c>
      <c r="D374">
        <f t="shared" si="16"/>
        <v>67</v>
      </c>
      <c r="E374" t="str">
        <f t="shared" si="17"/>
        <v>insert into IPPI_ProduitUnite (id_produit, id_unite) values('85','67')</v>
      </c>
      <c r="F374" t="s">
        <v>783</v>
      </c>
    </row>
    <row r="375" spans="1:6" ht="15.75" x14ac:dyDescent="0.25">
      <c r="A375" s="94" t="s">
        <v>17</v>
      </c>
      <c r="B375">
        <f t="shared" si="15"/>
        <v>86</v>
      </c>
      <c r="C375" s="89" t="s">
        <v>140</v>
      </c>
      <c r="D375">
        <f t="shared" si="16"/>
        <v>67</v>
      </c>
      <c r="E375" t="str">
        <f t="shared" si="17"/>
        <v>insert into IPPI_ProduitUnite (id_produit, id_unite) values('86','67')</v>
      </c>
      <c r="F375" t="s">
        <v>784</v>
      </c>
    </row>
    <row r="376" spans="1:6" ht="15.75" x14ac:dyDescent="0.25">
      <c r="A376" s="94" t="s">
        <v>18</v>
      </c>
      <c r="B376">
        <f t="shared" si="15"/>
        <v>87</v>
      </c>
      <c r="C376" s="89" t="s">
        <v>140</v>
      </c>
      <c r="D376">
        <f t="shared" si="16"/>
        <v>67</v>
      </c>
      <c r="E376" t="str">
        <f t="shared" si="17"/>
        <v>insert into IPPI_ProduitUnite (id_produit, id_unite) values('87','67')</v>
      </c>
      <c r="F376" t="s">
        <v>785</v>
      </c>
    </row>
    <row r="377" spans="1:6" ht="15.75" x14ac:dyDescent="0.25">
      <c r="A377" s="94" t="s">
        <v>24</v>
      </c>
      <c r="B377">
        <f t="shared" si="15"/>
        <v>91</v>
      </c>
      <c r="C377" s="89" t="s">
        <v>140</v>
      </c>
      <c r="D377">
        <f t="shared" si="16"/>
        <v>67</v>
      </c>
      <c r="E377" t="str">
        <f t="shared" si="17"/>
        <v>insert into IPPI_ProduitUnite (id_produit, id_unite) values('91','67')</v>
      </c>
      <c r="F377" t="s">
        <v>786</v>
      </c>
    </row>
    <row r="378" spans="1:6" ht="15.75" x14ac:dyDescent="0.25">
      <c r="A378" s="94" t="s">
        <v>85</v>
      </c>
      <c r="B378">
        <f t="shared" si="15"/>
        <v>9</v>
      </c>
      <c r="C378" s="89" t="s">
        <v>180</v>
      </c>
      <c r="D378">
        <f t="shared" si="16"/>
        <v>68</v>
      </c>
      <c r="E378" t="str">
        <f t="shared" si="17"/>
        <v>insert into IPPI_ProduitUnite (id_produit, id_unite) values('9','68')</v>
      </c>
      <c r="F378" t="s">
        <v>787</v>
      </c>
    </row>
    <row r="379" spans="1:6" ht="15.75" x14ac:dyDescent="0.25">
      <c r="A379" s="94" t="s">
        <v>74</v>
      </c>
      <c r="B379">
        <f t="shared" si="15"/>
        <v>21</v>
      </c>
      <c r="C379" s="89" t="s">
        <v>180</v>
      </c>
      <c r="D379">
        <f t="shared" si="16"/>
        <v>68</v>
      </c>
      <c r="E379" t="str">
        <f t="shared" si="17"/>
        <v>insert into IPPI_ProduitUnite (id_produit, id_unite) values('21','68')</v>
      </c>
      <c r="F379" t="s">
        <v>788</v>
      </c>
    </row>
    <row r="380" spans="1:6" ht="15.75" x14ac:dyDescent="0.25">
      <c r="A380" s="94" t="s">
        <v>89</v>
      </c>
      <c r="B380">
        <f t="shared" si="15"/>
        <v>40</v>
      </c>
      <c r="C380" s="89" t="s">
        <v>180</v>
      </c>
      <c r="D380">
        <f t="shared" si="16"/>
        <v>68</v>
      </c>
      <c r="E380" t="str">
        <f t="shared" si="17"/>
        <v>insert into IPPI_ProduitUnite (id_produit, id_unite) values('40','68')</v>
      </c>
      <c r="F380" t="s">
        <v>789</v>
      </c>
    </row>
    <row r="381" spans="1:6" ht="15.75" x14ac:dyDescent="0.25">
      <c r="A381" s="94" t="s">
        <v>83</v>
      </c>
      <c r="B381">
        <f t="shared" si="15"/>
        <v>42</v>
      </c>
      <c r="C381" s="89" t="s">
        <v>180</v>
      </c>
      <c r="D381">
        <f t="shared" si="16"/>
        <v>68</v>
      </c>
      <c r="E381" t="str">
        <f t="shared" si="17"/>
        <v>insert into IPPI_ProduitUnite (id_produit, id_unite) values('42','68')</v>
      </c>
      <c r="F381" t="s">
        <v>790</v>
      </c>
    </row>
    <row r="382" spans="1:6" ht="15.75" x14ac:dyDescent="0.25">
      <c r="A382" s="94" t="s">
        <v>70</v>
      </c>
      <c r="B382">
        <f t="shared" si="15"/>
        <v>54</v>
      </c>
      <c r="C382" s="89" t="s">
        <v>180</v>
      </c>
      <c r="D382">
        <f t="shared" si="16"/>
        <v>68</v>
      </c>
      <c r="E382" t="str">
        <f t="shared" si="17"/>
        <v>insert into IPPI_ProduitUnite (id_produit, id_unite) values('54','68')</v>
      </c>
      <c r="F382" t="s">
        <v>791</v>
      </c>
    </row>
    <row r="383" spans="1:6" ht="15.75" x14ac:dyDescent="0.25">
      <c r="A383" s="94" t="s">
        <v>122</v>
      </c>
      <c r="B383">
        <f t="shared" si="15"/>
        <v>60</v>
      </c>
      <c r="C383" s="89" t="s">
        <v>180</v>
      </c>
      <c r="D383">
        <f t="shared" si="16"/>
        <v>68</v>
      </c>
      <c r="E383" t="str">
        <f t="shared" si="17"/>
        <v>insert into IPPI_ProduitUnite (id_produit, id_unite) values('60','68')</v>
      </c>
      <c r="F383" t="s">
        <v>792</v>
      </c>
    </row>
    <row r="384" spans="1:6" ht="15.75" x14ac:dyDescent="0.25">
      <c r="A384" s="94" t="s">
        <v>72</v>
      </c>
      <c r="B384">
        <f t="shared" si="15"/>
        <v>64</v>
      </c>
      <c r="C384" s="89" t="s">
        <v>180</v>
      </c>
      <c r="D384">
        <f t="shared" si="16"/>
        <v>68</v>
      </c>
      <c r="E384" t="str">
        <f t="shared" si="17"/>
        <v>insert into IPPI_ProduitUnite (id_produit, id_unite) values('64','68')</v>
      </c>
      <c r="F384" t="s">
        <v>793</v>
      </c>
    </row>
    <row r="385" spans="1:6" ht="30" x14ac:dyDescent="0.25">
      <c r="A385" s="94" t="s">
        <v>48</v>
      </c>
      <c r="B385">
        <f t="shared" si="15"/>
        <v>75</v>
      </c>
      <c r="C385" s="89" t="s">
        <v>180</v>
      </c>
      <c r="D385">
        <f t="shared" si="16"/>
        <v>68</v>
      </c>
      <c r="E385" t="str">
        <f t="shared" si="17"/>
        <v>insert into IPPI_ProduitUnite (id_produit, id_unite) values('75','68')</v>
      </c>
      <c r="F385" t="s">
        <v>794</v>
      </c>
    </row>
    <row r="386" spans="1:6" ht="15.75" x14ac:dyDescent="0.25">
      <c r="A386" s="94" t="s">
        <v>49</v>
      </c>
      <c r="B386">
        <f t="shared" ref="B386:B449" si="18">VLOOKUP(A386,$N$2:$O$104,2,FALSE)</f>
        <v>76</v>
      </c>
      <c r="C386" s="89" t="s">
        <v>180</v>
      </c>
      <c r="D386">
        <f t="shared" ref="D386:D449" si="19">VLOOKUP(C386,$L$2:$M$114,2,FALSE)</f>
        <v>68</v>
      </c>
      <c r="E386" t="str">
        <f t="shared" si="17"/>
        <v>insert into IPPI_ProduitUnite (id_produit, id_unite) values('76','68')</v>
      </c>
      <c r="F386" t="s">
        <v>795</v>
      </c>
    </row>
    <row r="387" spans="1:6" ht="30" x14ac:dyDescent="0.25">
      <c r="A387" s="95" t="s">
        <v>47</v>
      </c>
      <c r="B387">
        <f t="shared" si="18"/>
        <v>77</v>
      </c>
      <c r="C387" s="89" t="s">
        <v>180</v>
      </c>
      <c r="D387">
        <f t="shared" si="19"/>
        <v>68</v>
      </c>
      <c r="E387" t="str">
        <f t="shared" ref="E387:E450" si="20">CONCATENATE("insert into IPPI_ProduitUnite (id_produit, id_unite) values('",B387,"','",D387,"')")</f>
        <v>insert into IPPI_ProduitUnite (id_produit, id_unite) values('77','68')</v>
      </c>
      <c r="F387" t="s">
        <v>796</v>
      </c>
    </row>
    <row r="388" spans="1:6" ht="15.75" x14ac:dyDescent="0.25">
      <c r="A388" s="95" t="s">
        <v>86</v>
      </c>
      <c r="B388">
        <f t="shared" si="18"/>
        <v>81</v>
      </c>
      <c r="C388" s="89" t="s">
        <v>180</v>
      </c>
      <c r="D388">
        <f t="shared" si="19"/>
        <v>68</v>
      </c>
      <c r="E388" t="str">
        <f t="shared" si="20"/>
        <v>insert into IPPI_ProduitUnite (id_produit, id_unite) values('81','68')</v>
      </c>
      <c r="F388" t="s">
        <v>797</v>
      </c>
    </row>
    <row r="389" spans="1:6" ht="15.75" x14ac:dyDescent="0.25">
      <c r="A389" s="95" t="s">
        <v>87</v>
      </c>
      <c r="B389">
        <f t="shared" si="18"/>
        <v>95</v>
      </c>
      <c r="C389" s="89" t="s">
        <v>180</v>
      </c>
      <c r="D389">
        <f t="shared" si="19"/>
        <v>68</v>
      </c>
      <c r="E389" t="str">
        <f t="shared" si="20"/>
        <v>insert into IPPI_ProduitUnite (id_produit, id_unite) values('95','68')</v>
      </c>
      <c r="F389" t="s">
        <v>798</v>
      </c>
    </row>
    <row r="390" spans="1:6" ht="15.75" x14ac:dyDescent="0.25">
      <c r="A390" s="95" t="s">
        <v>26</v>
      </c>
      <c r="B390">
        <f t="shared" si="18"/>
        <v>35</v>
      </c>
      <c r="C390" s="89" t="s">
        <v>143</v>
      </c>
      <c r="D390">
        <f t="shared" si="19"/>
        <v>69</v>
      </c>
      <c r="E390" t="str">
        <f t="shared" si="20"/>
        <v>insert into IPPI_ProduitUnite (id_produit, id_unite) values('35','69')</v>
      </c>
      <c r="F390" t="s">
        <v>799</v>
      </c>
    </row>
    <row r="391" spans="1:6" ht="15.75" x14ac:dyDescent="0.25">
      <c r="A391" s="95" t="s">
        <v>21</v>
      </c>
      <c r="B391">
        <f t="shared" si="18"/>
        <v>52</v>
      </c>
      <c r="C391" s="89" t="s">
        <v>143</v>
      </c>
      <c r="D391">
        <f t="shared" si="19"/>
        <v>69</v>
      </c>
      <c r="E391" t="str">
        <f t="shared" si="20"/>
        <v>insert into IPPI_ProduitUnite (id_produit, id_unite) values('52','69')</v>
      </c>
      <c r="F391" t="s">
        <v>800</v>
      </c>
    </row>
    <row r="392" spans="1:6" ht="15.75" x14ac:dyDescent="0.25">
      <c r="A392" s="95" t="s">
        <v>22</v>
      </c>
      <c r="B392">
        <f t="shared" si="18"/>
        <v>53</v>
      </c>
      <c r="C392" s="89" t="s">
        <v>143</v>
      </c>
      <c r="D392">
        <f t="shared" si="19"/>
        <v>69</v>
      </c>
      <c r="E392" t="str">
        <f t="shared" si="20"/>
        <v>insert into IPPI_ProduitUnite (id_produit, id_unite) values('53','69')</v>
      </c>
      <c r="F392" t="s">
        <v>801</v>
      </c>
    </row>
    <row r="393" spans="1:6" ht="15.75" x14ac:dyDescent="0.25">
      <c r="A393" s="95" t="s">
        <v>23</v>
      </c>
      <c r="B393">
        <f t="shared" si="18"/>
        <v>57</v>
      </c>
      <c r="C393" s="89" t="s">
        <v>143</v>
      </c>
      <c r="D393">
        <f t="shared" si="19"/>
        <v>69</v>
      </c>
      <c r="E393" t="str">
        <f t="shared" si="20"/>
        <v>insert into IPPI_ProduitUnite (id_produit, id_unite) values('57','69')</v>
      </c>
      <c r="F393" t="s">
        <v>802</v>
      </c>
    </row>
    <row r="394" spans="1:6" ht="15.75" x14ac:dyDescent="0.25">
      <c r="A394" s="95" t="s">
        <v>19</v>
      </c>
      <c r="B394">
        <f t="shared" si="18"/>
        <v>84</v>
      </c>
      <c r="C394" s="89" t="s">
        <v>143</v>
      </c>
      <c r="D394">
        <f t="shared" si="19"/>
        <v>69</v>
      </c>
      <c r="E394" t="str">
        <f t="shared" si="20"/>
        <v>insert into IPPI_ProduitUnite (id_produit, id_unite) values('84','69')</v>
      </c>
      <c r="F394" t="s">
        <v>803</v>
      </c>
    </row>
    <row r="395" spans="1:6" ht="15.75" x14ac:dyDescent="0.25">
      <c r="A395" s="95" t="s">
        <v>20</v>
      </c>
      <c r="B395">
        <f t="shared" si="18"/>
        <v>85</v>
      </c>
      <c r="C395" s="89" t="s">
        <v>143</v>
      </c>
      <c r="D395">
        <f t="shared" si="19"/>
        <v>69</v>
      </c>
      <c r="E395" t="str">
        <f t="shared" si="20"/>
        <v>insert into IPPI_ProduitUnite (id_produit, id_unite) values('85','69')</v>
      </c>
      <c r="F395" t="s">
        <v>804</v>
      </c>
    </row>
    <row r="396" spans="1:6" ht="15.75" x14ac:dyDescent="0.25">
      <c r="A396" s="95" t="s">
        <v>17</v>
      </c>
      <c r="B396">
        <f t="shared" si="18"/>
        <v>86</v>
      </c>
      <c r="C396" s="89" t="s">
        <v>143</v>
      </c>
      <c r="D396">
        <f t="shared" si="19"/>
        <v>69</v>
      </c>
      <c r="E396" t="str">
        <f t="shared" si="20"/>
        <v>insert into IPPI_ProduitUnite (id_produit, id_unite) values('86','69')</v>
      </c>
      <c r="F396" t="s">
        <v>805</v>
      </c>
    </row>
    <row r="397" spans="1:6" ht="15.75" x14ac:dyDescent="0.25">
      <c r="A397" s="95" t="s">
        <v>18</v>
      </c>
      <c r="B397">
        <f t="shared" si="18"/>
        <v>87</v>
      </c>
      <c r="C397" s="89" t="s">
        <v>143</v>
      </c>
      <c r="D397">
        <f t="shared" si="19"/>
        <v>69</v>
      </c>
      <c r="E397" t="str">
        <f t="shared" si="20"/>
        <v>insert into IPPI_ProduitUnite (id_produit, id_unite) values('87','69')</v>
      </c>
      <c r="F397" t="s">
        <v>806</v>
      </c>
    </row>
    <row r="398" spans="1:6" ht="15.75" x14ac:dyDescent="0.25">
      <c r="A398" s="95" t="s">
        <v>24</v>
      </c>
      <c r="B398">
        <f t="shared" si="18"/>
        <v>91</v>
      </c>
      <c r="C398" s="89" t="s">
        <v>143</v>
      </c>
      <c r="D398">
        <f t="shared" si="19"/>
        <v>69</v>
      </c>
      <c r="E398" t="str">
        <f t="shared" si="20"/>
        <v>insert into IPPI_ProduitUnite (id_produit, id_unite) values('91','69')</v>
      </c>
      <c r="F398" t="s">
        <v>807</v>
      </c>
    </row>
    <row r="399" spans="1:6" ht="15.75" x14ac:dyDescent="0.25">
      <c r="A399" s="90" t="s">
        <v>36</v>
      </c>
      <c r="B399">
        <f t="shared" si="18"/>
        <v>13</v>
      </c>
      <c r="C399" s="89" t="s">
        <v>167</v>
      </c>
      <c r="D399">
        <f t="shared" si="19"/>
        <v>70</v>
      </c>
      <c r="E399" t="str">
        <f t="shared" si="20"/>
        <v>insert into IPPI_ProduitUnite (id_produit, id_unite) values('13','70')</v>
      </c>
      <c r="F399" t="s">
        <v>808</v>
      </c>
    </row>
    <row r="400" spans="1:6" ht="15.75" x14ac:dyDescent="0.25">
      <c r="A400" s="90" t="s">
        <v>34</v>
      </c>
      <c r="B400">
        <f t="shared" si="18"/>
        <v>17</v>
      </c>
      <c r="C400" s="89" t="s">
        <v>167</v>
      </c>
      <c r="D400">
        <f t="shared" si="19"/>
        <v>70</v>
      </c>
      <c r="E400" t="str">
        <f t="shared" si="20"/>
        <v>insert into IPPI_ProduitUnite (id_produit, id_unite) values('17','70')</v>
      </c>
      <c r="F400" t="s">
        <v>809</v>
      </c>
    </row>
    <row r="401" spans="1:6" ht="15.75" x14ac:dyDescent="0.25">
      <c r="A401" s="90" t="s">
        <v>112</v>
      </c>
      <c r="B401">
        <f t="shared" si="18"/>
        <v>37</v>
      </c>
      <c r="C401" s="89" t="s">
        <v>167</v>
      </c>
      <c r="D401">
        <f t="shared" si="19"/>
        <v>70</v>
      </c>
      <c r="E401" t="str">
        <f t="shared" si="20"/>
        <v>insert into IPPI_ProduitUnite (id_produit, id_unite) values('37','70')</v>
      </c>
      <c r="F401" t="s">
        <v>810</v>
      </c>
    </row>
    <row r="402" spans="1:6" ht="15.75" x14ac:dyDescent="0.25">
      <c r="A402" s="90" t="s">
        <v>35</v>
      </c>
      <c r="B402">
        <f t="shared" si="18"/>
        <v>38</v>
      </c>
      <c r="C402" s="89" t="s">
        <v>167</v>
      </c>
      <c r="D402">
        <f t="shared" si="19"/>
        <v>70</v>
      </c>
      <c r="E402" t="str">
        <f t="shared" si="20"/>
        <v>insert into IPPI_ProduitUnite (id_produit, id_unite) values('38','70')</v>
      </c>
      <c r="F402" t="s">
        <v>811</v>
      </c>
    </row>
    <row r="403" spans="1:6" ht="15.75" x14ac:dyDescent="0.25">
      <c r="A403" s="90" t="s">
        <v>30</v>
      </c>
      <c r="B403">
        <f t="shared" si="18"/>
        <v>70</v>
      </c>
      <c r="C403" s="89" t="s">
        <v>161</v>
      </c>
      <c r="D403">
        <f t="shared" si="19"/>
        <v>70</v>
      </c>
      <c r="E403" t="str">
        <f t="shared" si="20"/>
        <v>insert into IPPI_ProduitUnite (id_produit, id_unite) values('70','70')</v>
      </c>
      <c r="F403" t="s">
        <v>812</v>
      </c>
    </row>
    <row r="404" spans="1:6" ht="15.75" x14ac:dyDescent="0.25">
      <c r="A404" s="90" t="s">
        <v>115</v>
      </c>
      <c r="B404">
        <f t="shared" si="18"/>
        <v>93</v>
      </c>
      <c r="C404" s="89" t="s">
        <v>260</v>
      </c>
      <c r="D404">
        <f t="shared" si="19"/>
        <v>71</v>
      </c>
      <c r="E404" t="str">
        <f t="shared" si="20"/>
        <v>insert into IPPI_ProduitUnite (id_produit, id_unite) values('93','71')</v>
      </c>
      <c r="F404" t="s">
        <v>813</v>
      </c>
    </row>
    <row r="405" spans="1:6" ht="15.75" x14ac:dyDescent="0.25">
      <c r="A405" s="90" t="s">
        <v>115</v>
      </c>
      <c r="B405">
        <f t="shared" si="18"/>
        <v>93</v>
      </c>
      <c r="C405" s="89" t="s">
        <v>258</v>
      </c>
      <c r="D405">
        <f t="shared" si="19"/>
        <v>72</v>
      </c>
      <c r="E405" t="str">
        <f t="shared" si="20"/>
        <v>insert into IPPI_ProduitUnite (id_produit, id_unite) values('93','72')</v>
      </c>
      <c r="F405" t="s">
        <v>814</v>
      </c>
    </row>
    <row r="406" spans="1:6" ht="15.75" x14ac:dyDescent="0.25">
      <c r="A406" s="90" t="s">
        <v>115</v>
      </c>
      <c r="B406">
        <f t="shared" si="18"/>
        <v>93</v>
      </c>
      <c r="C406" s="89" t="s">
        <v>259</v>
      </c>
      <c r="D406">
        <f t="shared" si="19"/>
        <v>73</v>
      </c>
      <c r="E406" t="str">
        <f t="shared" si="20"/>
        <v>insert into IPPI_ProduitUnite (id_produit, id_unite) values('93','73')</v>
      </c>
      <c r="F406" t="s">
        <v>815</v>
      </c>
    </row>
    <row r="407" spans="1:6" ht="15.75" x14ac:dyDescent="0.25">
      <c r="A407" s="90" t="s">
        <v>71</v>
      </c>
      <c r="B407">
        <f t="shared" si="18"/>
        <v>3</v>
      </c>
      <c r="C407" s="89" t="s">
        <v>182</v>
      </c>
      <c r="D407">
        <f t="shared" si="19"/>
        <v>74</v>
      </c>
      <c r="E407" t="str">
        <f t="shared" si="20"/>
        <v>insert into IPPI_ProduitUnite (id_produit, id_unite) values('3','74')</v>
      </c>
      <c r="F407" t="s">
        <v>816</v>
      </c>
    </row>
    <row r="408" spans="1:6" ht="15.75" x14ac:dyDescent="0.25">
      <c r="A408" s="90" t="s">
        <v>102</v>
      </c>
      <c r="B408">
        <f t="shared" si="18"/>
        <v>4</v>
      </c>
      <c r="C408" s="89" t="s">
        <v>182</v>
      </c>
      <c r="D408">
        <f t="shared" si="19"/>
        <v>74</v>
      </c>
      <c r="E408" t="str">
        <f t="shared" si="20"/>
        <v>insert into IPPI_ProduitUnite (id_produit, id_unite) values('4','74')</v>
      </c>
      <c r="F408" t="s">
        <v>817</v>
      </c>
    </row>
    <row r="409" spans="1:6" ht="30" x14ac:dyDescent="0.25">
      <c r="A409" s="90" t="s">
        <v>129</v>
      </c>
      <c r="B409">
        <f t="shared" si="18"/>
        <v>5</v>
      </c>
      <c r="C409" s="89" t="s">
        <v>182</v>
      </c>
      <c r="D409">
        <f t="shared" si="19"/>
        <v>74</v>
      </c>
      <c r="E409" t="str">
        <f t="shared" si="20"/>
        <v>insert into IPPI_ProduitUnite (id_produit, id_unite) values('5','74')</v>
      </c>
      <c r="F409" t="s">
        <v>818</v>
      </c>
    </row>
    <row r="410" spans="1:6" ht="15.75" x14ac:dyDescent="0.25">
      <c r="A410" s="90" t="s">
        <v>100</v>
      </c>
      <c r="B410">
        <f t="shared" si="18"/>
        <v>6</v>
      </c>
      <c r="C410" s="89" t="s">
        <v>182</v>
      </c>
      <c r="D410">
        <f t="shared" si="19"/>
        <v>74</v>
      </c>
      <c r="E410" t="str">
        <f t="shared" si="20"/>
        <v>insert into IPPI_ProduitUnite (id_produit, id_unite) values('6','74')</v>
      </c>
      <c r="F410" t="s">
        <v>819</v>
      </c>
    </row>
    <row r="411" spans="1:6" ht="15.75" x14ac:dyDescent="0.25">
      <c r="A411" s="90" t="s">
        <v>101</v>
      </c>
      <c r="B411">
        <f t="shared" si="18"/>
        <v>7</v>
      </c>
      <c r="C411" s="89" t="s">
        <v>182</v>
      </c>
      <c r="D411">
        <f t="shared" si="19"/>
        <v>74</v>
      </c>
      <c r="E411" t="str">
        <f t="shared" si="20"/>
        <v>insert into IPPI_ProduitUnite (id_produit, id_unite) values('7','74')</v>
      </c>
      <c r="F411" t="s">
        <v>820</v>
      </c>
    </row>
    <row r="412" spans="1:6" ht="15.75" x14ac:dyDescent="0.25">
      <c r="A412" s="123" t="s">
        <v>113</v>
      </c>
      <c r="B412">
        <f t="shared" si="18"/>
        <v>8</v>
      </c>
      <c r="C412" s="89" t="s">
        <v>146</v>
      </c>
      <c r="D412">
        <f t="shared" si="19"/>
        <v>74</v>
      </c>
      <c r="E412" t="str">
        <f t="shared" si="20"/>
        <v>insert into IPPI_ProduitUnite (id_produit, id_unite) values('8','74')</v>
      </c>
      <c r="F412" t="s">
        <v>821</v>
      </c>
    </row>
    <row r="413" spans="1:6" ht="15.75" x14ac:dyDescent="0.25">
      <c r="A413" s="90" t="s">
        <v>63</v>
      </c>
      <c r="B413">
        <f t="shared" si="18"/>
        <v>14</v>
      </c>
      <c r="C413" s="89" t="s">
        <v>182</v>
      </c>
      <c r="D413">
        <f t="shared" si="19"/>
        <v>74</v>
      </c>
      <c r="E413" t="str">
        <f t="shared" si="20"/>
        <v>insert into IPPI_ProduitUnite (id_produit, id_unite) values('14','74')</v>
      </c>
      <c r="F413" t="s">
        <v>822</v>
      </c>
    </row>
    <row r="414" spans="1:6" ht="15.75" x14ac:dyDescent="0.25">
      <c r="A414" s="90" t="s">
        <v>64</v>
      </c>
      <c r="B414">
        <f t="shared" si="18"/>
        <v>15</v>
      </c>
      <c r="C414" s="89" t="s">
        <v>182</v>
      </c>
      <c r="D414">
        <f t="shared" si="19"/>
        <v>74</v>
      </c>
      <c r="E414" t="str">
        <f t="shared" si="20"/>
        <v>insert into IPPI_ProduitUnite (id_produit, id_unite) values('15','74')</v>
      </c>
      <c r="F414" t="s">
        <v>823</v>
      </c>
    </row>
    <row r="415" spans="1:6" ht="45" x14ac:dyDescent="0.25">
      <c r="A415" s="125" t="s">
        <v>132</v>
      </c>
      <c r="B415">
        <f t="shared" si="18"/>
        <v>16</v>
      </c>
      <c r="C415" s="89" t="s">
        <v>182</v>
      </c>
      <c r="D415">
        <f t="shared" si="19"/>
        <v>74</v>
      </c>
      <c r="E415" t="str">
        <f t="shared" si="20"/>
        <v>insert into IPPI_ProduitUnite (id_produit, id_unite) values('16','74')</v>
      </c>
      <c r="F415" t="s">
        <v>824</v>
      </c>
    </row>
    <row r="416" spans="1:6" ht="30" x14ac:dyDescent="0.25">
      <c r="A416" s="90" t="s">
        <v>55</v>
      </c>
      <c r="B416">
        <f t="shared" si="18"/>
        <v>24</v>
      </c>
      <c r="C416" s="89" t="s">
        <v>182</v>
      </c>
      <c r="D416">
        <f t="shared" si="19"/>
        <v>74</v>
      </c>
      <c r="E416" t="str">
        <f t="shared" si="20"/>
        <v>insert into IPPI_ProduitUnite (id_produit, id_unite) values('24','74')</v>
      </c>
      <c r="F416" t="s">
        <v>825</v>
      </c>
    </row>
    <row r="417" spans="1:6" ht="15.75" x14ac:dyDescent="0.25">
      <c r="A417" s="90" t="s">
        <v>29</v>
      </c>
      <c r="B417">
        <f t="shared" si="18"/>
        <v>27</v>
      </c>
      <c r="C417" s="89" t="s">
        <v>146</v>
      </c>
      <c r="D417">
        <f t="shared" si="19"/>
        <v>74</v>
      </c>
      <c r="E417" t="str">
        <f t="shared" si="20"/>
        <v>insert into IPPI_ProduitUnite (id_produit, id_unite) values('27','74')</v>
      </c>
      <c r="F417" t="s">
        <v>826</v>
      </c>
    </row>
    <row r="418" spans="1:6" ht="15.75" x14ac:dyDescent="0.25">
      <c r="A418" s="90" t="s">
        <v>27</v>
      </c>
      <c r="B418">
        <f t="shared" si="18"/>
        <v>28</v>
      </c>
      <c r="C418" s="89" t="s">
        <v>146</v>
      </c>
      <c r="D418">
        <f t="shared" si="19"/>
        <v>74</v>
      </c>
      <c r="E418" t="str">
        <f t="shared" si="20"/>
        <v>insert into IPPI_ProduitUnite (id_produit, id_unite) values('28','74')</v>
      </c>
      <c r="F418" t="s">
        <v>827</v>
      </c>
    </row>
    <row r="419" spans="1:6" ht="15.75" x14ac:dyDescent="0.25">
      <c r="A419" s="90" t="s">
        <v>28</v>
      </c>
      <c r="B419">
        <f t="shared" si="18"/>
        <v>29</v>
      </c>
      <c r="C419" s="89" t="s">
        <v>146</v>
      </c>
      <c r="D419">
        <f t="shared" si="19"/>
        <v>74</v>
      </c>
      <c r="E419" t="str">
        <f t="shared" si="20"/>
        <v>insert into IPPI_ProduitUnite (id_produit, id_unite) values('29','74')</v>
      </c>
      <c r="F419" t="s">
        <v>828</v>
      </c>
    </row>
    <row r="420" spans="1:6" ht="15.75" x14ac:dyDescent="0.25">
      <c r="A420" s="90" t="s">
        <v>111</v>
      </c>
      <c r="B420">
        <f t="shared" si="18"/>
        <v>30</v>
      </c>
      <c r="C420" s="89" t="s">
        <v>146</v>
      </c>
      <c r="D420">
        <f t="shared" si="19"/>
        <v>74</v>
      </c>
      <c r="E420" t="str">
        <f t="shared" si="20"/>
        <v>insert into IPPI_ProduitUnite (id_produit, id_unite) values('30','74')</v>
      </c>
      <c r="F420" t="s">
        <v>829</v>
      </c>
    </row>
    <row r="421" spans="1:6" ht="15.75" x14ac:dyDescent="0.25">
      <c r="A421" s="90" t="s">
        <v>127</v>
      </c>
      <c r="B421">
        <f t="shared" si="18"/>
        <v>31</v>
      </c>
      <c r="C421" s="89" t="s">
        <v>182</v>
      </c>
      <c r="D421">
        <f t="shared" si="19"/>
        <v>74</v>
      </c>
      <c r="E421" t="str">
        <f t="shared" si="20"/>
        <v>insert into IPPI_ProduitUnite (id_produit, id_unite) values('31','74')</v>
      </c>
      <c r="F421" t="s">
        <v>830</v>
      </c>
    </row>
    <row r="422" spans="1:6" ht="15.75" x14ac:dyDescent="0.25">
      <c r="A422" s="90" t="s">
        <v>26</v>
      </c>
      <c r="B422">
        <f t="shared" si="18"/>
        <v>35</v>
      </c>
      <c r="C422" s="89" t="s">
        <v>146</v>
      </c>
      <c r="D422">
        <f t="shared" si="19"/>
        <v>74</v>
      </c>
      <c r="E422" t="str">
        <f t="shared" si="20"/>
        <v>insert into IPPI_ProduitUnite (id_produit, id_unite) values('35','74')</v>
      </c>
      <c r="F422" t="s">
        <v>831</v>
      </c>
    </row>
    <row r="423" spans="1:6" ht="15.75" x14ac:dyDescent="0.25">
      <c r="A423" s="90" t="s">
        <v>112</v>
      </c>
      <c r="B423">
        <f t="shared" si="18"/>
        <v>37</v>
      </c>
      <c r="C423" s="89" t="s">
        <v>146</v>
      </c>
      <c r="D423">
        <f t="shared" si="19"/>
        <v>74</v>
      </c>
      <c r="E423" t="str">
        <f t="shared" si="20"/>
        <v>insert into IPPI_ProduitUnite (id_produit, id_unite) values('37','74')</v>
      </c>
      <c r="F423" t="s">
        <v>832</v>
      </c>
    </row>
    <row r="424" spans="1:6" ht="15.75" x14ac:dyDescent="0.25">
      <c r="A424" s="90" t="s">
        <v>83</v>
      </c>
      <c r="B424">
        <f t="shared" si="18"/>
        <v>42</v>
      </c>
      <c r="C424" s="89" t="s">
        <v>182</v>
      </c>
      <c r="D424">
        <f t="shared" si="19"/>
        <v>74</v>
      </c>
      <c r="E424" t="str">
        <f t="shared" si="20"/>
        <v>insert into IPPI_ProduitUnite (id_produit, id_unite) values('42','74')</v>
      </c>
      <c r="F424" t="s">
        <v>833</v>
      </c>
    </row>
    <row r="425" spans="1:6" ht="15.75" x14ac:dyDescent="0.25">
      <c r="A425" s="90" t="s">
        <v>58</v>
      </c>
      <c r="B425">
        <f t="shared" si="18"/>
        <v>49</v>
      </c>
      <c r="C425" s="89" t="s">
        <v>182</v>
      </c>
      <c r="D425">
        <f t="shared" si="19"/>
        <v>74</v>
      </c>
      <c r="E425" t="str">
        <f t="shared" si="20"/>
        <v>insert into IPPI_ProduitUnite (id_produit, id_unite) values('49','74')</v>
      </c>
      <c r="F425" t="s">
        <v>834</v>
      </c>
    </row>
    <row r="426" spans="1:6" ht="15.75" x14ac:dyDescent="0.25">
      <c r="A426" s="90" t="s">
        <v>59</v>
      </c>
      <c r="B426">
        <f t="shared" si="18"/>
        <v>50</v>
      </c>
      <c r="C426" s="89" t="s">
        <v>182</v>
      </c>
      <c r="D426">
        <f t="shared" si="19"/>
        <v>74</v>
      </c>
      <c r="E426" t="str">
        <f t="shared" si="20"/>
        <v>insert into IPPI_ProduitUnite (id_produit, id_unite) values('50','74')</v>
      </c>
      <c r="F426" t="s">
        <v>835</v>
      </c>
    </row>
    <row r="427" spans="1:6" ht="15.75" x14ac:dyDescent="0.25">
      <c r="A427" s="90" t="s">
        <v>57</v>
      </c>
      <c r="B427">
        <f t="shared" si="18"/>
        <v>51</v>
      </c>
      <c r="C427" s="89" t="s">
        <v>182</v>
      </c>
      <c r="D427">
        <f t="shared" si="19"/>
        <v>74</v>
      </c>
      <c r="E427" t="str">
        <f t="shared" si="20"/>
        <v>insert into IPPI_ProduitUnite (id_produit, id_unite) values('51','74')</v>
      </c>
      <c r="F427" t="s">
        <v>836</v>
      </c>
    </row>
    <row r="428" spans="1:6" ht="15.75" x14ac:dyDescent="0.25">
      <c r="A428" s="90" t="s">
        <v>22</v>
      </c>
      <c r="B428">
        <f t="shared" si="18"/>
        <v>53</v>
      </c>
      <c r="C428" s="89" t="s">
        <v>146</v>
      </c>
      <c r="D428">
        <f t="shared" si="19"/>
        <v>74</v>
      </c>
      <c r="E428" t="str">
        <f t="shared" si="20"/>
        <v>insert into IPPI_ProduitUnite (id_produit, id_unite) values('53','74')</v>
      </c>
      <c r="F428" t="s">
        <v>837</v>
      </c>
    </row>
    <row r="429" spans="1:6" ht="15.75" x14ac:dyDescent="0.25">
      <c r="A429" s="90" t="s">
        <v>116</v>
      </c>
      <c r="B429">
        <f t="shared" si="18"/>
        <v>56</v>
      </c>
      <c r="C429" s="89" t="s">
        <v>182</v>
      </c>
      <c r="D429">
        <f t="shared" si="19"/>
        <v>74</v>
      </c>
      <c r="E429" t="str">
        <f t="shared" si="20"/>
        <v>insert into IPPI_ProduitUnite (id_produit, id_unite) values('56','74')</v>
      </c>
      <c r="F429" t="s">
        <v>838</v>
      </c>
    </row>
    <row r="430" spans="1:6" ht="15.75" x14ac:dyDescent="0.25">
      <c r="A430" s="90" t="s">
        <v>23</v>
      </c>
      <c r="B430">
        <f t="shared" si="18"/>
        <v>57</v>
      </c>
      <c r="C430" s="89" t="s">
        <v>146</v>
      </c>
      <c r="D430">
        <f t="shared" si="19"/>
        <v>74</v>
      </c>
      <c r="E430" t="str">
        <f t="shared" si="20"/>
        <v>insert into IPPI_ProduitUnite (id_produit, id_unite) values('57','74')</v>
      </c>
      <c r="F430" t="s">
        <v>839</v>
      </c>
    </row>
    <row r="431" spans="1:6" ht="15.75" x14ac:dyDescent="0.25">
      <c r="A431" s="90" t="s">
        <v>103</v>
      </c>
      <c r="B431">
        <f t="shared" si="18"/>
        <v>69</v>
      </c>
      <c r="C431" s="89" t="s">
        <v>182</v>
      </c>
      <c r="D431">
        <f t="shared" si="19"/>
        <v>74</v>
      </c>
      <c r="E431" t="str">
        <f t="shared" si="20"/>
        <v>insert into IPPI_ProduitUnite (id_produit, id_unite) values('69','74')</v>
      </c>
      <c r="F431" t="s">
        <v>840</v>
      </c>
    </row>
    <row r="432" spans="1:6" ht="15.75" x14ac:dyDescent="0.25">
      <c r="A432" s="90" t="s">
        <v>30</v>
      </c>
      <c r="B432">
        <f t="shared" si="18"/>
        <v>70</v>
      </c>
      <c r="C432" s="89" t="s">
        <v>146</v>
      </c>
      <c r="D432">
        <f t="shared" si="19"/>
        <v>74</v>
      </c>
      <c r="E432" t="str">
        <f t="shared" si="20"/>
        <v>insert into IPPI_ProduitUnite (id_produit, id_unite) values('70','74')</v>
      </c>
      <c r="F432" t="s">
        <v>841</v>
      </c>
    </row>
    <row r="433" spans="1:6" ht="15.75" x14ac:dyDescent="0.25">
      <c r="A433" s="90" t="s">
        <v>119</v>
      </c>
      <c r="B433">
        <f t="shared" si="18"/>
        <v>73</v>
      </c>
      <c r="C433" s="89" t="s">
        <v>182</v>
      </c>
      <c r="D433">
        <f t="shared" si="19"/>
        <v>74</v>
      </c>
      <c r="E433" t="str">
        <f t="shared" si="20"/>
        <v>insert into IPPI_ProduitUnite (id_produit, id_unite) values('73','74')</v>
      </c>
      <c r="F433" t="s">
        <v>842</v>
      </c>
    </row>
    <row r="434" spans="1:6" ht="15.75" x14ac:dyDescent="0.25">
      <c r="A434" s="90" t="s">
        <v>19</v>
      </c>
      <c r="B434">
        <f t="shared" si="18"/>
        <v>84</v>
      </c>
      <c r="C434" s="89" t="s">
        <v>146</v>
      </c>
      <c r="D434">
        <f t="shared" si="19"/>
        <v>74</v>
      </c>
      <c r="E434" t="str">
        <f t="shared" si="20"/>
        <v>insert into IPPI_ProduitUnite (id_produit, id_unite) values('84','74')</v>
      </c>
      <c r="F434" t="s">
        <v>843</v>
      </c>
    </row>
    <row r="435" spans="1:6" ht="15.75" x14ac:dyDescent="0.25">
      <c r="A435" s="90" t="s">
        <v>20</v>
      </c>
      <c r="B435">
        <f t="shared" si="18"/>
        <v>85</v>
      </c>
      <c r="C435" s="89" t="s">
        <v>146</v>
      </c>
      <c r="D435">
        <f t="shared" si="19"/>
        <v>74</v>
      </c>
      <c r="E435" t="str">
        <f t="shared" si="20"/>
        <v>insert into IPPI_ProduitUnite (id_produit, id_unite) values('85','74')</v>
      </c>
      <c r="F435" t="s">
        <v>844</v>
      </c>
    </row>
    <row r="436" spans="1:6" ht="15.75" x14ac:dyDescent="0.25">
      <c r="A436" s="90" t="s">
        <v>17</v>
      </c>
      <c r="B436">
        <f t="shared" si="18"/>
        <v>86</v>
      </c>
      <c r="C436" s="89" t="s">
        <v>146</v>
      </c>
      <c r="D436">
        <f t="shared" si="19"/>
        <v>74</v>
      </c>
      <c r="E436" t="str">
        <f t="shared" si="20"/>
        <v>insert into IPPI_ProduitUnite (id_produit, id_unite) values('86','74')</v>
      </c>
      <c r="F436" t="s">
        <v>845</v>
      </c>
    </row>
    <row r="437" spans="1:6" ht="15.75" x14ac:dyDescent="0.25">
      <c r="A437" s="90" t="s">
        <v>18</v>
      </c>
      <c r="B437">
        <f t="shared" si="18"/>
        <v>87</v>
      </c>
      <c r="C437" s="89" t="s">
        <v>146</v>
      </c>
      <c r="D437">
        <f t="shared" si="19"/>
        <v>74</v>
      </c>
      <c r="E437" t="str">
        <f t="shared" si="20"/>
        <v>insert into IPPI_ProduitUnite (id_produit, id_unite) values('87','74')</v>
      </c>
      <c r="F437" t="s">
        <v>846</v>
      </c>
    </row>
    <row r="438" spans="1:6" ht="15.75" x14ac:dyDescent="0.25">
      <c r="A438" s="90" t="s">
        <v>118</v>
      </c>
      <c r="B438">
        <f t="shared" si="18"/>
        <v>89</v>
      </c>
      <c r="C438" s="89" t="s">
        <v>182</v>
      </c>
      <c r="D438">
        <f t="shared" si="19"/>
        <v>74</v>
      </c>
      <c r="E438" t="str">
        <f t="shared" si="20"/>
        <v>insert into IPPI_ProduitUnite (id_produit, id_unite) values('89','74')</v>
      </c>
      <c r="F438" t="s">
        <v>847</v>
      </c>
    </row>
    <row r="439" spans="1:6" ht="15.75" x14ac:dyDescent="0.25">
      <c r="A439" s="90" t="s">
        <v>24</v>
      </c>
      <c r="B439">
        <f t="shared" si="18"/>
        <v>91</v>
      </c>
      <c r="C439" s="89" t="s">
        <v>146</v>
      </c>
      <c r="D439">
        <f t="shared" si="19"/>
        <v>74</v>
      </c>
      <c r="E439" t="str">
        <f t="shared" si="20"/>
        <v>insert into IPPI_ProduitUnite (id_produit, id_unite) values('91','74')</v>
      </c>
      <c r="F439" t="s">
        <v>848</v>
      </c>
    </row>
    <row r="440" spans="1:6" ht="15.75" x14ac:dyDescent="0.25">
      <c r="A440" s="90" t="s">
        <v>121</v>
      </c>
      <c r="B440">
        <f t="shared" si="18"/>
        <v>103</v>
      </c>
      <c r="C440" s="89" t="s">
        <v>182</v>
      </c>
      <c r="D440">
        <f t="shared" si="19"/>
        <v>74</v>
      </c>
      <c r="E440" t="str">
        <f t="shared" si="20"/>
        <v>insert into IPPI_ProduitUnite (id_produit, id_unite) values('103','74')</v>
      </c>
      <c r="F440" t="s">
        <v>849</v>
      </c>
    </row>
    <row r="441" spans="1:6" ht="15.75" x14ac:dyDescent="0.25">
      <c r="A441" s="90" t="s">
        <v>58</v>
      </c>
      <c r="B441">
        <f t="shared" si="18"/>
        <v>49</v>
      </c>
      <c r="C441" s="89" t="s">
        <v>187</v>
      </c>
      <c r="D441">
        <f t="shared" si="19"/>
        <v>75</v>
      </c>
      <c r="E441" t="str">
        <f t="shared" si="20"/>
        <v>insert into IPPI_ProduitUnite (id_produit, id_unite) values('49','75')</v>
      </c>
      <c r="F441" t="s">
        <v>850</v>
      </c>
    </row>
    <row r="442" spans="1:6" ht="15.75" x14ac:dyDescent="0.25">
      <c r="A442" s="90" t="s">
        <v>57</v>
      </c>
      <c r="B442">
        <f t="shared" si="18"/>
        <v>51</v>
      </c>
      <c r="C442" s="89" t="s">
        <v>187</v>
      </c>
      <c r="D442">
        <f t="shared" si="19"/>
        <v>75</v>
      </c>
      <c r="E442" t="str">
        <f t="shared" si="20"/>
        <v>insert into IPPI_ProduitUnite (id_produit, id_unite) values('51','75')</v>
      </c>
      <c r="F442" t="s">
        <v>851</v>
      </c>
    </row>
    <row r="443" spans="1:6" ht="15.75" x14ac:dyDescent="0.25">
      <c r="A443" s="90" t="s">
        <v>31</v>
      </c>
      <c r="B443">
        <f t="shared" si="18"/>
        <v>65</v>
      </c>
      <c r="C443" s="89" t="s">
        <v>164</v>
      </c>
      <c r="D443">
        <f t="shared" si="19"/>
        <v>76</v>
      </c>
      <c r="E443" t="str">
        <f t="shared" si="20"/>
        <v>insert into IPPI_ProduitUnite (id_produit, id_unite) values('65','76')</v>
      </c>
      <c r="F443" t="s">
        <v>852</v>
      </c>
    </row>
    <row r="444" spans="1:6" ht="15.75" x14ac:dyDescent="0.25">
      <c r="A444" s="90" t="s">
        <v>32</v>
      </c>
      <c r="B444">
        <f t="shared" si="18"/>
        <v>66</v>
      </c>
      <c r="C444" s="89" t="s">
        <v>164</v>
      </c>
      <c r="D444">
        <f t="shared" si="19"/>
        <v>76</v>
      </c>
      <c r="E444" t="str">
        <f t="shared" si="20"/>
        <v>insert into IPPI_ProduitUnite (id_produit, id_unite) values('66','76')</v>
      </c>
      <c r="F444" t="s">
        <v>853</v>
      </c>
    </row>
    <row r="445" spans="1:6" ht="15.75" x14ac:dyDescent="0.25">
      <c r="A445" s="98" t="s">
        <v>73</v>
      </c>
      <c r="B445">
        <f t="shared" si="18"/>
        <v>12</v>
      </c>
      <c r="C445" s="89" t="s">
        <v>233</v>
      </c>
      <c r="D445">
        <f t="shared" si="19"/>
        <v>77</v>
      </c>
      <c r="E445" t="str">
        <f t="shared" si="20"/>
        <v>insert into IPPI_ProduitUnite (id_produit, id_unite) values('12','77')</v>
      </c>
      <c r="F445" t="s">
        <v>854</v>
      </c>
    </row>
    <row r="446" spans="1:6" ht="15.75" x14ac:dyDescent="0.25">
      <c r="A446" s="102" t="s">
        <v>108</v>
      </c>
      <c r="B446">
        <f t="shared" si="18"/>
        <v>74</v>
      </c>
      <c r="C446" s="89" t="s">
        <v>233</v>
      </c>
      <c r="D446">
        <f t="shared" si="19"/>
        <v>77</v>
      </c>
      <c r="E446" t="str">
        <f t="shared" si="20"/>
        <v>insert into IPPI_ProduitUnite (id_produit, id_unite) values('74','77')</v>
      </c>
      <c r="F446" t="s">
        <v>855</v>
      </c>
    </row>
    <row r="447" spans="1:6" ht="30" x14ac:dyDescent="0.25">
      <c r="A447" s="95" t="s">
        <v>129</v>
      </c>
      <c r="B447">
        <f t="shared" si="18"/>
        <v>5</v>
      </c>
      <c r="C447" s="89" t="s">
        <v>230</v>
      </c>
      <c r="D447">
        <f t="shared" si="19"/>
        <v>78</v>
      </c>
      <c r="E447" t="str">
        <f t="shared" si="20"/>
        <v>insert into IPPI_ProduitUnite (id_produit, id_unite) values('5','78')</v>
      </c>
      <c r="F447" t="s">
        <v>856</v>
      </c>
    </row>
    <row r="448" spans="1:6" ht="15.75" x14ac:dyDescent="0.25">
      <c r="A448" s="95" t="s">
        <v>100</v>
      </c>
      <c r="B448">
        <f t="shared" si="18"/>
        <v>6</v>
      </c>
      <c r="C448" s="89" t="s">
        <v>230</v>
      </c>
      <c r="D448">
        <f t="shared" si="19"/>
        <v>78</v>
      </c>
      <c r="E448" t="str">
        <f t="shared" si="20"/>
        <v>insert into IPPI_ProduitUnite (id_produit, id_unite) values('6','78')</v>
      </c>
      <c r="F448" t="s">
        <v>857</v>
      </c>
    </row>
    <row r="449" spans="1:6" ht="15.75" x14ac:dyDescent="0.25">
      <c r="A449" s="95" t="s">
        <v>101</v>
      </c>
      <c r="B449">
        <f t="shared" si="18"/>
        <v>7</v>
      </c>
      <c r="C449" s="89" t="s">
        <v>230</v>
      </c>
      <c r="D449">
        <f t="shared" si="19"/>
        <v>78</v>
      </c>
      <c r="E449" t="str">
        <f t="shared" si="20"/>
        <v>insert into IPPI_ProduitUnite (id_produit, id_unite) values('7','78')</v>
      </c>
      <c r="F449" t="s">
        <v>858</v>
      </c>
    </row>
    <row r="450" spans="1:6" ht="15.75" x14ac:dyDescent="0.25">
      <c r="A450" s="95" t="s">
        <v>74</v>
      </c>
      <c r="B450">
        <f t="shared" ref="B450:B513" si="21">VLOOKUP(A450,$N$2:$O$104,2,FALSE)</f>
        <v>21</v>
      </c>
      <c r="C450" s="89" t="s">
        <v>230</v>
      </c>
      <c r="D450">
        <f t="shared" ref="D450:D513" si="22">VLOOKUP(C450,$L$2:$M$114,2,FALSE)</f>
        <v>78</v>
      </c>
      <c r="E450" t="str">
        <f t="shared" si="20"/>
        <v>insert into IPPI_ProduitUnite (id_produit, id_unite) values('21','78')</v>
      </c>
      <c r="F450" t="s">
        <v>859</v>
      </c>
    </row>
    <row r="451" spans="1:6" ht="15.75" x14ac:dyDescent="0.25">
      <c r="A451" s="95" t="s">
        <v>70</v>
      </c>
      <c r="B451">
        <f t="shared" si="21"/>
        <v>54</v>
      </c>
      <c r="C451" s="89" t="s">
        <v>230</v>
      </c>
      <c r="D451">
        <f t="shared" si="22"/>
        <v>78</v>
      </c>
      <c r="E451" t="str">
        <f t="shared" ref="E451:E514" si="23">CONCATENATE("insert into IPPI_ProduitUnite (id_produit, id_unite) values('",B451,"','",D451,"')")</f>
        <v>insert into IPPI_ProduitUnite (id_produit, id_unite) values('54','78')</v>
      </c>
      <c r="F451" t="s">
        <v>860</v>
      </c>
    </row>
    <row r="452" spans="1:6" ht="15.75" x14ac:dyDescent="0.25">
      <c r="A452" s="95" t="s">
        <v>99</v>
      </c>
      <c r="B452">
        <f t="shared" si="21"/>
        <v>58</v>
      </c>
      <c r="C452" s="89" t="s">
        <v>230</v>
      </c>
      <c r="D452">
        <f t="shared" si="22"/>
        <v>78</v>
      </c>
      <c r="E452" t="str">
        <f t="shared" si="23"/>
        <v>insert into IPPI_ProduitUnite (id_produit, id_unite) values('58','78')</v>
      </c>
      <c r="F452" t="s">
        <v>861</v>
      </c>
    </row>
    <row r="453" spans="1:6" ht="15.75" x14ac:dyDescent="0.25">
      <c r="A453" s="95" t="s">
        <v>72</v>
      </c>
      <c r="B453">
        <f t="shared" si="21"/>
        <v>64</v>
      </c>
      <c r="C453" s="89" t="s">
        <v>230</v>
      </c>
      <c r="D453">
        <f t="shared" si="22"/>
        <v>78</v>
      </c>
      <c r="E453" t="str">
        <f t="shared" si="23"/>
        <v>insert into IPPI_ProduitUnite (id_produit, id_unite) values('64','78')</v>
      </c>
      <c r="F453" t="s">
        <v>862</v>
      </c>
    </row>
    <row r="454" spans="1:6" ht="15.75" x14ac:dyDescent="0.25">
      <c r="A454" s="95" t="s">
        <v>110</v>
      </c>
      <c r="B454">
        <f t="shared" si="21"/>
        <v>68</v>
      </c>
      <c r="C454" s="89" t="s">
        <v>230</v>
      </c>
      <c r="D454">
        <f t="shared" si="22"/>
        <v>78</v>
      </c>
      <c r="E454" t="str">
        <f t="shared" si="23"/>
        <v>insert into IPPI_ProduitUnite (id_produit, id_unite) values('68','78')</v>
      </c>
      <c r="F454" t="s">
        <v>863</v>
      </c>
    </row>
    <row r="455" spans="1:6" ht="15.75" x14ac:dyDescent="0.25">
      <c r="A455" s="95" t="s">
        <v>109</v>
      </c>
      <c r="B455">
        <f t="shared" si="21"/>
        <v>82</v>
      </c>
      <c r="C455" s="89" t="s">
        <v>230</v>
      </c>
      <c r="D455">
        <f t="shared" si="22"/>
        <v>78</v>
      </c>
      <c r="E455" t="str">
        <f t="shared" si="23"/>
        <v>insert into IPPI_ProduitUnite (id_produit, id_unite) values('82','78')</v>
      </c>
      <c r="F455" t="s">
        <v>864</v>
      </c>
    </row>
    <row r="456" spans="1:6" ht="15.75" x14ac:dyDescent="0.25">
      <c r="A456" s="95" t="s">
        <v>118</v>
      </c>
      <c r="B456">
        <f t="shared" si="21"/>
        <v>89</v>
      </c>
      <c r="C456" s="89" t="s">
        <v>230</v>
      </c>
      <c r="D456">
        <f t="shared" si="22"/>
        <v>78</v>
      </c>
      <c r="E456" t="str">
        <f t="shared" si="23"/>
        <v>insert into IPPI_ProduitUnite (id_produit, id_unite) values('89','78')</v>
      </c>
      <c r="F456" t="s">
        <v>865</v>
      </c>
    </row>
    <row r="457" spans="1:6" ht="15.75" x14ac:dyDescent="0.25">
      <c r="A457" s="95" t="s">
        <v>104</v>
      </c>
      <c r="B457">
        <f t="shared" si="21"/>
        <v>90</v>
      </c>
      <c r="C457" s="89" t="s">
        <v>230</v>
      </c>
      <c r="D457">
        <f t="shared" si="22"/>
        <v>78</v>
      </c>
      <c r="E457" t="str">
        <f t="shared" si="23"/>
        <v>insert into IPPI_ProduitUnite (id_produit, id_unite) values('90','78')</v>
      </c>
      <c r="F457" t="s">
        <v>866</v>
      </c>
    </row>
    <row r="458" spans="1:6" ht="15.75" x14ac:dyDescent="0.25">
      <c r="A458" s="95" t="s">
        <v>115</v>
      </c>
      <c r="B458">
        <f t="shared" si="21"/>
        <v>93</v>
      </c>
      <c r="C458" s="89" t="s">
        <v>230</v>
      </c>
      <c r="D458">
        <f t="shared" si="22"/>
        <v>78</v>
      </c>
      <c r="E458" t="str">
        <f t="shared" si="23"/>
        <v>insert into IPPI_ProduitUnite (id_produit, id_unite) values('93','78')</v>
      </c>
      <c r="F458" t="s">
        <v>867</v>
      </c>
    </row>
    <row r="459" spans="1:6" ht="15.75" x14ac:dyDescent="0.25">
      <c r="A459" s="95" t="s">
        <v>130</v>
      </c>
      <c r="B459">
        <f t="shared" si="21"/>
        <v>94</v>
      </c>
      <c r="C459" s="89" t="s">
        <v>230</v>
      </c>
      <c r="D459">
        <f t="shared" si="22"/>
        <v>78</v>
      </c>
      <c r="E459" t="str">
        <f t="shared" si="23"/>
        <v>insert into IPPI_ProduitUnite (id_produit, id_unite) values('94','78')</v>
      </c>
      <c r="F459" t="s">
        <v>868</v>
      </c>
    </row>
    <row r="460" spans="1:6" ht="15.75" x14ac:dyDescent="0.25">
      <c r="A460" s="95" t="s">
        <v>59</v>
      </c>
      <c r="B460">
        <f t="shared" si="21"/>
        <v>50</v>
      </c>
      <c r="C460" s="89" t="s">
        <v>201</v>
      </c>
      <c r="D460">
        <f t="shared" si="22"/>
        <v>79</v>
      </c>
      <c r="E460" t="str">
        <f t="shared" si="23"/>
        <v>insert into IPPI_ProduitUnite (id_produit, id_unite) values('50','79')</v>
      </c>
      <c r="F460" t="s">
        <v>869</v>
      </c>
    </row>
    <row r="461" spans="1:6" ht="15.75" x14ac:dyDescent="0.25">
      <c r="A461" s="95" t="s">
        <v>26</v>
      </c>
      <c r="B461">
        <f t="shared" si="21"/>
        <v>35</v>
      </c>
      <c r="C461" s="89" t="s">
        <v>136</v>
      </c>
      <c r="D461">
        <f t="shared" si="22"/>
        <v>80</v>
      </c>
      <c r="E461" t="str">
        <f t="shared" si="23"/>
        <v>insert into IPPI_ProduitUnite (id_produit, id_unite) values('35','80')</v>
      </c>
      <c r="F461" t="s">
        <v>870</v>
      </c>
    </row>
    <row r="462" spans="1:6" ht="15.75" x14ac:dyDescent="0.25">
      <c r="A462" s="95" t="s">
        <v>21</v>
      </c>
      <c r="B462">
        <f t="shared" si="21"/>
        <v>52</v>
      </c>
      <c r="C462" s="89" t="s">
        <v>136</v>
      </c>
      <c r="D462">
        <f t="shared" si="22"/>
        <v>80</v>
      </c>
      <c r="E462" t="str">
        <f t="shared" si="23"/>
        <v>insert into IPPI_ProduitUnite (id_produit, id_unite) values('52','80')</v>
      </c>
      <c r="F462" t="s">
        <v>871</v>
      </c>
    </row>
    <row r="463" spans="1:6" ht="15.75" x14ac:dyDescent="0.25">
      <c r="A463" s="95" t="s">
        <v>22</v>
      </c>
      <c r="B463">
        <f t="shared" si="21"/>
        <v>53</v>
      </c>
      <c r="C463" s="89" t="s">
        <v>136</v>
      </c>
      <c r="D463">
        <f t="shared" si="22"/>
        <v>80</v>
      </c>
      <c r="E463" t="str">
        <f t="shared" si="23"/>
        <v>insert into IPPI_ProduitUnite (id_produit, id_unite) values('53','80')</v>
      </c>
      <c r="F463" t="s">
        <v>872</v>
      </c>
    </row>
    <row r="464" spans="1:6" ht="15.75" x14ac:dyDescent="0.25">
      <c r="A464" s="95" t="s">
        <v>23</v>
      </c>
      <c r="B464">
        <f t="shared" si="21"/>
        <v>57</v>
      </c>
      <c r="C464" s="89" t="s">
        <v>136</v>
      </c>
      <c r="D464">
        <f t="shared" si="22"/>
        <v>80</v>
      </c>
      <c r="E464" t="str">
        <f t="shared" si="23"/>
        <v>insert into IPPI_ProduitUnite (id_produit, id_unite) values('57','80')</v>
      </c>
      <c r="F464" t="s">
        <v>873</v>
      </c>
    </row>
    <row r="465" spans="1:6" ht="15.75" x14ac:dyDescent="0.25">
      <c r="A465" s="95" t="s">
        <v>17</v>
      </c>
      <c r="B465">
        <f t="shared" si="21"/>
        <v>86</v>
      </c>
      <c r="C465" s="89" t="s">
        <v>136</v>
      </c>
      <c r="D465">
        <f t="shared" si="22"/>
        <v>80</v>
      </c>
      <c r="E465" t="str">
        <f t="shared" si="23"/>
        <v>insert into IPPI_ProduitUnite (id_produit, id_unite) values('86','80')</v>
      </c>
      <c r="F465" t="s">
        <v>874</v>
      </c>
    </row>
    <row r="466" spans="1:6" ht="15.75" x14ac:dyDescent="0.25">
      <c r="A466" s="95" t="s">
        <v>18</v>
      </c>
      <c r="B466">
        <f t="shared" si="21"/>
        <v>87</v>
      </c>
      <c r="C466" s="89" t="s">
        <v>136</v>
      </c>
      <c r="D466">
        <f t="shared" si="22"/>
        <v>80</v>
      </c>
      <c r="E466" t="str">
        <f t="shared" si="23"/>
        <v>insert into IPPI_ProduitUnite (id_produit, id_unite) values('87','80')</v>
      </c>
      <c r="F466" t="s">
        <v>875</v>
      </c>
    </row>
    <row r="467" spans="1:6" ht="15.75" x14ac:dyDescent="0.25">
      <c r="A467" s="95" t="s">
        <v>24</v>
      </c>
      <c r="B467">
        <f t="shared" si="21"/>
        <v>91</v>
      </c>
      <c r="C467" s="89" t="s">
        <v>136</v>
      </c>
      <c r="D467">
        <f t="shared" si="22"/>
        <v>80</v>
      </c>
      <c r="E467" t="str">
        <f t="shared" si="23"/>
        <v>insert into IPPI_ProduitUnite (id_produit, id_unite) values('91','80')</v>
      </c>
      <c r="F467" t="s">
        <v>876</v>
      </c>
    </row>
    <row r="468" spans="1:6" ht="15.75" x14ac:dyDescent="0.25">
      <c r="A468" s="95" t="s">
        <v>26</v>
      </c>
      <c r="B468">
        <f t="shared" si="21"/>
        <v>35</v>
      </c>
      <c r="C468" s="89" t="s">
        <v>134</v>
      </c>
      <c r="D468">
        <f t="shared" si="22"/>
        <v>81</v>
      </c>
      <c r="E468" t="str">
        <f t="shared" si="23"/>
        <v>insert into IPPI_ProduitUnite (id_produit, id_unite) values('35','81')</v>
      </c>
      <c r="F468" t="s">
        <v>877</v>
      </c>
    </row>
    <row r="469" spans="1:6" ht="15.75" x14ac:dyDescent="0.25">
      <c r="A469" s="95" t="s">
        <v>21</v>
      </c>
      <c r="B469">
        <f t="shared" si="21"/>
        <v>52</v>
      </c>
      <c r="C469" s="89" t="s">
        <v>134</v>
      </c>
      <c r="D469">
        <f t="shared" si="22"/>
        <v>81</v>
      </c>
      <c r="E469" t="str">
        <f t="shared" si="23"/>
        <v>insert into IPPI_ProduitUnite (id_produit, id_unite) values('52','81')</v>
      </c>
      <c r="F469" t="s">
        <v>878</v>
      </c>
    </row>
    <row r="470" spans="1:6" ht="15.75" x14ac:dyDescent="0.25">
      <c r="A470" s="95" t="s">
        <v>22</v>
      </c>
      <c r="B470">
        <f t="shared" si="21"/>
        <v>53</v>
      </c>
      <c r="C470" s="89" t="s">
        <v>134</v>
      </c>
      <c r="D470">
        <f t="shared" si="22"/>
        <v>81</v>
      </c>
      <c r="E470" t="str">
        <f t="shared" si="23"/>
        <v>insert into IPPI_ProduitUnite (id_produit, id_unite) values('53','81')</v>
      </c>
      <c r="F470" t="s">
        <v>879</v>
      </c>
    </row>
    <row r="471" spans="1:6" ht="15.75" x14ac:dyDescent="0.25">
      <c r="A471" s="95" t="s">
        <v>23</v>
      </c>
      <c r="B471">
        <f t="shared" si="21"/>
        <v>57</v>
      </c>
      <c r="C471" s="89" t="s">
        <v>134</v>
      </c>
      <c r="D471">
        <f t="shared" si="22"/>
        <v>81</v>
      </c>
      <c r="E471" t="str">
        <f t="shared" si="23"/>
        <v>insert into IPPI_ProduitUnite (id_produit, id_unite) values('57','81')</v>
      </c>
      <c r="F471" t="s">
        <v>880</v>
      </c>
    </row>
    <row r="472" spans="1:6" ht="15.75" x14ac:dyDescent="0.25">
      <c r="A472" s="95" t="s">
        <v>17</v>
      </c>
      <c r="B472">
        <f t="shared" si="21"/>
        <v>86</v>
      </c>
      <c r="C472" s="89" t="s">
        <v>134</v>
      </c>
      <c r="D472">
        <f t="shared" si="22"/>
        <v>81</v>
      </c>
      <c r="E472" t="str">
        <f t="shared" si="23"/>
        <v>insert into IPPI_ProduitUnite (id_produit, id_unite) values('86','81')</v>
      </c>
      <c r="F472" t="s">
        <v>881</v>
      </c>
    </row>
    <row r="473" spans="1:6" ht="15.75" x14ac:dyDescent="0.25">
      <c r="A473" s="95" t="s">
        <v>18</v>
      </c>
      <c r="B473">
        <f t="shared" si="21"/>
        <v>87</v>
      </c>
      <c r="C473" s="89" t="s">
        <v>134</v>
      </c>
      <c r="D473">
        <f t="shared" si="22"/>
        <v>81</v>
      </c>
      <c r="E473" t="str">
        <f t="shared" si="23"/>
        <v>insert into IPPI_ProduitUnite (id_produit, id_unite) values('87','81')</v>
      </c>
      <c r="F473" t="s">
        <v>882</v>
      </c>
    </row>
    <row r="474" spans="1:6" ht="15.75" x14ac:dyDescent="0.25">
      <c r="A474" s="95" t="s">
        <v>24</v>
      </c>
      <c r="B474">
        <f t="shared" si="21"/>
        <v>91</v>
      </c>
      <c r="C474" s="89" t="s">
        <v>134</v>
      </c>
      <c r="D474">
        <f t="shared" si="22"/>
        <v>81</v>
      </c>
      <c r="E474" t="str">
        <f t="shared" si="23"/>
        <v>insert into IPPI_ProduitUnite (id_produit, id_unite) values('91','81')</v>
      </c>
      <c r="F474" t="s">
        <v>883</v>
      </c>
    </row>
    <row r="475" spans="1:6" ht="15.75" x14ac:dyDescent="0.25">
      <c r="A475" s="95" t="s">
        <v>59</v>
      </c>
      <c r="B475">
        <f t="shared" si="21"/>
        <v>50</v>
      </c>
      <c r="C475" s="89" t="s">
        <v>200</v>
      </c>
      <c r="D475">
        <f t="shared" si="22"/>
        <v>82</v>
      </c>
      <c r="E475" t="str">
        <f t="shared" si="23"/>
        <v>insert into IPPI_ProduitUnite (id_produit, id_unite) values('50','82')</v>
      </c>
      <c r="F475" t="s">
        <v>884</v>
      </c>
    </row>
    <row r="476" spans="1:6" ht="15.75" x14ac:dyDescent="0.25">
      <c r="A476" s="95" t="s">
        <v>26</v>
      </c>
      <c r="B476">
        <f t="shared" si="21"/>
        <v>35</v>
      </c>
      <c r="C476" s="89" t="s">
        <v>135</v>
      </c>
      <c r="D476">
        <f t="shared" si="22"/>
        <v>83</v>
      </c>
      <c r="E476" t="str">
        <f t="shared" si="23"/>
        <v>insert into IPPI_ProduitUnite (id_produit, id_unite) values('35','83')</v>
      </c>
      <c r="F476" t="s">
        <v>885</v>
      </c>
    </row>
    <row r="477" spans="1:6" ht="15.75" x14ac:dyDescent="0.25">
      <c r="A477" s="95" t="s">
        <v>59</v>
      </c>
      <c r="B477">
        <f t="shared" si="21"/>
        <v>50</v>
      </c>
      <c r="C477" s="89" t="s">
        <v>202</v>
      </c>
      <c r="D477">
        <f t="shared" si="22"/>
        <v>83</v>
      </c>
      <c r="E477" t="str">
        <f t="shared" si="23"/>
        <v>insert into IPPI_ProduitUnite (id_produit, id_unite) values('50','83')</v>
      </c>
      <c r="F477" t="s">
        <v>886</v>
      </c>
    </row>
    <row r="478" spans="1:6" ht="15.75" x14ac:dyDescent="0.25">
      <c r="A478" s="95" t="s">
        <v>21</v>
      </c>
      <c r="B478">
        <f t="shared" si="21"/>
        <v>52</v>
      </c>
      <c r="C478" s="89" t="s">
        <v>135</v>
      </c>
      <c r="D478">
        <f t="shared" si="22"/>
        <v>83</v>
      </c>
      <c r="E478" t="str">
        <f t="shared" si="23"/>
        <v>insert into IPPI_ProduitUnite (id_produit, id_unite) values('52','83')</v>
      </c>
      <c r="F478" t="s">
        <v>887</v>
      </c>
    </row>
    <row r="479" spans="1:6" ht="15.75" x14ac:dyDescent="0.25">
      <c r="A479" s="95" t="s">
        <v>22</v>
      </c>
      <c r="B479">
        <f t="shared" si="21"/>
        <v>53</v>
      </c>
      <c r="C479" s="89" t="s">
        <v>135</v>
      </c>
      <c r="D479">
        <f t="shared" si="22"/>
        <v>83</v>
      </c>
      <c r="E479" t="str">
        <f t="shared" si="23"/>
        <v>insert into IPPI_ProduitUnite (id_produit, id_unite) values('53','83')</v>
      </c>
      <c r="F479" t="s">
        <v>888</v>
      </c>
    </row>
    <row r="480" spans="1:6" ht="15.75" x14ac:dyDescent="0.25">
      <c r="A480" s="95" t="s">
        <v>23</v>
      </c>
      <c r="B480">
        <f t="shared" si="21"/>
        <v>57</v>
      </c>
      <c r="C480" s="89" t="s">
        <v>135</v>
      </c>
      <c r="D480">
        <f t="shared" si="22"/>
        <v>83</v>
      </c>
      <c r="E480" t="str">
        <f t="shared" si="23"/>
        <v>insert into IPPI_ProduitUnite (id_produit, id_unite) values('57','83')</v>
      </c>
      <c r="F480" t="s">
        <v>889</v>
      </c>
    </row>
    <row r="481" spans="1:6" ht="15.75" x14ac:dyDescent="0.25">
      <c r="A481" s="95" t="s">
        <v>17</v>
      </c>
      <c r="B481">
        <f t="shared" si="21"/>
        <v>86</v>
      </c>
      <c r="C481" s="89" t="s">
        <v>135</v>
      </c>
      <c r="D481">
        <f t="shared" si="22"/>
        <v>83</v>
      </c>
      <c r="E481" t="str">
        <f t="shared" si="23"/>
        <v>insert into IPPI_ProduitUnite (id_produit, id_unite) values('86','83')</v>
      </c>
      <c r="F481" t="s">
        <v>890</v>
      </c>
    </row>
    <row r="482" spans="1:6" ht="15.75" x14ac:dyDescent="0.25">
      <c r="A482" s="95" t="s">
        <v>18</v>
      </c>
      <c r="B482">
        <f t="shared" si="21"/>
        <v>87</v>
      </c>
      <c r="C482" s="89" t="s">
        <v>135</v>
      </c>
      <c r="D482">
        <f t="shared" si="22"/>
        <v>83</v>
      </c>
      <c r="E482" t="str">
        <f t="shared" si="23"/>
        <v>insert into IPPI_ProduitUnite (id_produit, id_unite) values('87','83')</v>
      </c>
      <c r="F482" t="s">
        <v>891</v>
      </c>
    </row>
    <row r="483" spans="1:6" ht="15.75" x14ac:dyDescent="0.25">
      <c r="A483" s="95" t="s">
        <v>24</v>
      </c>
      <c r="B483">
        <f t="shared" si="21"/>
        <v>91</v>
      </c>
      <c r="C483" s="89" t="s">
        <v>135</v>
      </c>
      <c r="D483">
        <f t="shared" si="22"/>
        <v>83</v>
      </c>
      <c r="E483" t="str">
        <f t="shared" si="23"/>
        <v>insert into IPPI_ProduitUnite (id_produit, id_unite) values('91','83')</v>
      </c>
      <c r="F483" t="s">
        <v>892</v>
      </c>
    </row>
    <row r="484" spans="1:6" ht="15.75" x14ac:dyDescent="0.25">
      <c r="A484" s="95" t="s">
        <v>91</v>
      </c>
      <c r="B484">
        <f t="shared" si="21"/>
        <v>63</v>
      </c>
      <c r="C484" s="89" t="s">
        <v>246</v>
      </c>
      <c r="D484">
        <f t="shared" si="22"/>
        <v>84</v>
      </c>
      <c r="E484" t="str">
        <f t="shared" si="23"/>
        <v>insert into IPPI_ProduitUnite (id_produit, id_unite) values('63','84')</v>
      </c>
      <c r="F484" t="s">
        <v>893</v>
      </c>
    </row>
    <row r="485" spans="1:6" ht="15.75" x14ac:dyDescent="0.25">
      <c r="A485" s="95" t="s">
        <v>102</v>
      </c>
      <c r="B485">
        <f t="shared" si="21"/>
        <v>4</v>
      </c>
      <c r="C485" s="89" t="s">
        <v>168</v>
      </c>
      <c r="D485">
        <f t="shared" si="22"/>
        <v>85</v>
      </c>
      <c r="E485" t="str">
        <f t="shared" si="23"/>
        <v>insert into IPPI_ProduitUnite (id_produit, id_unite) values('4','85')</v>
      </c>
      <c r="F485" t="s">
        <v>894</v>
      </c>
    </row>
    <row r="486" spans="1:6" ht="30" x14ac:dyDescent="0.25">
      <c r="A486" s="95" t="s">
        <v>129</v>
      </c>
      <c r="B486">
        <f t="shared" si="21"/>
        <v>5</v>
      </c>
      <c r="C486" s="89" t="s">
        <v>168</v>
      </c>
      <c r="D486">
        <f t="shared" si="22"/>
        <v>85</v>
      </c>
      <c r="E486" t="str">
        <f t="shared" si="23"/>
        <v>insert into IPPI_ProduitUnite (id_produit, id_unite) values('5','85')</v>
      </c>
      <c r="F486" t="s">
        <v>895</v>
      </c>
    </row>
    <row r="487" spans="1:6" ht="15.75" x14ac:dyDescent="0.25">
      <c r="A487" s="95" t="s">
        <v>100</v>
      </c>
      <c r="B487">
        <f t="shared" si="21"/>
        <v>6</v>
      </c>
      <c r="C487" s="89" t="s">
        <v>168</v>
      </c>
      <c r="D487">
        <f t="shared" si="22"/>
        <v>85</v>
      </c>
      <c r="E487" t="str">
        <f t="shared" si="23"/>
        <v>insert into IPPI_ProduitUnite (id_produit, id_unite) values('6','85')</v>
      </c>
      <c r="F487" t="s">
        <v>896</v>
      </c>
    </row>
    <row r="488" spans="1:6" ht="15.75" x14ac:dyDescent="0.25">
      <c r="A488" s="95" t="s">
        <v>101</v>
      </c>
      <c r="B488">
        <f t="shared" si="21"/>
        <v>7</v>
      </c>
      <c r="C488" s="89" t="s">
        <v>168</v>
      </c>
      <c r="D488">
        <f t="shared" si="22"/>
        <v>85</v>
      </c>
      <c r="E488" t="str">
        <f t="shared" si="23"/>
        <v>insert into IPPI_ProduitUnite (id_produit, id_unite) values('7','85')</v>
      </c>
      <c r="F488" t="s">
        <v>897</v>
      </c>
    </row>
    <row r="489" spans="1:6" ht="15.75" x14ac:dyDescent="0.25">
      <c r="A489" s="126" t="s">
        <v>113</v>
      </c>
      <c r="B489">
        <f t="shared" si="21"/>
        <v>8</v>
      </c>
      <c r="C489" s="89" t="s">
        <v>156</v>
      </c>
      <c r="D489">
        <f t="shared" si="22"/>
        <v>85</v>
      </c>
      <c r="E489" t="str">
        <f t="shared" si="23"/>
        <v>insert into IPPI_ProduitUnite (id_produit, id_unite) values('8','85')</v>
      </c>
      <c r="F489" t="s">
        <v>898</v>
      </c>
    </row>
    <row r="490" spans="1:6" ht="15.75" x14ac:dyDescent="0.25">
      <c r="A490" s="95" t="s">
        <v>85</v>
      </c>
      <c r="B490">
        <f t="shared" si="21"/>
        <v>9</v>
      </c>
      <c r="C490" s="89" t="s">
        <v>168</v>
      </c>
      <c r="D490">
        <f t="shared" si="22"/>
        <v>85</v>
      </c>
      <c r="E490" t="str">
        <f t="shared" si="23"/>
        <v>insert into IPPI_ProduitUnite (id_produit, id_unite) values('9','85')</v>
      </c>
      <c r="F490" t="s">
        <v>899</v>
      </c>
    </row>
    <row r="491" spans="1:6" ht="15.75" x14ac:dyDescent="0.25">
      <c r="A491" s="90" t="s">
        <v>36</v>
      </c>
      <c r="B491">
        <f t="shared" si="21"/>
        <v>13</v>
      </c>
      <c r="C491" s="89" t="s">
        <v>168</v>
      </c>
      <c r="D491">
        <f t="shared" si="22"/>
        <v>85</v>
      </c>
      <c r="E491" t="str">
        <f t="shared" si="23"/>
        <v>insert into IPPI_ProduitUnite (id_produit, id_unite) values('13','85')</v>
      </c>
      <c r="F491" t="s">
        <v>900</v>
      </c>
    </row>
    <row r="492" spans="1:6" ht="15.75" x14ac:dyDescent="0.25">
      <c r="A492" s="90" t="s">
        <v>64</v>
      </c>
      <c r="B492">
        <f t="shared" si="21"/>
        <v>15</v>
      </c>
      <c r="C492" s="89" t="s">
        <v>168</v>
      </c>
      <c r="D492">
        <f t="shared" si="22"/>
        <v>85</v>
      </c>
      <c r="E492" t="str">
        <f t="shared" si="23"/>
        <v>insert into IPPI_ProduitUnite (id_produit, id_unite) values('15','85')</v>
      </c>
      <c r="F492" t="s">
        <v>901</v>
      </c>
    </row>
    <row r="493" spans="1:6" ht="15.75" x14ac:dyDescent="0.25">
      <c r="A493" s="90" t="s">
        <v>34</v>
      </c>
      <c r="B493">
        <f t="shared" si="21"/>
        <v>17</v>
      </c>
      <c r="C493" s="89" t="s">
        <v>168</v>
      </c>
      <c r="D493">
        <f t="shared" si="22"/>
        <v>85</v>
      </c>
      <c r="E493" t="str">
        <f t="shared" si="23"/>
        <v>insert into IPPI_ProduitUnite (id_produit, id_unite) values('17','85')</v>
      </c>
      <c r="F493" t="s">
        <v>902</v>
      </c>
    </row>
    <row r="494" spans="1:6" ht="15.75" x14ac:dyDescent="0.25">
      <c r="A494" s="90" t="s">
        <v>79</v>
      </c>
      <c r="B494">
        <f t="shared" si="21"/>
        <v>19</v>
      </c>
      <c r="C494" s="89" t="s">
        <v>168</v>
      </c>
      <c r="D494">
        <f t="shared" si="22"/>
        <v>85</v>
      </c>
      <c r="E494" t="str">
        <f t="shared" si="23"/>
        <v>insert into IPPI_ProduitUnite (id_produit, id_unite) values('19','85')</v>
      </c>
      <c r="F494" t="s">
        <v>903</v>
      </c>
    </row>
    <row r="495" spans="1:6" ht="15.75" x14ac:dyDescent="0.25">
      <c r="A495" s="90" t="s">
        <v>82</v>
      </c>
      <c r="B495">
        <f t="shared" si="21"/>
        <v>20</v>
      </c>
      <c r="C495" s="89" t="s">
        <v>168</v>
      </c>
      <c r="D495">
        <f t="shared" si="22"/>
        <v>85</v>
      </c>
      <c r="E495" t="str">
        <f t="shared" si="23"/>
        <v>insert into IPPI_ProduitUnite (id_produit, id_unite) values('20','85')</v>
      </c>
      <c r="F495" t="s">
        <v>904</v>
      </c>
    </row>
    <row r="496" spans="1:6" ht="15.75" x14ac:dyDescent="0.25">
      <c r="A496" s="90" t="s">
        <v>74</v>
      </c>
      <c r="B496">
        <f t="shared" si="21"/>
        <v>21</v>
      </c>
      <c r="C496" s="89" t="s">
        <v>168</v>
      </c>
      <c r="D496">
        <f t="shared" si="22"/>
        <v>85</v>
      </c>
      <c r="E496" t="str">
        <f t="shared" si="23"/>
        <v>insert into IPPI_ProduitUnite (id_produit, id_unite) values('21','85')</v>
      </c>
      <c r="F496" t="s">
        <v>905</v>
      </c>
    </row>
    <row r="497" spans="1:6" ht="15.75" x14ac:dyDescent="0.25">
      <c r="A497" s="90" t="s">
        <v>95</v>
      </c>
      <c r="B497">
        <f t="shared" si="21"/>
        <v>22</v>
      </c>
      <c r="C497" s="89" t="s">
        <v>168</v>
      </c>
      <c r="D497">
        <f t="shared" si="22"/>
        <v>85</v>
      </c>
      <c r="E497" t="str">
        <f t="shared" si="23"/>
        <v>insert into IPPI_ProduitUnite (id_produit, id_unite) values('22','85')</v>
      </c>
      <c r="F497" t="s">
        <v>906</v>
      </c>
    </row>
    <row r="498" spans="1:6" ht="30" x14ac:dyDescent="0.25">
      <c r="A498" s="90" t="s">
        <v>55</v>
      </c>
      <c r="B498">
        <f t="shared" si="21"/>
        <v>24</v>
      </c>
      <c r="C498" s="89" t="s">
        <v>168</v>
      </c>
      <c r="D498">
        <f t="shared" si="22"/>
        <v>85</v>
      </c>
      <c r="E498" t="str">
        <f t="shared" si="23"/>
        <v>insert into IPPI_ProduitUnite (id_produit, id_unite) values('24','85')</v>
      </c>
      <c r="F498" t="s">
        <v>907</v>
      </c>
    </row>
    <row r="499" spans="1:6" ht="15.75" x14ac:dyDescent="0.25">
      <c r="A499" s="90" t="s">
        <v>77</v>
      </c>
      <c r="B499">
        <f t="shared" si="21"/>
        <v>26</v>
      </c>
      <c r="C499" s="89" t="s">
        <v>168</v>
      </c>
      <c r="D499">
        <f t="shared" si="22"/>
        <v>85</v>
      </c>
      <c r="E499" t="str">
        <f t="shared" si="23"/>
        <v>insert into IPPI_ProduitUnite (id_produit, id_unite) values('26','85')</v>
      </c>
      <c r="F499" t="s">
        <v>908</v>
      </c>
    </row>
    <row r="500" spans="1:6" ht="15.75" x14ac:dyDescent="0.25">
      <c r="A500" s="90" t="s">
        <v>29</v>
      </c>
      <c r="B500">
        <f t="shared" si="21"/>
        <v>27</v>
      </c>
      <c r="C500" s="89" t="s">
        <v>156</v>
      </c>
      <c r="D500">
        <f t="shared" si="22"/>
        <v>85</v>
      </c>
      <c r="E500" t="str">
        <f t="shared" si="23"/>
        <v>insert into IPPI_ProduitUnite (id_produit, id_unite) values('27','85')</v>
      </c>
      <c r="F500" t="s">
        <v>909</v>
      </c>
    </row>
    <row r="501" spans="1:6" ht="15.75" x14ac:dyDescent="0.25">
      <c r="A501" s="93" t="s">
        <v>27</v>
      </c>
      <c r="B501">
        <f t="shared" si="21"/>
        <v>28</v>
      </c>
      <c r="C501" s="89" t="s">
        <v>156</v>
      </c>
      <c r="D501">
        <f t="shared" si="22"/>
        <v>85</v>
      </c>
      <c r="E501" t="str">
        <f t="shared" si="23"/>
        <v>insert into IPPI_ProduitUnite (id_produit, id_unite) values('28','85')</v>
      </c>
      <c r="F501" t="s">
        <v>910</v>
      </c>
    </row>
    <row r="502" spans="1:6" ht="15.75" x14ac:dyDescent="0.25">
      <c r="A502" s="93" t="s">
        <v>28</v>
      </c>
      <c r="B502">
        <f t="shared" si="21"/>
        <v>29</v>
      </c>
      <c r="C502" s="89" t="s">
        <v>156</v>
      </c>
      <c r="D502">
        <f t="shared" si="22"/>
        <v>85</v>
      </c>
      <c r="E502" t="str">
        <f t="shared" si="23"/>
        <v>insert into IPPI_ProduitUnite (id_produit, id_unite) values('29','85')</v>
      </c>
      <c r="F502" t="s">
        <v>911</v>
      </c>
    </row>
    <row r="503" spans="1:6" ht="15.75" x14ac:dyDescent="0.25">
      <c r="A503" s="93" t="s">
        <v>111</v>
      </c>
      <c r="B503">
        <f t="shared" si="21"/>
        <v>30</v>
      </c>
      <c r="C503" s="89" t="s">
        <v>156</v>
      </c>
      <c r="D503">
        <f t="shared" si="22"/>
        <v>85</v>
      </c>
      <c r="E503" t="str">
        <f t="shared" si="23"/>
        <v>insert into IPPI_ProduitUnite (id_produit, id_unite) values('30','85')</v>
      </c>
      <c r="F503" t="s">
        <v>912</v>
      </c>
    </row>
    <row r="504" spans="1:6" ht="15.75" x14ac:dyDescent="0.25">
      <c r="A504" s="93" t="s">
        <v>127</v>
      </c>
      <c r="B504">
        <f t="shared" si="21"/>
        <v>31</v>
      </c>
      <c r="C504" s="89" t="s">
        <v>168</v>
      </c>
      <c r="D504">
        <f t="shared" si="22"/>
        <v>85</v>
      </c>
      <c r="E504" t="str">
        <f t="shared" si="23"/>
        <v>insert into IPPI_ProduitUnite (id_produit, id_unite) values('31','85')</v>
      </c>
      <c r="F504" t="s">
        <v>913</v>
      </c>
    </row>
    <row r="505" spans="1:6" ht="15.75" x14ac:dyDescent="0.25">
      <c r="A505" s="93" t="s">
        <v>128</v>
      </c>
      <c r="B505">
        <f t="shared" si="21"/>
        <v>32</v>
      </c>
      <c r="C505" s="89" t="s">
        <v>168</v>
      </c>
      <c r="D505">
        <f t="shared" si="22"/>
        <v>85</v>
      </c>
      <c r="E505" t="str">
        <f t="shared" si="23"/>
        <v>insert into IPPI_ProduitUnite (id_produit, id_unite) values('32','85')</v>
      </c>
      <c r="F505" t="s">
        <v>914</v>
      </c>
    </row>
    <row r="506" spans="1:6" ht="30" x14ac:dyDescent="0.25">
      <c r="A506" s="93" t="s">
        <v>94</v>
      </c>
      <c r="B506">
        <f t="shared" si="21"/>
        <v>33</v>
      </c>
      <c r="C506" s="89" t="s">
        <v>168</v>
      </c>
      <c r="D506">
        <f t="shared" si="22"/>
        <v>85</v>
      </c>
      <c r="E506" t="str">
        <f t="shared" si="23"/>
        <v>insert into IPPI_ProduitUnite (id_produit, id_unite) values('33','85')</v>
      </c>
      <c r="F506" t="s">
        <v>915</v>
      </c>
    </row>
    <row r="507" spans="1:6" ht="15.75" x14ac:dyDescent="0.25">
      <c r="A507" s="93" t="s">
        <v>126</v>
      </c>
      <c r="B507">
        <f t="shared" si="21"/>
        <v>34</v>
      </c>
      <c r="C507" s="89" t="s">
        <v>168</v>
      </c>
      <c r="D507">
        <f t="shared" si="22"/>
        <v>85</v>
      </c>
      <c r="E507" t="str">
        <f t="shared" si="23"/>
        <v>insert into IPPI_ProduitUnite (id_produit, id_unite) values('34','85')</v>
      </c>
      <c r="F507" t="s">
        <v>916</v>
      </c>
    </row>
    <row r="508" spans="1:6" ht="15.75" x14ac:dyDescent="0.25">
      <c r="A508" s="93" t="s">
        <v>60</v>
      </c>
      <c r="B508">
        <f t="shared" si="21"/>
        <v>36</v>
      </c>
      <c r="C508" s="89" t="s">
        <v>156</v>
      </c>
      <c r="D508">
        <f t="shared" si="22"/>
        <v>85</v>
      </c>
      <c r="E508" t="str">
        <f t="shared" si="23"/>
        <v>insert into IPPI_ProduitUnite (id_produit, id_unite) values('36','85')</v>
      </c>
      <c r="F508" t="s">
        <v>917</v>
      </c>
    </row>
    <row r="509" spans="1:6" ht="15.75" x14ac:dyDescent="0.25">
      <c r="A509" s="93" t="s">
        <v>112</v>
      </c>
      <c r="B509">
        <f t="shared" si="21"/>
        <v>37</v>
      </c>
      <c r="C509" s="89" t="s">
        <v>156</v>
      </c>
      <c r="D509">
        <f t="shared" si="22"/>
        <v>85</v>
      </c>
      <c r="E509" t="str">
        <f t="shared" si="23"/>
        <v>insert into IPPI_ProduitUnite (id_produit, id_unite) values('37','85')</v>
      </c>
      <c r="F509" t="s">
        <v>918</v>
      </c>
    </row>
    <row r="510" spans="1:6" ht="15.75" x14ac:dyDescent="0.25">
      <c r="A510" s="93" t="s">
        <v>35</v>
      </c>
      <c r="B510">
        <f t="shared" si="21"/>
        <v>38</v>
      </c>
      <c r="C510" s="89" t="s">
        <v>168</v>
      </c>
      <c r="D510">
        <f t="shared" si="22"/>
        <v>85</v>
      </c>
      <c r="E510" t="str">
        <f t="shared" si="23"/>
        <v>insert into IPPI_ProduitUnite (id_produit, id_unite) values('38','85')</v>
      </c>
      <c r="F510" t="s">
        <v>919</v>
      </c>
    </row>
    <row r="511" spans="1:6" ht="15.75" x14ac:dyDescent="0.25">
      <c r="A511" s="93" t="s">
        <v>120</v>
      </c>
      <c r="B511">
        <f t="shared" si="21"/>
        <v>39</v>
      </c>
      <c r="C511" s="89" t="s">
        <v>168</v>
      </c>
      <c r="D511">
        <f t="shared" si="22"/>
        <v>85</v>
      </c>
      <c r="E511" t="str">
        <f t="shared" si="23"/>
        <v>insert into IPPI_ProduitUnite (id_produit, id_unite) values('39','85')</v>
      </c>
      <c r="F511" t="s">
        <v>920</v>
      </c>
    </row>
    <row r="512" spans="1:6" ht="15.75" x14ac:dyDescent="0.25">
      <c r="A512" s="93" t="s">
        <v>89</v>
      </c>
      <c r="B512">
        <f t="shared" si="21"/>
        <v>40</v>
      </c>
      <c r="C512" s="89" t="s">
        <v>168</v>
      </c>
      <c r="D512">
        <f t="shared" si="22"/>
        <v>85</v>
      </c>
      <c r="E512" t="str">
        <f t="shared" si="23"/>
        <v>insert into IPPI_ProduitUnite (id_produit, id_unite) values('40','85')</v>
      </c>
      <c r="F512" t="s">
        <v>921</v>
      </c>
    </row>
    <row r="513" spans="1:6" ht="15.75" x14ac:dyDescent="0.25">
      <c r="A513" s="93" t="s">
        <v>90</v>
      </c>
      <c r="B513">
        <f t="shared" si="21"/>
        <v>41</v>
      </c>
      <c r="C513" s="89" t="s">
        <v>168</v>
      </c>
      <c r="D513">
        <f t="shared" si="22"/>
        <v>85</v>
      </c>
      <c r="E513" t="str">
        <f t="shared" si="23"/>
        <v>insert into IPPI_ProduitUnite (id_produit, id_unite) values('41','85')</v>
      </c>
      <c r="F513" t="s">
        <v>922</v>
      </c>
    </row>
    <row r="514" spans="1:6" ht="15.75" x14ac:dyDescent="0.25">
      <c r="A514" s="93" t="s">
        <v>83</v>
      </c>
      <c r="B514">
        <f t="shared" ref="B514:B577" si="24">VLOOKUP(A514,$N$2:$O$104,2,FALSE)</f>
        <v>42</v>
      </c>
      <c r="C514" s="89" t="s">
        <v>168</v>
      </c>
      <c r="D514">
        <f t="shared" ref="D514:D577" si="25">VLOOKUP(C514,$L$2:$M$114,2,FALSE)</f>
        <v>85</v>
      </c>
      <c r="E514" t="str">
        <f t="shared" si="23"/>
        <v>insert into IPPI_ProduitUnite (id_produit, id_unite) values('42','85')</v>
      </c>
      <c r="F514" t="s">
        <v>923</v>
      </c>
    </row>
    <row r="515" spans="1:6" ht="15.75" x14ac:dyDescent="0.25">
      <c r="A515" s="93" t="s">
        <v>107</v>
      </c>
      <c r="B515">
        <f t="shared" si="24"/>
        <v>47</v>
      </c>
      <c r="C515" s="89" t="s">
        <v>168</v>
      </c>
      <c r="D515">
        <f t="shared" si="25"/>
        <v>85</v>
      </c>
      <c r="E515" t="str">
        <f t="shared" ref="E515:E578" si="26">CONCATENATE("insert into IPPI_ProduitUnite (id_produit, id_unite) values('",B515,"','",D515,"')")</f>
        <v>insert into IPPI_ProduitUnite (id_produit, id_unite) values('47','85')</v>
      </c>
      <c r="F515" t="s">
        <v>924</v>
      </c>
    </row>
    <row r="516" spans="1:6" ht="15.75" x14ac:dyDescent="0.25">
      <c r="A516" s="93" t="s">
        <v>58</v>
      </c>
      <c r="B516">
        <f t="shared" si="24"/>
        <v>49</v>
      </c>
      <c r="C516" s="89" t="s">
        <v>168</v>
      </c>
      <c r="D516">
        <f t="shared" si="25"/>
        <v>85</v>
      </c>
      <c r="E516" t="str">
        <f t="shared" si="26"/>
        <v>insert into IPPI_ProduitUnite (id_produit, id_unite) values('49','85')</v>
      </c>
      <c r="F516" t="s">
        <v>925</v>
      </c>
    </row>
    <row r="517" spans="1:6" ht="15.75" x14ac:dyDescent="0.25">
      <c r="A517" s="93" t="s">
        <v>57</v>
      </c>
      <c r="B517">
        <f t="shared" si="24"/>
        <v>51</v>
      </c>
      <c r="C517" s="89" t="s">
        <v>168</v>
      </c>
      <c r="D517">
        <f t="shared" si="25"/>
        <v>85</v>
      </c>
      <c r="E517" t="str">
        <f t="shared" si="26"/>
        <v>insert into IPPI_ProduitUnite (id_produit, id_unite) values('51','85')</v>
      </c>
      <c r="F517" t="s">
        <v>926</v>
      </c>
    </row>
    <row r="518" spans="1:6" ht="15.75" x14ac:dyDescent="0.25">
      <c r="A518" s="93" t="s">
        <v>70</v>
      </c>
      <c r="B518">
        <f t="shared" si="24"/>
        <v>54</v>
      </c>
      <c r="C518" s="89" t="s">
        <v>168</v>
      </c>
      <c r="D518">
        <f t="shared" si="25"/>
        <v>85</v>
      </c>
      <c r="E518" t="str">
        <f t="shared" si="26"/>
        <v>insert into IPPI_ProduitUnite (id_produit, id_unite) values('54','85')</v>
      </c>
      <c r="F518" t="s">
        <v>927</v>
      </c>
    </row>
    <row r="519" spans="1:6" ht="15.75" x14ac:dyDescent="0.25">
      <c r="A519" s="93" t="s">
        <v>106</v>
      </c>
      <c r="B519">
        <f t="shared" si="24"/>
        <v>55</v>
      </c>
      <c r="C519" s="89" t="s">
        <v>168</v>
      </c>
      <c r="D519">
        <f t="shared" si="25"/>
        <v>85</v>
      </c>
      <c r="E519" t="str">
        <f t="shared" si="26"/>
        <v>insert into IPPI_ProduitUnite (id_produit, id_unite) values('55','85')</v>
      </c>
      <c r="F519" t="s">
        <v>928</v>
      </c>
    </row>
    <row r="520" spans="1:6" ht="15.75" x14ac:dyDescent="0.25">
      <c r="A520" s="93" t="s">
        <v>99</v>
      </c>
      <c r="B520">
        <f t="shared" si="24"/>
        <v>58</v>
      </c>
      <c r="C520" s="89" t="s">
        <v>168</v>
      </c>
      <c r="D520">
        <f t="shared" si="25"/>
        <v>85</v>
      </c>
      <c r="E520" t="str">
        <f t="shared" si="26"/>
        <v>insert into IPPI_ProduitUnite (id_produit, id_unite) values('58','85')</v>
      </c>
      <c r="F520" t="s">
        <v>929</v>
      </c>
    </row>
    <row r="521" spans="1:6" ht="15.75" x14ac:dyDescent="0.25">
      <c r="A521" s="103" t="s">
        <v>122</v>
      </c>
      <c r="B521">
        <f t="shared" si="24"/>
        <v>60</v>
      </c>
      <c r="C521" s="89" t="s">
        <v>168</v>
      </c>
      <c r="D521">
        <f t="shared" si="25"/>
        <v>85</v>
      </c>
      <c r="E521" t="str">
        <f t="shared" si="26"/>
        <v>insert into IPPI_ProduitUnite (id_produit, id_unite) values('60','85')</v>
      </c>
      <c r="F521" t="s">
        <v>930</v>
      </c>
    </row>
    <row r="522" spans="1:6" ht="15.75" x14ac:dyDescent="0.25">
      <c r="A522" s="103" t="s">
        <v>91</v>
      </c>
      <c r="B522">
        <f t="shared" si="24"/>
        <v>63</v>
      </c>
      <c r="C522" s="89" t="s">
        <v>168</v>
      </c>
      <c r="D522">
        <f t="shared" si="25"/>
        <v>85</v>
      </c>
      <c r="E522" t="str">
        <f t="shared" si="26"/>
        <v>insert into IPPI_ProduitUnite (id_produit, id_unite) values('63','85')</v>
      </c>
      <c r="F522" t="s">
        <v>931</v>
      </c>
    </row>
    <row r="523" spans="1:6" ht="15.75" x14ac:dyDescent="0.25">
      <c r="A523" s="103" t="s">
        <v>72</v>
      </c>
      <c r="B523">
        <f t="shared" si="24"/>
        <v>64</v>
      </c>
      <c r="C523" s="89" t="s">
        <v>168</v>
      </c>
      <c r="D523">
        <f t="shared" si="25"/>
        <v>85</v>
      </c>
      <c r="E523" t="str">
        <f t="shared" si="26"/>
        <v>insert into IPPI_ProduitUnite (id_produit, id_unite) values('64','85')</v>
      </c>
      <c r="F523" t="s">
        <v>932</v>
      </c>
    </row>
    <row r="524" spans="1:6" ht="15.75" x14ac:dyDescent="0.25">
      <c r="A524" s="103" t="s">
        <v>76</v>
      </c>
      <c r="B524">
        <f t="shared" si="24"/>
        <v>67</v>
      </c>
      <c r="C524" s="89" t="s">
        <v>168</v>
      </c>
      <c r="D524">
        <f t="shared" si="25"/>
        <v>85</v>
      </c>
      <c r="E524" t="str">
        <f t="shared" si="26"/>
        <v>insert into IPPI_ProduitUnite (id_produit, id_unite) values('67','85')</v>
      </c>
      <c r="F524" t="s">
        <v>933</v>
      </c>
    </row>
    <row r="525" spans="1:6" ht="15.75" x14ac:dyDescent="0.25">
      <c r="A525" s="103" t="s">
        <v>110</v>
      </c>
      <c r="B525">
        <f t="shared" si="24"/>
        <v>68</v>
      </c>
      <c r="C525" s="89" t="s">
        <v>168</v>
      </c>
      <c r="D525">
        <f t="shared" si="25"/>
        <v>85</v>
      </c>
      <c r="E525" t="str">
        <f t="shared" si="26"/>
        <v>insert into IPPI_ProduitUnite (id_produit, id_unite) values('68','85')</v>
      </c>
      <c r="F525" t="s">
        <v>934</v>
      </c>
    </row>
    <row r="526" spans="1:6" ht="15.75" x14ac:dyDescent="0.25">
      <c r="A526" s="103" t="s">
        <v>30</v>
      </c>
      <c r="B526">
        <f t="shared" si="24"/>
        <v>70</v>
      </c>
      <c r="C526" s="89" t="s">
        <v>156</v>
      </c>
      <c r="D526">
        <f t="shared" si="25"/>
        <v>85</v>
      </c>
      <c r="E526" t="str">
        <f t="shared" si="26"/>
        <v>insert into IPPI_ProduitUnite (id_produit, id_unite) values('70','85')</v>
      </c>
      <c r="F526" t="s">
        <v>935</v>
      </c>
    </row>
    <row r="527" spans="1:6" ht="15.75" x14ac:dyDescent="0.25">
      <c r="A527" s="103" t="s">
        <v>98</v>
      </c>
      <c r="B527">
        <f t="shared" si="24"/>
        <v>71</v>
      </c>
      <c r="C527" s="89" t="s">
        <v>168</v>
      </c>
      <c r="D527">
        <f t="shared" si="25"/>
        <v>85</v>
      </c>
      <c r="E527" t="str">
        <f t="shared" si="26"/>
        <v>insert into IPPI_ProduitUnite (id_produit, id_unite) values('71','85')</v>
      </c>
      <c r="F527" t="s">
        <v>936</v>
      </c>
    </row>
    <row r="528" spans="1:6" ht="15.75" x14ac:dyDescent="0.25">
      <c r="A528" s="103" t="s">
        <v>97</v>
      </c>
      <c r="B528">
        <f t="shared" si="24"/>
        <v>72</v>
      </c>
      <c r="C528" s="89" t="s">
        <v>168</v>
      </c>
      <c r="D528">
        <f t="shared" si="25"/>
        <v>85</v>
      </c>
      <c r="E528" t="str">
        <f t="shared" si="26"/>
        <v>insert into IPPI_ProduitUnite (id_produit, id_unite) values('72','85')</v>
      </c>
      <c r="F528" t="s">
        <v>937</v>
      </c>
    </row>
    <row r="529" spans="1:6" ht="15.75" x14ac:dyDescent="0.25">
      <c r="A529" s="103" t="s">
        <v>119</v>
      </c>
      <c r="B529">
        <f t="shared" si="24"/>
        <v>73</v>
      </c>
      <c r="C529" s="89" t="s">
        <v>168</v>
      </c>
      <c r="D529">
        <f t="shared" si="25"/>
        <v>85</v>
      </c>
      <c r="E529" t="str">
        <f t="shared" si="26"/>
        <v>insert into IPPI_ProduitUnite (id_produit, id_unite) values('73','85')</v>
      </c>
      <c r="F529" t="s">
        <v>938</v>
      </c>
    </row>
    <row r="530" spans="1:6" ht="15.75" x14ac:dyDescent="0.25">
      <c r="A530" s="103" t="s">
        <v>86</v>
      </c>
      <c r="B530">
        <f t="shared" si="24"/>
        <v>81</v>
      </c>
      <c r="C530" s="89" t="s">
        <v>168</v>
      </c>
      <c r="D530">
        <f t="shared" si="25"/>
        <v>85</v>
      </c>
      <c r="E530" t="str">
        <f t="shared" si="26"/>
        <v>insert into IPPI_ProduitUnite (id_produit, id_unite) values('81','85')</v>
      </c>
      <c r="F530" t="s">
        <v>939</v>
      </c>
    </row>
    <row r="531" spans="1:6" ht="15.75" x14ac:dyDescent="0.25">
      <c r="A531" s="103" t="s">
        <v>109</v>
      </c>
      <c r="B531">
        <f t="shared" si="24"/>
        <v>82</v>
      </c>
      <c r="C531" s="89" t="s">
        <v>168</v>
      </c>
      <c r="D531">
        <f t="shared" si="25"/>
        <v>85</v>
      </c>
      <c r="E531" t="str">
        <f t="shared" si="26"/>
        <v>insert into IPPI_ProduitUnite (id_produit, id_unite) values('82','85')</v>
      </c>
      <c r="F531" t="s">
        <v>940</v>
      </c>
    </row>
    <row r="532" spans="1:6" ht="15.75" x14ac:dyDescent="0.25">
      <c r="A532" s="103" t="s">
        <v>125</v>
      </c>
      <c r="B532">
        <f t="shared" si="24"/>
        <v>88</v>
      </c>
      <c r="C532" s="89" t="s">
        <v>168</v>
      </c>
      <c r="D532">
        <f t="shared" si="25"/>
        <v>85</v>
      </c>
      <c r="E532" t="str">
        <f t="shared" si="26"/>
        <v>insert into IPPI_ProduitUnite (id_produit, id_unite) values('88','85')</v>
      </c>
      <c r="F532" t="s">
        <v>941</v>
      </c>
    </row>
    <row r="533" spans="1:6" ht="15.75" x14ac:dyDescent="0.25">
      <c r="A533" s="103" t="s">
        <v>118</v>
      </c>
      <c r="B533">
        <f t="shared" si="24"/>
        <v>89</v>
      </c>
      <c r="C533" s="89" t="s">
        <v>168</v>
      </c>
      <c r="D533">
        <f t="shared" si="25"/>
        <v>85</v>
      </c>
      <c r="E533" t="str">
        <f t="shared" si="26"/>
        <v>insert into IPPI_ProduitUnite (id_produit, id_unite) values('89','85')</v>
      </c>
      <c r="F533" t="s">
        <v>942</v>
      </c>
    </row>
    <row r="534" spans="1:6" ht="15.75" x14ac:dyDescent="0.25">
      <c r="A534" s="103" t="s">
        <v>104</v>
      </c>
      <c r="B534">
        <f t="shared" si="24"/>
        <v>90</v>
      </c>
      <c r="C534" s="89" t="s">
        <v>168</v>
      </c>
      <c r="D534">
        <f t="shared" si="25"/>
        <v>85</v>
      </c>
      <c r="E534" t="str">
        <f t="shared" si="26"/>
        <v>insert into IPPI_ProduitUnite (id_produit, id_unite) values('90','85')</v>
      </c>
      <c r="F534" t="s">
        <v>943</v>
      </c>
    </row>
    <row r="535" spans="1:6" ht="15.75" x14ac:dyDescent="0.25">
      <c r="A535" s="103" t="s">
        <v>131</v>
      </c>
      <c r="B535">
        <f t="shared" si="24"/>
        <v>92</v>
      </c>
      <c r="C535" s="89" t="s">
        <v>168</v>
      </c>
      <c r="D535">
        <f t="shared" si="25"/>
        <v>85</v>
      </c>
      <c r="E535" t="str">
        <f t="shared" si="26"/>
        <v>insert into IPPI_ProduitUnite (id_produit, id_unite) values('92','85')</v>
      </c>
      <c r="F535" t="s">
        <v>944</v>
      </c>
    </row>
    <row r="536" spans="1:6" ht="15.75" x14ac:dyDescent="0.25">
      <c r="A536" s="103" t="s">
        <v>130</v>
      </c>
      <c r="B536">
        <f t="shared" si="24"/>
        <v>94</v>
      </c>
      <c r="C536" s="89" t="s">
        <v>168</v>
      </c>
      <c r="D536">
        <f t="shared" si="25"/>
        <v>85</v>
      </c>
      <c r="E536" t="str">
        <f t="shared" si="26"/>
        <v>insert into IPPI_ProduitUnite (id_produit, id_unite) values('94','85')</v>
      </c>
      <c r="F536" t="s">
        <v>945</v>
      </c>
    </row>
    <row r="537" spans="1:6" ht="15.75" x14ac:dyDescent="0.25">
      <c r="A537" s="103" t="s">
        <v>87</v>
      </c>
      <c r="B537">
        <f t="shared" si="24"/>
        <v>95</v>
      </c>
      <c r="C537" s="89" t="s">
        <v>168</v>
      </c>
      <c r="D537">
        <f t="shared" si="25"/>
        <v>85</v>
      </c>
      <c r="E537" t="str">
        <f t="shared" si="26"/>
        <v>insert into IPPI_ProduitUnite (id_produit, id_unite) values('95','85')</v>
      </c>
      <c r="F537" t="s">
        <v>946</v>
      </c>
    </row>
    <row r="538" spans="1:6" ht="15.75" x14ac:dyDescent="0.25">
      <c r="A538" s="103" t="s">
        <v>88</v>
      </c>
      <c r="B538">
        <f t="shared" si="24"/>
        <v>96</v>
      </c>
      <c r="C538" s="89" t="s">
        <v>168</v>
      </c>
      <c r="D538">
        <f t="shared" si="25"/>
        <v>85</v>
      </c>
      <c r="E538" t="str">
        <f t="shared" si="26"/>
        <v>insert into IPPI_ProduitUnite (id_produit, id_unite) values('96','85')</v>
      </c>
      <c r="F538" t="s">
        <v>947</v>
      </c>
    </row>
    <row r="539" spans="1:6" ht="15.75" x14ac:dyDescent="0.25">
      <c r="A539" s="103" t="s">
        <v>121</v>
      </c>
      <c r="B539">
        <f t="shared" si="24"/>
        <v>103</v>
      </c>
      <c r="C539" s="89" t="s">
        <v>168</v>
      </c>
      <c r="D539">
        <f t="shared" si="25"/>
        <v>85</v>
      </c>
      <c r="E539" t="str">
        <f t="shared" si="26"/>
        <v>insert into IPPI_ProduitUnite (id_produit, id_unite) values('103','85')</v>
      </c>
      <c r="F539" t="s">
        <v>948</v>
      </c>
    </row>
    <row r="540" spans="1:6" ht="15.75" x14ac:dyDescent="0.25">
      <c r="A540" s="104" t="s">
        <v>92</v>
      </c>
      <c r="B540">
        <f t="shared" si="24"/>
        <v>2</v>
      </c>
      <c r="C540" s="89" t="s">
        <v>248</v>
      </c>
      <c r="D540">
        <f t="shared" si="25"/>
        <v>86</v>
      </c>
      <c r="E540" t="str">
        <f t="shared" si="26"/>
        <v>insert into IPPI_ProduitUnite (id_produit, id_unite) values('2','86')</v>
      </c>
      <c r="F540" t="s">
        <v>949</v>
      </c>
    </row>
    <row r="541" spans="1:6" ht="15.75" x14ac:dyDescent="0.25">
      <c r="A541" s="103" t="s">
        <v>115</v>
      </c>
      <c r="B541">
        <f t="shared" si="24"/>
        <v>93</v>
      </c>
      <c r="C541" s="89" t="s">
        <v>257</v>
      </c>
      <c r="D541">
        <f t="shared" si="25"/>
        <v>87</v>
      </c>
      <c r="E541" t="str">
        <f t="shared" si="26"/>
        <v>insert into IPPI_ProduitUnite (id_produit, id_unite) values('93','87')</v>
      </c>
      <c r="F541" t="s">
        <v>950</v>
      </c>
    </row>
    <row r="542" spans="1:6" ht="15.75" x14ac:dyDescent="0.25">
      <c r="A542" s="103" t="s">
        <v>124</v>
      </c>
      <c r="B542">
        <f t="shared" si="24"/>
        <v>48</v>
      </c>
      <c r="C542" s="89" t="s">
        <v>199</v>
      </c>
      <c r="D542">
        <f t="shared" si="25"/>
        <v>88</v>
      </c>
      <c r="E542" t="str">
        <f t="shared" si="26"/>
        <v>insert into IPPI_ProduitUnite (id_produit, id_unite) values('48','88')</v>
      </c>
      <c r="F542" t="s">
        <v>951</v>
      </c>
    </row>
    <row r="543" spans="1:6" ht="15.75" x14ac:dyDescent="0.25">
      <c r="A543" s="103" t="s">
        <v>59</v>
      </c>
      <c r="B543">
        <f t="shared" si="24"/>
        <v>50</v>
      </c>
      <c r="C543" s="89" t="s">
        <v>199</v>
      </c>
      <c r="D543">
        <f t="shared" si="25"/>
        <v>88</v>
      </c>
      <c r="E543" t="str">
        <f t="shared" si="26"/>
        <v>insert into IPPI_ProduitUnite (id_produit, id_unite) values('50','88')</v>
      </c>
      <c r="F543" t="s">
        <v>952</v>
      </c>
    </row>
    <row r="544" spans="1:6" ht="15.75" x14ac:dyDescent="0.25">
      <c r="A544" s="102" t="s">
        <v>103</v>
      </c>
      <c r="B544">
        <f t="shared" si="24"/>
        <v>69</v>
      </c>
      <c r="C544" s="89" t="s">
        <v>199</v>
      </c>
      <c r="D544">
        <f t="shared" si="25"/>
        <v>88</v>
      </c>
      <c r="E544" t="str">
        <f t="shared" si="26"/>
        <v>insert into IPPI_ProduitUnite (id_produit, id_unite) values('69','88')</v>
      </c>
      <c r="F544" t="s">
        <v>953</v>
      </c>
    </row>
    <row r="545" spans="1:6" ht="15.75" x14ac:dyDescent="0.25">
      <c r="A545" s="102" t="s">
        <v>115</v>
      </c>
      <c r="B545">
        <f t="shared" si="24"/>
        <v>93</v>
      </c>
      <c r="C545" s="89" t="s">
        <v>199</v>
      </c>
      <c r="D545">
        <f t="shared" si="25"/>
        <v>88</v>
      </c>
      <c r="E545" t="str">
        <f t="shared" si="26"/>
        <v>insert into IPPI_ProduitUnite (id_produit, id_unite) values('93','88')</v>
      </c>
      <c r="F545" t="s">
        <v>954</v>
      </c>
    </row>
    <row r="546" spans="1:6" ht="15.75" x14ac:dyDescent="0.25">
      <c r="A546" s="102" t="s">
        <v>66</v>
      </c>
      <c r="B546">
        <f t="shared" si="24"/>
        <v>43</v>
      </c>
      <c r="C546" s="89" t="s">
        <v>226</v>
      </c>
      <c r="D546">
        <f t="shared" si="25"/>
        <v>89</v>
      </c>
      <c r="E546" t="str">
        <f t="shared" si="26"/>
        <v>insert into IPPI_ProduitUnite (id_produit, id_unite) values('43','89')</v>
      </c>
      <c r="F546" t="s">
        <v>955</v>
      </c>
    </row>
    <row r="547" spans="1:6" ht="15.75" x14ac:dyDescent="0.25">
      <c r="A547" s="102" t="s">
        <v>67</v>
      </c>
      <c r="B547">
        <f t="shared" si="24"/>
        <v>44</v>
      </c>
      <c r="C547" s="89" t="s">
        <v>226</v>
      </c>
      <c r="D547">
        <f t="shared" si="25"/>
        <v>89</v>
      </c>
      <c r="E547" t="str">
        <f t="shared" si="26"/>
        <v>insert into IPPI_ProduitUnite (id_produit, id_unite) values('44','89')</v>
      </c>
      <c r="F547" t="s">
        <v>956</v>
      </c>
    </row>
    <row r="548" spans="1:6" ht="15.75" x14ac:dyDescent="0.25">
      <c r="A548" s="95" t="s">
        <v>68</v>
      </c>
      <c r="B548">
        <f t="shared" si="24"/>
        <v>46</v>
      </c>
      <c r="C548" s="89" t="s">
        <v>226</v>
      </c>
      <c r="D548">
        <f t="shared" si="25"/>
        <v>89</v>
      </c>
      <c r="E548" t="str">
        <f t="shared" si="26"/>
        <v>insert into IPPI_ProduitUnite (id_produit, id_unite) values('46','89')</v>
      </c>
      <c r="F548" t="s">
        <v>957</v>
      </c>
    </row>
    <row r="549" spans="1:6" ht="15.75" x14ac:dyDescent="0.25">
      <c r="A549" s="95" t="s">
        <v>66</v>
      </c>
      <c r="B549">
        <f t="shared" si="24"/>
        <v>43</v>
      </c>
      <c r="C549" s="89" t="s">
        <v>227</v>
      </c>
      <c r="D549">
        <f t="shared" si="25"/>
        <v>90</v>
      </c>
      <c r="E549" t="str">
        <f t="shared" si="26"/>
        <v>insert into IPPI_ProduitUnite (id_produit, id_unite) values('43','90')</v>
      </c>
      <c r="F549" t="s">
        <v>958</v>
      </c>
    </row>
    <row r="550" spans="1:6" ht="15.75" x14ac:dyDescent="0.25">
      <c r="A550" s="95" t="s">
        <v>67</v>
      </c>
      <c r="B550">
        <f t="shared" si="24"/>
        <v>44</v>
      </c>
      <c r="C550" s="89" t="s">
        <v>227</v>
      </c>
      <c r="D550">
        <f t="shared" si="25"/>
        <v>90</v>
      </c>
      <c r="E550" t="str">
        <f t="shared" si="26"/>
        <v>insert into IPPI_ProduitUnite (id_produit, id_unite) values('44','90')</v>
      </c>
      <c r="F550" t="s">
        <v>959</v>
      </c>
    </row>
    <row r="551" spans="1:6" ht="15.75" x14ac:dyDescent="0.25">
      <c r="A551" s="95" t="s">
        <v>68</v>
      </c>
      <c r="B551">
        <f t="shared" si="24"/>
        <v>46</v>
      </c>
      <c r="C551" s="89" t="s">
        <v>227</v>
      </c>
      <c r="D551">
        <f t="shared" si="25"/>
        <v>90</v>
      </c>
      <c r="E551" t="str">
        <f t="shared" si="26"/>
        <v>insert into IPPI_ProduitUnite (id_produit, id_unite) values('46','90')</v>
      </c>
      <c r="F551" t="s">
        <v>960</v>
      </c>
    </row>
    <row r="552" spans="1:6" ht="15.75" x14ac:dyDescent="0.25">
      <c r="A552" s="95" t="s">
        <v>124</v>
      </c>
      <c r="B552">
        <f t="shared" si="24"/>
        <v>48</v>
      </c>
      <c r="C552" s="89" t="s">
        <v>198</v>
      </c>
      <c r="D552">
        <f t="shared" si="25"/>
        <v>91</v>
      </c>
      <c r="E552" t="str">
        <f t="shared" si="26"/>
        <v>insert into IPPI_ProduitUnite (id_produit, id_unite) values('48','91')</v>
      </c>
      <c r="F552" t="s">
        <v>961</v>
      </c>
    </row>
    <row r="553" spans="1:6" ht="15.75" x14ac:dyDescent="0.25">
      <c r="A553" s="95" t="s">
        <v>59</v>
      </c>
      <c r="B553">
        <f t="shared" si="24"/>
        <v>50</v>
      </c>
      <c r="C553" s="89" t="s">
        <v>198</v>
      </c>
      <c r="D553">
        <f t="shared" si="25"/>
        <v>91</v>
      </c>
      <c r="E553" t="str">
        <f t="shared" si="26"/>
        <v>insert into IPPI_ProduitUnite (id_produit, id_unite) values('50','91')</v>
      </c>
      <c r="F553" t="s">
        <v>962</v>
      </c>
    </row>
    <row r="554" spans="1:6" ht="15.75" x14ac:dyDescent="0.25">
      <c r="A554" s="126" t="s">
        <v>92</v>
      </c>
      <c r="B554">
        <f t="shared" si="24"/>
        <v>2</v>
      </c>
      <c r="C554" s="89" t="s">
        <v>249</v>
      </c>
      <c r="D554">
        <f t="shared" si="25"/>
        <v>92</v>
      </c>
      <c r="E554" t="str">
        <f t="shared" si="26"/>
        <v>insert into IPPI_ProduitUnite (id_produit, id_unite) values('2','92')</v>
      </c>
      <c r="F554" t="s">
        <v>963</v>
      </c>
    </row>
    <row r="555" spans="1:6" ht="30" x14ac:dyDescent="0.25">
      <c r="A555" s="95" t="s">
        <v>129</v>
      </c>
      <c r="B555">
        <f t="shared" si="24"/>
        <v>5</v>
      </c>
      <c r="C555" s="89" t="s">
        <v>194</v>
      </c>
      <c r="D555">
        <f t="shared" si="25"/>
        <v>93</v>
      </c>
      <c r="E555" t="str">
        <f t="shared" si="26"/>
        <v>insert into IPPI_ProduitUnite (id_produit, id_unite) values('5','93')</v>
      </c>
      <c r="F555" t="s">
        <v>964</v>
      </c>
    </row>
    <row r="556" spans="1:6" ht="15.75" x14ac:dyDescent="0.25">
      <c r="A556" s="95" t="s">
        <v>100</v>
      </c>
      <c r="B556">
        <f t="shared" si="24"/>
        <v>6</v>
      </c>
      <c r="C556" s="89" t="s">
        <v>194</v>
      </c>
      <c r="D556">
        <f t="shared" si="25"/>
        <v>93</v>
      </c>
      <c r="E556" t="str">
        <f t="shared" si="26"/>
        <v>insert into IPPI_ProduitUnite (id_produit, id_unite) values('6','93')</v>
      </c>
      <c r="F556" t="s">
        <v>965</v>
      </c>
    </row>
    <row r="557" spans="1:6" ht="15.75" x14ac:dyDescent="0.25">
      <c r="A557" s="95" t="s">
        <v>101</v>
      </c>
      <c r="B557">
        <f t="shared" si="24"/>
        <v>7</v>
      </c>
      <c r="C557" s="89" t="s">
        <v>194</v>
      </c>
      <c r="D557">
        <f t="shared" si="25"/>
        <v>93</v>
      </c>
      <c r="E557" t="str">
        <f t="shared" si="26"/>
        <v>insert into IPPI_ProduitUnite (id_produit, id_unite) values('7','93')</v>
      </c>
      <c r="F557" t="s">
        <v>966</v>
      </c>
    </row>
    <row r="558" spans="1:6" ht="15.75" x14ac:dyDescent="0.25">
      <c r="A558" s="95" t="s">
        <v>63</v>
      </c>
      <c r="B558">
        <f t="shared" si="24"/>
        <v>14</v>
      </c>
      <c r="C558" s="89" t="s">
        <v>194</v>
      </c>
      <c r="D558">
        <f t="shared" si="25"/>
        <v>93</v>
      </c>
      <c r="E558" t="str">
        <f t="shared" si="26"/>
        <v>insert into IPPI_ProduitUnite (id_produit, id_unite) values('14','93')</v>
      </c>
      <c r="F558" t="s">
        <v>967</v>
      </c>
    </row>
    <row r="559" spans="1:6" ht="15.75" x14ac:dyDescent="0.25">
      <c r="A559" s="95" t="s">
        <v>64</v>
      </c>
      <c r="B559">
        <f t="shared" si="24"/>
        <v>15</v>
      </c>
      <c r="C559" s="89" t="s">
        <v>194</v>
      </c>
      <c r="D559">
        <f t="shared" si="25"/>
        <v>93</v>
      </c>
      <c r="E559" t="str">
        <f t="shared" si="26"/>
        <v>insert into IPPI_ProduitUnite (id_produit, id_unite) values('15','93')</v>
      </c>
      <c r="F559" t="s">
        <v>968</v>
      </c>
    </row>
    <row r="560" spans="1:6" ht="45" x14ac:dyDescent="0.25">
      <c r="A560" s="86" t="s">
        <v>132</v>
      </c>
      <c r="B560">
        <f t="shared" si="24"/>
        <v>16</v>
      </c>
      <c r="C560" s="89" t="s">
        <v>194</v>
      </c>
      <c r="D560">
        <f t="shared" si="25"/>
        <v>93</v>
      </c>
      <c r="E560" t="str">
        <f t="shared" si="26"/>
        <v>insert into IPPI_ProduitUnite (id_produit, id_unite) values('16','93')</v>
      </c>
      <c r="F560" t="s">
        <v>969</v>
      </c>
    </row>
    <row r="561" spans="1:6" ht="15.75" x14ac:dyDescent="0.25">
      <c r="A561" s="95" t="s">
        <v>74</v>
      </c>
      <c r="B561">
        <f t="shared" si="24"/>
        <v>21</v>
      </c>
      <c r="C561" s="89" t="s">
        <v>194</v>
      </c>
      <c r="D561">
        <f t="shared" si="25"/>
        <v>93</v>
      </c>
      <c r="E561" t="str">
        <f t="shared" si="26"/>
        <v>insert into IPPI_ProduitUnite (id_produit, id_unite) values('21','93')</v>
      </c>
      <c r="F561" t="s">
        <v>970</v>
      </c>
    </row>
    <row r="562" spans="1:6" ht="15.75" x14ac:dyDescent="0.25">
      <c r="A562" s="95" t="s">
        <v>127</v>
      </c>
      <c r="B562">
        <f t="shared" si="24"/>
        <v>31</v>
      </c>
      <c r="C562" s="89" t="s">
        <v>194</v>
      </c>
      <c r="D562">
        <f t="shared" si="25"/>
        <v>93</v>
      </c>
      <c r="E562" t="str">
        <f t="shared" si="26"/>
        <v>insert into IPPI_ProduitUnite (id_produit, id_unite) values('31','93')</v>
      </c>
      <c r="F562" t="s">
        <v>971</v>
      </c>
    </row>
    <row r="563" spans="1:6" ht="15.75" x14ac:dyDescent="0.25">
      <c r="A563" s="95" t="s">
        <v>128</v>
      </c>
      <c r="B563">
        <f t="shared" si="24"/>
        <v>32</v>
      </c>
      <c r="C563" s="89" t="s">
        <v>194</v>
      </c>
      <c r="D563">
        <f t="shared" si="25"/>
        <v>93</v>
      </c>
      <c r="E563" t="str">
        <f t="shared" si="26"/>
        <v>insert into IPPI_ProduitUnite (id_produit, id_unite) values('32','93')</v>
      </c>
      <c r="F563" t="s">
        <v>972</v>
      </c>
    </row>
    <row r="564" spans="1:6" ht="30" x14ac:dyDescent="0.25">
      <c r="A564" s="95" t="s">
        <v>94</v>
      </c>
      <c r="B564">
        <f t="shared" si="24"/>
        <v>33</v>
      </c>
      <c r="C564" s="89" t="s">
        <v>194</v>
      </c>
      <c r="D564">
        <f t="shared" si="25"/>
        <v>93</v>
      </c>
      <c r="E564" t="str">
        <f t="shared" si="26"/>
        <v>insert into IPPI_ProduitUnite (id_produit, id_unite) values('33','93')</v>
      </c>
      <c r="F564" t="s">
        <v>973</v>
      </c>
    </row>
    <row r="565" spans="1:6" ht="15.75" x14ac:dyDescent="0.25">
      <c r="A565" s="95" t="s">
        <v>26</v>
      </c>
      <c r="B565">
        <f t="shared" si="24"/>
        <v>35</v>
      </c>
      <c r="C565" s="89" t="s">
        <v>141</v>
      </c>
      <c r="D565">
        <f t="shared" si="25"/>
        <v>93</v>
      </c>
      <c r="E565" t="str">
        <f t="shared" si="26"/>
        <v>insert into IPPI_ProduitUnite (id_produit, id_unite) values('35','93')</v>
      </c>
      <c r="F565" t="s">
        <v>974</v>
      </c>
    </row>
    <row r="566" spans="1:6" ht="15.75" x14ac:dyDescent="0.25">
      <c r="A566" s="95" t="s">
        <v>89</v>
      </c>
      <c r="B566">
        <f t="shared" si="24"/>
        <v>40</v>
      </c>
      <c r="C566" s="89" t="s">
        <v>194</v>
      </c>
      <c r="D566">
        <f t="shared" si="25"/>
        <v>93</v>
      </c>
      <c r="E566" t="str">
        <f t="shared" si="26"/>
        <v>insert into IPPI_ProduitUnite (id_produit, id_unite) values('40','93')</v>
      </c>
      <c r="F566" t="s">
        <v>975</v>
      </c>
    </row>
    <row r="567" spans="1:6" ht="15.75" x14ac:dyDescent="0.25">
      <c r="A567" s="95" t="s">
        <v>83</v>
      </c>
      <c r="B567">
        <f t="shared" si="24"/>
        <v>42</v>
      </c>
      <c r="C567" s="89" t="s">
        <v>194</v>
      </c>
      <c r="D567">
        <f t="shared" si="25"/>
        <v>93</v>
      </c>
      <c r="E567" t="str">
        <f t="shared" si="26"/>
        <v>insert into IPPI_ProduitUnite (id_produit, id_unite) values('42','93')</v>
      </c>
      <c r="F567" t="s">
        <v>976</v>
      </c>
    </row>
    <row r="568" spans="1:6" ht="15.75" x14ac:dyDescent="0.25">
      <c r="A568" s="95" t="s">
        <v>58</v>
      </c>
      <c r="B568">
        <f t="shared" si="24"/>
        <v>49</v>
      </c>
      <c r="C568" s="89" t="s">
        <v>194</v>
      </c>
      <c r="D568">
        <f t="shared" si="25"/>
        <v>93</v>
      </c>
      <c r="E568" t="str">
        <f t="shared" si="26"/>
        <v>insert into IPPI_ProduitUnite (id_produit, id_unite) values('49','93')</v>
      </c>
      <c r="F568" t="s">
        <v>977</v>
      </c>
    </row>
    <row r="569" spans="1:6" ht="15.75" x14ac:dyDescent="0.25">
      <c r="A569" s="95" t="s">
        <v>57</v>
      </c>
      <c r="B569">
        <f t="shared" si="24"/>
        <v>51</v>
      </c>
      <c r="C569" s="89" t="s">
        <v>194</v>
      </c>
      <c r="D569">
        <f t="shared" si="25"/>
        <v>93</v>
      </c>
      <c r="E569" t="str">
        <f t="shared" si="26"/>
        <v>insert into IPPI_ProduitUnite (id_produit, id_unite) values('51','93')</v>
      </c>
      <c r="F569" t="s">
        <v>978</v>
      </c>
    </row>
    <row r="570" spans="1:6" ht="15.75" x14ac:dyDescent="0.25">
      <c r="A570" s="95" t="s">
        <v>21</v>
      </c>
      <c r="B570">
        <f t="shared" si="24"/>
        <v>52</v>
      </c>
      <c r="C570" s="89" t="s">
        <v>141</v>
      </c>
      <c r="D570">
        <f t="shared" si="25"/>
        <v>93</v>
      </c>
      <c r="E570" t="str">
        <f t="shared" si="26"/>
        <v>insert into IPPI_ProduitUnite (id_produit, id_unite) values('52','93')</v>
      </c>
      <c r="F570" t="s">
        <v>979</v>
      </c>
    </row>
    <row r="571" spans="1:6" ht="15.75" x14ac:dyDescent="0.25">
      <c r="A571" s="95" t="s">
        <v>22</v>
      </c>
      <c r="B571">
        <f t="shared" si="24"/>
        <v>53</v>
      </c>
      <c r="C571" s="89" t="s">
        <v>141</v>
      </c>
      <c r="D571">
        <f t="shared" si="25"/>
        <v>93</v>
      </c>
      <c r="E571" t="str">
        <f t="shared" si="26"/>
        <v>insert into IPPI_ProduitUnite (id_produit, id_unite) values('53','93')</v>
      </c>
      <c r="F571" t="s">
        <v>980</v>
      </c>
    </row>
    <row r="572" spans="1:6" ht="15.75" x14ac:dyDescent="0.25">
      <c r="A572" s="95" t="s">
        <v>70</v>
      </c>
      <c r="B572">
        <f t="shared" si="24"/>
        <v>54</v>
      </c>
      <c r="C572" s="89" t="s">
        <v>194</v>
      </c>
      <c r="D572">
        <f t="shared" si="25"/>
        <v>93</v>
      </c>
      <c r="E572" t="str">
        <f t="shared" si="26"/>
        <v>insert into IPPI_ProduitUnite (id_produit, id_unite) values('54','93')</v>
      </c>
      <c r="F572" t="s">
        <v>981</v>
      </c>
    </row>
    <row r="573" spans="1:6" ht="15.75" x14ac:dyDescent="0.25">
      <c r="A573" s="95" t="s">
        <v>23</v>
      </c>
      <c r="B573">
        <f t="shared" si="24"/>
        <v>57</v>
      </c>
      <c r="C573" s="89" t="s">
        <v>141</v>
      </c>
      <c r="D573">
        <f t="shared" si="25"/>
        <v>93</v>
      </c>
      <c r="E573" t="str">
        <f t="shared" si="26"/>
        <v>insert into IPPI_ProduitUnite (id_produit, id_unite) values('57','93')</v>
      </c>
      <c r="F573" t="s">
        <v>982</v>
      </c>
    </row>
    <row r="574" spans="1:6" ht="15.75" x14ac:dyDescent="0.25">
      <c r="A574" s="93" t="s">
        <v>99</v>
      </c>
      <c r="B574">
        <f t="shared" si="24"/>
        <v>58</v>
      </c>
      <c r="C574" s="89" t="s">
        <v>194</v>
      </c>
      <c r="D574">
        <f t="shared" si="25"/>
        <v>93</v>
      </c>
      <c r="E574" t="str">
        <f t="shared" si="26"/>
        <v>insert into IPPI_ProduitUnite (id_produit, id_unite) values('58','93')</v>
      </c>
      <c r="F574" t="s">
        <v>983</v>
      </c>
    </row>
    <row r="575" spans="1:6" ht="15.75" x14ac:dyDescent="0.25">
      <c r="A575" s="93" t="s">
        <v>72</v>
      </c>
      <c r="B575">
        <f t="shared" si="24"/>
        <v>64</v>
      </c>
      <c r="C575" s="89" t="s">
        <v>194</v>
      </c>
      <c r="D575">
        <f t="shared" si="25"/>
        <v>93</v>
      </c>
      <c r="E575" t="str">
        <f t="shared" si="26"/>
        <v>insert into IPPI_ProduitUnite (id_produit, id_unite) values('64','93')</v>
      </c>
      <c r="F575" t="s">
        <v>984</v>
      </c>
    </row>
    <row r="576" spans="1:6" ht="15.75" x14ac:dyDescent="0.25">
      <c r="A576" s="93" t="s">
        <v>110</v>
      </c>
      <c r="B576">
        <f t="shared" si="24"/>
        <v>68</v>
      </c>
      <c r="C576" s="89" t="s">
        <v>194</v>
      </c>
      <c r="D576">
        <f t="shared" si="25"/>
        <v>93</v>
      </c>
      <c r="E576" t="str">
        <f t="shared" si="26"/>
        <v>insert into IPPI_ProduitUnite (id_produit, id_unite) values('68','93')</v>
      </c>
      <c r="F576" t="s">
        <v>985</v>
      </c>
    </row>
    <row r="577" spans="1:6" ht="15.75" x14ac:dyDescent="0.25">
      <c r="A577" s="93" t="s">
        <v>103</v>
      </c>
      <c r="B577">
        <f t="shared" si="24"/>
        <v>69</v>
      </c>
      <c r="C577" s="89" t="s">
        <v>194</v>
      </c>
      <c r="D577">
        <f t="shared" si="25"/>
        <v>93</v>
      </c>
      <c r="E577" t="str">
        <f t="shared" si="26"/>
        <v>insert into IPPI_ProduitUnite (id_produit, id_unite) values('69','93')</v>
      </c>
      <c r="F577" t="s">
        <v>986</v>
      </c>
    </row>
    <row r="578" spans="1:6" ht="15.75" x14ac:dyDescent="0.25">
      <c r="A578" s="93" t="s">
        <v>86</v>
      </c>
      <c r="B578">
        <f t="shared" ref="B578:B641" si="27">VLOOKUP(A578,$N$2:$O$104,2,FALSE)</f>
        <v>81</v>
      </c>
      <c r="C578" s="89" t="s">
        <v>194</v>
      </c>
      <c r="D578">
        <f t="shared" ref="D578:D641" si="28">VLOOKUP(C578,$L$2:$M$114,2,FALSE)</f>
        <v>93</v>
      </c>
      <c r="E578" t="str">
        <f t="shared" si="26"/>
        <v>insert into IPPI_ProduitUnite (id_produit, id_unite) values('81','93')</v>
      </c>
      <c r="F578" t="s">
        <v>987</v>
      </c>
    </row>
    <row r="579" spans="1:6" ht="15.75" x14ac:dyDescent="0.25">
      <c r="A579" s="93" t="s">
        <v>109</v>
      </c>
      <c r="B579">
        <f t="shared" si="27"/>
        <v>82</v>
      </c>
      <c r="C579" s="89" t="s">
        <v>194</v>
      </c>
      <c r="D579">
        <f t="shared" si="28"/>
        <v>93</v>
      </c>
      <c r="E579" t="str">
        <f t="shared" ref="E579:E642" si="29">CONCATENATE("insert into IPPI_ProduitUnite (id_produit, id_unite) values('",B579,"','",D579,"')")</f>
        <v>insert into IPPI_ProduitUnite (id_produit, id_unite) values('82','93')</v>
      </c>
      <c r="F579" t="s">
        <v>988</v>
      </c>
    </row>
    <row r="580" spans="1:6" ht="15.75" x14ac:dyDescent="0.25">
      <c r="A580" s="93" t="s">
        <v>19</v>
      </c>
      <c r="B580">
        <f t="shared" si="27"/>
        <v>84</v>
      </c>
      <c r="C580" s="89" t="s">
        <v>141</v>
      </c>
      <c r="D580">
        <f t="shared" si="28"/>
        <v>93</v>
      </c>
      <c r="E580" t="str">
        <f t="shared" si="29"/>
        <v>insert into IPPI_ProduitUnite (id_produit, id_unite) values('84','93')</v>
      </c>
      <c r="F580" t="s">
        <v>989</v>
      </c>
    </row>
    <row r="581" spans="1:6" ht="15.75" x14ac:dyDescent="0.25">
      <c r="A581" s="93" t="s">
        <v>20</v>
      </c>
      <c r="B581">
        <f t="shared" si="27"/>
        <v>85</v>
      </c>
      <c r="C581" s="89" t="s">
        <v>141</v>
      </c>
      <c r="D581">
        <f t="shared" si="28"/>
        <v>93</v>
      </c>
      <c r="E581" t="str">
        <f t="shared" si="29"/>
        <v>insert into IPPI_ProduitUnite (id_produit, id_unite) values('85','93')</v>
      </c>
      <c r="F581" t="s">
        <v>990</v>
      </c>
    </row>
    <row r="582" spans="1:6" ht="15.75" x14ac:dyDescent="0.25">
      <c r="A582" s="93" t="s">
        <v>17</v>
      </c>
      <c r="B582">
        <f t="shared" si="27"/>
        <v>86</v>
      </c>
      <c r="C582" s="89" t="s">
        <v>141</v>
      </c>
      <c r="D582">
        <f t="shared" si="28"/>
        <v>93</v>
      </c>
      <c r="E582" t="str">
        <f t="shared" si="29"/>
        <v>insert into IPPI_ProduitUnite (id_produit, id_unite) values('86','93')</v>
      </c>
      <c r="F582" t="s">
        <v>991</v>
      </c>
    </row>
    <row r="583" spans="1:6" ht="15.75" x14ac:dyDescent="0.25">
      <c r="A583" s="93" t="s">
        <v>18</v>
      </c>
      <c r="B583">
        <f t="shared" si="27"/>
        <v>87</v>
      </c>
      <c r="C583" s="89" t="s">
        <v>141</v>
      </c>
      <c r="D583">
        <f t="shared" si="28"/>
        <v>93</v>
      </c>
      <c r="E583" t="str">
        <f t="shared" si="29"/>
        <v>insert into IPPI_ProduitUnite (id_produit, id_unite) values('87','93')</v>
      </c>
      <c r="F583" t="s">
        <v>992</v>
      </c>
    </row>
    <row r="584" spans="1:6" ht="15.75" x14ac:dyDescent="0.25">
      <c r="A584" s="93" t="s">
        <v>24</v>
      </c>
      <c r="B584">
        <f t="shared" si="27"/>
        <v>91</v>
      </c>
      <c r="C584" s="89" t="s">
        <v>141</v>
      </c>
      <c r="D584">
        <f t="shared" si="28"/>
        <v>93</v>
      </c>
      <c r="E584" t="str">
        <f t="shared" si="29"/>
        <v>insert into IPPI_ProduitUnite (id_produit, id_unite) values('91','93')</v>
      </c>
      <c r="F584" t="s">
        <v>993</v>
      </c>
    </row>
    <row r="585" spans="1:6" ht="15.75" x14ac:dyDescent="0.25">
      <c r="A585" s="93" t="s">
        <v>130</v>
      </c>
      <c r="B585">
        <f t="shared" si="27"/>
        <v>94</v>
      </c>
      <c r="C585" s="89" t="s">
        <v>194</v>
      </c>
      <c r="D585">
        <f t="shared" si="28"/>
        <v>93</v>
      </c>
      <c r="E585" t="str">
        <f t="shared" si="29"/>
        <v>insert into IPPI_ProduitUnite (id_produit, id_unite) values('94','93')</v>
      </c>
      <c r="F585" t="s">
        <v>994</v>
      </c>
    </row>
    <row r="586" spans="1:6" ht="15.75" x14ac:dyDescent="0.25">
      <c r="A586" s="93" t="s">
        <v>87</v>
      </c>
      <c r="B586">
        <f t="shared" si="27"/>
        <v>95</v>
      </c>
      <c r="C586" s="89" t="s">
        <v>194</v>
      </c>
      <c r="D586">
        <f t="shared" si="28"/>
        <v>93</v>
      </c>
      <c r="E586" t="str">
        <f t="shared" si="29"/>
        <v>insert into IPPI_ProduitUnite (id_produit, id_unite) values('95','93')</v>
      </c>
      <c r="F586" t="s">
        <v>995</v>
      </c>
    </row>
    <row r="587" spans="1:6" ht="15.75" x14ac:dyDescent="0.25">
      <c r="A587" s="93" t="s">
        <v>121</v>
      </c>
      <c r="B587">
        <f t="shared" si="27"/>
        <v>103</v>
      </c>
      <c r="C587" s="89" t="s">
        <v>194</v>
      </c>
      <c r="D587">
        <f t="shared" si="28"/>
        <v>93</v>
      </c>
      <c r="E587" t="str">
        <f t="shared" si="29"/>
        <v>insert into IPPI_ProduitUnite (id_produit, id_unite) values('103','93')</v>
      </c>
      <c r="F587" t="s">
        <v>996</v>
      </c>
    </row>
    <row r="588" spans="1:6" ht="15.75" x14ac:dyDescent="0.25">
      <c r="A588" s="93" t="s">
        <v>63</v>
      </c>
      <c r="B588">
        <f t="shared" si="27"/>
        <v>14</v>
      </c>
      <c r="C588" s="89" t="s">
        <v>213</v>
      </c>
      <c r="D588">
        <f t="shared" si="28"/>
        <v>94</v>
      </c>
      <c r="E588" t="str">
        <f t="shared" si="29"/>
        <v>insert into IPPI_ProduitUnite (id_produit, id_unite) values('14','94')</v>
      </c>
      <c r="F588" t="s">
        <v>997</v>
      </c>
    </row>
    <row r="589" spans="1:6" ht="15.75" x14ac:dyDescent="0.25">
      <c r="A589" s="93" t="s">
        <v>42</v>
      </c>
      <c r="B589">
        <f t="shared" si="27"/>
        <v>1</v>
      </c>
      <c r="C589" s="89" t="s">
        <v>150</v>
      </c>
      <c r="D589">
        <f t="shared" si="28"/>
        <v>99</v>
      </c>
      <c r="E589" t="str">
        <f t="shared" si="29"/>
        <v>insert into IPPI_ProduitUnite (id_produit, id_unite) values('1','99')</v>
      </c>
      <c r="F589" t="s">
        <v>998</v>
      </c>
    </row>
    <row r="590" spans="1:6" ht="15.75" x14ac:dyDescent="0.25">
      <c r="A590" s="127" t="s">
        <v>92</v>
      </c>
      <c r="B590">
        <f t="shared" si="27"/>
        <v>2</v>
      </c>
      <c r="C590" s="89" t="s">
        <v>150</v>
      </c>
      <c r="D590">
        <f t="shared" si="28"/>
        <v>99</v>
      </c>
      <c r="E590" t="str">
        <f t="shared" si="29"/>
        <v>insert into IPPI_ProduitUnite (id_produit, id_unite) values('2','99')</v>
      </c>
      <c r="F590" t="s">
        <v>999</v>
      </c>
    </row>
    <row r="591" spans="1:6" ht="15.75" x14ac:dyDescent="0.25">
      <c r="A591" s="93" t="s">
        <v>71</v>
      </c>
      <c r="B591">
        <f t="shared" si="27"/>
        <v>3</v>
      </c>
      <c r="C591" s="89" t="s">
        <v>150</v>
      </c>
      <c r="D591">
        <f t="shared" si="28"/>
        <v>99</v>
      </c>
      <c r="E591" t="str">
        <f t="shared" si="29"/>
        <v>insert into IPPI_ProduitUnite (id_produit, id_unite) values('3','99')</v>
      </c>
      <c r="F591" t="s">
        <v>1000</v>
      </c>
    </row>
    <row r="592" spans="1:6" ht="15.75" x14ac:dyDescent="0.25">
      <c r="A592" s="93" t="s">
        <v>85</v>
      </c>
      <c r="B592">
        <f t="shared" si="27"/>
        <v>9</v>
      </c>
      <c r="C592" s="89" t="s">
        <v>150</v>
      </c>
      <c r="D592">
        <f t="shared" si="28"/>
        <v>99</v>
      </c>
      <c r="E592" t="str">
        <f t="shared" si="29"/>
        <v>insert into IPPI_ProduitUnite (id_produit, id_unite) values('9','99')</v>
      </c>
      <c r="F592" t="s">
        <v>1001</v>
      </c>
    </row>
    <row r="593" spans="1:6" ht="30" x14ac:dyDescent="0.25">
      <c r="A593" s="93" t="s">
        <v>52</v>
      </c>
      <c r="B593">
        <f t="shared" si="27"/>
        <v>10</v>
      </c>
      <c r="C593" s="89" t="s">
        <v>150</v>
      </c>
      <c r="D593">
        <f t="shared" si="28"/>
        <v>99</v>
      </c>
      <c r="E593" t="str">
        <f t="shared" si="29"/>
        <v>insert into IPPI_ProduitUnite (id_produit, id_unite) values('10','99')</v>
      </c>
      <c r="F593" t="s">
        <v>1002</v>
      </c>
    </row>
    <row r="594" spans="1:6" ht="15.75" x14ac:dyDescent="0.25">
      <c r="A594" s="93" t="s">
        <v>75</v>
      </c>
      <c r="B594">
        <f t="shared" si="27"/>
        <v>11</v>
      </c>
      <c r="C594" s="89" t="s">
        <v>150</v>
      </c>
      <c r="D594">
        <f t="shared" si="28"/>
        <v>99</v>
      </c>
      <c r="E594" t="str">
        <f t="shared" si="29"/>
        <v>insert into IPPI_ProduitUnite (id_produit, id_unite) values('11','99')</v>
      </c>
      <c r="F594" t="s">
        <v>1003</v>
      </c>
    </row>
    <row r="595" spans="1:6" ht="15.75" x14ac:dyDescent="0.25">
      <c r="A595" s="93" t="s">
        <v>73</v>
      </c>
      <c r="B595">
        <f t="shared" si="27"/>
        <v>12</v>
      </c>
      <c r="C595" s="89" t="s">
        <v>150</v>
      </c>
      <c r="D595">
        <f t="shared" si="28"/>
        <v>99</v>
      </c>
      <c r="E595" t="str">
        <f t="shared" si="29"/>
        <v>insert into IPPI_ProduitUnite (id_produit, id_unite) values('12','99')</v>
      </c>
      <c r="F595" t="s">
        <v>1004</v>
      </c>
    </row>
    <row r="596" spans="1:6" ht="15.75" x14ac:dyDescent="0.25">
      <c r="A596" s="93" t="s">
        <v>82</v>
      </c>
      <c r="B596">
        <f t="shared" si="27"/>
        <v>20</v>
      </c>
      <c r="C596" s="89" t="s">
        <v>150</v>
      </c>
      <c r="D596">
        <f t="shared" si="28"/>
        <v>99</v>
      </c>
      <c r="E596" t="str">
        <f t="shared" si="29"/>
        <v>insert into IPPI_ProduitUnite (id_produit, id_unite) values('20','99')</v>
      </c>
      <c r="F596" t="s">
        <v>1005</v>
      </c>
    </row>
    <row r="597" spans="1:6" ht="15.75" x14ac:dyDescent="0.25">
      <c r="A597" s="93" t="s">
        <v>74</v>
      </c>
      <c r="B597">
        <f t="shared" si="27"/>
        <v>21</v>
      </c>
      <c r="C597" s="89" t="s">
        <v>150</v>
      </c>
      <c r="D597">
        <f t="shared" si="28"/>
        <v>99</v>
      </c>
      <c r="E597" t="str">
        <f t="shared" si="29"/>
        <v>insert into IPPI_ProduitUnite (id_produit, id_unite) values('21','99')</v>
      </c>
      <c r="F597" t="s">
        <v>1006</v>
      </c>
    </row>
    <row r="598" spans="1:6" ht="15.75" x14ac:dyDescent="0.25">
      <c r="A598" s="93" t="s">
        <v>84</v>
      </c>
      <c r="B598">
        <f t="shared" si="27"/>
        <v>23</v>
      </c>
      <c r="C598" s="89" t="s">
        <v>150</v>
      </c>
      <c r="D598">
        <f t="shared" si="28"/>
        <v>99</v>
      </c>
      <c r="E598" t="str">
        <f t="shared" si="29"/>
        <v>insert into IPPI_ProduitUnite (id_produit, id_unite) values('23','99')</v>
      </c>
      <c r="F598" t="s">
        <v>1007</v>
      </c>
    </row>
    <row r="599" spans="1:6" ht="30" x14ac:dyDescent="0.25">
      <c r="A599" s="94" t="s">
        <v>55</v>
      </c>
      <c r="B599">
        <f t="shared" si="27"/>
        <v>24</v>
      </c>
      <c r="C599" s="89" t="s">
        <v>150</v>
      </c>
      <c r="D599">
        <f t="shared" si="28"/>
        <v>99</v>
      </c>
      <c r="E599" t="str">
        <f t="shared" si="29"/>
        <v>insert into IPPI_ProduitUnite (id_produit, id_unite) values('24','99')</v>
      </c>
      <c r="F599" t="s">
        <v>1008</v>
      </c>
    </row>
    <row r="600" spans="1:6" ht="15.75" x14ac:dyDescent="0.25">
      <c r="A600" s="94" t="s">
        <v>127</v>
      </c>
      <c r="B600">
        <f t="shared" si="27"/>
        <v>31</v>
      </c>
      <c r="C600" s="89" t="s">
        <v>150</v>
      </c>
      <c r="D600">
        <f t="shared" si="28"/>
        <v>99</v>
      </c>
      <c r="E600" t="str">
        <f t="shared" si="29"/>
        <v>insert into IPPI_ProduitUnite (id_produit, id_unite) values('31','99')</v>
      </c>
      <c r="F600" t="s">
        <v>1009</v>
      </c>
    </row>
    <row r="601" spans="1:6" ht="15.75" x14ac:dyDescent="0.25">
      <c r="A601" s="94" t="s">
        <v>128</v>
      </c>
      <c r="B601">
        <f t="shared" si="27"/>
        <v>32</v>
      </c>
      <c r="C601" s="89" t="s">
        <v>150</v>
      </c>
      <c r="D601">
        <f t="shared" si="28"/>
        <v>99</v>
      </c>
      <c r="E601" t="str">
        <f t="shared" si="29"/>
        <v>insert into IPPI_ProduitUnite (id_produit, id_unite) values('32','99')</v>
      </c>
      <c r="F601" t="s">
        <v>1010</v>
      </c>
    </row>
    <row r="602" spans="1:6" ht="30" x14ac:dyDescent="0.25">
      <c r="A602" s="94" t="s">
        <v>94</v>
      </c>
      <c r="B602">
        <f t="shared" si="27"/>
        <v>33</v>
      </c>
      <c r="C602" s="89" t="s">
        <v>150</v>
      </c>
      <c r="D602">
        <f t="shared" si="28"/>
        <v>99</v>
      </c>
      <c r="E602" t="str">
        <f t="shared" si="29"/>
        <v>insert into IPPI_ProduitUnite (id_produit, id_unite) values('33','99')</v>
      </c>
      <c r="F602" t="s">
        <v>1011</v>
      </c>
    </row>
    <row r="603" spans="1:6" ht="15.75" x14ac:dyDescent="0.25">
      <c r="A603" s="94" t="s">
        <v>120</v>
      </c>
      <c r="B603">
        <f t="shared" si="27"/>
        <v>39</v>
      </c>
      <c r="C603" s="89" t="s">
        <v>150</v>
      </c>
      <c r="D603">
        <f t="shared" si="28"/>
        <v>99</v>
      </c>
      <c r="E603" t="str">
        <f t="shared" si="29"/>
        <v>insert into IPPI_ProduitUnite (id_produit, id_unite) values('39','99')</v>
      </c>
      <c r="F603" t="s">
        <v>1012</v>
      </c>
    </row>
    <row r="604" spans="1:6" ht="15.75" x14ac:dyDescent="0.25">
      <c r="A604" s="94" t="s">
        <v>89</v>
      </c>
      <c r="B604">
        <f t="shared" si="27"/>
        <v>40</v>
      </c>
      <c r="C604" s="89" t="s">
        <v>150</v>
      </c>
      <c r="D604">
        <f t="shared" si="28"/>
        <v>99</v>
      </c>
      <c r="E604" t="str">
        <f t="shared" si="29"/>
        <v>insert into IPPI_ProduitUnite (id_produit, id_unite) values('40','99')</v>
      </c>
      <c r="F604" t="s">
        <v>1013</v>
      </c>
    </row>
    <row r="605" spans="1:6" ht="15.75" x14ac:dyDescent="0.25">
      <c r="A605" s="94" t="s">
        <v>90</v>
      </c>
      <c r="B605">
        <f t="shared" si="27"/>
        <v>41</v>
      </c>
      <c r="C605" s="89" t="s">
        <v>150</v>
      </c>
      <c r="D605">
        <f t="shared" si="28"/>
        <v>99</v>
      </c>
      <c r="E605" t="str">
        <f t="shared" si="29"/>
        <v>insert into IPPI_ProduitUnite (id_produit, id_unite) values('41','99')</v>
      </c>
      <c r="F605" t="s">
        <v>1014</v>
      </c>
    </row>
    <row r="606" spans="1:6" ht="15.75" x14ac:dyDescent="0.25">
      <c r="A606" s="94" t="s">
        <v>83</v>
      </c>
      <c r="B606">
        <f t="shared" si="27"/>
        <v>42</v>
      </c>
      <c r="C606" s="89" t="s">
        <v>150</v>
      </c>
      <c r="D606">
        <f t="shared" si="28"/>
        <v>99</v>
      </c>
      <c r="E606" t="str">
        <f t="shared" si="29"/>
        <v>insert into IPPI_ProduitUnite (id_produit, id_unite) values('42','99')</v>
      </c>
      <c r="F606" t="s">
        <v>1015</v>
      </c>
    </row>
    <row r="607" spans="1:6" ht="15.75" x14ac:dyDescent="0.25">
      <c r="A607" s="94" t="s">
        <v>107</v>
      </c>
      <c r="B607">
        <f t="shared" si="27"/>
        <v>47</v>
      </c>
      <c r="C607" s="89" t="s">
        <v>150</v>
      </c>
      <c r="D607">
        <f t="shared" si="28"/>
        <v>99</v>
      </c>
      <c r="E607" t="str">
        <f t="shared" si="29"/>
        <v>insert into IPPI_ProduitUnite (id_produit, id_unite) values('47','99')</v>
      </c>
      <c r="F607" t="s">
        <v>1016</v>
      </c>
    </row>
    <row r="608" spans="1:6" ht="15.75" x14ac:dyDescent="0.25">
      <c r="A608" s="94" t="s">
        <v>21</v>
      </c>
      <c r="B608">
        <f t="shared" si="27"/>
        <v>52</v>
      </c>
      <c r="C608" s="89" t="s">
        <v>150</v>
      </c>
      <c r="D608">
        <f t="shared" si="28"/>
        <v>99</v>
      </c>
      <c r="E608" t="str">
        <f t="shared" si="29"/>
        <v>insert into IPPI_ProduitUnite (id_produit, id_unite) values('52','99')</v>
      </c>
      <c r="F608" t="s">
        <v>1017</v>
      </c>
    </row>
    <row r="609" spans="1:6" ht="15.75" x14ac:dyDescent="0.25">
      <c r="A609" s="94" t="s">
        <v>70</v>
      </c>
      <c r="B609">
        <f t="shared" si="27"/>
        <v>54</v>
      </c>
      <c r="C609" s="89" t="s">
        <v>150</v>
      </c>
      <c r="D609">
        <f t="shared" si="28"/>
        <v>99</v>
      </c>
      <c r="E609" t="str">
        <f t="shared" si="29"/>
        <v>insert into IPPI_ProduitUnite (id_produit, id_unite) values('54','99')</v>
      </c>
      <c r="F609" t="s">
        <v>1018</v>
      </c>
    </row>
    <row r="610" spans="1:6" ht="15.75" x14ac:dyDescent="0.25">
      <c r="A610" s="94" t="s">
        <v>106</v>
      </c>
      <c r="B610">
        <f t="shared" si="27"/>
        <v>55</v>
      </c>
      <c r="C610" s="89" t="s">
        <v>150</v>
      </c>
      <c r="D610">
        <f t="shared" si="28"/>
        <v>99</v>
      </c>
      <c r="E610" t="str">
        <f t="shared" si="29"/>
        <v>insert into IPPI_ProduitUnite (id_produit, id_unite) values('55','99')</v>
      </c>
      <c r="F610" t="s">
        <v>1019</v>
      </c>
    </row>
    <row r="611" spans="1:6" ht="15.75" x14ac:dyDescent="0.25">
      <c r="A611" s="94" t="s">
        <v>78</v>
      </c>
      <c r="B611">
        <f t="shared" si="27"/>
        <v>59</v>
      </c>
      <c r="C611" s="89" t="s">
        <v>150</v>
      </c>
      <c r="D611">
        <f t="shared" si="28"/>
        <v>99</v>
      </c>
      <c r="E611" t="str">
        <f t="shared" si="29"/>
        <v>insert into IPPI_ProduitUnite (id_produit, id_unite) values('59','99')</v>
      </c>
      <c r="F611" t="s">
        <v>1020</v>
      </c>
    </row>
    <row r="612" spans="1:6" ht="15.75" x14ac:dyDescent="0.25">
      <c r="A612" s="94" t="s">
        <v>122</v>
      </c>
      <c r="B612">
        <f t="shared" si="27"/>
        <v>60</v>
      </c>
      <c r="C612" s="89" t="s">
        <v>150</v>
      </c>
      <c r="D612">
        <f t="shared" si="28"/>
        <v>99</v>
      </c>
      <c r="E612" t="str">
        <f t="shared" si="29"/>
        <v>insert into IPPI_ProduitUnite (id_produit, id_unite) values('60','99')</v>
      </c>
      <c r="F612" t="s">
        <v>1021</v>
      </c>
    </row>
    <row r="613" spans="1:6" ht="15.75" x14ac:dyDescent="0.25">
      <c r="A613" s="94" t="s">
        <v>105</v>
      </c>
      <c r="B613">
        <f t="shared" si="27"/>
        <v>61</v>
      </c>
      <c r="C613" s="89" t="s">
        <v>150</v>
      </c>
      <c r="D613">
        <f t="shared" si="28"/>
        <v>99</v>
      </c>
      <c r="E613" t="str">
        <f t="shared" si="29"/>
        <v>insert into IPPI_ProduitUnite (id_produit, id_unite) values('61','99')</v>
      </c>
      <c r="F613" t="s">
        <v>1022</v>
      </c>
    </row>
    <row r="614" spans="1:6" ht="15.75" x14ac:dyDescent="0.25">
      <c r="A614" s="95" t="s">
        <v>91</v>
      </c>
      <c r="B614">
        <f t="shared" si="27"/>
        <v>63</v>
      </c>
      <c r="C614" s="89" t="s">
        <v>150</v>
      </c>
      <c r="D614">
        <f t="shared" si="28"/>
        <v>99</v>
      </c>
      <c r="E614" t="str">
        <f t="shared" si="29"/>
        <v>insert into IPPI_ProduitUnite (id_produit, id_unite) values('63','99')</v>
      </c>
      <c r="F614" t="s">
        <v>1023</v>
      </c>
    </row>
    <row r="615" spans="1:6" ht="15.75" x14ac:dyDescent="0.25">
      <c r="A615" s="95" t="s">
        <v>72</v>
      </c>
      <c r="B615">
        <f t="shared" si="27"/>
        <v>64</v>
      </c>
      <c r="C615" s="89" t="s">
        <v>150</v>
      </c>
      <c r="D615">
        <f t="shared" si="28"/>
        <v>99</v>
      </c>
      <c r="E615" t="str">
        <f t="shared" si="29"/>
        <v>insert into IPPI_ProduitUnite (id_produit, id_unite) values('64','99')</v>
      </c>
      <c r="F615" t="s">
        <v>1024</v>
      </c>
    </row>
    <row r="616" spans="1:6" ht="15.75" x14ac:dyDescent="0.25">
      <c r="A616" s="95" t="s">
        <v>76</v>
      </c>
      <c r="B616">
        <f t="shared" si="27"/>
        <v>67</v>
      </c>
      <c r="C616" s="89" t="s">
        <v>150</v>
      </c>
      <c r="D616">
        <f t="shared" si="28"/>
        <v>99</v>
      </c>
      <c r="E616" t="str">
        <f t="shared" si="29"/>
        <v>insert into IPPI_ProduitUnite (id_produit, id_unite) values('67','99')</v>
      </c>
      <c r="F616" t="s">
        <v>1025</v>
      </c>
    </row>
    <row r="617" spans="1:6" ht="15.75" x14ac:dyDescent="0.25">
      <c r="A617" s="95" t="s">
        <v>110</v>
      </c>
      <c r="B617">
        <f t="shared" si="27"/>
        <v>68</v>
      </c>
      <c r="C617" s="89" t="s">
        <v>150</v>
      </c>
      <c r="D617">
        <f t="shared" si="28"/>
        <v>99</v>
      </c>
      <c r="E617" t="str">
        <f t="shared" si="29"/>
        <v>insert into IPPI_ProduitUnite (id_produit, id_unite) values('68','99')</v>
      </c>
      <c r="F617" t="s">
        <v>1026</v>
      </c>
    </row>
    <row r="618" spans="1:6" ht="15.75" x14ac:dyDescent="0.25">
      <c r="A618" s="95" t="s">
        <v>119</v>
      </c>
      <c r="B618">
        <f t="shared" si="27"/>
        <v>73</v>
      </c>
      <c r="C618" s="89" t="s">
        <v>150</v>
      </c>
      <c r="D618">
        <f t="shared" si="28"/>
        <v>99</v>
      </c>
      <c r="E618" t="str">
        <f t="shared" si="29"/>
        <v>insert into IPPI_ProduitUnite (id_produit, id_unite) values('73','99')</v>
      </c>
      <c r="F618" t="s">
        <v>1027</v>
      </c>
    </row>
    <row r="619" spans="1:6" ht="15.75" x14ac:dyDescent="0.25">
      <c r="A619" s="95" t="s">
        <v>108</v>
      </c>
      <c r="B619">
        <f t="shared" si="27"/>
        <v>74</v>
      </c>
      <c r="C619" s="89" t="s">
        <v>150</v>
      </c>
      <c r="D619">
        <f t="shared" si="28"/>
        <v>99</v>
      </c>
      <c r="E619" t="str">
        <f t="shared" si="29"/>
        <v>insert into IPPI_ProduitUnite (id_produit, id_unite) values('74','99')</v>
      </c>
      <c r="F619" t="s">
        <v>1028</v>
      </c>
    </row>
    <row r="620" spans="1:6" ht="30" x14ac:dyDescent="0.25">
      <c r="A620" s="95" t="s">
        <v>48</v>
      </c>
      <c r="B620">
        <f t="shared" si="27"/>
        <v>75</v>
      </c>
      <c r="C620" s="89" t="s">
        <v>150</v>
      </c>
      <c r="D620">
        <f t="shared" si="28"/>
        <v>99</v>
      </c>
      <c r="E620" t="str">
        <f t="shared" si="29"/>
        <v>insert into IPPI_ProduitUnite (id_produit, id_unite) values('75','99')</v>
      </c>
      <c r="F620" t="s">
        <v>1029</v>
      </c>
    </row>
    <row r="621" spans="1:6" ht="15.75" x14ac:dyDescent="0.25">
      <c r="A621" s="95" t="s">
        <v>49</v>
      </c>
      <c r="B621">
        <f t="shared" si="27"/>
        <v>76</v>
      </c>
      <c r="C621" s="89" t="s">
        <v>150</v>
      </c>
      <c r="D621">
        <f t="shared" si="28"/>
        <v>99</v>
      </c>
      <c r="E621" t="str">
        <f t="shared" si="29"/>
        <v>insert into IPPI_ProduitUnite (id_produit, id_unite) values('76','99')</v>
      </c>
      <c r="F621" t="s">
        <v>1030</v>
      </c>
    </row>
    <row r="622" spans="1:6" ht="30" x14ac:dyDescent="0.25">
      <c r="A622" s="95" t="s">
        <v>47</v>
      </c>
      <c r="B622">
        <f t="shared" si="27"/>
        <v>77</v>
      </c>
      <c r="C622" s="89" t="s">
        <v>150</v>
      </c>
      <c r="D622">
        <f t="shared" si="28"/>
        <v>99</v>
      </c>
      <c r="E622" t="str">
        <f t="shared" si="29"/>
        <v>insert into IPPI_ProduitUnite (id_produit, id_unite) values('77','99')</v>
      </c>
      <c r="F622" t="s">
        <v>1031</v>
      </c>
    </row>
    <row r="623" spans="1:6" ht="15.75" x14ac:dyDescent="0.25">
      <c r="A623" s="95" t="s">
        <v>51</v>
      </c>
      <c r="B623">
        <f t="shared" si="27"/>
        <v>78</v>
      </c>
      <c r="C623" s="89" t="s">
        <v>150</v>
      </c>
      <c r="D623">
        <f t="shared" si="28"/>
        <v>99</v>
      </c>
      <c r="E623" t="str">
        <f t="shared" si="29"/>
        <v>insert into IPPI_ProduitUnite (id_produit, id_unite) values('78','99')</v>
      </c>
      <c r="F623" t="s">
        <v>1032</v>
      </c>
    </row>
    <row r="624" spans="1:6" ht="15.75" x14ac:dyDescent="0.25">
      <c r="A624" s="95" t="s">
        <v>54</v>
      </c>
      <c r="B624">
        <f t="shared" si="27"/>
        <v>79</v>
      </c>
      <c r="C624" s="89" t="s">
        <v>150</v>
      </c>
      <c r="D624">
        <f t="shared" si="28"/>
        <v>99</v>
      </c>
      <c r="E624" t="str">
        <f t="shared" si="29"/>
        <v>insert into IPPI_ProduitUnite (id_produit, id_unite) values('79','99')</v>
      </c>
      <c r="F624" t="s">
        <v>1033</v>
      </c>
    </row>
    <row r="625" spans="1:6" ht="15.75" x14ac:dyDescent="0.25">
      <c r="A625" s="95" t="s">
        <v>86</v>
      </c>
      <c r="B625">
        <f t="shared" si="27"/>
        <v>81</v>
      </c>
      <c r="C625" s="89" t="s">
        <v>150</v>
      </c>
      <c r="D625">
        <f t="shared" si="28"/>
        <v>99</v>
      </c>
      <c r="E625" t="str">
        <f t="shared" si="29"/>
        <v>insert into IPPI_ProduitUnite (id_produit, id_unite) values('81','99')</v>
      </c>
      <c r="F625" t="s">
        <v>1034</v>
      </c>
    </row>
    <row r="626" spans="1:6" ht="15.75" x14ac:dyDescent="0.25">
      <c r="A626" s="95" t="s">
        <v>109</v>
      </c>
      <c r="B626">
        <f t="shared" si="27"/>
        <v>82</v>
      </c>
      <c r="C626" s="89" t="s">
        <v>150</v>
      </c>
      <c r="D626">
        <f t="shared" si="28"/>
        <v>99</v>
      </c>
      <c r="E626" t="str">
        <f t="shared" si="29"/>
        <v>insert into IPPI_ProduitUnite (id_produit, id_unite) values('82','99')</v>
      </c>
      <c r="F626" t="s">
        <v>1035</v>
      </c>
    </row>
    <row r="627" spans="1:6" ht="15.75" x14ac:dyDescent="0.25">
      <c r="A627" s="90" t="s">
        <v>118</v>
      </c>
      <c r="B627">
        <f t="shared" si="27"/>
        <v>89</v>
      </c>
      <c r="C627" s="89" t="s">
        <v>150</v>
      </c>
      <c r="D627">
        <f t="shared" si="28"/>
        <v>99</v>
      </c>
      <c r="E627" t="str">
        <f t="shared" si="29"/>
        <v>insert into IPPI_ProduitUnite (id_produit, id_unite) values('89','99')</v>
      </c>
      <c r="F627" t="s">
        <v>1036</v>
      </c>
    </row>
    <row r="628" spans="1:6" ht="15.75" x14ac:dyDescent="0.25">
      <c r="A628" s="90" t="s">
        <v>130</v>
      </c>
      <c r="B628">
        <f t="shared" si="27"/>
        <v>94</v>
      </c>
      <c r="C628" s="89" t="s">
        <v>150</v>
      </c>
      <c r="D628">
        <f t="shared" si="28"/>
        <v>99</v>
      </c>
      <c r="E628" t="str">
        <f t="shared" si="29"/>
        <v>insert into IPPI_ProduitUnite (id_produit, id_unite) values('94','99')</v>
      </c>
      <c r="F628" t="s">
        <v>1037</v>
      </c>
    </row>
    <row r="629" spans="1:6" ht="15.75" x14ac:dyDescent="0.25">
      <c r="A629" s="90" t="s">
        <v>87</v>
      </c>
      <c r="B629">
        <f t="shared" si="27"/>
        <v>95</v>
      </c>
      <c r="C629" s="89" t="s">
        <v>150</v>
      </c>
      <c r="D629">
        <f t="shared" si="28"/>
        <v>99</v>
      </c>
      <c r="E629" t="str">
        <f t="shared" si="29"/>
        <v>insert into IPPI_ProduitUnite (id_produit, id_unite) values('95','99')</v>
      </c>
      <c r="F629" t="s">
        <v>1038</v>
      </c>
    </row>
    <row r="630" spans="1:6" ht="15.75" x14ac:dyDescent="0.25">
      <c r="A630" s="90" t="s">
        <v>88</v>
      </c>
      <c r="B630">
        <f t="shared" si="27"/>
        <v>96</v>
      </c>
      <c r="C630" s="89" t="s">
        <v>150</v>
      </c>
      <c r="D630">
        <f t="shared" si="28"/>
        <v>99</v>
      </c>
      <c r="E630" t="str">
        <f t="shared" si="29"/>
        <v>insert into IPPI_ProduitUnite (id_produit, id_unite) values('96','99')</v>
      </c>
      <c r="F630" t="s">
        <v>1039</v>
      </c>
    </row>
    <row r="631" spans="1:6" ht="15.75" x14ac:dyDescent="0.25">
      <c r="A631" s="90" t="s">
        <v>38</v>
      </c>
      <c r="B631">
        <f t="shared" si="27"/>
        <v>97</v>
      </c>
      <c r="C631" s="89" t="s">
        <v>150</v>
      </c>
      <c r="D631">
        <f t="shared" si="28"/>
        <v>99</v>
      </c>
      <c r="E631" t="str">
        <f t="shared" si="29"/>
        <v>insert into IPPI_ProduitUnite (id_produit, id_unite) values('97','99')</v>
      </c>
      <c r="F631" t="s">
        <v>1040</v>
      </c>
    </row>
    <row r="632" spans="1:6" ht="15.75" x14ac:dyDescent="0.25">
      <c r="A632" s="90" t="s">
        <v>39</v>
      </c>
      <c r="B632">
        <f t="shared" si="27"/>
        <v>98</v>
      </c>
      <c r="C632" s="89" t="s">
        <v>150</v>
      </c>
      <c r="D632">
        <f t="shared" si="28"/>
        <v>99</v>
      </c>
      <c r="E632" t="str">
        <f t="shared" si="29"/>
        <v>insert into IPPI_ProduitUnite (id_produit, id_unite) values('98','99')</v>
      </c>
      <c r="F632" t="s">
        <v>1041</v>
      </c>
    </row>
    <row r="633" spans="1:6" ht="15.75" x14ac:dyDescent="0.25">
      <c r="A633" s="90" t="s">
        <v>41</v>
      </c>
      <c r="B633">
        <f t="shared" si="27"/>
        <v>99</v>
      </c>
      <c r="C633" s="89" t="s">
        <v>150</v>
      </c>
      <c r="D633">
        <f t="shared" si="28"/>
        <v>99</v>
      </c>
      <c r="E633" t="str">
        <f t="shared" si="29"/>
        <v>insert into IPPI_ProduitUnite (id_produit, id_unite) values('99','99')</v>
      </c>
      <c r="F633" t="s">
        <v>1042</v>
      </c>
    </row>
    <row r="634" spans="1:6" ht="15.75" x14ac:dyDescent="0.25">
      <c r="A634" s="90" t="s">
        <v>40</v>
      </c>
      <c r="B634">
        <f t="shared" si="27"/>
        <v>100</v>
      </c>
      <c r="C634" s="89" t="s">
        <v>150</v>
      </c>
      <c r="D634">
        <f t="shared" si="28"/>
        <v>99</v>
      </c>
      <c r="E634" t="str">
        <f t="shared" si="29"/>
        <v>insert into IPPI_ProduitUnite (id_produit, id_unite) values('100','99')</v>
      </c>
      <c r="F634" t="s">
        <v>1043</v>
      </c>
    </row>
    <row r="635" spans="1:6" ht="15.75" x14ac:dyDescent="0.25">
      <c r="A635" s="90" t="s">
        <v>43</v>
      </c>
      <c r="B635">
        <f t="shared" si="27"/>
        <v>101</v>
      </c>
      <c r="C635" s="89" t="s">
        <v>150</v>
      </c>
      <c r="D635">
        <f t="shared" si="28"/>
        <v>99</v>
      </c>
      <c r="E635" t="str">
        <f t="shared" si="29"/>
        <v>insert into IPPI_ProduitUnite (id_produit, id_unite) values('101','99')</v>
      </c>
      <c r="F635" t="s">
        <v>1044</v>
      </c>
    </row>
    <row r="636" spans="1:6" ht="15.75" x14ac:dyDescent="0.25">
      <c r="A636" s="90" t="s">
        <v>45</v>
      </c>
      <c r="B636">
        <f t="shared" si="27"/>
        <v>102</v>
      </c>
      <c r="C636" s="89" t="s">
        <v>150</v>
      </c>
      <c r="D636">
        <f t="shared" si="28"/>
        <v>99</v>
      </c>
      <c r="E636" t="str">
        <f t="shared" si="29"/>
        <v>insert into IPPI_ProduitUnite (id_produit, id_unite) values('102','99')</v>
      </c>
      <c r="F636" t="s">
        <v>1045</v>
      </c>
    </row>
    <row r="637" spans="1:6" ht="15.75" x14ac:dyDescent="0.25">
      <c r="A637" s="90" t="s">
        <v>126</v>
      </c>
      <c r="B637">
        <f t="shared" si="27"/>
        <v>34</v>
      </c>
      <c r="C637" s="89" t="s">
        <v>240</v>
      </c>
      <c r="D637">
        <f t="shared" si="28"/>
        <v>100</v>
      </c>
      <c r="E637" t="str">
        <f t="shared" si="29"/>
        <v>insert into IPPI_ProduitUnite (id_produit, id_unite) values('34','100')</v>
      </c>
      <c r="F637" t="s">
        <v>1046</v>
      </c>
    </row>
    <row r="638" spans="1:6" ht="15.75" x14ac:dyDescent="0.25">
      <c r="A638" s="90" t="s">
        <v>125</v>
      </c>
      <c r="B638">
        <f t="shared" si="27"/>
        <v>88</v>
      </c>
      <c r="C638" s="89" t="s">
        <v>240</v>
      </c>
      <c r="D638">
        <f t="shared" si="28"/>
        <v>100</v>
      </c>
      <c r="E638" t="str">
        <f t="shared" si="29"/>
        <v>insert into IPPI_ProduitUnite (id_produit, id_unite) values('88','100')</v>
      </c>
      <c r="F638" t="s">
        <v>1047</v>
      </c>
    </row>
    <row r="639" spans="1:6" ht="15.75" x14ac:dyDescent="0.25">
      <c r="A639" s="90" t="s">
        <v>31</v>
      </c>
      <c r="B639">
        <f t="shared" si="27"/>
        <v>65</v>
      </c>
      <c r="C639" s="89" t="s">
        <v>165</v>
      </c>
      <c r="D639">
        <f t="shared" si="28"/>
        <v>101</v>
      </c>
      <c r="E639" t="str">
        <f t="shared" si="29"/>
        <v>insert into IPPI_ProduitUnite (id_produit, id_unite) values('65','101')</v>
      </c>
      <c r="F639" t="s">
        <v>1048</v>
      </c>
    </row>
    <row r="640" spans="1:6" ht="15.75" x14ac:dyDescent="0.25">
      <c r="A640" s="90" t="s">
        <v>32</v>
      </c>
      <c r="B640">
        <f t="shared" si="27"/>
        <v>66</v>
      </c>
      <c r="C640" s="89" t="s">
        <v>165</v>
      </c>
      <c r="D640">
        <f t="shared" si="28"/>
        <v>101</v>
      </c>
      <c r="E640" t="str">
        <f t="shared" si="29"/>
        <v>insert into IPPI_ProduitUnite (id_produit, id_unite) values('66','101')</v>
      </c>
      <c r="F640" t="s">
        <v>1049</v>
      </c>
    </row>
    <row r="641" spans="1:6" ht="15.75" x14ac:dyDescent="0.25">
      <c r="A641" s="90" t="s">
        <v>71</v>
      </c>
      <c r="B641">
        <f t="shared" si="27"/>
        <v>3</v>
      </c>
      <c r="C641" s="96" t="s">
        <v>231</v>
      </c>
      <c r="D641">
        <f t="shared" si="28"/>
        <v>102</v>
      </c>
      <c r="E641" t="str">
        <f t="shared" si="29"/>
        <v>insert into IPPI_ProduitUnite (id_produit, id_unite) values('3','102')</v>
      </c>
      <c r="F641" t="s">
        <v>1050</v>
      </c>
    </row>
    <row r="642" spans="1:6" ht="15.75" x14ac:dyDescent="0.25">
      <c r="A642" s="90" t="s">
        <v>82</v>
      </c>
      <c r="B642">
        <f t="shared" ref="B642:B704" si="30">VLOOKUP(A642,$N$2:$O$104,2,FALSE)</f>
        <v>20</v>
      </c>
      <c r="C642" s="89" t="s">
        <v>231</v>
      </c>
      <c r="D642">
        <f t="shared" ref="D642:D704" si="31">VLOOKUP(C642,$L$2:$M$114,2,FALSE)</f>
        <v>102</v>
      </c>
      <c r="E642" t="str">
        <f t="shared" si="29"/>
        <v>insert into IPPI_ProduitUnite (id_produit, id_unite) values('20','102')</v>
      </c>
      <c r="F642" t="s">
        <v>1051</v>
      </c>
    </row>
    <row r="643" spans="1:6" ht="15.75" x14ac:dyDescent="0.25">
      <c r="A643" s="90" t="s">
        <v>74</v>
      </c>
      <c r="B643">
        <f t="shared" si="30"/>
        <v>21</v>
      </c>
      <c r="C643" s="89" t="s">
        <v>231</v>
      </c>
      <c r="D643">
        <f t="shared" si="31"/>
        <v>102</v>
      </c>
      <c r="E643" t="str">
        <f t="shared" ref="E643:E704" si="32">CONCATENATE("insert into IPPI_ProduitUnite (id_produit, id_unite) values('",B643,"','",D643,"')")</f>
        <v>insert into IPPI_ProduitUnite (id_produit, id_unite) values('21','102')</v>
      </c>
      <c r="F643" t="s">
        <v>1052</v>
      </c>
    </row>
    <row r="644" spans="1:6" ht="15.75" x14ac:dyDescent="0.25">
      <c r="A644" s="90" t="s">
        <v>70</v>
      </c>
      <c r="B644">
        <f t="shared" si="30"/>
        <v>54</v>
      </c>
      <c r="C644" s="89" t="s">
        <v>231</v>
      </c>
      <c r="D644">
        <f t="shared" si="31"/>
        <v>102</v>
      </c>
      <c r="E644" t="str">
        <f t="shared" si="32"/>
        <v>insert into IPPI_ProduitUnite (id_produit, id_unite) values('54','102')</v>
      </c>
      <c r="F644" t="s">
        <v>1053</v>
      </c>
    </row>
    <row r="645" spans="1:6" ht="15.75" x14ac:dyDescent="0.25">
      <c r="A645" s="90" t="s">
        <v>76</v>
      </c>
      <c r="B645">
        <f t="shared" si="30"/>
        <v>67</v>
      </c>
      <c r="C645" s="89" t="s">
        <v>231</v>
      </c>
      <c r="D645">
        <f t="shared" si="31"/>
        <v>102</v>
      </c>
      <c r="E645" t="str">
        <f t="shared" si="32"/>
        <v>insert into IPPI_ProduitUnite (id_produit, id_unite) values('67','102')</v>
      </c>
      <c r="F645" t="s">
        <v>1054</v>
      </c>
    </row>
    <row r="646" spans="1:6" ht="15.75" x14ac:dyDescent="0.25">
      <c r="A646" s="90" t="s">
        <v>86</v>
      </c>
      <c r="B646">
        <f t="shared" si="30"/>
        <v>81</v>
      </c>
      <c r="C646" s="89" t="s">
        <v>231</v>
      </c>
      <c r="D646">
        <f t="shared" si="31"/>
        <v>102</v>
      </c>
      <c r="E646" t="str">
        <f t="shared" si="32"/>
        <v>insert into IPPI_ProduitUnite (id_produit, id_unite) values('81','102')</v>
      </c>
      <c r="F646" t="s">
        <v>1055</v>
      </c>
    </row>
    <row r="647" spans="1:6" ht="15.75" x14ac:dyDescent="0.25">
      <c r="A647" s="90" t="s">
        <v>71</v>
      </c>
      <c r="B647">
        <f t="shared" si="30"/>
        <v>3</v>
      </c>
      <c r="C647" s="89" t="s">
        <v>148</v>
      </c>
      <c r="D647">
        <f t="shared" si="31"/>
        <v>103</v>
      </c>
      <c r="E647" t="str">
        <f t="shared" si="32"/>
        <v>insert into IPPI_ProduitUnite (id_produit, id_unite) values('3','103')</v>
      </c>
      <c r="F647" t="s">
        <v>1056</v>
      </c>
    </row>
    <row r="648" spans="1:6" ht="15.75" x14ac:dyDescent="0.25">
      <c r="A648" s="90" t="s">
        <v>85</v>
      </c>
      <c r="B648">
        <f t="shared" si="30"/>
        <v>9</v>
      </c>
      <c r="C648" s="89" t="s">
        <v>148</v>
      </c>
      <c r="D648">
        <f t="shared" si="31"/>
        <v>103</v>
      </c>
      <c r="E648" t="str">
        <f t="shared" si="32"/>
        <v>insert into IPPI_ProduitUnite (id_produit, id_unite) values('9','103')</v>
      </c>
      <c r="F648" t="s">
        <v>1057</v>
      </c>
    </row>
    <row r="649" spans="1:6" ht="30" x14ac:dyDescent="0.25">
      <c r="A649" s="90" t="s">
        <v>52</v>
      </c>
      <c r="B649">
        <f t="shared" si="30"/>
        <v>10</v>
      </c>
      <c r="C649" s="89" t="s">
        <v>148</v>
      </c>
      <c r="D649">
        <f t="shared" si="31"/>
        <v>103</v>
      </c>
      <c r="E649" t="str">
        <f t="shared" si="32"/>
        <v>insert into IPPI_ProduitUnite (id_produit, id_unite) values('10','103')</v>
      </c>
      <c r="F649" t="s">
        <v>1058</v>
      </c>
    </row>
    <row r="650" spans="1:6" ht="15.75" x14ac:dyDescent="0.25">
      <c r="A650" s="90" t="s">
        <v>75</v>
      </c>
      <c r="B650">
        <f t="shared" si="30"/>
        <v>11</v>
      </c>
      <c r="C650" s="89" t="s">
        <v>148</v>
      </c>
      <c r="D650">
        <f t="shared" si="31"/>
        <v>103</v>
      </c>
      <c r="E650" t="str">
        <f t="shared" si="32"/>
        <v>insert into IPPI_ProduitUnite (id_produit, id_unite) values('11','103')</v>
      </c>
      <c r="F650" t="s">
        <v>1059</v>
      </c>
    </row>
    <row r="651" spans="1:6" ht="15.75" x14ac:dyDescent="0.25">
      <c r="A651" s="90" t="s">
        <v>73</v>
      </c>
      <c r="B651">
        <f t="shared" si="30"/>
        <v>12</v>
      </c>
      <c r="C651" s="89" t="s">
        <v>148</v>
      </c>
      <c r="D651">
        <f t="shared" si="31"/>
        <v>103</v>
      </c>
      <c r="E651" t="str">
        <f t="shared" si="32"/>
        <v>insert into IPPI_ProduitUnite (id_produit, id_unite) values('12','103')</v>
      </c>
      <c r="F651" t="s">
        <v>1060</v>
      </c>
    </row>
    <row r="652" spans="1:6" ht="15.75" x14ac:dyDescent="0.25">
      <c r="A652" s="90" t="s">
        <v>36</v>
      </c>
      <c r="B652">
        <f t="shared" si="30"/>
        <v>13</v>
      </c>
      <c r="C652" s="89" t="s">
        <v>148</v>
      </c>
      <c r="D652">
        <f t="shared" si="31"/>
        <v>103</v>
      </c>
      <c r="E652" t="str">
        <f t="shared" si="32"/>
        <v>insert into IPPI_ProduitUnite (id_produit, id_unite) values('13','103')</v>
      </c>
      <c r="F652" t="s">
        <v>1061</v>
      </c>
    </row>
    <row r="653" spans="1:6" ht="15.75" x14ac:dyDescent="0.25">
      <c r="A653" s="90" t="s">
        <v>79</v>
      </c>
      <c r="B653">
        <f t="shared" si="30"/>
        <v>19</v>
      </c>
      <c r="C653" s="89" t="s">
        <v>148</v>
      </c>
      <c r="D653">
        <f t="shared" si="31"/>
        <v>103</v>
      </c>
      <c r="E653" t="str">
        <f t="shared" si="32"/>
        <v>insert into IPPI_ProduitUnite (id_produit, id_unite) values('19','103')</v>
      </c>
      <c r="F653" t="s">
        <v>1062</v>
      </c>
    </row>
    <row r="654" spans="1:6" ht="15.75" x14ac:dyDescent="0.25">
      <c r="A654" s="90" t="s">
        <v>82</v>
      </c>
      <c r="B654">
        <f t="shared" si="30"/>
        <v>20</v>
      </c>
      <c r="C654" s="89" t="s">
        <v>148</v>
      </c>
      <c r="D654">
        <f t="shared" si="31"/>
        <v>103</v>
      </c>
      <c r="E654" t="str">
        <f t="shared" si="32"/>
        <v>insert into IPPI_ProduitUnite (id_produit, id_unite) values('20','103')</v>
      </c>
      <c r="F654" t="s">
        <v>1063</v>
      </c>
    </row>
    <row r="655" spans="1:6" ht="15.75" x14ac:dyDescent="0.25">
      <c r="A655" s="98" t="s">
        <v>74</v>
      </c>
      <c r="B655">
        <f t="shared" si="30"/>
        <v>21</v>
      </c>
      <c r="C655" s="89" t="s">
        <v>148</v>
      </c>
      <c r="D655">
        <f t="shared" si="31"/>
        <v>103</v>
      </c>
      <c r="E655" t="str">
        <f t="shared" si="32"/>
        <v>insert into IPPI_ProduitUnite (id_produit, id_unite) values('21','103')</v>
      </c>
      <c r="F655" t="s">
        <v>1064</v>
      </c>
    </row>
    <row r="656" spans="1:6" ht="15.75" x14ac:dyDescent="0.25">
      <c r="A656" s="98" t="s">
        <v>84</v>
      </c>
      <c r="B656">
        <f t="shared" si="30"/>
        <v>23</v>
      </c>
      <c r="C656" s="89" t="s">
        <v>148</v>
      </c>
      <c r="D656">
        <f t="shared" si="31"/>
        <v>103</v>
      </c>
      <c r="E656" t="str">
        <f t="shared" si="32"/>
        <v>insert into IPPI_ProduitUnite (id_produit, id_unite) values('23','103')</v>
      </c>
      <c r="F656" t="s">
        <v>1065</v>
      </c>
    </row>
    <row r="657" spans="1:6" ht="30" x14ac:dyDescent="0.25">
      <c r="A657" s="98" t="s">
        <v>55</v>
      </c>
      <c r="B657">
        <f t="shared" si="30"/>
        <v>24</v>
      </c>
      <c r="C657" s="89" t="s">
        <v>148</v>
      </c>
      <c r="D657">
        <f t="shared" si="31"/>
        <v>103</v>
      </c>
      <c r="E657" t="str">
        <f t="shared" si="32"/>
        <v>insert into IPPI_ProduitUnite (id_produit, id_unite) values('24','103')</v>
      </c>
      <c r="F657" t="s">
        <v>1066</v>
      </c>
    </row>
    <row r="658" spans="1:6" ht="15.75" x14ac:dyDescent="0.25">
      <c r="A658" s="98" t="s">
        <v>33</v>
      </c>
      <c r="B658">
        <f t="shared" si="30"/>
        <v>25</v>
      </c>
      <c r="C658" s="89" t="s">
        <v>148</v>
      </c>
      <c r="D658">
        <f t="shared" si="31"/>
        <v>103</v>
      </c>
      <c r="E658" t="str">
        <f t="shared" si="32"/>
        <v>insert into IPPI_ProduitUnite (id_produit, id_unite) values('25','103')</v>
      </c>
      <c r="F658" t="s">
        <v>1067</v>
      </c>
    </row>
    <row r="659" spans="1:6" ht="15.75" x14ac:dyDescent="0.25">
      <c r="A659" s="98" t="s">
        <v>35</v>
      </c>
      <c r="B659">
        <f t="shared" si="30"/>
        <v>38</v>
      </c>
      <c r="C659" s="89" t="s">
        <v>148</v>
      </c>
      <c r="D659">
        <f t="shared" si="31"/>
        <v>103</v>
      </c>
      <c r="E659" t="str">
        <f t="shared" si="32"/>
        <v>insert into IPPI_ProduitUnite (id_produit, id_unite) values('38','103')</v>
      </c>
      <c r="F659" t="s">
        <v>1068</v>
      </c>
    </row>
    <row r="660" spans="1:6" ht="15.75" x14ac:dyDescent="0.25">
      <c r="A660" s="98" t="s">
        <v>89</v>
      </c>
      <c r="B660">
        <f t="shared" si="30"/>
        <v>40</v>
      </c>
      <c r="C660" s="89" t="s">
        <v>148</v>
      </c>
      <c r="D660">
        <f t="shared" si="31"/>
        <v>103</v>
      </c>
      <c r="E660" t="str">
        <f t="shared" si="32"/>
        <v>insert into IPPI_ProduitUnite (id_produit, id_unite) values('40','103')</v>
      </c>
      <c r="F660" t="s">
        <v>1069</v>
      </c>
    </row>
    <row r="661" spans="1:6" ht="15.75" x14ac:dyDescent="0.25">
      <c r="A661" s="98" t="s">
        <v>107</v>
      </c>
      <c r="B661">
        <f t="shared" si="30"/>
        <v>47</v>
      </c>
      <c r="C661" s="89" t="s">
        <v>148</v>
      </c>
      <c r="D661">
        <f t="shared" si="31"/>
        <v>103</v>
      </c>
      <c r="E661" t="str">
        <f t="shared" si="32"/>
        <v>insert into IPPI_ProduitUnite (id_produit, id_unite) values('47','103')</v>
      </c>
      <c r="F661" t="s">
        <v>1070</v>
      </c>
    </row>
    <row r="662" spans="1:6" ht="15.75" x14ac:dyDescent="0.25">
      <c r="A662" s="98" t="s">
        <v>21</v>
      </c>
      <c r="B662">
        <f t="shared" si="30"/>
        <v>52</v>
      </c>
      <c r="C662" s="89" t="s">
        <v>148</v>
      </c>
      <c r="D662">
        <f t="shared" si="31"/>
        <v>103</v>
      </c>
      <c r="E662" t="str">
        <f t="shared" si="32"/>
        <v>insert into IPPI_ProduitUnite (id_produit, id_unite) values('52','103')</v>
      </c>
      <c r="F662" t="s">
        <v>1071</v>
      </c>
    </row>
    <row r="663" spans="1:6" ht="15.75" x14ac:dyDescent="0.25">
      <c r="A663" s="98" t="s">
        <v>70</v>
      </c>
      <c r="B663">
        <f t="shared" si="30"/>
        <v>54</v>
      </c>
      <c r="C663" s="89" t="s">
        <v>148</v>
      </c>
      <c r="D663">
        <f t="shared" si="31"/>
        <v>103</v>
      </c>
      <c r="E663" t="str">
        <f t="shared" si="32"/>
        <v>insert into IPPI_ProduitUnite (id_produit, id_unite) values('54','103')</v>
      </c>
      <c r="F663" t="s">
        <v>1072</v>
      </c>
    </row>
    <row r="664" spans="1:6" ht="15.75" x14ac:dyDescent="0.25">
      <c r="A664" s="98" t="s">
        <v>106</v>
      </c>
      <c r="B664">
        <f t="shared" si="30"/>
        <v>55</v>
      </c>
      <c r="C664" s="89" t="s">
        <v>148</v>
      </c>
      <c r="D664">
        <f t="shared" si="31"/>
        <v>103</v>
      </c>
      <c r="E664" t="str">
        <f t="shared" si="32"/>
        <v>insert into IPPI_ProduitUnite (id_produit, id_unite) values('55','103')</v>
      </c>
      <c r="F664" t="s">
        <v>1073</v>
      </c>
    </row>
    <row r="665" spans="1:6" ht="15.75" x14ac:dyDescent="0.25">
      <c r="A665" s="98" t="s">
        <v>78</v>
      </c>
      <c r="B665">
        <f t="shared" si="30"/>
        <v>59</v>
      </c>
      <c r="C665" s="89" t="s">
        <v>148</v>
      </c>
      <c r="D665">
        <f t="shared" si="31"/>
        <v>103</v>
      </c>
      <c r="E665" t="str">
        <f t="shared" si="32"/>
        <v>insert into IPPI_ProduitUnite (id_produit, id_unite) values('59','103')</v>
      </c>
      <c r="F665" t="s">
        <v>1074</v>
      </c>
    </row>
    <row r="666" spans="1:6" ht="15.75" x14ac:dyDescent="0.25">
      <c r="A666" s="98" t="s">
        <v>122</v>
      </c>
      <c r="B666">
        <f t="shared" si="30"/>
        <v>60</v>
      </c>
      <c r="C666" s="89" t="s">
        <v>148</v>
      </c>
      <c r="D666">
        <f t="shared" si="31"/>
        <v>103</v>
      </c>
      <c r="E666" t="str">
        <f t="shared" si="32"/>
        <v>insert into IPPI_ProduitUnite (id_produit, id_unite) values('60','103')</v>
      </c>
      <c r="F666" t="s">
        <v>1075</v>
      </c>
    </row>
    <row r="667" spans="1:6" ht="15.75" x14ac:dyDescent="0.25">
      <c r="A667" s="98" t="s">
        <v>105</v>
      </c>
      <c r="B667">
        <f t="shared" si="30"/>
        <v>61</v>
      </c>
      <c r="C667" s="89" t="s">
        <v>148</v>
      </c>
      <c r="D667">
        <f t="shared" si="31"/>
        <v>103</v>
      </c>
      <c r="E667" t="str">
        <f t="shared" si="32"/>
        <v>insert into IPPI_ProduitUnite (id_produit, id_unite) values('61','103')</v>
      </c>
      <c r="F667" t="s">
        <v>1076</v>
      </c>
    </row>
    <row r="668" spans="1:6" ht="15.75" x14ac:dyDescent="0.25">
      <c r="A668" s="98" t="s">
        <v>91</v>
      </c>
      <c r="B668">
        <f t="shared" si="30"/>
        <v>63</v>
      </c>
      <c r="C668" s="89" t="s">
        <v>148</v>
      </c>
      <c r="D668">
        <f t="shared" si="31"/>
        <v>103</v>
      </c>
      <c r="E668" t="str">
        <f t="shared" si="32"/>
        <v>insert into IPPI_ProduitUnite (id_produit, id_unite) values('63','103')</v>
      </c>
      <c r="F668" t="s">
        <v>1077</v>
      </c>
    </row>
    <row r="669" spans="1:6" ht="15.75" x14ac:dyDescent="0.25">
      <c r="A669" s="102" t="s">
        <v>72</v>
      </c>
      <c r="B669">
        <f t="shared" si="30"/>
        <v>64</v>
      </c>
      <c r="C669" s="89" t="s">
        <v>148</v>
      </c>
      <c r="D669">
        <f t="shared" si="31"/>
        <v>103</v>
      </c>
      <c r="E669" t="str">
        <f t="shared" si="32"/>
        <v>insert into IPPI_ProduitUnite (id_produit, id_unite) values('64','103')</v>
      </c>
      <c r="F669" t="s">
        <v>1078</v>
      </c>
    </row>
    <row r="670" spans="1:6" ht="15.75" x14ac:dyDescent="0.25">
      <c r="A670" s="98" t="s">
        <v>31</v>
      </c>
      <c r="B670">
        <f t="shared" si="30"/>
        <v>65</v>
      </c>
      <c r="C670" s="89" t="s">
        <v>148</v>
      </c>
      <c r="D670">
        <f t="shared" si="31"/>
        <v>103</v>
      </c>
      <c r="E670" t="str">
        <f t="shared" si="32"/>
        <v>insert into IPPI_ProduitUnite (id_produit, id_unite) values('65','103')</v>
      </c>
      <c r="F670" t="s">
        <v>1079</v>
      </c>
    </row>
    <row r="671" spans="1:6" ht="15.75" x14ac:dyDescent="0.25">
      <c r="A671" s="98" t="s">
        <v>32</v>
      </c>
      <c r="B671">
        <f t="shared" si="30"/>
        <v>66</v>
      </c>
      <c r="C671" s="89" t="s">
        <v>148</v>
      </c>
      <c r="D671">
        <f t="shared" si="31"/>
        <v>103</v>
      </c>
      <c r="E671" t="str">
        <f t="shared" si="32"/>
        <v>insert into IPPI_ProduitUnite (id_produit, id_unite) values('66','103')</v>
      </c>
      <c r="F671" t="s">
        <v>1080</v>
      </c>
    </row>
    <row r="672" spans="1:6" ht="15.75" x14ac:dyDescent="0.25">
      <c r="A672" s="98" t="s">
        <v>76</v>
      </c>
      <c r="B672">
        <f t="shared" si="30"/>
        <v>67</v>
      </c>
      <c r="C672" s="89" t="s">
        <v>148</v>
      </c>
      <c r="D672">
        <f t="shared" si="31"/>
        <v>103</v>
      </c>
      <c r="E672" t="str">
        <f t="shared" si="32"/>
        <v>insert into IPPI_ProduitUnite (id_produit, id_unite) values('67','103')</v>
      </c>
      <c r="F672" t="s">
        <v>1081</v>
      </c>
    </row>
    <row r="673" spans="1:6" ht="15.75" x14ac:dyDescent="0.25">
      <c r="A673" s="98" t="s">
        <v>110</v>
      </c>
      <c r="B673">
        <f t="shared" si="30"/>
        <v>68</v>
      </c>
      <c r="C673" s="89" t="s">
        <v>148</v>
      </c>
      <c r="D673">
        <f t="shared" si="31"/>
        <v>103</v>
      </c>
      <c r="E673" t="str">
        <f t="shared" si="32"/>
        <v>insert into IPPI_ProduitUnite (id_produit, id_unite) values('68','103')</v>
      </c>
      <c r="F673" t="s">
        <v>1082</v>
      </c>
    </row>
    <row r="674" spans="1:6" ht="15.75" x14ac:dyDescent="0.25">
      <c r="A674" s="98" t="s">
        <v>119</v>
      </c>
      <c r="B674">
        <f t="shared" si="30"/>
        <v>73</v>
      </c>
      <c r="C674" s="89" t="s">
        <v>148</v>
      </c>
      <c r="D674">
        <f t="shared" si="31"/>
        <v>103</v>
      </c>
      <c r="E674" t="str">
        <f t="shared" si="32"/>
        <v>insert into IPPI_ProduitUnite (id_produit, id_unite) values('73','103')</v>
      </c>
      <c r="F674" t="s">
        <v>1083</v>
      </c>
    </row>
    <row r="675" spans="1:6" ht="15.75" x14ac:dyDescent="0.25">
      <c r="A675" s="98" t="s">
        <v>108</v>
      </c>
      <c r="B675">
        <f t="shared" si="30"/>
        <v>74</v>
      </c>
      <c r="C675" s="89" t="s">
        <v>148</v>
      </c>
      <c r="D675">
        <f t="shared" si="31"/>
        <v>103</v>
      </c>
      <c r="E675" t="str">
        <f t="shared" si="32"/>
        <v>insert into IPPI_ProduitUnite (id_produit, id_unite) values('74','103')</v>
      </c>
      <c r="F675" t="s">
        <v>1084</v>
      </c>
    </row>
    <row r="676" spans="1:6" ht="30" x14ac:dyDescent="0.25">
      <c r="A676" s="98" t="s">
        <v>48</v>
      </c>
      <c r="B676">
        <f t="shared" si="30"/>
        <v>75</v>
      </c>
      <c r="C676" s="89" t="s">
        <v>148</v>
      </c>
      <c r="D676">
        <f t="shared" si="31"/>
        <v>103</v>
      </c>
      <c r="E676" t="str">
        <f t="shared" si="32"/>
        <v>insert into IPPI_ProduitUnite (id_produit, id_unite) values('75','103')</v>
      </c>
      <c r="F676" t="s">
        <v>1085</v>
      </c>
    </row>
    <row r="677" spans="1:6" ht="15.75" x14ac:dyDescent="0.25">
      <c r="A677" s="98" t="s">
        <v>49</v>
      </c>
      <c r="B677">
        <f t="shared" si="30"/>
        <v>76</v>
      </c>
      <c r="C677" s="89" t="s">
        <v>148</v>
      </c>
      <c r="D677">
        <f t="shared" si="31"/>
        <v>103</v>
      </c>
      <c r="E677" t="str">
        <f t="shared" si="32"/>
        <v>insert into IPPI_ProduitUnite (id_produit, id_unite) values('76','103')</v>
      </c>
      <c r="F677" t="s">
        <v>1086</v>
      </c>
    </row>
    <row r="678" spans="1:6" ht="30" x14ac:dyDescent="0.25">
      <c r="A678" s="98" t="s">
        <v>47</v>
      </c>
      <c r="B678">
        <f t="shared" si="30"/>
        <v>77</v>
      </c>
      <c r="C678" s="89" t="s">
        <v>148</v>
      </c>
      <c r="D678">
        <f t="shared" si="31"/>
        <v>103</v>
      </c>
      <c r="E678" t="str">
        <f t="shared" si="32"/>
        <v>insert into IPPI_ProduitUnite (id_produit, id_unite) values('77','103')</v>
      </c>
      <c r="F678" t="s">
        <v>1087</v>
      </c>
    </row>
    <row r="679" spans="1:6" ht="15.75" x14ac:dyDescent="0.25">
      <c r="A679" s="98" t="s">
        <v>51</v>
      </c>
      <c r="B679">
        <f t="shared" si="30"/>
        <v>78</v>
      </c>
      <c r="C679" s="89" t="s">
        <v>148</v>
      </c>
      <c r="D679">
        <f t="shared" si="31"/>
        <v>103</v>
      </c>
      <c r="E679" t="str">
        <f t="shared" si="32"/>
        <v>insert into IPPI_ProduitUnite (id_produit, id_unite) values('78','103')</v>
      </c>
      <c r="F679" t="s">
        <v>1088</v>
      </c>
    </row>
    <row r="680" spans="1:6" ht="15.75" x14ac:dyDescent="0.25">
      <c r="A680" s="98" t="s">
        <v>54</v>
      </c>
      <c r="B680">
        <f t="shared" si="30"/>
        <v>79</v>
      </c>
      <c r="C680" s="89" t="s">
        <v>148</v>
      </c>
      <c r="D680">
        <f t="shared" si="31"/>
        <v>103</v>
      </c>
      <c r="E680" t="str">
        <f t="shared" si="32"/>
        <v>insert into IPPI_ProduitUnite (id_produit, id_unite) values('79','103')</v>
      </c>
      <c r="F680" t="s">
        <v>1089</v>
      </c>
    </row>
    <row r="681" spans="1:6" ht="15.75" x14ac:dyDescent="0.25">
      <c r="A681" s="98" t="s">
        <v>86</v>
      </c>
      <c r="B681">
        <f t="shared" si="30"/>
        <v>81</v>
      </c>
      <c r="C681" s="89" t="s">
        <v>148</v>
      </c>
      <c r="D681">
        <f t="shared" si="31"/>
        <v>103</v>
      </c>
      <c r="E681" t="str">
        <f t="shared" si="32"/>
        <v>insert into IPPI_ProduitUnite (id_produit, id_unite) values('81','103')</v>
      </c>
      <c r="F681" t="s">
        <v>1090</v>
      </c>
    </row>
    <row r="682" spans="1:6" ht="15.75" x14ac:dyDescent="0.25">
      <c r="A682" s="98" t="s">
        <v>109</v>
      </c>
      <c r="B682">
        <f t="shared" si="30"/>
        <v>82</v>
      </c>
      <c r="C682" s="89" t="s">
        <v>148</v>
      </c>
      <c r="D682">
        <f t="shared" si="31"/>
        <v>103</v>
      </c>
      <c r="E682" t="str">
        <f t="shared" si="32"/>
        <v>insert into IPPI_ProduitUnite (id_produit, id_unite) values('82','103')</v>
      </c>
      <c r="F682" t="s">
        <v>1091</v>
      </c>
    </row>
    <row r="683" spans="1:6" ht="15.75" x14ac:dyDescent="0.25">
      <c r="A683" s="98" t="s">
        <v>44</v>
      </c>
      <c r="B683">
        <f t="shared" si="30"/>
        <v>83</v>
      </c>
      <c r="C683" s="89" t="s">
        <v>148</v>
      </c>
      <c r="D683">
        <f t="shared" si="31"/>
        <v>103</v>
      </c>
      <c r="E683" t="str">
        <f t="shared" si="32"/>
        <v>insert into IPPI_ProduitUnite (id_produit, id_unite) values('83','103')</v>
      </c>
      <c r="F683" t="s">
        <v>1092</v>
      </c>
    </row>
    <row r="684" spans="1:6" ht="15.75" x14ac:dyDescent="0.25">
      <c r="A684" s="98" t="s">
        <v>131</v>
      </c>
      <c r="B684">
        <f t="shared" si="30"/>
        <v>92</v>
      </c>
      <c r="C684" s="89" t="s">
        <v>148</v>
      </c>
      <c r="D684">
        <f t="shared" si="31"/>
        <v>103</v>
      </c>
      <c r="E684" t="str">
        <f t="shared" si="32"/>
        <v>insert into IPPI_ProduitUnite (id_produit, id_unite) values('92','103')</v>
      </c>
      <c r="F684" t="s">
        <v>1093</v>
      </c>
    </row>
    <row r="685" spans="1:6" ht="15.75" x14ac:dyDescent="0.25">
      <c r="A685" s="98" t="s">
        <v>130</v>
      </c>
      <c r="B685">
        <f t="shared" si="30"/>
        <v>94</v>
      </c>
      <c r="C685" s="89" t="s">
        <v>148</v>
      </c>
      <c r="D685">
        <f t="shared" si="31"/>
        <v>103</v>
      </c>
      <c r="E685" t="str">
        <f t="shared" si="32"/>
        <v>insert into IPPI_ProduitUnite (id_produit, id_unite) values('94','103')</v>
      </c>
      <c r="F685" t="s">
        <v>1094</v>
      </c>
    </row>
    <row r="686" spans="1:6" ht="15.75" x14ac:dyDescent="0.25">
      <c r="A686" s="106" t="s">
        <v>87</v>
      </c>
      <c r="B686">
        <f t="shared" si="30"/>
        <v>95</v>
      </c>
      <c r="C686" s="89" t="s">
        <v>148</v>
      </c>
      <c r="D686">
        <f t="shared" si="31"/>
        <v>103</v>
      </c>
      <c r="E686" t="str">
        <f t="shared" si="32"/>
        <v>insert into IPPI_ProduitUnite (id_produit, id_unite) values('95','103')</v>
      </c>
      <c r="F686" t="s">
        <v>1095</v>
      </c>
    </row>
    <row r="687" spans="1:6" ht="15.75" x14ac:dyDescent="0.25">
      <c r="A687" s="106" t="s">
        <v>45</v>
      </c>
      <c r="B687">
        <f t="shared" si="30"/>
        <v>102</v>
      </c>
      <c r="C687" s="89" t="s">
        <v>148</v>
      </c>
      <c r="D687">
        <f t="shared" si="31"/>
        <v>103</v>
      </c>
      <c r="E687" t="str">
        <f t="shared" si="32"/>
        <v>insert into IPPI_ProduitUnite (id_produit, id_unite) values('102','103')</v>
      </c>
      <c r="F687" t="s">
        <v>1096</v>
      </c>
    </row>
    <row r="688" spans="1:6" ht="15.75" x14ac:dyDescent="0.25">
      <c r="A688" s="106" t="s">
        <v>41</v>
      </c>
      <c r="B688">
        <f t="shared" si="30"/>
        <v>99</v>
      </c>
      <c r="C688" s="89" t="s">
        <v>171</v>
      </c>
      <c r="D688">
        <f t="shared" si="31"/>
        <v>104</v>
      </c>
      <c r="E688" t="str">
        <f t="shared" si="32"/>
        <v>insert into IPPI_ProduitUnite (id_produit, id_unite) values('99','104')</v>
      </c>
      <c r="F688" t="s">
        <v>1097</v>
      </c>
    </row>
    <row r="689" spans="1:6" ht="15.75" x14ac:dyDescent="0.25">
      <c r="A689" s="106" t="s">
        <v>40</v>
      </c>
      <c r="B689">
        <f t="shared" si="30"/>
        <v>100</v>
      </c>
      <c r="C689" s="89" t="s">
        <v>171</v>
      </c>
      <c r="D689">
        <f t="shared" si="31"/>
        <v>104</v>
      </c>
      <c r="E689" t="str">
        <f t="shared" si="32"/>
        <v>insert into IPPI_ProduitUnite (id_produit, id_unite) values('100','104')</v>
      </c>
      <c r="F689" t="s">
        <v>1098</v>
      </c>
    </row>
    <row r="690" spans="1:6" ht="15.75" x14ac:dyDescent="0.25">
      <c r="A690" s="106" t="s">
        <v>43</v>
      </c>
      <c r="B690">
        <f t="shared" si="30"/>
        <v>101</v>
      </c>
      <c r="C690" s="89" t="s">
        <v>171</v>
      </c>
      <c r="D690">
        <f t="shared" si="31"/>
        <v>104</v>
      </c>
      <c r="E690" t="str">
        <f t="shared" si="32"/>
        <v>insert into IPPI_ProduitUnite (id_produit, id_unite) values('101','104')</v>
      </c>
      <c r="F690" t="s">
        <v>1099</v>
      </c>
    </row>
    <row r="691" spans="1:6" ht="15.75" x14ac:dyDescent="0.25">
      <c r="A691" s="107" t="s">
        <v>92</v>
      </c>
      <c r="B691">
        <f t="shared" si="30"/>
        <v>2</v>
      </c>
      <c r="C691" s="89" t="s">
        <v>247</v>
      </c>
      <c r="D691">
        <f t="shared" si="31"/>
        <v>105</v>
      </c>
      <c r="E691" t="str">
        <f t="shared" si="32"/>
        <v>insert into IPPI_ProduitUnite (id_produit, id_unite) values('2','105')</v>
      </c>
      <c r="F691" t="s">
        <v>1100</v>
      </c>
    </row>
    <row r="692" spans="1:6" ht="15.75" x14ac:dyDescent="0.25">
      <c r="A692" s="106" t="s">
        <v>125</v>
      </c>
      <c r="B692">
        <f t="shared" si="30"/>
        <v>88</v>
      </c>
      <c r="C692" s="89" t="s">
        <v>239</v>
      </c>
      <c r="D692">
        <f t="shared" si="31"/>
        <v>106</v>
      </c>
      <c r="E692" t="str">
        <f t="shared" si="32"/>
        <v>insert into IPPI_ProduitUnite (id_produit, id_unite) values('88','106')</v>
      </c>
      <c r="F692" t="s">
        <v>1101</v>
      </c>
    </row>
    <row r="693" spans="1:6" ht="15.75" x14ac:dyDescent="0.25">
      <c r="A693" s="106" t="s">
        <v>41</v>
      </c>
      <c r="B693">
        <f t="shared" si="30"/>
        <v>99</v>
      </c>
      <c r="C693" s="89" t="s">
        <v>170</v>
      </c>
      <c r="D693">
        <f t="shared" si="31"/>
        <v>107</v>
      </c>
      <c r="E693" t="str">
        <f t="shared" si="32"/>
        <v>insert into IPPI_ProduitUnite (id_produit, id_unite) values('99','107')</v>
      </c>
      <c r="F693" t="s">
        <v>1102</v>
      </c>
    </row>
    <row r="694" spans="1:6" ht="15.75" x14ac:dyDescent="0.25">
      <c r="A694" s="106" t="s">
        <v>40</v>
      </c>
      <c r="B694">
        <f t="shared" si="30"/>
        <v>100</v>
      </c>
      <c r="C694" s="89" t="s">
        <v>170</v>
      </c>
      <c r="D694">
        <f t="shared" si="31"/>
        <v>107</v>
      </c>
      <c r="E694" t="str">
        <f t="shared" si="32"/>
        <v>insert into IPPI_ProduitUnite (id_produit, id_unite) values('100','107')</v>
      </c>
      <c r="F694" t="s">
        <v>1103</v>
      </c>
    </row>
    <row r="695" spans="1:6" ht="15.75" x14ac:dyDescent="0.25">
      <c r="A695" s="106" t="s">
        <v>43</v>
      </c>
      <c r="B695">
        <f t="shared" si="30"/>
        <v>101</v>
      </c>
      <c r="C695" s="89" t="s">
        <v>170</v>
      </c>
      <c r="D695">
        <f t="shared" si="31"/>
        <v>107</v>
      </c>
      <c r="E695" t="str">
        <f t="shared" si="32"/>
        <v>insert into IPPI_ProduitUnite (id_produit, id_unite) values('101','107')</v>
      </c>
      <c r="F695" t="s">
        <v>1104</v>
      </c>
    </row>
    <row r="696" spans="1:6" ht="15.75" x14ac:dyDescent="0.25">
      <c r="A696" s="106" t="s">
        <v>60</v>
      </c>
      <c r="B696">
        <f t="shared" si="30"/>
        <v>36</v>
      </c>
      <c r="C696" s="89" t="s">
        <v>203</v>
      </c>
      <c r="D696">
        <f t="shared" si="31"/>
        <v>109</v>
      </c>
      <c r="E696" t="str">
        <f t="shared" si="32"/>
        <v>insert into IPPI_ProduitUnite (id_produit, id_unite) values('36','109')</v>
      </c>
      <c r="F696" t="s">
        <v>1105</v>
      </c>
    </row>
    <row r="697" spans="1:6" ht="15.75" x14ac:dyDescent="0.25">
      <c r="A697" s="106" t="s">
        <v>60</v>
      </c>
      <c r="B697">
        <f t="shared" si="30"/>
        <v>36</v>
      </c>
      <c r="C697" s="89" t="s">
        <v>205</v>
      </c>
      <c r="D697">
        <f t="shared" si="31"/>
        <v>110</v>
      </c>
      <c r="E697" t="str">
        <f t="shared" si="32"/>
        <v>insert into IPPI_ProduitUnite (id_produit, id_unite) values('36','110')</v>
      </c>
      <c r="F697" t="s">
        <v>1106</v>
      </c>
    </row>
    <row r="698" spans="1:6" ht="45" x14ac:dyDescent="0.25">
      <c r="A698" s="124" t="s">
        <v>132</v>
      </c>
      <c r="B698">
        <f t="shared" si="30"/>
        <v>16</v>
      </c>
      <c r="C698" s="89" t="s">
        <v>159</v>
      </c>
      <c r="D698">
        <f t="shared" si="31"/>
        <v>112</v>
      </c>
      <c r="E698" t="str">
        <f t="shared" si="32"/>
        <v>insert into IPPI_ProduitUnite (id_produit, id_unite) values('16','112')</v>
      </c>
      <c r="F698" t="s">
        <v>1107</v>
      </c>
    </row>
    <row r="699" spans="1:6" ht="15.75" x14ac:dyDescent="0.25">
      <c r="A699" s="106" t="s">
        <v>29</v>
      </c>
      <c r="B699">
        <f t="shared" si="30"/>
        <v>27</v>
      </c>
      <c r="C699" s="89" t="s">
        <v>159</v>
      </c>
      <c r="D699">
        <f t="shared" si="31"/>
        <v>112</v>
      </c>
      <c r="E699" t="str">
        <f t="shared" si="32"/>
        <v>insert into IPPI_ProduitUnite (id_produit, id_unite) values('27','112')</v>
      </c>
      <c r="F699" t="s">
        <v>1108</v>
      </c>
    </row>
    <row r="700" spans="1:6" ht="15.75" x14ac:dyDescent="0.25">
      <c r="A700" s="106" t="s">
        <v>27</v>
      </c>
      <c r="B700">
        <f t="shared" si="30"/>
        <v>28</v>
      </c>
      <c r="C700" s="89" t="s">
        <v>159</v>
      </c>
      <c r="D700">
        <f t="shared" si="31"/>
        <v>112</v>
      </c>
      <c r="E700" t="str">
        <f t="shared" si="32"/>
        <v>insert into IPPI_ProduitUnite (id_produit, id_unite) values('28','112')</v>
      </c>
      <c r="F700" t="s">
        <v>1109</v>
      </c>
    </row>
    <row r="701" spans="1:6" ht="15.75" x14ac:dyDescent="0.25">
      <c r="A701" s="94" t="s">
        <v>28</v>
      </c>
      <c r="B701">
        <f t="shared" si="30"/>
        <v>29</v>
      </c>
      <c r="C701" s="89" t="s">
        <v>159</v>
      </c>
      <c r="D701">
        <f t="shared" si="31"/>
        <v>112</v>
      </c>
      <c r="E701" t="str">
        <f t="shared" si="32"/>
        <v>insert into IPPI_ProduitUnite (id_produit, id_unite) values('29','112')</v>
      </c>
      <c r="F701" t="s">
        <v>1110</v>
      </c>
    </row>
    <row r="702" spans="1:6" ht="15.75" x14ac:dyDescent="0.25">
      <c r="A702" s="94" t="s">
        <v>111</v>
      </c>
      <c r="B702">
        <f t="shared" si="30"/>
        <v>30</v>
      </c>
      <c r="C702" s="89" t="s">
        <v>159</v>
      </c>
      <c r="D702">
        <f t="shared" si="31"/>
        <v>112</v>
      </c>
      <c r="E702" t="str">
        <f t="shared" si="32"/>
        <v>insert into IPPI_ProduitUnite (id_produit, id_unite) values('30','112')</v>
      </c>
      <c r="F702" t="s">
        <v>1111</v>
      </c>
    </row>
    <row r="703" spans="1:6" ht="15.75" x14ac:dyDescent="0.25">
      <c r="A703" s="94" t="s">
        <v>127</v>
      </c>
      <c r="B703">
        <f t="shared" si="30"/>
        <v>31</v>
      </c>
      <c r="C703" s="89" t="s">
        <v>159</v>
      </c>
      <c r="D703">
        <f t="shared" si="31"/>
        <v>112</v>
      </c>
      <c r="E703" t="str">
        <f t="shared" si="32"/>
        <v>insert into IPPI_ProduitUnite (id_produit, id_unite) values('31','112')</v>
      </c>
      <c r="F703" t="s">
        <v>1112</v>
      </c>
    </row>
    <row r="704" spans="1:6" ht="30" x14ac:dyDescent="0.25">
      <c r="A704" s="94" t="s">
        <v>129</v>
      </c>
      <c r="B704">
        <f t="shared" si="30"/>
        <v>5</v>
      </c>
      <c r="C704" s="89" t="s">
        <v>255</v>
      </c>
      <c r="D704">
        <f t="shared" si="31"/>
        <v>113</v>
      </c>
      <c r="E704" t="str">
        <f t="shared" si="32"/>
        <v>insert into IPPI_ProduitUnite (id_produit, id_unite) values('5','113')</v>
      </c>
      <c r="F704" t="s">
        <v>1113</v>
      </c>
    </row>
  </sheetData>
  <sortState xmlns:xlrd2="http://schemas.microsoft.com/office/spreadsheetml/2017/richdata2" ref="A2:D804">
    <sortCondition ref="D2"/>
  </sortState>
  <conditionalFormatting sqref="L1:L114">
    <cfRule type="duplicateValues" dxfId="3" priority="3"/>
  </conditionalFormatting>
  <conditionalFormatting sqref="N2:N104">
    <cfRule type="duplicateValues" dxfId="2" priority="1"/>
    <cfRule type="duplicateValues" dxfId="1" priority="2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9"/>
  <sheetViews>
    <sheetView workbookViewId="0">
      <selection activeCell="D3" sqref="D3"/>
    </sheetView>
  </sheetViews>
  <sheetFormatPr baseColWidth="10" defaultRowHeight="15" x14ac:dyDescent="0.25"/>
  <sheetData>
    <row r="1" spans="1:4" ht="27" x14ac:dyDescent="0.25">
      <c r="A1" s="73" t="s">
        <v>14</v>
      </c>
      <c r="B1" s="74" t="s">
        <v>15</v>
      </c>
      <c r="C1" t="s">
        <v>1116</v>
      </c>
    </row>
    <row r="2" spans="1:4" x14ac:dyDescent="0.25">
      <c r="A2" s="67" t="s">
        <v>17</v>
      </c>
      <c r="B2" s="75">
        <v>1</v>
      </c>
      <c r="C2">
        <v>1</v>
      </c>
      <c r="D2" t="str">
        <f>CONCATENATE("insert into IPPI_produit (id_unite, unite) values('",B3,"','",A3,"')")</f>
        <v>insert into IPPI_produit (id_unite, unite) values('2','Riz local entier')</v>
      </c>
    </row>
    <row r="3" spans="1:4" x14ac:dyDescent="0.25">
      <c r="A3" s="67" t="s">
        <v>18</v>
      </c>
      <c r="B3" s="75">
        <v>2</v>
      </c>
      <c r="C3">
        <v>1</v>
      </c>
    </row>
    <row r="4" spans="1:4" x14ac:dyDescent="0.25">
      <c r="A4" s="67" t="s">
        <v>19</v>
      </c>
      <c r="B4" s="75">
        <v>3</v>
      </c>
      <c r="C4">
        <v>1</v>
      </c>
    </row>
    <row r="5" spans="1:4" x14ac:dyDescent="0.25">
      <c r="A5" s="67" t="s">
        <v>20</v>
      </c>
      <c r="B5" s="75">
        <v>4</v>
      </c>
      <c r="C5">
        <v>1</v>
      </c>
    </row>
    <row r="6" spans="1:4" x14ac:dyDescent="0.25">
      <c r="A6" s="67" t="s">
        <v>21</v>
      </c>
      <c r="B6" s="68">
        <v>5</v>
      </c>
      <c r="C6">
        <v>1</v>
      </c>
    </row>
    <row r="7" spans="1:4" x14ac:dyDescent="0.25">
      <c r="A7" s="67" t="s">
        <v>22</v>
      </c>
      <c r="B7" s="68">
        <v>6</v>
      </c>
      <c r="C7">
        <v>1</v>
      </c>
    </row>
    <row r="8" spans="1:4" x14ac:dyDescent="0.25">
      <c r="A8" s="67" t="s">
        <v>23</v>
      </c>
      <c r="B8" s="68">
        <v>7</v>
      </c>
      <c r="C8">
        <v>1</v>
      </c>
    </row>
    <row r="9" spans="1:4" x14ac:dyDescent="0.25">
      <c r="A9" s="67" t="s">
        <v>24</v>
      </c>
      <c r="B9" s="68">
        <v>8</v>
      </c>
      <c r="C9">
        <v>1</v>
      </c>
    </row>
    <row r="10" spans="1:4" x14ac:dyDescent="0.25">
      <c r="A10" s="67" t="s">
        <v>25</v>
      </c>
      <c r="B10" s="68">
        <v>9</v>
      </c>
      <c r="C10">
        <v>1</v>
      </c>
    </row>
    <row r="11" spans="1:4" x14ac:dyDescent="0.25">
      <c r="A11" s="67" t="s">
        <v>26</v>
      </c>
      <c r="B11" s="68">
        <v>10</v>
      </c>
      <c r="C11">
        <v>1</v>
      </c>
    </row>
    <row r="12" spans="1:4" x14ac:dyDescent="0.25">
      <c r="A12" s="67" t="s">
        <v>27</v>
      </c>
      <c r="B12" s="68">
        <v>12</v>
      </c>
      <c r="C12">
        <v>1</v>
      </c>
    </row>
    <row r="13" spans="1:4" x14ac:dyDescent="0.25">
      <c r="A13" s="67" t="s">
        <v>28</v>
      </c>
      <c r="B13" s="68">
        <v>13</v>
      </c>
      <c r="C13">
        <v>1</v>
      </c>
    </row>
    <row r="14" spans="1:4" ht="27" x14ac:dyDescent="0.25">
      <c r="A14" s="67" t="s">
        <v>29</v>
      </c>
      <c r="B14" s="68">
        <v>14</v>
      </c>
      <c r="C14">
        <v>1</v>
      </c>
    </row>
    <row r="15" spans="1:4" ht="27" x14ac:dyDescent="0.25">
      <c r="A15" s="67" t="s">
        <v>30</v>
      </c>
      <c r="B15" s="68">
        <v>16</v>
      </c>
      <c r="C15">
        <v>1</v>
      </c>
    </row>
    <row r="16" spans="1:4" x14ac:dyDescent="0.25">
      <c r="A16" s="67" t="s">
        <v>31</v>
      </c>
      <c r="B16" s="68">
        <v>17</v>
      </c>
      <c r="C16">
        <v>1</v>
      </c>
    </row>
    <row r="17" spans="1:3" x14ac:dyDescent="0.25">
      <c r="A17" s="67" t="s">
        <v>32</v>
      </c>
      <c r="B17" s="68">
        <v>18</v>
      </c>
      <c r="C17">
        <v>1</v>
      </c>
    </row>
    <row r="18" spans="1:3" x14ac:dyDescent="0.25">
      <c r="A18" s="67" t="s">
        <v>33</v>
      </c>
      <c r="B18" s="68">
        <v>18</v>
      </c>
      <c r="C18">
        <v>1</v>
      </c>
    </row>
    <row r="19" spans="1:3" x14ac:dyDescent="0.25">
      <c r="A19" s="67" t="s">
        <v>34</v>
      </c>
      <c r="B19" s="68">
        <v>19</v>
      </c>
      <c r="C19">
        <v>1</v>
      </c>
    </row>
    <row r="20" spans="1:3" x14ac:dyDescent="0.25">
      <c r="A20" s="67" t="s">
        <v>35</v>
      </c>
      <c r="B20" s="68">
        <v>20</v>
      </c>
      <c r="C20">
        <v>1</v>
      </c>
    </row>
    <row r="21" spans="1:3" x14ac:dyDescent="0.25">
      <c r="A21" s="67" t="s">
        <v>36</v>
      </c>
      <c r="B21" s="68">
        <v>21</v>
      </c>
      <c r="C21">
        <v>1</v>
      </c>
    </row>
    <row r="22" spans="1:3" x14ac:dyDescent="0.25">
      <c r="A22" s="67" t="s">
        <v>38</v>
      </c>
      <c r="B22" s="68">
        <v>22</v>
      </c>
      <c r="C22">
        <v>2</v>
      </c>
    </row>
    <row r="23" spans="1:3" ht="27" x14ac:dyDescent="0.25">
      <c r="A23" s="67" t="s">
        <v>39</v>
      </c>
      <c r="B23" s="68">
        <v>23</v>
      </c>
      <c r="C23">
        <v>2</v>
      </c>
    </row>
    <row r="24" spans="1:3" ht="27" x14ac:dyDescent="0.25">
      <c r="A24" s="67" t="s">
        <v>40</v>
      </c>
      <c r="B24" s="68">
        <v>24</v>
      </c>
      <c r="C24">
        <v>2</v>
      </c>
    </row>
    <row r="25" spans="1:3" ht="27" x14ac:dyDescent="0.25">
      <c r="A25" s="67" t="s">
        <v>41</v>
      </c>
      <c r="B25" s="68">
        <v>25</v>
      </c>
      <c r="C25">
        <v>2</v>
      </c>
    </row>
    <row r="26" spans="1:3" ht="40.5" x14ac:dyDescent="0.25">
      <c r="A26" s="67" t="s">
        <v>42</v>
      </c>
      <c r="B26" s="68">
        <v>26</v>
      </c>
      <c r="C26">
        <v>2</v>
      </c>
    </row>
    <row r="27" spans="1:3" x14ac:dyDescent="0.25">
      <c r="A27" s="67" t="s">
        <v>43</v>
      </c>
      <c r="B27" s="68">
        <v>27</v>
      </c>
      <c r="C27">
        <v>2</v>
      </c>
    </row>
    <row r="28" spans="1:3" x14ac:dyDescent="0.25">
      <c r="A28" s="67" t="s">
        <v>44</v>
      </c>
      <c r="B28" s="68">
        <v>28</v>
      </c>
      <c r="C28">
        <v>2</v>
      </c>
    </row>
    <row r="29" spans="1:3" x14ac:dyDescent="0.25">
      <c r="A29" s="67" t="s">
        <v>45</v>
      </c>
      <c r="B29" s="68">
        <v>29</v>
      </c>
      <c r="C29">
        <v>2</v>
      </c>
    </row>
    <row r="30" spans="1:3" ht="40.5" x14ac:dyDescent="0.25">
      <c r="A30" s="67" t="s">
        <v>47</v>
      </c>
      <c r="B30" s="68">
        <v>28</v>
      </c>
      <c r="C30">
        <v>2</v>
      </c>
    </row>
    <row r="31" spans="1:3" ht="40.5" x14ac:dyDescent="0.25">
      <c r="A31" s="67" t="s">
        <v>48</v>
      </c>
      <c r="B31" s="68">
        <v>29</v>
      </c>
      <c r="C31">
        <v>2</v>
      </c>
    </row>
    <row r="32" spans="1:3" ht="27" x14ac:dyDescent="0.25">
      <c r="A32" s="67" t="s">
        <v>49</v>
      </c>
      <c r="B32" s="68">
        <v>34</v>
      </c>
      <c r="C32">
        <v>3</v>
      </c>
    </row>
    <row r="33" spans="1:3" ht="40.5" x14ac:dyDescent="0.25">
      <c r="A33" s="67" t="s">
        <v>51</v>
      </c>
      <c r="B33" s="68">
        <v>35</v>
      </c>
      <c r="C33">
        <v>3</v>
      </c>
    </row>
    <row r="34" spans="1:3" ht="54" x14ac:dyDescent="0.25">
      <c r="A34" s="67" t="s">
        <v>52</v>
      </c>
      <c r="B34" s="68">
        <v>36</v>
      </c>
      <c r="C34">
        <v>3</v>
      </c>
    </row>
    <row r="35" spans="1:3" ht="40.5" x14ac:dyDescent="0.25">
      <c r="A35" s="67" t="s">
        <v>53</v>
      </c>
      <c r="B35" s="68">
        <v>37</v>
      </c>
      <c r="C35">
        <v>3</v>
      </c>
    </row>
    <row r="36" spans="1:3" x14ac:dyDescent="0.25">
      <c r="A36" s="67" t="s">
        <v>54</v>
      </c>
      <c r="B36" s="68">
        <v>38</v>
      </c>
      <c r="C36">
        <v>3</v>
      </c>
    </row>
    <row r="37" spans="1:3" ht="54" x14ac:dyDescent="0.25">
      <c r="A37" s="67" t="s">
        <v>55</v>
      </c>
      <c r="B37" s="68">
        <v>39</v>
      </c>
      <c r="C37">
        <v>3</v>
      </c>
    </row>
    <row r="38" spans="1:3" x14ac:dyDescent="0.25">
      <c r="A38" s="67" t="s">
        <v>57</v>
      </c>
      <c r="B38" s="68">
        <v>39</v>
      </c>
      <c r="C38">
        <v>3</v>
      </c>
    </row>
    <row r="39" spans="1:3" x14ac:dyDescent="0.25">
      <c r="A39" s="67" t="s">
        <v>58</v>
      </c>
      <c r="B39" s="68">
        <v>40</v>
      </c>
      <c r="C39">
        <v>3</v>
      </c>
    </row>
    <row r="40" spans="1:3" x14ac:dyDescent="0.25">
      <c r="A40" s="67" t="s">
        <v>59</v>
      </c>
      <c r="B40" s="68">
        <v>42</v>
      </c>
      <c r="C40">
        <v>4</v>
      </c>
    </row>
    <row r="41" spans="1:3" x14ac:dyDescent="0.25">
      <c r="A41" s="67" t="s">
        <v>60</v>
      </c>
      <c r="B41" s="68">
        <v>43</v>
      </c>
      <c r="C41">
        <v>4</v>
      </c>
    </row>
    <row r="42" spans="1:3" x14ac:dyDescent="0.25">
      <c r="A42" s="67" t="s">
        <v>61</v>
      </c>
      <c r="B42" s="68">
        <v>43</v>
      </c>
      <c r="C42">
        <v>4</v>
      </c>
    </row>
    <row r="43" spans="1:3" x14ac:dyDescent="0.25">
      <c r="A43" s="67" t="s">
        <v>63</v>
      </c>
      <c r="B43" s="68">
        <v>46</v>
      </c>
      <c r="C43">
        <v>4</v>
      </c>
    </row>
    <row r="44" spans="1:3" x14ac:dyDescent="0.25">
      <c r="A44" s="67" t="s">
        <v>64</v>
      </c>
      <c r="B44" s="68">
        <v>47</v>
      </c>
      <c r="C44">
        <v>4</v>
      </c>
    </row>
    <row r="45" spans="1:3" ht="27" x14ac:dyDescent="0.25">
      <c r="A45" s="67" t="s">
        <v>65</v>
      </c>
      <c r="B45" s="68">
        <v>50</v>
      </c>
      <c r="C45">
        <v>4</v>
      </c>
    </row>
    <row r="46" spans="1:3" x14ac:dyDescent="0.25">
      <c r="A46" s="67" t="s">
        <v>66</v>
      </c>
      <c r="B46" s="68">
        <v>51</v>
      </c>
      <c r="C46">
        <v>5</v>
      </c>
    </row>
    <row r="47" spans="1:3" x14ac:dyDescent="0.25">
      <c r="A47" s="67" t="s">
        <v>67</v>
      </c>
      <c r="B47" s="68">
        <v>52</v>
      </c>
      <c r="C47">
        <v>5</v>
      </c>
    </row>
    <row r="48" spans="1:3" x14ac:dyDescent="0.25">
      <c r="A48" s="67" t="s">
        <v>68</v>
      </c>
      <c r="B48" s="68">
        <v>53</v>
      </c>
      <c r="C48">
        <v>5</v>
      </c>
    </row>
    <row r="49" spans="1:3" x14ac:dyDescent="0.25">
      <c r="A49" s="67" t="s">
        <v>70</v>
      </c>
      <c r="B49" s="68">
        <v>54</v>
      </c>
      <c r="C49">
        <v>5</v>
      </c>
    </row>
    <row r="50" spans="1:3" x14ac:dyDescent="0.25">
      <c r="A50" s="67" t="s">
        <v>71</v>
      </c>
      <c r="B50" s="68">
        <v>55</v>
      </c>
      <c r="C50">
        <v>5</v>
      </c>
    </row>
    <row r="51" spans="1:3" x14ac:dyDescent="0.25">
      <c r="A51" s="67" t="s">
        <v>72</v>
      </c>
      <c r="B51" s="68">
        <v>56</v>
      </c>
      <c r="C51">
        <v>5</v>
      </c>
    </row>
    <row r="52" spans="1:3" x14ac:dyDescent="0.25">
      <c r="A52" s="67" t="s">
        <v>73</v>
      </c>
      <c r="B52" s="68">
        <v>58</v>
      </c>
      <c r="C52">
        <v>6</v>
      </c>
    </row>
    <row r="53" spans="1:3" x14ac:dyDescent="0.25">
      <c r="A53" s="67" t="s">
        <v>74</v>
      </c>
      <c r="B53" s="68">
        <v>59</v>
      </c>
      <c r="C53">
        <v>6</v>
      </c>
    </row>
    <row r="54" spans="1:3" x14ac:dyDescent="0.25">
      <c r="A54" s="67" t="s">
        <v>75</v>
      </c>
      <c r="B54" s="68">
        <v>60</v>
      </c>
      <c r="C54">
        <v>6</v>
      </c>
    </row>
    <row r="55" spans="1:3" x14ac:dyDescent="0.25">
      <c r="A55" s="67" t="s">
        <v>76</v>
      </c>
      <c r="B55" s="68">
        <v>61</v>
      </c>
      <c r="C55">
        <v>6</v>
      </c>
    </row>
    <row r="56" spans="1:3" x14ac:dyDescent="0.25">
      <c r="A56" s="67" t="s">
        <v>77</v>
      </c>
      <c r="B56" s="68">
        <v>62</v>
      </c>
      <c r="C56">
        <v>6</v>
      </c>
    </row>
    <row r="57" spans="1:3" x14ac:dyDescent="0.25">
      <c r="A57" s="67" t="s">
        <v>78</v>
      </c>
      <c r="B57" s="68">
        <v>64</v>
      </c>
      <c r="C57">
        <v>6</v>
      </c>
    </row>
    <row r="58" spans="1:3" x14ac:dyDescent="0.25">
      <c r="A58" s="67" t="s">
        <v>79</v>
      </c>
      <c r="B58" s="68">
        <v>65</v>
      </c>
      <c r="C58">
        <v>6</v>
      </c>
    </row>
    <row r="59" spans="1:3" ht="27" x14ac:dyDescent="0.25">
      <c r="A59" s="67" t="s">
        <v>125</v>
      </c>
      <c r="B59" s="68">
        <v>66</v>
      </c>
      <c r="C59">
        <v>6</v>
      </c>
    </row>
    <row r="60" spans="1:3" x14ac:dyDescent="0.25">
      <c r="A60" s="67" t="s">
        <v>82</v>
      </c>
      <c r="B60" s="68">
        <v>67</v>
      </c>
      <c r="C60">
        <v>6</v>
      </c>
    </row>
    <row r="61" spans="1:3" x14ac:dyDescent="0.25">
      <c r="A61" s="67" t="s">
        <v>83</v>
      </c>
      <c r="B61" s="68">
        <v>68</v>
      </c>
      <c r="C61">
        <v>6</v>
      </c>
    </row>
    <row r="62" spans="1:3" x14ac:dyDescent="0.25">
      <c r="A62" s="67" t="s">
        <v>84</v>
      </c>
      <c r="B62" s="68">
        <v>70</v>
      </c>
      <c r="C62">
        <v>7</v>
      </c>
    </row>
    <row r="63" spans="1:3" ht="40.5" x14ac:dyDescent="0.25">
      <c r="A63" s="67" t="s">
        <v>85</v>
      </c>
      <c r="B63" s="68">
        <v>71</v>
      </c>
      <c r="C63">
        <v>7</v>
      </c>
    </row>
    <row r="64" spans="1:3" x14ac:dyDescent="0.25">
      <c r="A64" s="67" t="s">
        <v>86</v>
      </c>
      <c r="B64" s="68">
        <v>72</v>
      </c>
      <c r="C64">
        <v>7</v>
      </c>
    </row>
    <row r="65" spans="1:3" x14ac:dyDescent="0.25">
      <c r="A65" s="67" t="s">
        <v>87</v>
      </c>
      <c r="B65" s="68">
        <v>73</v>
      </c>
      <c r="C65">
        <v>7</v>
      </c>
    </row>
    <row r="66" spans="1:3" x14ac:dyDescent="0.25">
      <c r="A66" s="67" t="s">
        <v>88</v>
      </c>
      <c r="B66" s="68">
        <v>74</v>
      </c>
      <c r="C66">
        <v>7</v>
      </c>
    </row>
    <row r="67" spans="1:3" x14ac:dyDescent="0.25">
      <c r="A67" s="67" t="s">
        <v>89</v>
      </c>
      <c r="B67" s="68">
        <v>75</v>
      </c>
      <c r="C67">
        <v>7</v>
      </c>
    </row>
    <row r="68" spans="1:3" x14ac:dyDescent="0.25">
      <c r="A68" s="67" t="s">
        <v>90</v>
      </c>
      <c r="B68" s="68">
        <v>76</v>
      </c>
      <c r="C68">
        <v>7</v>
      </c>
    </row>
    <row r="69" spans="1:3" x14ac:dyDescent="0.25">
      <c r="A69" s="67" t="s">
        <v>91</v>
      </c>
      <c r="B69" s="68">
        <v>77</v>
      </c>
      <c r="C69">
        <v>7</v>
      </c>
    </row>
    <row r="70" spans="1:3" x14ac:dyDescent="0.25">
      <c r="A70" s="69" t="s">
        <v>92</v>
      </c>
      <c r="B70" s="68">
        <v>78</v>
      </c>
      <c r="C70">
        <v>7</v>
      </c>
    </row>
    <row r="71" spans="1:3" ht="27" x14ac:dyDescent="0.25">
      <c r="A71" s="67" t="s">
        <v>126</v>
      </c>
      <c r="B71" s="68">
        <v>79</v>
      </c>
      <c r="C71">
        <v>7</v>
      </c>
    </row>
    <row r="72" spans="1:3" ht="27" x14ac:dyDescent="0.25">
      <c r="A72" s="67" t="s">
        <v>127</v>
      </c>
      <c r="B72" s="68">
        <v>80</v>
      </c>
      <c r="C72">
        <v>7</v>
      </c>
    </row>
    <row r="73" spans="1:3" ht="27" x14ac:dyDescent="0.25">
      <c r="A73" s="67" t="s">
        <v>128</v>
      </c>
      <c r="B73" s="68">
        <v>81</v>
      </c>
      <c r="C73">
        <v>7</v>
      </c>
    </row>
    <row r="74" spans="1:3" ht="54" x14ac:dyDescent="0.25">
      <c r="A74" s="67" t="s">
        <v>94</v>
      </c>
      <c r="B74" s="68">
        <v>82</v>
      </c>
      <c r="C74">
        <v>7</v>
      </c>
    </row>
    <row r="75" spans="1:3" ht="27" x14ac:dyDescent="0.25">
      <c r="A75" s="67" t="s">
        <v>95</v>
      </c>
      <c r="B75" s="68">
        <v>83</v>
      </c>
      <c r="C75">
        <v>7</v>
      </c>
    </row>
    <row r="76" spans="1:3" x14ac:dyDescent="0.25">
      <c r="A76" s="67" t="s">
        <v>97</v>
      </c>
      <c r="B76" s="68">
        <v>84</v>
      </c>
      <c r="C76">
        <v>7</v>
      </c>
    </row>
    <row r="77" spans="1:3" x14ac:dyDescent="0.25">
      <c r="A77" s="67" t="s">
        <v>98</v>
      </c>
      <c r="B77" s="70">
        <v>85</v>
      </c>
      <c r="C77">
        <v>7</v>
      </c>
    </row>
    <row r="78" spans="1:3" ht="27" x14ac:dyDescent="0.25">
      <c r="A78" s="67" t="s">
        <v>99</v>
      </c>
      <c r="B78" s="70">
        <v>87</v>
      </c>
      <c r="C78">
        <v>7</v>
      </c>
    </row>
    <row r="79" spans="1:3" ht="40.5" x14ac:dyDescent="0.25">
      <c r="A79" s="67" t="s">
        <v>100</v>
      </c>
      <c r="B79" s="70">
        <v>88</v>
      </c>
      <c r="C79">
        <v>8</v>
      </c>
    </row>
    <row r="80" spans="1:3" ht="40.5" x14ac:dyDescent="0.25">
      <c r="A80" s="67" t="s">
        <v>101</v>
      </c>
      <c r="B80" s="70">
        <v>89</v>
      </c>
      <c r="C80">
        <v>8</v>
      </c>
    </row>
    <row r="81" spans="1:3" ht="67.5" x14ac:dyDescent="0.25">
      <c r="A81" s="67" t="s">
        <v>129</v>
      </c>
      <c r="B81" s="70">
        <v>91</v>
      </c>
      <c r="C81">
        <v>8</v>
      </c>
    </row>
    <row r="82" spans="1:3" x14ac:dyDescent="0.25">
      <c r="A82" s="67" t="s">
        <v>102</v>
      </c>
      <c r="B82" s="70">
        <v>92</v>
      </c>
      <c r="C82">
        <v>8</v>
      </c>
    </row>
    <row r="83" spans="1:3" x14ac:dyDescent="0.25">
      <c r="A83" s="67" t="s">
        <v>103</v>
      </c>
      <c r="B83" s="70">
        <v>93</v>
      </c>
      <c r="C83">
        <v>8</v>
      </c>
    </row>
    <row r="84" spans="1:3" x14ac:dyDescent="0.25">
      <c r="A84" s="67" t="s">
        <v>104</v>
      </c>
      <c r="B84" s="70">
        <v>93</v>
      </c>
      <c r="C84">
        <v>8</v>
      </c>
    </row>
    <row r="85" spans="1:3" x14ac:dyDescent="0.25">
      <c r="A85" s="67" t="s">
        <v>105</v>
      </c>
      <c r="B85" s="70">
        <v>94</v>
      </c>
      <c r="C85">
        <v>8</v>
      </c>
    </row>
    <row r="86" spans="1:3" x14ac:dyDescent="0.25">
      <c r="A86" s="67" t="s">
        <v>106</v>
      </c>
      <c r="B86" s="70">
        <v>95</v>
      </c>
      <c r="C86">
        <v>8</v>
      </c>
    </row>
    <row r="87" spans="1:3" x14ac:dyDescent="0.25">
      <c r="A87" s="67" t="s">
        <v>107</v>
      </c>
      <c r="B87" s="70">
        <v>96</v>
      </c>
      <c r="C87">
        <v>8</v>
      </c>
    </row>
    <row r="88" spans="1:3" x14ac:dyDescent="0.25">
      <c r="A88" s="67" t="s">
        <v>108</v>
      </c>
      <c r="B88" s="70">
        <v>97</v>
      </c>
      <c r="C88">
        <v>8</v>
      </c>
    </row>
    <row r="89" spans="1:3" x14ac:dyDescent="0.25">
      <c r="A89" s="67" t="s">
        <v>109</v>
      </c>
      <c r="B89" s="70">
        <v>98</v>
      </c>
      <c r="C89">
        <v>8</v>
      </c>
    </row>
    <row r="90" spans="1:3" ht="27" x14ac:dyDescent="0.25">
      <c r="A90" s="67" t="s">
        <v>130</v>
      </c>
      <c r="B90" s="70">
        <v>99</v>
      </c>
      <c r="C90">
        <v>8</v>
      </c>
    </row>
    <row r="91" spans="1:3" x14ac:dyDescent="0.25">
      <c r="A91" s="67" t="s">
        <v>110</v>
      </c>
      <c r="B91" s="70">
        <v>100</v>
      </c>
      <c r="C91">
        <v>8</v>
      </c>
    </row>
    <row r="92" spans="1:3" ht="27" x14ac:dyDescent="0.25">
      <c r="A92" s="67" t="s">
        <v>111</v>
      </c>
      <c r="B92" s="70">
        <v>101</v>
      </c>
      <c r="C92">
        <v>8</v>
      </c>
    </row>
    <row r="93" spans="1:3" x14ac:dyDescent="0.25">
      <c r="A93" s="67" t="s">
        <v>112</v>
      </c>
      <c r="B93" s="70">
        <v>102</v>
      </c>
      <c r="C93">
        <v>8</v>
      </c>
    </row>
    <row r="94" spans="1:3" x14ac:dyDescent="0.25">
      <c r="A94" s="69" t="s">
        <v>113</v>
      </c>
      <c r="B94" s="70">
        <v>103</v>
      </c>
      <c r="C94">
        <v>8</v>
      </c>
    </row>
    <row r="95" spans="1:3" ht="27" x14ac:dyDescent="0.25">
      <c r="A95" s="67" t="s">
        <v>115</v>
      </c>
      <c r="B95" s="70">
        <v>104</v>
      </c>
      <c r="C95">
        <v>8</v>
      </c>
    </row>
    <row r="96" spans="1:3" x14ac:dyDescent="0.25">
      <c r="A96" s="67" t="s">
        <v>116</v>
      </c>
      <c r="B96" s="70">
        <v>106</v>
      </c>
      <c r="C96">
        <v>8</v>
      </c>
    </row>
    <row r="97" spans="1:3" x14ac:dyDescent="0.25">
      <c r="A97" s="67" t="s">
        <v>118</v>
      </c>
      <c r="B97" s="70">
        <v>107</v>
      </c>
      <c r="C97">
        <v>8</v>
      </c>
    </row>
    <row r="98" spans="1:3" x14ac:dyDescent="0.25">
      <c r="A98" s="67" t="s">
        <v>119</v>
      </c>
      <c r="B98" s="70">
        <v>108</v>
      </c>
      <c r="C98">
        <v>8</v>
      </c>
    </row>
    <row r="99" spans="1:3" x14ac:dyDescent="0.25">
      <c r="A99" s="71" t="s">
        <v>120</v>
      </c>
      <c r="B99" s="72">
        <v>109</v>
      </c>
      <c r="C99">
        <v>9</v>
      </c>
    </row>
    <row r="100" spans="1:3" ht="27" x14ac:dyDescent="0.25">
      <c r="A100" s="71" t="s">
        <v>131</v>
      </c>
      <c r="B100" s="72">
        <v>110</v>
      </c>
      <c r="C100">
        <v>9</v>
      </c>
    </row>
    <row r="101" spans="1:3" ht="27" x14ac:dyDescent="0.25">
      <c r="A101" s="71" t="s">
        <v>121</v>
      </c>
      <c r="B101" s="72">
        <v>113</v>
      </c>
      <c r="C101">
        <v>10</v>
      </c>
    </row>
    <row r="102" spans="1:3" x14ac:dyDescent="0.25">
      <c r="A102" s="71" t="s">
        <v>122</v>
      </c>
      <c r="B102" s="72">
        <v>114</v>
      </c>
      <c r="C102">
        <v>10</v>
      </c>
    </row>
    <row r="103" spans="1:3" ht="40.5" x14ac:dyDescent="0.25">
      <c r="A103" s="71" t="s">
        <v>124</v>
      </c>
      <c r="B103" s="72">
        <v>115</v>
      </c>
      <c r="C103">
        <v>10</v>
      </c>
    </row>
    <row r="104" spans="1:3" ht="81" x14ac:dyDescent="0.25">
      <c r="A104" s="76" t="s">
        <v>132</v>
      </c>
      <c r="B104" s="72">
        <v>118</v>
      </c>
      <c r="C104">
        <v>10</v>
      </c>
    </row>
    <row r="105" spans="1:3" x14ac:dyDescent="0.25">
      <c r="A105" s="130"/>
      <c r="B105" s="72">
        <v>120</v>
      </c>
      <c r="C105">
        <v>10</v>
      </c>
    </row>
    <row r="106" spans="1:3" x14ac:dyDescent="0.25">
      <c r="B106" s="72">
        <v>122</v>
      </c>
      <c r="C106">
        <v>10</v>
      </c>
    </row>
    <row r="107" spans="1:3" x14ac:dyDescent="0.25">
      <c r="B107" s="72">
        <v>123</v>
      </c>
      <c r="C107">
        <v>10</v>
      </c>
    </row>
    <row r="108" spans="1:3" x14ac:dyDescent="0.25">
      <c r="B108" s="72">
        <v>128</v>
      </c>
      <c r="C108">
        <v>11</v>
      </c>
    </row>
    <row r="109" spans="1:3" x14ac:dyDescent="0.25">
      <c r="B109" s="72">
        <v>132</v>
      </c>
      <c r="C109">
        <v>11</v>
      </c>
    </row>
  </sheetData>
  <conditionalFormatting sqref="A2:A105">
    <cfRule type="duplicateValues" dxfId="0" priority="8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5"/>
  <sheetViews>
    <sheetView topLeftCell="B10" workbookViewId="0">
      <selection activeCell="H16" sqref="H16"/>
    </sheetView>
  </sheetViews>
  <sheetFormatPr baseColWidth="10" defaultRowHeight="15" x14ac:dyDescent="0.25"/>
  <cols>
    <col min="1" max="1" width="12.85546875" bestFit="1" customWidth="1"/>
    <col min="4" max="4" width="12.85546875" bestFit="1" customWidth="1"/>
    <col min="6" max="6" width="14.140625" bestFit="1" customWidth="1"/>
  </cols>
  <sheetData>
    <row r="1" spans="1:8" x14ac:dyDescent="0.25">
      <c r="A1" s="131" t="s">
        <v>1155</v>
      </c>
      <c r="B1" s="131" t="s">
        <v>1117</v>
      </c>
      <c r="C1" s="131" t="s">
        <v>1118</v>
      </c>
      <c r="D1" s="131" t="s">
        <v>1119</v>
      </c>
      <c r="E1" s="131" t="s">
        <v>1120</v>
      </c>
      <c r="F1" s="119" t="s">
        <v>1156</v>
      </c>
    </row>
    <row r="2" spans="1:8" x14ac:dyDescent="0.25">
      <c r="A2" s="132">
        <v>1</v>
      </c>
      <c r="B2" s="131" t="s">
        <v>1121</v>
      </c>
      <c r="C2" s="131" t="s">
        <v>1122</v>
      </c>
      <c r="D2" s="131" t="s">
        <v>1143</v>
      </c>
      <c r="E2" s="131" t="s">
        <v>1141</v>
      </c>
      <c r="F2" s="119">
        <v>1</v>
      </c>
      <c r="G2" t="str">
        <f>CONCATENATE("insert into IPPI_utilisateur (ID_utilisateur,Prenom, Nom, Mot_Passe, Identifiant, id_superviseur) values('",A2,"','",B2,"','",C2,"','",D2,"','",E2,"','",F2,"')")</f>
        <v>insert into IPPI_utilisateur (ID_utilisateur,Prenom, Nom, Mot_Passe, Identifiant, id_superviseur) values('1','Kakashi','Hatake','g101','Superviseur','1')</v>
      </c>
      <c r="H2" t="s">
        <v>1385</v>
      </c>
    </row>
    <row r="3" spans="1:8" x14ac:dyDescent="0.25">
      <c r="A3" s="132">
        <v>2</v>
      </c>
      <c r="B3" s="132" t="s">
        <v>1123</v>
      </c>
      <c r="C3" s="132" t="s">
        <v>1124</v>
      </c>
      <c r="D3" s="132" t="s">
        <v>1144</v>
      </c>
      <c r="E3" s="132" t="s">
        <v>1142</v>
      </c>
      <c r="F3" s="119">
        <v>1</v>
      </c>
      <c r="G3" t="str">
        <f t="shared" ref="G3:G16" si="0">CONCATENATE("insert into IPPI_utilisateur (ID_utilisateur,Prenom, Nom, Mot_Passe, Identifiant, id_superviseur) values('",A3,"','",B3,"','",C3,"','",D3,"','",E3,"','",F3,"')")</f>
        <v>insert into IPPI_utilisateur (ID_utilisateur,Prenom, Nom, Mot_Passe, Identifiant, id_superviseur) values('2','Naruto','Uzumaki','g102','Agent','1')</v>
      </c>
      <c r="H3" t="s">
        <v>1386</v>
      </c>
    </row>
    <row r="4" spans="1:8" x14ac:dyDescent="0.25">
      <c r="A4" s="132">
        <v>3</v>
      </c>
      <c r="B4" s="132" t="s">
        <v>1125</v>
      </c>
      <c r="C4" s="132" t="s">
        <v>1126</v>
      </c>
      <c r="D4" s="133" t="s">
        <v>1145</v>
      </c>
      <c r="E4" s="132" t="s">
        <v>1142</v>
      </c>
      <c r="F4" s="119">
        <v>1</v>
      </c>
      <c r="G4" t="str">
        <f t="shared" si="0"/>
        <v>insert into IPPI_utilisateur (ID_utilisateur,Prenom, Nom, Mot_Passe, Identifiant, id_superviseur) values('3','Sakura','Haruno','g103','Agent','1')</v>
      </c>
      <c r="H4" t="s">
        <v>1387</v>
      </c>
    </row>
    <row r="5" spans="1:8" x14ac:dyDescent="0.25">
      <c r="A5" s="132">
        <v>4</v>
      </c>
      <c r="B5" s="132" t="s">
        <v>1127</v>
      </c>
      <c r="C5" s="132" t="s">
        <v>1128</v>
      </c>
      <c r="D5" s="132" t="s">
        <v>1146</v>
      </c>
      <c r="E5" s="132" t="s">
        <v>1142</v>
      </c>
      <c r="F5" s="119">
        <v>1</v>
      </c>
      <c r="G5" t="str">
        <f t="shared" si="0"/>
        <v>insert into IPPI_utilisateur (ID_utilisateur,Prenom, Nom, Mot_Passe, Identifiant, id_superviseur) values('4','Sasuke','Uchiwa','g104','Agent','1')</v>
      </c>
      <c r="H5" t="s">
        <v>1388</v>
      </c>
    </row>
    <row r="6" spans="1:8" x14ac:dyDescent="0.25">
      <c r="A6" s="132">
        <v>5</v>
      </c>
      <c r="B6" s="131" t="s">
        <v>1129</v>
      </c>
      <c r="C6" s="131" t="s">
        <v>1130</v>
      </c>
      <c r="D6" s="131" t="s">
        <v>1147</v>
      </c>
      <c r="E6" s="131" t="s">
        <v>1141</v>
      </c>
      <c r="F6" s="119">
        <v>2</v>
      </c>
      <c r="G6" t="str">
        <f t="shared" si="0"/>
        <v>insert into IPPI_utilisateur (ID_utilisateur,Prenom, Nom, Mot_Passe, Identifiant, id_superviseur) values('5','Asuma','Sarutobi','g201','Superviseur','2')</v>
      </c>
      <c r="H6" t="s">
        <v>1389</v>
      </c>
    </row>
    <row r="7" spans="1:8" x14ac:dyDescent="0.25">
      <c r="A7" s="132">
        <v>6</v>
      </c>
      <c r="B7" s="132" t="s">
        <v>1171</v>
      </c>
      <c r="C7" s="132" t="s">
        <v>1131</v>
      </c>
      <c r="D7" s="132" t="s">
        <v>1148</v>
      </c>
      <c r="E7" s="132" t="s">
        <v>1142</v>
      </c>
      <c r="F7" s="119">
        <v>2</v>
      </c>
      <c r="G7" t="str">
        <f t="shared" si="0"/>
        <v>insert into IPPI_utilisateur (ID_utilisateur,Prenom, Nom, Mot_Passe, Identifiant, id_superviseur) values('6','Choji','Akimichi','g202','Agent','2')</v>
      </c>
      <c r="H7" t="s">
        <v>1390</v>
      </c>
    </row>
    <row r="8" spans="1:8" x14ac:dyDescent="0.25">
      <c r="A8" s="132">
        <v>7</v>
      </c>
      <c r="B8" s="132" t="s">
        <v>1132</v>
      </c>
      <c r="C8" s="132" t="s">
        <v>1133</v>
      </c>
      <c r="D8" s="133" t="s">
        <v>1149</v>
      </c>
      <c r="E8" s="132" t="s">
        <v>1142</v>
      </c>
      <c r="F8" s="119">
        <v>2</v>
      </c>
      <c r="G8" t="str">
        <f t="shared" si="0"/>
        <v>insert into IPPI_utilisateur (ID_utilisateur,Prenom, Nom, Mot_Passe, Identifiant, id_superviseur) values('7','Ino','Yamanaka','g203','Agent','2')</v>
      </c>
      <c r="H8" t="s">
        <v>1391</v>
      </c>
    </row>
    <row r="9" spans="1:8" x14ac:dyDescent="0.25">
      <c r="A9" s="132">
        <v>8</v>
      </c>
      <c r="B9" s="132" t="s">
        <v>1134</v>
      </c>
      <c r="C9" s="132" t="s">
        <v>1135</v>
      </c>
      <c r="D9" s="132" t="s">
        <v>1150</v>
      </c>
      <c r="E9" s="132" t="s">
        <v>1142</v>
      </c>
      <c r="F9" s="119">
        <v>2</v>
      </c>
      <c r="G9" t="str">
        <f t="shared" si="0"/>
        <v>insert into IPPI_utilisateur (ID_utilisateur,Prenom, Nom, Mot_Passe, Identifiant, id_superviseur) values('8','Shikamaru','Nara','g204','Agent','2')</v>
      </c>
      <c r="H9" t="s">
        <v>1392</v>
      </c>
    </row>
    <row r="10" spans="1:8" x14ac:dyDescent="0.25">
      <c r="A10" s="132">
        <v>9</v>
      </c>
      <c r="B10" s="131" t="s">
        <v>1169</v>
      </c>
      <c r="C10" s="131" t="s">
        <v>1170</v>
      </c>
      <c r="D10" s="131" t="s">
        <v>1151</v>
      </c>
      <c r="E10" s="131" t="s">
        <v>1141</v>
      </c>
      <c r="F10" s="119">
        <v>3</v>
      </c>
      <c r="G10" t="str">
        <f t="shared" si="0"/>
        <v>insert into IPPI_utilisateur (ID_utilisateur,Prenom, Nom, Mot_Passe, Identifiant, id_superviseur) values('9','Kurenai','Yuhi','g301','Superviseur','3')</v>
      </c>
      <c r="H10" t="s">
        <v>1393</v>
      </c>
    </row>
    <row r="11" spans="1:8" x14ac:dyDescent="0.25">
      <c r="A11" s="132">
        <v>10</v>
      </c>
      <c r="B11" s="136" t="s">
        <v>1136</v>
      </c>
      <c r="C11" s="132" t="s">
        <v>1172</v>
      </c>
      <c r="D11" s="136" t="s">
        <v>1152</v>
      </c>
      <c r="E11" s="132" t="s">
        <v>1142</v>
      </c>
      <c r="F11" s="119">
        <v>3</v>
      </c>
      <c r="G11" t="str">
        <f t="shared" si="0"/>
        <v>insert into IPPI_utilisateur (ID_utilisateur,Prenom, Nom, Mot_Passe, Identifiant, id_superviseur) values('10','Hinata','Hyuga','g302','Agent','3')</v>
      </c>
      <c r="H11" t="s">
        <v>1394</v>
      </c>
    </row>
    <row r="12" spans="1:8" x14ac:dyDescent="0.25">
      <c r="A12" s="132">
        <v>11</v>
      </c>
      <c r="B12" s="132" t="s">
        <v>1137</v>
      </c>
      <c r="C12" s="132" t="s">
        <v>1138</v>
      </c>
      <c r="D12" s="132" t="s">
        <v>1153</v>
      </c>
      <c r="E12" s="132" t="s">
        <v>1142</v>
      </c>
      <c r="F12" s="119">
        <v>3</v>
      </c>
      <c r="G12" t="str">
        <f t="shared" si="0"/>
        <v>insert into IPPI_utilisateur (ID_utilisateur,Prenom, Nom, Mot_Passe, Identifiant, id_superviseur) values('11','Kiba','Inuzuka','g303','Agent','3')</v>
      </c>
      <c r="H12" t="s">
        <v>1395</v>
      </c>
    </row>
    <row r="13" spans="1:8" x14ac:dyDescent="0.25">
      <c r="A13" s="132">
        <v>12</v>
      </c>
      <c r="B13" s="132" t="s">
        <v>1139</v>
      </c>
      <c r="C13" s="132" t="s">
        <v>1140</v>
      </c>
      <c r="D13" s="132" t="s">
        <v>1154</v>
      </c>
      <c r="E13" s="132" t="s">
        <v>1142</v>
      </c>
      <c r="F13" s="119">
        <v>3</v>
      </c>
      <c r="G13" t="str">
        <f t="shared" si="0"/>
        <v>insert into IPPI_utilisateur (ID_utilisateur,Prenom, Nom, Mot_Passe, Identifiant, id_superviseur) values('12','Shino','Aburame','g304','Agent','3')</v>
      </c>
      <c r="H13" t="s">
        <v>1396</v>
      </c>
    </row>
    <row r="14" spans="1:8" x14ac:dyDescent="0.25">
      <c r="A14" s="134">
        <v>13</v>
      </c>
      <c r="B14" s="134" t="s">
        <v>1159</v>
      </c>
      <c r="C14" s="134" t="s">
        <v>1160</v>
      </c>
      <c r="D14" s="135" t="s">
        <v>1161</v>
      </c>
      <c r="E14" s="134" t="s">
        <v>1162</v>
      </c>
      <c r="F14" s="137">
        <v>99</v>
      </c>
      <c r="G14" t="str">
        <f t="shared" si="0"/>
        <v>insert into IPPI_utilisateur (ID_utilisateur,Prenom, Nom, Mot_Passe, Identifiant, id_superviseur) values('13','Tsunade','Sinjou','A123','Admin','99')</v>
      </c>
      <c r="H14" t="s">
        <v>1397</v>
      </c>
    </row>
    <row r="15" spans="1:8" x14ac:dyDescent="0.25">
      <c r="A15" s="132">
        <v>14</v>
      </c>
      <c r="B15" s="132" t="s">
        <v>1164</v>
      </c>
      <c r="C15" s="132" t="s">
        <v>1165</v>
      </c>
      <c r="D15" s="132" t="s">
        <v>1166</v>
      </c>
      <c r="E15" s="132" t="s">
        <v>1142</v>
      </c>
      <c r="F15" s="119">
        <v>3</v>
      </c>
      <c r="G15" t="str">
        <f t="shared" si="0"/>
        <v>insert into IPPI_utilisateur (ID_utilisateur,Prenom, Nom, Mot_Passe, Identifiant, id_superviseur) values('14','Diop','Mamadou','g305','Agent','3')</v>
      </c>
      <c r="H15" t="s">
        <v>1398</v>
      </c>
    </row>
    <row r="16" spans="1:8" x14ac:dyDescent="0.25">
      <c r="A16" s="132">
        <v>15</v>
      </c>
      <c r="B16" s="132" t="s">
        <v>1164</v>
      </c>
      <c r="C16" s="132" t="s">
        <v>1165</v>
      </c>
      <c r="D16" s="132" t="s">
        <v>1167</v>
      </c>
      <c r="E16" s="132" t="s">
        <v>1142</v>
      </c>
      <c r="F16" s="119">
        <v>2</v>
      </c>
      <c r="G16" t="str">
        <f t="shared" si="0"/>
        <v>insert into IPPI_utilisateur (ID_utilisateur,Prenom, Nom, Mot_Passe, Identifiant, id_superviseur) values('15','Diop','Mamadou','g205','Agent','2')</v>
      </c>
      <c r="H16" t="s">
        <v>1399</v>
      </c>
    </row>
    <row r="17" spans="5:8" x14ac:dyDescent="0.25">
      <c r="F17" s="119"/>
    </row>
    <row r="19" spans="5:8" x14ac:dyDescent="0.25">
      <c r="E19" s="146" t="s">
        <v>1157</v>
      </c>
      <c r="F19" s="146"/>
    </row>
    <row r="20" spans="5:8" x14ac:dyDescent="0.25">
      <c r="E20" s="131" t="s">
        <v>1158</v>
      </c>
      <c r="F20" s="131" t="s">
        <v>1168</v>
      </c>
      <c r="G20" s="119" t="s">
        <v>1163</v>
      </c>
    </row>
    <row r="21" spans="5:8" x14ac:dyDescent="0.25">
      <c r="E21" s="131">
        <v>99</v>
      </c>
      <c r="F21" s="134" t="s">
        <v>1159</v>
      </c>
      <c r="G21" t="str">
        <f>CONCATENATE("insert into IPPI_superviseur (id_superviseur, nom_superviseur) values('",E21,"','",F21,"')")</f>
        <v>insert into IPPI_superviseur (id_superviseur, nom_superviseur) values('99','Tsunade')</v>
      </c>
      <c r="H21" t="s">
        <v>1276</v>
      </c>
    </row>
    <row r="22" spans="5:8" x14ac:dyDescent="0.25">
      <c r="E22" s="131">
        <v>1</v>
      </c>
      <c r="F22" s="131" t="s">
        <v>1121</v>
      </c>
      <c r="G22" t="str">
        <f t="shared" ref="G22:G24" si="1">CONCATENATE("insert into IPPI_superviseur (id_superviseur, nom_superviseur) values('",E22,"','",F22,"')")</f>
        <v>insert into IPPI_superviseur (id_superviseur, nom_superviseur) values('1','Kakashi')</v>
      </c>
      <c r="H22" t="s">
        <v>1277</v>
      </c>
    </row>
    <row r="23" spans="5:8" x14ac:dyDescent="0.25">
      <c r="E23" s="131">
        <v>2</v>
      </c>
      <c r="F23" s="131" t="s">
        <v>1129</v>
      </c>
      <c r="G23" t="str">
        <f t="shared" si="1"/>
        <v>insert into IPPI_superviseur (id_superviseur, nom_superviseur) values('2','Asuma')</v>
      </c>
      <c r="H23" t="s">
        <v>1278</v>
      </c>
    </row>
    <row r="24" spans="5:8" x14ac:dyDescent="0.25">
      <c r="E24" s="131">
        <v>3</v>
      </c>
      <c r="F24" s="131" t="s">
        <v>1169</v>
      </c>
      <c r="G24" t="str">
        <f t="shared" si="1"/>
        <v>insert into IPPI_superviseur (id_superviseur, nom_superviseur) values('3','Kurenai')</v>
      </c>
      <c r="H24" t="s">
        <v>1279</v>
      </c>
    </row>
    <row r="25" spans="5:8" x14ac:dyDescent="0.25">
      <c r="E25" s="131">
        <v>4</v>
      </c>
      <c r="F25" s="131" t="s">
        <v>1401</v>
      </c>
      <c r="G25" t="str">
        <f>CONCATENATE("insert into IPPI_superviseur (id_superviseur, nom_superviseur) values('",E25,"','",F25,"')")</f>
        <v>insert into IPPI_superviseur (id_superviseur, nom_superviseur) values('4','Gai')</v>
      </c>
      <c r="H25" t="s">
        <v>1402</v>
      </c>
    </row>
  </sheetData>
  <sortState xmlns:xlrd2="http://schemas.microsoft.com/office/spreadsheetml/2017/richdata2" ref="A2:H16">
    <sortCondition ref="A1:A16"/>
  </sortState>
  <mergeCells count="1">
    <mergeCell ref="E19:F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5"/>
  <sheetViews>
    <sheetView tabSelected="1" workbookViewId="0">
      <selection activeCell="J2" sqref="J2:J25"/>
    </sheetView>
  </sheetViews>
  <sheetFormatPr baseColWidth="10" defaultRowHeight="15" x14ac:dyDescent="0.25"/>
  <cols>
    <col min="3" max="3" width="12.28515625" bestFit="1" customWidth="1"/>
    <col min="6" max="6" width="12.28515625" bestFit="1" customWidth="1"/>
    <col min="7" max="7" width="13.85546875" customWidth="1"/>
  </cols>
  <sheetData>
    <row r="1" spans="1:10" x14ac:dyDescent="0.25">
      <c r="A1" s="119" t="s">
        <v>1173</v>
      </c>
      <c r="B1" s="119" t="s">
        <v>1174</v>
      </c>
      <c r="C1" s="119" t="s">
        <v>1175</v>
      </c>
      <c r="D1" s="119" t="s">
        <v>1176</v>
      </c>
      <c r="E1" s="119" t="s">
        <v>1177</v>
      </c>
      <c r="F1" s="119" t="s">
        <v>1178</v>
      </c>
      <c r="G1" s="119" t="s">
        <v>1400</v>
      </c>
      <c r="H1" s="119" t="s">
        <v>409</v>
      </c>
    </row>
    <row r="2" spans="1:10" x14ac:dyDescent="0.25">
      <c r="A2">
        <v>1</v>
      </c>
      <c r="B2">
        <v>1</v>
      </c>
      <c r="C2" t="s">
        <v>1201</v>
      </c>
      <c r="D2" t="s">
        <v>1179</v>
      </c>
      <c r="E2" t="s">
        <v>1237</v>
      </c>
      <c r="F2" t="s">
        <v>1240</v>
      </c>
      <c r="G2">
        <v>7</v>
      </c>
      <c r="H2">
        <v>1</v>
      </c>
      <c r="I2" t="str">
        <f>CONCATENATE("insert into IPPI_Entreprise (id_Entreprise,ninea, raison_soc, sigle,adresse, telephone,id_produit) values('",A2,"','",B2,"','",C2,"','",D2,"','",E2,"','",F2,"','",H2,"')")</f>
        <v>insert into IPPI_Entreprise (id_Entreprise,ninea, raison_soc, sigle,adresse, telephone,id_produit) values('1','1','ENTREPISE1','ENT1','dakar','77 000 00 01','1')</v>
      </c>
      <c r="J2" t="s">
        <v>1406</v>
      </c>
    </row>
    <row r="3" spans="1:10" x14ac:dyDescent="0.25">
      <c r="A3">
        <v>2</v>
      </c>
      <c r="B3">
        <v>1</v>
      </c>
      <c r="C3" t="s">
        <v>1201</v>
      </c>
      <c r="D3" t="s">
        <v>1179</v>
      </c>
      <c r="E3" t="s">
        <v>1237</v>
      </c>
      <c r="F3" t="s">
        <v>1240</v>
      </c>
      <c r="G3">
        <v>7</v>
      </c>
      <c r="H3">
        <v>2</v>
      </c>
      <c r="I3" t="str">
        <f t="shared" ref="I3:I25" si="0">CONCATENATE("insert into IPPI_Entreprise (id_Entreprise,ninea, raison_soc, sigle,adresse, telephone,id_produit) values('",A3,"','",B3,"','",C3,"','",D3,"','",E3,"','",F3,"','",H3,"')")</f>
        <v>insert into IPPI_Entreprise (id_Entreprise,ninea, raison_soc, sigle,adresse, telephone,id_produit) values('2','1','ENTREPISE1','ENT1','dakar','77 000 00 01','2')</v>
      </c>
      <c r="J3" t="s">
        <v>1407</v>
      </c>
    </row>
    <row r="4" spans="1:10" x14ac:dyDescent="0.25">
      <c r="A4">
        <v>3</v>
      </c>
      <c r="B4">
        <v>0</v>
      </c>
      <c r="C4" t="s">
        <v>1222</v>
      </c>
      <c r="D4" t="s">
        <v>1200</v>
      </c>
      <c r="E4" t="s">
        <v>1223</v>
      </c>
      <c r="F4" t="s">
        <v>1241</v>
      </c>
      <c r="G4">
        <v>14</v>
      </c>
      <c r="H4">
        <v>3</v>
      </c>
      <c r="I4" t="str">
        <f t="shared" si="0"/>
        <v>insert into IPPI_Entreprise (id_Entreprise,ninea, raison_soc, sigle,adresse, telephone,id_produit) values('3','0','ENTREPISE2','ENT2','medina','77 000 00 02','3')</v>
      </c>
      <c r="J4" t="s">
        <v>1408</v>
      </c>
    </row>
    <row r="5" spans="1:10" x14ac:dyDescent="0.25">
      <c r="A5">
        <v>4</v>
      </c>
      <c r="B5">
        <v>0</v>
      </c>
      <c r="C5" t="s">
        <v>1222</v>
      </c>
      <c r="D5" t="s">
        <v>1200</v>
      </c>
      <c r="E5" t="s">
        <v>1223</v>
      </c>
      <c r="F5" t="s">
        <v>1241</v>
      </c>
      <c r="G5">
        <v>14</v>
      </c>
      <c r="H5">
        <v>4</v>
      </c>
      <c r="I5" t="str">
        <f t="shared" si="0"/>
        <v>insert into IPPI_Entreprise (id_Entreprise,ninea, raison_soc, sigle,adresse, telephone,id_produit) values('4','0','ENTREPISE2','ENT2','medina','77 000 00 02','4')</v>
      </c>
      <c r="J5" t="s">
        <v>1409</v>
      </c>
    </row>
    <row r="6" spans="1:10" x14ac:dyDescent="0.25">
      <c r="A6">
        <v>5</v>
      </c>
      <c r="B6">
        <v>1</v>
      </c>
      <c r="C6" t="s">
        <v>1202</v>
      </c>
      <c r="D6" t="s">
        <v>1180</v>
      </c>
      <c r="E6" t="s">
        <v>1224</v>
      </c>
      <c r="F6" t="s">
        <v>1242</v>
      </c>
      <c r="G6">
        <v>6</v>
      </c>
      <c r="H6">
        <v>5</v>
      </c>
      <c r="I6" t="str">
        <f t="shared" si="0"/>
        <v>insert into IPPI_Entreprise (id_Entreprise,ninea, raison_soc, sigle,adresse, telephone,id_produit) values('5','1','ENTREPISE3','ENT3','colobane','77 000 00 03','5')</v>
      </c>
      <c r="J6" t="s">
        <v>1410</v>
      </c>
    </row>
    <row r="7" spans="1:10" x14ac:dyDescent="0.25">
      <c r="A7">
        <v>6</v>
      </c>
      <c r="B7">
        <v>0</v>
      </c>
      <c r="C7" t="s">
        <v>1203</v>
      </c>
      <c r="D7" t="s">
        <v>1181</v>
      </c>
      <c r="E7" t="s">
        <v>1225</v>
      </c>
      <c r="F7" t="s">
        <v>1243</v>
      </c>
      <c r="H7">
        <v>10</v>
      </c>
      <c r="I7" t="str">
        <f t="shared" si="0"/>
        <v>insert into IPPI_Entreprise (id_Entreprise,ninea, raison_soc, sigle,adresse, telephone,id_produit) values('6','0','ENTREPISE4','ENT4','pikine','77 000 00 04','10')</v>
      </c>
      <c r="J7" t="s">
        <v>1411</v>
      </c>
    </row>
    <row r="8" spans="1:10" x14ac:dyDescent="0.25">
      <c r="A8">
        <v>7</v>
      </c>
      <c r="B8">
        <v>0</v>
      </c>
      <c r="C8" t="s">
        <v>1204</v>
      </c>
      <c r="D8" t="s">
        <v>1182</v>
      </c>
      <c r="E8" t="s">
        <v>1226</v>
      </c>
      <c r="F8" t="s">
        <v>1244</v>
      </c>
      <c r="H8">
        <v>20</v>
      </c>
      <c r="I8" t="str">
        <f t="shared" si="0"/>
        <v>insert into IPPI_Entreprise (id_Entreprise,ninea, raison_soc, sigle,adresse, telephone,id_produit) values('7','0','ENTREPISE5','ENT5','fass','77 000 00 05','20')</v>
      </c>
      <c r="J8" t="s">
        <v>1412</v>
      </c>
    </row>
    <row r="9" spans="1:10" x14ac:dyDescent="0.25">
      <c r="A9">
        <v>8</v>
      </c>
      <c r="B9">
        <v>1</v>
      </c>
      <c r="C9" t="s">
        <v>1205</v>
      </c>
      <c r="D9" t="s">
        <v>1183</v>
      </c>
      <c r="E9" t="s">
        <v>1227</v>
      </c>
      <c r="F9" t="s">
        <v>1245</v>
      </c>
      <c r="H9">
        <v>15</v>
      </c>
      <c r="I9" t="str">
        <f t="shared" si="0"/>
        <v>insert into IPPI_Entreprise (id_Entreprise,ninea, raison_soc, sigle,adresse, telephone,id_produit) values('8','1','ENTREPISE6','ENT6','hlm5','77 000 00 06','15')</v>
      </c>
      <c r="J9" t="s">
        <v>1413</v>
      </c>
    </row>
    <row r="10" spans="1:10" x14ac:dyDescent="0.25">
      <c r="A10">
        <v>9</v>
      </c>
      <c r="B10">
        <v>0</v>
      </c>
      <c r="C10" t="s">
        <v>1206</v>
      </c>
      <c r="D10" t="s">
        <v>1184</v>
      </c>
      <c r="E10" t="s">
        <v>1228</v>
      </c>
      <c r="F10" t="s">
        <v>1246</v>
      </c>
      <c r="H10">
        <v>45</v>
      </c>
      <c r="I10" t="str">
        <f t="shared" si="0"/>
        <v>insert into IPPI_Entreprise (id_Entreprise,ninea, raison_soc, sigle,adresse, telephone,id_produit) values('9','0','ENTREPISE7','ENT7','medine','77 000 00 07','45')</v>
      </c>
      <c r="J10" t="s">
        <v>1414</v>
      </c>
    </row>
    <row r="11" spans="1:10" x14ac:dyDescent="0.25">
      <c r="A11">
        <v>10</v>
      </c>
      <c r="B11">
        <v>1</v>
      </c>
      <c r="C11" t="s">
        <v>1207</v>
      </c>
      <c r="D11" t="s">
        <v>1185</v>
      </c>
      <c r="E11" t="s">
        <v>1229</v>
      </c>
      <c r="F11" t="s">
        <v>1247</v>
      </c>
      <c r="H11">
        <v>37</v>
      </c>
      <c r="I11" t="str">
        <f t="shared" si="0"/>
        <v>insert into IPPI_Entreprise (id_Entreprise,ninea, raison_soc, sigle,adresse, telephone,id_produit) values('10','1','ENTREPISE8','ENT8','fan','77 000 00 08','37')</v>
      </c>
      <c r="J11" t="s">
        <v>1415</v>
      </c>
    </row>
    <row r="12" spans="1:10" x14ac:dyDescent="0.25">
      <c r="A12">
        <v>11</v>
      </c>
      <c r="B12">
        <v>1</v>
      </c>
      <c r="C12" t="s">
        <v>1208</v>
      </c>
      <c r="D12" t="s">
        <v>1186</v>
      </c>
      <c r="E12" t="s">
        <v>1230</v>
      </c>
      <c r="F12" t="s">
        <v>1248</v>
      </c>
      <c r="H12">
        <v>32</v>
      </c>
      <c r="I12" t="str">
        <f t="shared" si="0"/>
        <v>insert into IPPI_Entreprise (id_Entreprise,ninea, raison_soc, sigle,adresse, telephone,id_produit) values('11','1','ENTREPISE9','ENT9','han','77 000 00 09','32')</v>
      </c>
      <c r="J12" t="s">
        <v>1416</v>
      </c>
    </row>
    <row r="13" spans="1:10" x14ac:dyDescent="0.25">
      <c r="A13">
        <v>12</v>
      </c>
      <c r="B13">
        <v>1</v>
      </c>
      <c r="C13" t="s">
        <v>1209</v>
      </c>
      <c r="D13" t="s">
        <v>1187</v>
      </c>
      <c r="E13" t="s">
        <v>1231</v>
      </c>
      <c r="F13" t="s">
        <v>1249</v>
      </c>
      <c r="H13">
        <v>11</v>
      </c>
      <c r="I13" t="str">
        <f t="shared" si="0"/>
        <v>insert into IPPI_Entreprise (id_Entreprise,ninea, raison_soc, sigle,adresse, telephone,id_produit) values('12','1','ENTREPISE10','ENT10','mermoz','77 000 00 010','11')</v>
      </c>
      <c r="J13" t="s">
        <v>1417</v>
      </c>
    </row>
    <row r="14" spans="1:10" x14ac:dyDescent="0.25">
      <c r="A14">
        <v>13</v>
      </c>
      <c r="B14">
        <v>1</v>
      </c>
      <c r="C14" t="s">
        <v>1210</v>
      </c>
      <c r="D14" t="s">
        <v>1188</v>
      </c>
      <c r="E14" t="s">
        <v>1403</v>
      </c>
      <c r="F14" t="s">
        <v>1250</v>
      </c>
      <c r="H14">
        <v>19</v>
      </c>
      <c r="I14" t="str">
        <f t="shared" si="0"/>
        <v>insert into IPPI_Entreprise (id_Entreprise,ninea, raison_soc, sigle,adresse, telephone,id_produit) values('13','1','ENTREPISE11','ENT11','ouakam','77 000 00 011','19')</v>
      </c>
      <c r="J14" t="s">
        <v>1418</v>
      </c>
    </row>
    <row r="15" spans="1:10" x14ac:dyDescent="0.25">
      <c r="A15">
        <v>14</v>
      </c>
      <c r="B15">
        <v>1</v>
      </c>
      <c r="C15" t="s">
        <v>1211</v>
      </c>
      <c r="D15" t="s">
        <v>1189</v>
      </c>
      <c r="E15" t="s">
        <v>1232</v>
      </c>
      <c r="F15" t="s">
        <v>1251</v>
      </c>
      <c r="H15">
        <v>49</v>
      </c>
      <c r="I15" t="str">
        <f t="shared" si="0"/>
        <v>insert into IPPI_Entreprise (id_Entreprise,ninea, raison_soc, sigle,adresse, telephone,id_produit) values('14','1','ENTREPISE12','ENT12','dior','77 000 00 012','49')</v>
      </c>
      <c r="J15" t="s">
        <v>1419</v>
      </c>
    </row>
    <row r="16" spans="1:10" x14ac:dyDescent="0.25">
      <c r="A16">
        <v>15</v>
      </c>
      <c r="B16">
        <v>1</v>
      </c>
      <c r="C16" t="s">
        <v>1212</v>
      </c>
      <c r="D16" t="s">
        <v>1190</v>
      </c>
      <c r="E16" t="s">
        <v>1233</v>
      </c>
      <c r="F16" t="s">
        <v>1252</v>
      </c>
      <c r="H16">
        <v>43</v>
      </c>
      <c r="I16" t="str">
        <f t="shared" si="0"/>
        <v>insert into IPPI_Entreprise (id_Entreprise,ninea, raison_soc, sigle,adresse, telephone,id_produit) values('15','1','ENTREPISE13','ENT13','yoff','77 000 00 013','43')</v>
      </c>
      <c r="J16" t="s">
        <v>1420</v>
      </c>
    </row>
    <row r="17" spans="1:10" x14ac:dyDescent="0.25">
      <c r="A17">
        <v>16</v>
      </c>
      <c r="B17">
        <v>1</v>
      </c>
      <c r="C17" t="s">
        <v>1213</v>
      </c>
      <c r="D17" t="s">
        <v>1191</v>
      </c>
      <c r="E17" t="s">
        <v>1234</v>
      </c>
      <c r="F17" t="s">
        <v>1253</v>
      </c>
      <c r="H17">
        <v>23</v>
      </c>
      <c r="I17" t="str">
        <f t="shared" si="0"/>
        <v>insert into IPPI_Entreprise (id_Entreprise,ninea, raison_soc, sigle,adresse, telephone,id_produit) values('16','1','ENTREPISE14','ENT14','liberte6','77 000 00 014','23')</v>
      </c>
      <c r="J17" t="s">
        <v>1421</v>
      </c>
    </row>
    <row r="18" spans="1:10" x14ac:dyDescent="0.25">
      <c r="A18">
        <v>17</v>
      </c>
      <c r="B18">
        <v>1</v>
      </c>
      <c r="C18" t="s">
        <v>1214</v>
      </c>
      <c r="D18" t="s">
        <v>1192</v>
      </c>
      <c r="E18" t="s">
        <v>1235</v>
      </c>
      <c r="F18" t="s">
        <v>1254</v>
      </c>
      <c r="H18">
        <v>27</v>
      </c>
      <c r="I18" t="str">
        <f t="shared" si="0"/>
        <v>insert into IPPI_Entreprise (id_Entreprise,ninea, raison_soc, sigle,adresse, telephone,id_produit) values('17','1','ENTREPISE15','ENT15','castor','77 000 00 015','27')</v>
      </c>
      <c r="J18" t="s">
        <v>1422</v>
      </c>
    </row>
    <row r="19" spans="1:10" x14ac:dyDescent="0.25">
      <c r="A19">
        <v>18</v>
      </c>
      <c r="B19">
        <v>1</v>
      </c>
      <c r="C19" t="s">
        <v>1215</v>
      </c>
      <c r="D19" t="s">
        <v>1193</v>
      </c>
      <c r="E19" t="s">
        <v>1404</v>
      </c>
      <c r="F19" t="s">
        <v>1255</v>
      </c>
      <c r="H19">
        <v>8</v>
      </c>
      <c r="I19" t="str">
        <f t="shared" si="0"/>
        <v>insert into IPPI_Entreprise (id_Entreprise,ninea, raison_soc, sigle,adresse, telephone,id_produit) values('18','1','ENTREPISE16','ENT16','bourguiba','77 000 00 016','8')</v>
      </c>
      <c r="J19" t="s">
        <v>1423</v>
      </c>
    </row>
    <row r="20" spans="1:10" x14ac:dyDescent="0.25">
      <c r="A20">
        <v>19</v>
      </c>
      <c r="B20">
        <v>1</v>
      </c>
      <c r="C20" t="s">
        <v>1216</v>
      </c>
      <c r="D20" t="s">
        <v>1194</v>
      </c>
      <c r="E20" t="s">
        <v>1236</v>
      </c>
      <c r="F20" t="s">
        <v>1256</v>
      </c>
      <c r="H20">
        <v>9</v>
      </c>
      <c r="I20" t="str">
        <f t="shared" si="0"/>
        <v>insert into IPPI_Entreprise (id_Entreprise,ninea, raison_soc, sigle,adresse, telephone,id_produit) values('19','1','ENTREPISE17','ENT17','rufisque','77 000 00 017','9')</v>
      </c>
      <c r="J20" t="s">
        <v>1424</v>
      </c>
    </row>
    <row r="21" spans="1:10" x14ac:dyDescent="0.25">
      <c r="A21">
        <v>20</v>
      </c>
      <c r="B21">
        <v>0</v>
      </c>
      <c r="C21" t="s">
        <v>1217</v>
      </c>
      <c r="D21" t="s">
        <v>1195</v>
      </c>
      <c r="E21" t="s">
        <v>1405</v>
      </c>
      <c r="F21" t="s">
        <v>1257</v>
      </c>
      <c r="H21">
        <v>12</v>
      </c>
      <c r="I21" t="str">
        <f t="shared" si="0"/>
        <v>insert into IPPI_Entreprise (id_Entreprise,ninea, raison_soc, sigle,adresse, telephone,id_produit) values('20','0','ENTREPISE18','ENT18','diamniadjo','77 000 00 018','12')</v>
      </c>
      <c r="J21" t="s">
        <v>1425</v>
      </c>
    </row>
    <row r="22" spans="1:10" x14ac:dyDescent="0.25">
      <c r="A22">
        <v>21</v>
      </c>
      <c r="B22">
        <v>1</v>
      </c>
      <c r="C22" t="s">
        <v>1218</v>
      </c>
      <c r="D22" t="s">
        <v>1196</v>
      </c>
      <c r="E22" t="s">
        <v>1237</v>
      </c>
      <c r="F22" t="s">
        <v>1258</v>
      </c>
      <c r="H22">
        <v>39</v>
      </c>
      <c r="I22" t="str">
        <f t="shared" si="0"/>
        <v>insert into IPPI_Entreprise (id_Entreprise,ninea, raison_soc, sigle,adresse, telephone,id_produit) values('21','1','ENTREPISE19','ENT19','dakar','77 000 00 019','39')</v>
      </c>
      <c r="J22" t="s">
        <v>1426</v>
      </c>
    </row>
    <row r="23" spans="1:10" x14ac:dyDescent="0.25">
      <c r="A23">
        <v>22</v>
      </c>
      <c r="B23">
        <v>0</v>
      </c>
      <c r="C23" t="s">
        <v>1219</v>
      </c>
      <c r="D23" t="s">
        <v>1197</v>
      </c>
      <c r="E23" t="s">
        <v>1238</v>
      </c>
      <c r="F23" t="s">
        <v>1259</v>
      </c>
      <c r="H23">
        <v>44</v>
      </c>
      <c r="I23" t="str">
        <f t="shared" si="0"/>
        <v>insert into IPPI_Entreprise (id_Entreprise,ninea, raison_soc, sigle,adresse, telephone,id_produit) values('22','0','ENTREPISE20','ENT20','grand dakar','77 000 00 020','44')</v>
      </c>
      <c r="J23" t="s">
        <v>1427</v>
      </c>
    </row>
    <row r="24" spans="1:10" x14ac:dyDescent="0.25">
      <c r="A24">
        <v>23</v>
      </c>
      <c r="B24">
        <v>1</v>
      </c>
      <c r="C24" t="s">
        <v>1220</v>
      </c>
      <c r="D24" t="s">
        <v>1198</v>
      </c>
      <c r="E24" t="s">
        <v>1226</v>
      </c>
      <c r="F24" t="s">
        <v>1260</v>
      </c>
      <c r="H24">
        <v>28</v>
      </c>
      <c r="I24" t="str">
        <f t="shared" si="0"/>
        <v>insert into IPPI_Entreprise (id_Entreprise,ninea, raison_soc, sigle,adresse, telephone,id_produit) values('23','1','ENTREPISE21','ENT21','fass','77 000 00 021','28')</v>
      </c>
      <c r="J24" t="s">
        <v>1428</v>
      </c>
    </row>
    <row r="25" spans="1:10" x14ac:dyDescent="0.25">
      <c r="A25">
        <v>24</v>
      </c>
      <c r="B25">
        <v>1</v>
      </c>
      <c r="C25" t="s">
        <v>1221</v>
      </c>
      <c r="D25" t="s">
        <v>1199</v>
      </c>
      <c r="E25" t="s">
        <v>1239</v>
      </c>
      <c r="F25" t="s">
        <v>1261</v>
      </c>
      <c r="H25">
        <v>17</v>
      </c>
      <c r="I25" t="str">
        <f t="shared" si="0"/>
        <v>insert into IPPI_Entreprise (id_Entreprise,ninea, raison_soc, sigle,adresse, telephone,id_produit) values('24','1','ENTREPISE22','ENT22','point e','77 000 00 022','17')</v>
      </c>
      <c r="J25" t="s">
        <v>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Q_Prix_enqueteur</vt:lpstr>
      <vt:lpstr>produit</vt:lpstr>
      <vt:lpstr>my-catégorie</vt:lpstr>
      <vt:lpstr>my-produit</vt:lpstr>
      <vt:lpstr>my-unité</vt:lpstr>
      <vt:lpstr>my-produitunité</vt:lpstr>
      <vt:lpstr>my-catproduit</vt:lpstr>
      <vt:lpstr>my-user</vt:lpstr>
      <vt:lpstr>my-entreprise</vt:lpstr>
      <vt:lpstr>my-section</vt:lpstr>
      <vt:lpstr>produit_unite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rdiallo</dc:creator>
  <cp:lastModifiedBy>JustinNouveau</cp:lastModifiedBy>
  <dcterms:created xsi:type="dcterms:W3CDTF">2018-05-04T15:11:36Z</dcterms:created>
  <dcterms:modified xsi:type="dcterms:W3CDTF">2021-05-26T10:39:27Z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505a8a79-7c87-4641-af2a-e47d0ae0bbd3</vt:lpwstr>
  </property>
</Properties>
</file>