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filterPrivacy="1"/>
  <xr:revisionPtr revIDLastSave="0" documentId="13_ncr:1_{AE74C17F-782E-F24F-BBFF-28C29AF95DE3}" xr6:coauthVersionLast="47" xr6:coauthVersionMax="47" xr10:uidLastSave="{00000000-0000-0000-0000-000000000000}"/>
  <bookViews>
    <workbookView xWindow="0" yWindow="500" windowWidth="28800" windowHeight="16380" activeTab="5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Part 1" sheetId="6" r:id="rId4"/>
    <sheet name="Part 2" sheetId="7" r:id="rId5"/>
    <sheet name="Part 3" sheetId="8" r:id="rId6"/>
    <sheet name="Part 4" sheetId="9" r:id="rId7"/>
    <sheet name="Part 4e" sheetId="10" r:id="rId8"/>
  </sheets>
  <calcPr calcId="191029"/>
  <pivotCaches>
    <pivotCache cacheId="42" r:id="rId9"/>
    <pivotCache cacheId="4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8" l="1"/>
  <c r="I38" i="8"/>
  <c r="K38" i="8" s="1"/>
  <c r="H38" i="8"/>
  <c r="K37" i="8"/>
  <c r="K36" i="8"/>
  <c r="K35" i="8"/>
  <c r="K34" i="8"/>
  <c r="K33" i="8"/>
  <c r="K32" i="8"/>
  <c r="K31" i="8"/>
  <c r="K30" i="8"/>
  <c r="K29" i="8"/>
  <c r="K28" i="8"/>
  <c r="J27" i="8"/>
  <c r="I27" i="8"/>
  <c r="K27" i="8" s="1"/>
  <c r="H27" i="8"/>
  <c r="K26" i="8"/>
  <c r="K25" i="8"/>
  <c r="K24" i="8"/>
  <c r="K23" i="8"/>
  <c r="K22" i="8"/>
  <c r="K21" i="8"/>
  <c r="K20" i="8"/>
  <c r="K19" i="8"/>
  <c r="K18" i="8"/>
  <c r="K17" i="8"/>
  <c r="K7" i="8"/>
  <c r="K8" i="8"/>
  <c r="I28" i="7"/>
  <c r="H28" i="7"/>
  <c r="J28" i="7" s="1"/>
  <c r="G28" i="7"/>
  <c r="J27" i="7"/>
  <c r="J26" i="7"/>
  <c r="J25" i="7"/>
  <c r="J24" i="7"/>
  <c r="J23" i="7"/>
  <c r="J22" i="7"/>
  <c r="J21" i="7"/>
  <c r="J20" i="7"/>
  <c r="J19" i="7"/>
  <c r="J18" i="7"/>
  <c r="J9" i="7"/>
  <c r="J8" i="7"/>
  <c r="J7" i="7"/>
  <c r="J6" i="7"/>
  <c r="J5" i="7"/>
  <c r="V36" i="6"/>
  <c r="V37" i="6"/>
  <c r="V38" i="6"/>
  <c r="V39" i="6"/>
  <c r="V35" i="6"/>
  <c r="U36" i="6"/>
  <c r="U37" i="6"/>
  <c r="U38" i="6"/>
  <c r="U39" i="6"/>
  <c r="U35" i="6"/>
  <c r="V6" i="6"/>
  <c r="U6" i="6"/>
  <c r="T6" i="6"/>
  <c r="Q9" i="6"/>
  <c r="Q8" i="6"/>
  <c r="Q7" i="6"/>
  <c r="Q6" i="6"/>
  <c r="R7" i="6"/>
  <c r="R9" i="6"/>
  <c r="R8" i="6"/>
  <c r="R6" i="6"/>
  <c r="L6" i="6"/>
  <c r="M6" i="6"/>
  <c r="L7" i="6"/>
  <c r="M7" i="6"/>
  <c r="L8" i="6"/>
  <c r="M8" i="6"/>
  <c r="L9" i="6"/>
  <c r="M9" i="6"/>
  <c r="L10" i="6"/>
  <c r="M10" i="6"/>
  <c r="M5" i="6"/>
  <c r="L5" i="6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<sst xmlns="http://schemas.openxmlformats.org/spreadsheetml/2006/main" count="7848" uniqueCount="184">
  <si>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</si>
  <si>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</si>
  <si>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</si>
  <si>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</si>
  <si>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</si>
  <si>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</si>
  <si>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</si>
  <si>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</si>
  <si>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</si>
  <si>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</si>
  <si>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</si>
  <si>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</si>
  <si>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</si>
  <si>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</si>
  <si>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</si>
  <si>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</si>
  <si>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</si>
  <si>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</si>
  <si>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</si>
  <si>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</si>
  <si>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</si>
  <si>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</si>
  <si>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</si>
  <si>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</si>
  <si>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</si>
  <si>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</si>
  <si>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</si>
  <si>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</si>
  <si>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</si>
  <si>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</si>
  <si>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</si>
  <si>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</si>
  <si>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</si>
  <si>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</si>
  <si>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</si>
  <si>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</si>
  <si>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</si>
  <si>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</si>
  <si>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</si>
  <si>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</si>
  <si>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</si>
  <si>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</si>
  <si>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</si>
  <si>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</si>
  <si>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</si>
  <si>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</si>
  <si>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</si>
  <si>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</si>
  <si>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</si>
  <si>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</si>
  <si>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</si>
  <si>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</si>
  <si>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</si>
  <si>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</si>
  <si>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</si>
  <si>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</si>
  <si>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</si>
  <si>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</si>
  <si>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</si>
  <si>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</si>
  <si>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</si>
  <si>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</si>
  <si>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</si>
  <si>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</si>
  <si>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</si>
  <si>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</si>
  <si>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</si>
  <si>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</si>
  <si>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</si>
  <si>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</si>
  <si>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</si>
  <si>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</si>
  <si>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</si>
  <si>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</si>
  <si>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</si>
  <si>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</si>
  <si>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</si>
  <si>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</si>
  <si>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</si>
  <si>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</si>
  <si>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</si>
  <si>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</si>
  <si>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</si>
  <si>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</si>
  <si>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</si>
  <si>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</si>
  <si>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</si>
  <si>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</si>
  <si>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</si>
  <si>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</si>
  <si>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</si>
  <si>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</si>
  <si>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</si>
  <si>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</si>
  <si>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</si>
  <si>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</si>
  <si>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</si>
  <si>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</si>
  <si>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</si>
  <si>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</si>
  <si>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</si>
  <si>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</si>
  <si>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</si>
  <si>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</si>
  <si>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</si>
  <si>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</si>
  <si>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</si>
  <si>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</si>
  <si>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</si>
  <si>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</si>
  <si>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</si>
  <si>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</si>
  <si>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</si>
  <si>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</si>
  <si>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</si>
  <si>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</si>
  <si>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</si>
  <si>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</si>
  <si>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</si>
  <si>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</si>
  <si>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</si>
  <si>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</si>
  <si>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</si>
  <si>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</si>
  <si>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</si>
  <si>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Part 1</t>
  </si>
  <si>
    <t>Trend over time in male and female employment, including any notable change</t>
  </si>
  <si>
    <t>Column Labels</t>
  </si>
  <si>
    <t>Grand Total</t>
  </si>
  <si>
    <t>Row Labels</t>
  </si>
  <si>
    <t>Sum of Headcount</t>
  </si>
  <si>
    <t>Total Headcount</t>
  </si>
  <si>
    <t>% Sector Female</t>
  </si>
  <si>
    <t>% Sector Male</t>
  </si>
  <si>
    <t>Headcount Highlight (2014-2018)</t>
  </si>
  <si>
    <t xml:space="preserve">Highest </t>
  </si>
  <si>
    <t>Lowest</t>
  </si>
  <si>
    <t>Growth in headcount (2014-2018)</t>
  </si>
  <si>
    <t xml:space="preserve">Male </t>
  </si>
  <si>
    <t>Female Total</t>
  </si>
  <si>
    <t>Male Total</t>
  </si>
  <si>
    <t>% female PT</t>
  </si>
  <si>
    <t>% male PT</t>
  </si>
  <si>
    <t>Summary data on diversity status of our workforce</t>
  </si>
  <si>
    <t>Trends over time in male and female employment, including any notable changes</t>
  </si>
  <si>
    <t>Part 2</t>
  </si>
  <si>
    <t>The current representation of part time employees in the sector and in each Cluster</t>
  </si>
  <si>
    <t>Part 2a</t>
  </si>
  <si>
    <t>current representation of part time employees in the sector</t>
  </si>
  <si>
    <t>Part 2b</t>
  </si>
  <si>
    <t>current representation of part time employees in each Cluster</t>
  </si>
  <si>
    <t>Part 3</t>
  </si>
  <si>
    <t>The current representation of male and female part time employees as a proportion of the respective male and the female workforce in the sector and in each cluster</t>
  </si>
  <si>
    <t>Part 3a</t>
  </si>
  <si>
    <t>Current representation of male and female part time employees in the sector</t>
  </si>
  <si>
    <t>Part 3b</t>
  </si>
  <si>
    <t>Current representation of male and female part time employees in each cluster</t>
  </si>
  <si>
    <t>Part 4</t>
  </si>
  <si>
    <t>Change in these two above stats over the last 4 years</t>
  </si>
  <si>
    <t>Part 4a</t>
  </si>
  <si>
    <t>Change in representation of part time employees in the sector over the last 4 years</t>
  </si>
  <si>
    <t>Part 4b</t>
  </si>
  <si>
    <t>Change in current representation of part time employees in each Cluster over the last 4 years</t>
  </si>
  <si>
    <t>Part 4c</t>
  </si>
  <si>
    <t>Change in current representation of male part time employees  as a proportion of the respective male workforce in the sector over the last 4 years</t>
  </si>
  <si>
    <t>Part 4d</t>
  </si>
  <si>
    <t>Change in current representation of female part time employees  as a proportion of the respective female workforce in the sector over the last 4 years</t>
  </si>
  <si>
    <t>Part 4e</t>
  </si>
  <si>
    <t>Agency level data</t>
  </si>
  <si>
    <t>part 5 &amp; 6</t>
  </si>
  <si>
    <t>Projection of what the representation will be by 2025 if the current trends continue</t>
  </si>
  <si>
    <t>Part 5</t>
  </si>
  <si>
    <t>2014 -2018 part-time trend, sector, male and female</t>
  </si>
  <si>
    <t>Part 6a</t>
  </si>
  <si>
    <t>male and female PT representation over time and projection to 2025</t>
  </si>
  <si>
    <t>Part 6b</t>
  </si>
  <si>
    <t>Part-time workforce representation and projection to 2025</t>
  </si>
  <si>
    <t>Part 7</t>
  </si>
  <si>
    <t>Projection of what the representation will be by 2025 if the current trends continue (CLUSTER PROJECTION)</t>
  </si>
  <si>
    <t>Part 7a</t>
  </si>
  <si>
    <t>Cluster change projections</t>
  </si>
  <si>
    <t>% PT employees in the sector</t>
  </si>
  <si>
    <t>% PT employees in the Cluster</t>
  </si>
  <si>
    <t>% Partime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</si>
</sst>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FA7D00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18" applyNumberFormat="0" applyAlignment="0" applyProtection="0"/>
  </cellStyleXfs>
  <cellXfs count="7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0" fillId="0" borderId="12" xfId="0" applyBorder="1" applyAlignment="1">
      <alignment horizontal="left"/>
    </xf>
    <xf numFmtId="165" fontId="0" fillId="0" borderId="12" xfId="0" applyNumberFormat="1" applyBorder="1"/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6" fontId="5" fillId="2" borderId="12" xfId="0" applyNumberFormat="1" applyFont="1" applyFill="1" applyBorder="1"/>
    <xf numFmtId="0" fontId="0" fillId="0" borderId="12" xfId="0" applyBorder="1"/>
    <xf numFmtId="165" fontId="5" fillId="2" borderId="12" xfId="0" applyNumberFormat="1" applyFont="1" applyFill="1" applyBorder="1"/>
    <xf numFmtId="0" fontId="5" fillId="2" borderId="12" xfId="0" applyFont="1" applyFill="1" applyBorder="1"/>
    <xf numFmtId="166" fontId="5" fillId="2" borderId="12" xfId="2" applyNumberFormat="1" applyFont="1" applyFill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2" xfId="0" applyFont="1" applyBorder="1"/>
    <xf numFmtId="0" fontId="6" fillId="0" borderId="0" xfId="0" applyFont="1"/>
    <xf numFmtId="0" fontId="0" fillId="0" borderId="0" xfId="0" applyAlignment="1">
      <alignment horizontal="left" indent="3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indent="3"/>
    </xf>
    <xf numFmtId="0" fontId="2" fillId="0" borderId="19" xfId="0" applyFont="1" applyBorder="1"/>
    <xf numFmtId="165" fontId="2" fillId="0" borderId="20" xfId="1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3" fillId="0" borderId="12" xfId="0" applyFont="1" applyBorder="1" applyAlignment="1">
      <alignment horizontal="center" wrapText="1"/>
    </xf>
    <xf numFmtId="0" fontId="2" fillId="0" borderId="12" xfId="0" applyFont="1" applyBorder="1"/>
    <xf numFmtId="166" fontId="9" fillId="3" borderId="27" xfId="3" applyNumberFormat="1" applyFont="1" applyBorder="1"/>
    <xf numFmtId="0" fontId="6" fillId="0" borderId="0" xfId="0" applyFont="1" applyAlignment="1">
      <alignment horizontal="left" indent="3"/>
    </xf>
    <xf numFmtId="0" fontId="0" fillId="0" borderId="0" xfId="0" applyAlignment="1">
      <alignment horizontal="left" indent="1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9" fillId="3" borderId="12" xfId="3" applyNumberFormat="1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left" indent="2"/>
    </xf>
    <xf numFmtId="0" fontId="3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6" fontId="9" fillId="3" borderId="12" xfId="2" applyNumberFormat="1" applyFont="1" applyFill="1" applyBorder="1"/>
    <xf numFmtId="0" fontId="3" fillId="0" borderId="28" xfId="0" applyFont="1" applyBorder="1"/>
    <xf numFmtId="166" fontId="9" fillId="3" borderId="28" xfId="2" applyNumberFormat="1" applyFont="1" applyFill="1" applyBorder="1"/>
    <xf numFmtId="0" fontId="2" fillId="0" borderId="14" xfId="0" applyFont="1" applyBorder="1"/>
    <xf numFmtId="166" fontId="9" fillId="3" borderId="14" xfId="2" applyNumberFormat="1" applyFont="1" applyFill="1" applyBorder="1"/>
  </cellXfs>
  <cellStyles count="4">
    <cellStyle name="Calculation" xfId="3" builtinId="22"/>
    <cellStyle name="Comma" xfId="1" builtinId="3"/>
    <cellStyle name="Normal" xfId="0" builtinId="0"/>
    <cellStyle name="Per 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Headcount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1'!$I$5:$I$9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8C4E-9F88-12FD73C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Male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1'!$J$5:$J$9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AC47-936D-7F2BE7F64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Headcount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1'!$K$5:$K$9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2-694C-8C58-5000EBE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8240"/>
        <c:axId val="39293824"/>
      </c:lineChart>
      <c:catAx>
        <c:axId val="132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24"/>
        <c:crosses val="autoZero"/>
        <c:auto val="1"/>
        <c:lblAlgn val="ctr"/>
        <c:lblOffset val="100"/>
        <c:noMultiLvlLbl val="0"/>
      </c:catAx>
      <c:valAx>
        <c:axId val="3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% Sector 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1'!$L$5:$L$9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AD4D-89B3-1209941891F8}"/>
            </c:ext>
          </c:extLst>
        </c:ser>
        <c:ser>
          <c:idx val="2"/>
          <c:order val="1"/>
          <c:tx>
            <c:v>% Sector 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1'!$M$5:$M$9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2-AD4D-89B3-1209941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49632"/>
        <c:axId val="314635024"/>
      </c:lineChart>
      <c:catAx>
        <c:axId val="285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35024"/>
        <c:crosses val="autoZero"/>
        <c:auto val="1"/>
        <c:lblAlgn val="ctr"/>
        <c:lblOffset val="100"/>
        <c:noMultiLvlLbl val="0"/>
      </c:catAx>
      <c:valAx>
        <c:axId val="31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representation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1'!$U$34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1'!$U$35:$U$39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1-7A48-B6F5-E2F851F6C673}"/>
            </c:ext>
          </c:extLst>
        </c:ser>
        <c:ser>
          <c:idx val="2"/>
          <c:order val="1"/>
          <c:tx>
            <c:strRef>
              <c:f>'Part 1'!$V$34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1'!$V$35:$V$39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1-7A48-B6F5-E2F851F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928"/>
        <c:axId val="494355728"/>
      </c:lineChart>
      <c:catAx>
        <c:axId val="27953492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728"/>
        <c:crosses val="autoZero"/>
        <c:auto val="1"/>
        <c:lblAlgn val="ctr"/>
        <c:lblOffset val="100"/>
        <c:noMultiLvlLbl val="0"/>
      </c:catAx>
      <c:valAx>
        <c:axId val="494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340423</xdr:colOff>
      <xdr:row>13</xdr:row>
      <xdr:rowOff>139132</xdr:rowOff>
    </xdr:from>
    <xdr:to>
      <xdr:col>6</xdr:col>
      <xdr:colOff>423333</xdr:colOff>
      <xdr:row>26</xdr:row>
      <xdr:rowOff>94682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9B940-8F60-80B1-0BE5-293B162A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306349</xdr:colOff>
      <xdr:row>13</xdr:row>
      <xdr:rowOff>124419</xdr:rowOff>
    </xdr:from>
    <xdr:to>
      <xdr:col>14</xdr:col>
      <xdr:colOff>406400</xdr:colOff>
      <xdr:row>26</xdr:row>
      <xdr:rowOff>79969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60C0-12F1-2D41-98C7-0CC0A4CF0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229838</xdr:colOff>
      <xdr:row>13</xdr:row>
      <xdr:rowOff>64842</xdr:rowOff>
    </xdr:from>
    <xdr:to>
      <xdr:col>22</xdr:col>
      <xdr:colOff>169333</xdr:colOff>
      <xdr:row>26</xdr:row>
      <xdr:rowOff>64843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C6724-BE25-338F-D204-ED005710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497261</xdr:colOff>
      <xdr:row>1</xdr:row>
      <xdr:rowOff>88692</xdr:rowOff>
    </xdr:from>
    <xdr:to>
      <xdr:col>33</xdr:col>
      <xdr:colOff>143315</xdr:colOff>
      <xdr:row>12</xdr:row>
      <xdr:rowOff>121940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C92E-4FDE-D507-55DA-BEB0FCE5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13</xdr:row>
      <xdr:rowOff>67733</xdr:rowOff>
    </xdr:from>
    <xdr:to>
      <xdr:col>35</xdr:col>
      <xdr:colOff>203200</xdr:colOff>
      <xdr:row>29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40492-B9CD-F7BF-CF60-51CE1E2A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06914583333" createdVersion="8" refreshedVersion="8" minRefreshableVersion="3" recordCount="1840" xr:uid="{EDC472BE-925F-3442-B297-F83608AD7E9F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642814930558" createdVersion="8" refreshedVersion="8" minRefreshableVersion="3" recordCount="1840" xr:uid="{586784D3-C3C4-6944-AA9E-1CD7CE1E6ABB}">
  <cacheSource type="worksheet">
    <worksheetSource name="tab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s v="Education Agency 1"/>
    <x v="0"/>
    <x v="0"/>
    <x v="0"/>
    <x v="0"/>
  </r>
  <r>
    <s v="Education"/>
    <s v="Education Agency 2"/>
    <x v="0"/>
    <x v="0"/>
    <x v="0"/>
    <x v="1"/>
  </r>
  <r>
    <s v="Education"/>
    <s v="Education Agency 3"/>
    <x v="0"/>
    <x v="0"/>
    <x v="0"/>
    <x v="2"/>
  </r>
  <r>
    <s v="Education"/>
    <s v="Education Agency 4"/>
    <x v="0"/>
    <x v="0"/>
    <x v="0"/>
    <x v="3"/>
  </r>
  <r>
    <s v="Family &amp; Community Services"/>
    <s v="Family &amp; Community Services Agency 1"/>
    <x v="0"/>
    <x v="0"/>
    <x v="0"/>
    <x v="4"/>
  </r>
  <r>
    <s v="Family &amp; Community Services"/>
    <s v="Family &amp; Community Services Agency 2"/>
    <x v="0"/>
    <x v="0"/>
    <x v="0"/>
    <x v="5"/>
  </r>
  <r>
    <s v="Family &amp; Community Services"/>
    <s v="Family &amp; Community Services Agency 3"/>
    <x v="0"/>
    <x v="0"/>
    <x v="0"/>
    <x v="6"/>
  </r>
  <r>
    <s v="Finance, Services &amp; Innovation"/>
    <s v="Finance, Services &amp; Innovation Agency 1"/>
    <x v="0"/>
    <x v="0"/>
    <x v="0"/>
    <x v="7"/>
  </r>
  <r>
    <s v="Finance, Services &amp; Innovation"/>
    <s v="Finance, Services &amp; Innovation Agency 2"/>
    <x v="0"/>
    <x v="0"/>
    <x v="0"/>
    <x v="8"/>
  </r>
  <r>
    <s v="Health"/>
    <s v="Health Agency 1"/>
    <x v="0"/>
    <x v="0"/>
    <x v="0"/>
    <x v="9"/>
  </r>
  <r>
    <s v="Health"/>
    <s v="Health Agency 10"/>
    <x v="0"/>
    <x v="0"/>
    <x v="0"/>
    <x v="10"/>
  </r>
  <r>
    <s v="Health"/>
    <s v="Health Agency 11"/>
    <x v="0"/>
    <x v="0"/>
    <x v="0"/>
    <x v="11"/>
  </r>
  <r>
    <s v="Health"/>
    <s v="Health Agency 12"/>
    <x v="0"/>
    <x v="0"/>
    <x v="0"/>
    <x v="12"/>
  </r>
  <r>
    <s v="Health"/>
    <s v="Health Agency 13"/>
    <x v="0"/>
    <x v="0"/>
    <x v="0"/>
    <x v="13"/>
  </r>
  <r>
    <s v="Health"/>
    <s v="Health Agency 14"/>
    <x v="0"/>
    <x v="0"/>
    <x v="0"/>
    <x v="14"/>
  </r>
  <r>
    <s v="Health"/>
    <s v="Health Agency 15"/>
    <x v="0"/>
    <x v="0"/>
    <x v="0"/>
    <x v="15"/>
  </r>
  <r>
    <s v="Health"/>
    <s v="Health Agency 16"/>
    <x v="0"/>
    <x v="0"/>
    <x v="0"/>
    <x v="16"/>
  </r>
  <r>
    <s v="Health"/>
    <s v="Health Agency 17"/>
    <x v="0"/>
    <x v="0"/>
    <x v="0"/>
    <x v="17"/>
  </r>
  <r>
    <s v="Health"/>
    <s v="Health Agency 18"/>
    <x v="0"/>
    <x v="0"/>
    <x v="0"/>
    <x v="18"/>
  </r>
  <r>
    <s v="Health"/>
    <s v="Health Agency 19"/>
    <x v="0"/>
    <x v="0"/>
    <x v="0"/>
    <x v="19"/>
  </r>
  <r>
    <s v="Health"/>
    <s v="Health Agency 2"/>
    <x v="0"/>
    <x v="0"/>
    <x v="0"/>
    <x v="20"/>
  </r>
  <r>
    <s v="Health"/>
    <s v="Health Agency 20"/>
    <x v="0"/>
    <x v="0"/>
    <x v="0"/>
    <x v="21"/>
  </r>
  <r>
    <s v="Health"/>
    <s v="Health Agency 21"/>
    <x v="0"/>
    <x v="0"/>
    <x v="0"/>
    <x v="22"/>
  </r>
  <r>
    <s v="Health"/>
    <s v="Health Agency 22"/>
    <x v="0"/>
    <x v="0"/>
    <x v="0"/>
    <x v="23"/>
  </r>
  <r>
    <s v="Health"/>
    <s v="Health Agency 23"/>
    <x v="0"/>
    <x v="0"/>
    <x v="0"/>
    <x v="24"/>
  </r>
  <r>
    <s v="Health"/>
    <s v="Health Agency 24"/>
    <x v="0"/>
    <x v="0"/>
    <x v="0"/>
    <x v="25"/>
  </r>
  <r>
    <s v="Health"/>
    <s v="Health Agency 25"/>
    <x v="0"/>
    <x v="0"/>
    <x v="0"/>
    <x v="26"/>
  </r>
  <r>
    <s v="Health"/>
    <s v="Health Agency 26"/>
    <x v="0"/>
    <x v="0"/>
    <x v="0"/>
    <x v="27"/>
  </r>
  <r>
    <s v="Health"/>
    <s v="Health Agency 27"/>
    <x v="0"/>
    <x v="0"/>
    <x v="0"/>
    <x v="28"/>
  </r>
  <r>
    <s v="Health"/>
    <s v="Health Agency 28"/>
    <x v="0"/>
    <x v="0"/>
    <x v="0"/>
    <x v="29"/>
  </r>
  <r>
    <s v="Health"/>
    <s v="Health Agency 29"/>
    <x v="0"/>
    <x v="0"/>
    <x v="0"/>
    <x v="30"/>
  </r>
  <r>
    <s v="Health"/>
    <s v="Health Agency 3"/>
    <x v="0"/>
    <x v="0"/>
    <x v="0"/>
    <x v="31"/>
  </r>
  <r>
    <s v="Health"/>
    <s v="Health Agency 30"/>
    <x v="0"/>
    <x v="0"/>
    <x v="0"/>
    <x v="32"/>
  </r>
  <r>
    <s v="Health"/>
    <s v="Health Agency 31"/>
    <x v="0"/>
    <x v="0"/>
    <x v="0"/>
    <x v="33"/>
  </r>
  <r>
    <s v="Health"/>
    <s v="Health Agency 32"/>
    <x v="0"/>
    <x v="0"/>
    <x v="0"/>
    <x v="34"/>
  </r>
  <r>
    <s v="Health"/>
    <s v="Health Agency 33"/>
    <x v="0"/>
    <x v="0"/>
    <x v="0"/>
    <x v="35"/>
  </r>
  <r>
    <s v="Health"/>
    <s v="Health Agency 4"/>
    <x v="0"/>
    <x v="0"/>
    <x v="0"/>
    <x v="12"/>
  </r>
  <r>
    <s v="Health"/>
    <s v="Health Agency 5"/>
    <x v="0"/>
    <x v="0"/>
    <x v="0"/>
    <x v="36"/>
  </r>
  <r>
    <s v="Health"/>
    <s v="Health Agency 6"/>
    <x v="0"/>
    <x v="0"/>
    <x v="0"/>
    <x v="37"/>
  </r>
  <r>
    <s v="Health"/>
    <s v="Health Agency 7"/>
    <x v="0"/>
    <x v="0"/>
    <x v="0"/>
    <x v="38"/>
  </r>
  <r>
    <s v="Health"/>
    <s v="Health Agency 8"/>
    <x v="0"/>
    <x v="0"/>
    <x v="0"/>
    <x v="39"/>
  </r>
  <r>
    <s v="Health"/>
    <s v="Health Agency 9"/>
    <x v="0"/>
    <x v="0"/>
    <x v="0"/>
    <x v="40"/>
  </r>
  <r>
    <s v="Industry"/>
    <s v="Industry Agency 1"/>
    <x v="0"/>
    <x v="0"/>
    <x v="0"/>
    <x v="41"/>
  </r>
  <r>
    <s v="Industry"/>
    <s v="Industry Agency 2"/>
    <x v="0"/>
    <x v="0"/>
    <x v="0"/>
    <x v="42"/>
  </r>
  <r>
    <s v="Industry"/>
    <s v="Industry Agency 3"/>
    <x v="0"/>
    <x v="0"/>
    <x v="0"/>
    <x v="43"/>
  </r>
  <r>
    <s v="Industry"/>
    <s v="Industry Agency 4"/>
    <x v="0"/>
    <x v="0"/>
    <x v="0"/>
    <x v="44"/>
  </r>
  <r>
    <s v="Industry"/>
    <s v="Industry Agency 5"/>
    <x v="0"/>
    <x v="0"/>
    <x v="0"/>
    <x v="45"/>
  </r>
  <r>
    <s v="Industry"/>
    <s v="Industry Agency 6"/>
    <x v="0"/>
    <x v="0"/>
    <x v="0"/>
    <x v="46"/>
  </r>
  <r>
    <s v="Industry"/>
    <s v="Industry Agency 7"/>
    <x v="0"/>
    <x v="0"/>
    <x v="0"/>
    <x v="47"/>
  </r>
  <r>
    <s v="Industry"/>
    <s v="Industry Agency 8"/>
    <x v="0"/>
    <x v="0"/>
    <x v="0"/>
    <x v="48"/>
  </r>
  <r>
    <s v="Justice"/>
    <s v="Justice Agency 1"/>
    <x v="0"/>
    <x v="0"/>
    <x v="0"/>
    <x v="43"/>
  </r>
  <r>
    <s v="Justice"/>
    <s v="Justice Agency 10"/>
    <x v="0"/>
    <x v="0"/>
    <x v="0"/>
    <x v="49"/>
  </r>
  <r>
    <s v="Justice"/>
    <s v="Justice Agency 11"/>
    <x v="0"/>
    <x v="0"/>
    <x v="0"/>
    <x v="50"/>
  </r>
  <r>
    <s v="Justice"/>
    <s v="Justice Agency 12"/>
    <x v="0"/>
    <x v="0"/>
    <x v="0"/>
    <x v="51"/>
  </r>
  <r>
    <s v="Justice"/>
    <s v="Justice Agency 13"/>
    <x v="0"/>
    <x v="0"/>
    <x v="0"/>
    <x v="52"/>
  </r>
  <r>
    <s v="Justice"/>
    <s v="Justice Agency 14"/>
    <x v="0"/>
    <x v="0"/>
    <x v="0"/>
    <x v="53"/>
  </r>
  <r>
    <s v="Justice"/>
    <s v="Justice Agency 2"/>
    <x v="0"/>
    <x v="0"/>
    <x v="0"/>
    <x v="54"/>
  </r>
  <r>
    <s v="Justice"/>
    <s v="Justice Agency 3"/>
    <x v="0"/>
    <x v="0"/>
    <x v="0"/>
    <x v="55"/>
  </r>
  <r>
    <s v="Justice"/>
    <s v="Justice Agency 4"/>
    <x v="0"/>
    <x v="0"/>
    <x v="0"/>
    <x v="56"/>
  </r>
  <r>
    <s v="Justice"/>
    <s v="Justice Agency 5"/>
    <x v="0"/>
    <x v="0"/>
    <x v="0"/>
    <x v="57"/>
  </r>
  <r>
    <s v="Justice"/>
    <s v="Justice Agency 6"/>
    <x v="0"/>
    <x v="0"/>
    <x v="0"/>
    <x v="58"/>
  </r>
  <r>
    <s v="Justice"/>
    <s v="Justice Agency 7"/>
    <x v="0"/>
    <x v="0"/>
    <x v="0"/>
    <x v="59"/>
  </r>
  <r>
    <s v="Justice"/>
    <s v="Justice Agency 8"/>
    <x v="0"/>
    <x v="0"/>
    <x v="0"/>
    <x v="60"/>
  </r>
  <r>
    <s v="Justice"/>
    <s v="Justice Agency 9"/>
    <x v="0"/>
    <x v="0"/>
    <x v="0"/>
    <x v="61"/>
  </r>
  <r>
    <s v="Planning &amp; Environment"/>
    <s v="Planning &amp; Environment Agency 1"/>
    <x v="0"/>
    <x v="0"/>
    <x v="0"/>
    <x v="62"/>
  </r>
  <r>
    <s v="Planning &amp; Environment"/>
    <s v="Planning &amp; Environment Agency 2"/>
    <x v="0"/>
    <x v="0"/>
    <x v="0"/>
    <x v="63"/>
  </r>
  <r>
    <s v="Planning &amp; Environment"/>
    <s v="Planning &amp; Environment Agency 3"/>
    <x v="0"/>
    <x v="0"/>
    <x v="0"/>
    <x v="64"/>
  </r>
  <r>
    <s v="Planning &amp; Environment"/>
    <s v="Planning &amp; Environment Agency 4"/>
    <x v="0"/>
    <x v="0"/>
    <x v="0"/>
    <x v="42"/>
  </r>
  <r>
    <s v="Planning &amp; Environment"/>
    <s v="Planning &amp; Environment Agency 5"/>
    <x v="0"/>
    <x v="0"/>
    <x v="0"/>
    <x v="65"/>
  </r>
  <r>
    <s v="Planning &amp; Environment"/>
    <s v="Planning &amp; Environment Agency 6"/>
    <x v="0"/>
    <x v="0"/>
    <x v="0"/>
    <x v="66"/>
  </r>
  <r>
    <s v="Planning &amp; Environment"/>
    <s v="Planning &amp; Environment Agency 7"/>
    <x v="0"/>
    <x v="0"/>
    <x v="0"/>
    <x v="67"/>
  </r>
  <r>
    <s v="Planning &amp; Environment"/>
    <s v="Planning &amp; Environment Agency 8"/>
    <x v="0"/>
    <x v="0"/>
    <x v="0"/>
    <x v="68"/>
  </r>
  <r>
    <s v="Premier &amp; Cabinet"/>
    <s v="Premier &amp; Cabinet Agency 1"/>
    <x v="0"/>
    <x v="0"/>
    <x v="0"/>
    <x v="69"/>
  </r>
  <r>
    <s v="Premier &amp; Cabinet"/>
    <s v="Premier &amp; Cabinet Agency 10"/>
    <x v="0"/>
    <x v="0"/>
    <x v="0"/>
    <x v="70"/>
  </r>
  <r>
    <s v="Premier &amp; Cabinet"/>
    <s v="Premier &amp; Cabinet Agency 11"/>
    <x v="0"/>
    <x v="0"/>
    <x v="0"/>
    <x v="71"/>
  </r>
  <r>
    <s v="Premier &amp; Cabinet"/>
    <s v="Premier &amp; Cabinet Agency 2"/>
    <x v="0"/>
    <x v="0"/>
    <x v="0"/>
    <x v="72"/>
  </r>
  <r>
    <s v="Premier &amp; Cabinet"/>
    <s v="Premier &amp; Cabinet Agency 3"/>
    <x v="0"/>
    <x v="0"/>
    <x v="0"/>
    <x v="73"/>
  </r>
  <r>
    <s v="Premier &amp; Cabinet"/>
    <s v="Premier &amp; Cabinet Agency 4"/>
    <x v="0"/>
    <x v="0"/>
    <x v="0"/>
    <x v="10"/>
  </r>
  <r>
    <s v="Premier &amp; Cabinet"/>
    <s v="Premier &amp; Cabinet Agency 5"/>
    <x v="0"/>
    <x v="0"/>
    <x v="0"/>
    <x v="74"/>
  </r>
  <r>
    <s v="Premier &amp; Cabinet"/>
    <s v="Premier &amp; Cabinet Agency 6"/>
    <x v="0"/>
    <x v="0"/>
    <x v="0"/>
    <x v="69"/>
  </r>
  <r>
    <s v="Premier &amp; Cabinet"/>
    <s v="Premier &amp; Cabinet Agency 7"/>
    <x v="0"/>
    <x v="0"/>
    <x v="0"/>
    <x v="2"/>
  </r>
  <r>
    <s v="Premier &amp; Cabinet"/>
    <s v="Premier &amp; Cabinet Agency 8"/>
    <x v="0"/>
    <x v="0"/>
    <x v="0"/>
    <x v="75"/>
  </r>
  <r>
    <s v="Premier &amp; Cabinet"/>
    <s v="Premier &amp; Cabinet Agency 9"/>
    <x v="0"/>
    <x v="0"/>
    <x v="0"/>
    <x v="76"/>
  </r>
  <r>
    <s v="Transport"/>
    <s v="Transport Agency 1"/>
    <x v="0"/>
    <x v="0"/>
    <x v="0"/>
    <x v="77"/>
  </r>
  <r>
    <s v="Transport"/>
    <s v="Transport Agency 2"/>
    <x v="0"/>
    <x v="0"/>
    <x v="0"/>
    <x v="5"/>
  </r>
  <r>
    <s v="Transport"/>
    <s v="Transport Agency 3"/>
    <x v="0"/>
    <x v="0"/>
    <x v="0"/>
    <x v="78"/>
  </r>
  <r>
    <s v="Transport"/>
    <s v="Transport Agency 4"/>
    <x v="0"/>
    <x v="0"/>
    <x v="0"/>
    <x v="79"/>
  </r>
  <r>
    <s v="Transport"/>
    <s v="Transport Agency 5"/>
    <x v="0"/>
    <x v="0"/>
    <x v="0"/>
    <x v="80"/>
  </r>
  <r>
    <s v="Transport"/>
    <s v="Transport Agency 6"/>
    <x v="0"/>
    <x v="0"/>
    <x v="0"/>
    <x v="81"/>
  </r>
  <r>
    <s v="Treasury"/>
    <s v="Treasury Agency 1"/>
    <x v="0"/>
    <x v="0"/>
    <x v="0"/>
    <x v="82"/>
  </r>
  <r>
    <s v="Treasury"/>
    <s v="Treasury Agency 2"/>
    <x v="0"/>
    <x v="0"/>
    <x v="0"/>
    <x v="83"/>
  </r>
  <r>
    <s v="Treasury"/>
    <s v="Treasury Agency 3"/>
    <x v="0"/>
    <x v="0"/>
    <x v="0"/>
    <x v="84"/>
  </r>
  <r>
    <s v="Education"/>
    <s v="Education Agency 1"/>
    <x v="0"/>
    <x v="0"/>
    <x v="1"/>
    <x v="85"/>
  </r>
  <r>
    <s v="Education"/>
    <s v="Education Agency 2"/>
    <x v="0"/>
    <x v="0"/>
    <x v="1"/>
    <x v="86"/>
  </r>
  <r>
    <s v="Education"/>
    <s v="Education Agency 3"/>
    <x v="0"/>
    <x v="0"/>
    <x v="1"/>
    <x v="87"/>
  </r>
  <r>
    <s v="Education"/>
    <s v="Education Agency 4"/>
    <x v="0"/>
    <x v="0"/>
    <x v="1"/>
    <x v="88"/>
  </r>
  <r>
    <s v="Family &amp; Community Services"/>
    <s v="Family &amp; Community Services Agency 1"/>
    <x v="0"/>
    <x v="0"/>
    <x v="1"/>
    <x v="89"/>
  </r>
  <r>
    <s v="Family &amp; Community Services"/>
    <s v="Family &amp; Community Services Agency 2"/>
    <x v="0"/>
    <x v="0"/>
    <x v="1"/>
    <x v="12"/>
  </r>
  <r>
    <s v="Family &amp; Community Services"/>
    <s v="Family &amp; Community Services Agency 3"/>
    <x v="0"/>
    <x v="0"/>
    <x v="1"/>
    <x v="44"/>
  </r>
  <r>
    <s v="Finance, Services &amp; Innovation"/>
    <s v="Finance, Services &amp; Innovation Agency 1"/>
    <x v="0"/>
    <x v="0"/>
    <x v="1"/>
    <x v="90"/>
  </r>
  <r>
    <s v="Finance, Services &amp; Innovation"/>
    <s v="Finance, Services &amp; Innovation Agency 2"/>
    <x v="0"/>
    <x v="0"/>
    <x v="1"/>
    <x v="91"/>
  </r>
  <r>
    <s v="Health"/>
    <s v="Health Agency 1"/>
    <x v="0"/>
    <x v="0"/>
    <x v="1"/>
    <x v="52"/>
  </r>
  <r>
    <s v="Health"/>
    <s v="Health Agency 10"/>
    <x v="0"/>
    <x v="0"/>
    <x v="1"/>
    <x v="74"/>
  </r>
  <r>
    <s v="Health"/>
    <s v="Health Agency 11"/>
    <x v="0"/>
    <x v="0"/>
    <x v="1"/>
    <x v="92"/>
  </r>
  <r>
    <s v="Health"/>
    <s v="Health Agency 12"/>
    <x v="0"/>
    <x v="0"/>
    <x v="1"/>
    <x v="93"/>
  </r>
  <r>
    <s v="Health"/>
    <s v="Health Agency 13"/>
    <x v="0"/>
    <x v="0"/>
    <x v="1"/>
    <x v="94"/>
  </r>
  <r>
    <s v="Health"/>
    <s v="Health Agency 14"/>
    <x v="0"/>
    <x v="0"/>
    <x v="1"/>
    <x v="95"/>
  </r>
  <r>
    <s v="Health"/>
    <s v="Health Agency 15"/>
    <x v="0"/>
    <x v="0"/>
    <x v="1"/>
    <x v="96"/>
  </r>
  <r>
    <s v="Health"/>
    <s v="Health Agency 16"/>
    <x v="0"/>
    <x v="0"/>
    <x v="1"/>
    <x v="97"/>
  </r>
  <r>
    <s v="Health"/>
    <s v="Health Agency 17"/>
    <x v="0"/>
    <x v="0"/>
    <x v="1"/>
    <x v="98"/>
  </r>
  <r>
    <s v="Health"/>
    <s v="Health Agency 18"/>
    <x v="0"/>
    <x v="0"/>
    <x v="1"/>
    <x v="99"/>
  </r>
  <r>
    <s v="Health"/>
    <s v="Health Agency 19"/>
    <x v="0"/>
    <x v="0"/>
    <x v="1"/>
    <x v="100"/>
  </r>
  <r>
    <s v="Health"/>
    <s v="Health Agency 2"/>
    <x v="0"/>
    <x v="0"/>
    <x v="1"/>
    <x v="101"/>
  </r>
  <r>
    <s v="Health"/>
    <s v="Health Agency 20"/>
    <x v="0"/>
    <x v="0"/>
    <x v="1"/>
    <x v="87"/>
  </r>
  <r>
    <s v="Health"/>
    <s v="Health Agency 21"/>
    <x v="0"/>
    <x v="0"/>
    <x v="1"/>
    <x v="102"/>
  </r>
  <r>
    <s v="Health"/>
    <s v="Health Agency 22"/>
    <x v="0"/>
    <x v="0"/>
    <x v="1"/>
    <x v="103"/>
  </r>
  <r>
    <s v="Health"/>
    <s v="Health Agency 23"/>
    <x v="0"/>
    <x v="0"/>
    <x v="1"/>
    <x v="104"/>
  </r>
  <r>
    <s v="Health"/>
    <s v="Health Agency 24"/>
    <x v="0"/>
    <x v="0"/>
    <x v="1"/>
    <x v="105"/>
  </r>
  <r>
    <s v="Health"/>
    <s v="Health Agency 25"/>
    <x v="0"/>
    <x v="0"/>
    <x v="1"/>
    <x v="106"/>
  </r>
  <r>
    <s v="Health"/>
    <s v="Health Agency 26"/>
    <x v="0"/>
    <x v="0"/>
    <x v="1"/>
    <x v="107"/>
  </r>
  <r>
    <s v="Health"/>
    <s v="Health Agency 27"/>
    <x v="0"/>
    <x v="0"/>
    <x v="1"/>
    <x v="108"/>
  </r>
  <r>
    <s v="Health"/>
    <s v="Health Agency 28"/>
    <x v="0"/>
    <x v="0"/>
    <x v="1"/>
    <x v="109"/>
  </r>
  <r>
    <s v="Health"/>
    <s v="Health Agency 29"/>
    <x v="0"/>
    <x v="0"/>
    <x v="1"/>
    <x v="110"/>
  </r>
  <r>
    <s v="Health"/>
    <s v="Health Agency 3"/>
    <x v="0"/>
    <x v="0"/>
    <x v="1"/>
    <x v="111"/>
  </r>
  <r>
    <s v="Health"/>
    <s v="Health Agency 30"/>
    <x v="0"/>
    <x v="0"/>
    <x v="1"/>
    <x v="112"/>
  </r>
  <r>
    <s v="Health"/>
    <s v="Health Agency 31"/>
    <x v="0"/>
    <x v="0"/>
    <x v="1"/>
    <x v="113"/>
  </r>
  <r>
    <s v="Health"/>
    <s v="Health Agency 32"/>
    <x v="0"/>
    <x v="0"/>
    <x v="1"/>
    <x v="114"/>
  </r>
  <r>
    <s v="Health"/>
    <s v="Health Agency 33"/>
    <x v="0"/>
    <x v="0"/>
    <x v="1"/>
    <x v="115"/>
  </r>
  <r>
    <s v="Health"/>
    <s v="Health Agency 4"/>
    <x v="0"/>
    <x v="0"/>
    <x v="1"/>
    <x v="116"/>
  </r>
  <r>
    <s v="Health"/>
    <s v="Health Agency 5"/>
    <x v="0"/>
    <x v="0"/>
    <x v="1"/>
    <x v="117"/>
  </r>
  <r>
    <s v="Health"/>
    <s v="Health Agency 6"/>
    <x v="0"/>
    <x v="0"/>
    <x v="1"/>
    <x v="118"/>
  </r>
  <r>
    <s v="Health"/>
    <s v="Health Agency 7"/>
    <x v="0"/>
    <x v="0"/>
    <x v="1"/>
    <x v="70"/>
  </r>
  <r>
    <s v="Health"/>
    <s v="Health Agency 8"/>
    <x v="0"/>
    <x v="0"/>
    <x v="1"/>
    <x v="119"/>
  </r>
  <r>
    <s v="Health"/>
    <s v="Health Agency 9"/>
    <x v="0"/>
    <x v="0"/>
    <x v="1"/>
    <x v="120"/>
  </r>
  <r>
    <s v="Industry"/>
    <s v="Industry Agency 1"/>
    <x v="0"/>
    <x v="0"/>
    <x v="1"/>
    <x v="121"/>
  </r>
  <r>
    <s v="Industry"/>
    <s v="Industry Agency 2"/>
    <x v="0"/>
    <x v="0"/>
    <x v="1"/>
    <x v="122"/>
  </r>
  <r>
    <s v="Industry"/>
    <s v="Industry Agency 3"/>
    <x v="0"/>
    <x v="0"/>
    <x v="1"/>
    <x v="123"/>
  </r>
  <r>
    <s v="Industry"/>
    <s v="Industry Agency 4"/>
    <x v="0"/>
    <x v="0"/>
    <x v="1"/>
    <x v="124"/>
  </r>
  <r>
    <s v="Industry"/>
    <s v="Industry Agency 5"/>
    <x v="0"/>
    <x v="0"/>
    <x v="1"/>
    <x v="56"/>
  </r>
  <r>
    <s v="Industry"/>
    <s v="Industry Agency 6"/>
    <x v="0"/>
    <x v="0"/>
    <x v="1"/>
    <x v="125"/>
  </r>
  <r>
    <s v="Industry"/>
    <s v="Industry Agency 7"/>
    <x v="0"/>
    <x v="0"/>
    <x v="1"/>
    <x v="126"/>
  </r>
  <r>
    <s v="Industry"/>
    <s v="Industry Agency 8"/>
    <x v="0"/>
    <x v="0"/>
    <x v="1"/>
    <x v="127"/>
  </r>
  <r>
    <s v="Justice"/>
    <s v="Justice Agency 1"/>
    <x v="0"/>
    <x v="0"/>
    <x v="1"/>
    <x v="128"/>
  </r>
  <r>
    <s v="Justice"/>
    <s v="Justice Agency 10"/>
    <x v="0"/>
    <x v="0"/>
    <x v="1"/>
    <x v="129"/>
  </r>
  <r>
    <s v="Justice"/>
    <s v="Justice Agency 11"/>
    <x v="0"/>
    <x v="0"/>
    <x v="1"/>
    <x v="130"/>
  </r>
  <r>
    <s v="Justice"/>
    <s v="Justice Agency 12"/>
    <x v="0"/>
    <x v="0"/>
    <x v="1"/>
    <x v="131"/>
  </r>
  <r>
    <s v="Justice"/>
    <s v="Justice Agency 13"/>
    <x v="0"/>
    <x v="0"/>
    <x v="1"/>
    <x v="132"/>
  </r>
  <r>
    <s v="Justice"/>
    <s v="Justice Agency 14"/>
    <x v="0"/>
    <x v="0"/>
    <x v="1"/>
    <x v="133"/>
  </r>
  <r>
    <s v="Justice"/>
    <s v="Justice Agency 2"/>
    <x v="0"/>
    <x v="0"/>
    <x v="1"/>
    <x v="91"/>
  </r>
  <r>
    <s v="Justice"/>
    <s v="Justice Agency 3"/>
    <x v="0"/>
    <x v="0"/>
    <x v="1"/>
    <x v="134"/>
  </r>
  <r>
    <s v="Justice"/>
    <s v="Justice Agency 4"/>
    <x v="0"/>
    <x v="0"/>
    <x v="1"/>
    <x v="135"/>
  </r>
  <r>
    <s v="Justice"/>
    <s v="Justice Agency 5"/>
    <x v="0"/>
    <x v="0"/>
    <x v="1"/>
    <x v="136"/>
  </r>
  <r>
    <s v="Justice"/>
    <s v="Justice Agency 6"/>
    <x v="0"/>
    <x v="0"/>
    <x v="1"/>
    <x v="119"/>
  </r>
  <r>
    <s v="Justice"/>
    <s v="Justice Agency 7"/>
    <x v="0"/>
    <x v="0"/>
    <x v="1"/>
    <x v="137"/>
  </r>
  <r>
    <s v="Justice"/>
    <s v="Justice Agency 8"/>
    <x v="0"/>
    <x v="0"/>
    <x v="1"/>
    <x v="138"/>
  </r>
  <r>
    <s v="Justice"/>
    <s v="Justice Agency 9"/>
    <x v="0"/>
    <x v="0"/>
    <x v="1"/>
    <x v="139"/>
  </r>
  <r>
    <s v="Planning &amp; Environment"/>
    <s v="Planning &amp; Environment Agency 1"/>
    <x v="0"/>
    <x v="0"/>
    <x v="1"/>
    <x v="15"/>
  </r>
  <r>
    <s v="Planning &amp; Environment"/>
    <s v="Planning &amp; Environment Agency 2"/>
    <x v="0"/>
    <x v="0"/>
    <x v="1"/>
    <x v="140"/>
  </r>
  <r>
    <s v="Planning &amp; Environment"/>
    <s v="Planning &amp; Environment Agency 3"/>
    <x v="0"/>
    <x v="0"/>
    <x v="1"/>
    <x v="141"/>
  </r>
  <r>
    <s v="Planning &amp; Environment"/>
    <s v="Planning &amp; Environment Agency 4"/>
    <x v="0"/>
    <x v="0"/>
    <x v="1"/>
    <x v="101"/>
  </r>
  <r>
    <s v="Planning &amp; Environment"/>
    <s v="Planning &amp; Environment Agency 5"/>
    <x v="0"/>
    <x v="0"/>
    <x v="1"/>
    <x v="142"/>
  </r>
  <r>
    <s v="Planning &amp; Environment"/>
    <s v="Planning &amp; Environment Agency 6"/>
    <x v="0"/>
    <x v="0"/>
    <x v="1"/>
    <x v="38"/>
  </r>
  <r>
    <s v="Planning &amp; Environment"/>
    <s v="Planning &amp; Environment Agency 7"/>
    <x v="0"/>
    <x v="0"/>
    <x v="1"/>
    <x v="143"/>
  </r>
  <r>
    <s v="Planning &amp; Environment"/>
    <s v="Planning &amp; Environment Agency 8"/>
    <x v="0"/>
    <x v="0"/>
    <x v="1"/>
    <x v="144"/>
  </r>
  <r>
    <s v="Premier &amp; Cabinet"/>
    <s v="Premier &amp; Cabinet Agency 1"/>
    <x v="0"/>
    <x v="0"/>
    <x v="1"/>
    <x v="57"/>
  </r>
  <r>
    <s v="Premier &amp; Cabinet"/>
    <s v="Premier &amp; Cabinet Agency 10"/>
    <x v="0"/>
    <x v="0"/>
    <x v="1"/>
    <x v="145"/>
  </r>
  <r>
    <s v="Premier &amp; Cabinet"/>
    <s v="Premier &amp; Cabinet Agency 11"/>
    <x v="0"/>
    <x v="0"/>
    <x v="1"/>
    <x v="146"/>
  </r>
  <r>
    <s v="Premier &amp; Cabinet"/>
    <s v="Premier &amp; Cabinet Agency 2"/>
    <x v="0"/>
    <x v="0"/>
    <x v="1"/>
    <x v="147"/>
  </r>
  <r>
    <s v="Premier &amp; Cabinet"/>
    <s v="Premier &amp; Cabinet Agency 3"/>
    <x v="0"/>
    <x v="0"/>
    <x v="1"/>
    <x v="148"/>
  </r>
  <r>
    <s v="Premier &amp; Cabinet"/>
    <s v="Premier &amp; Cabinet Agency 4"/>
    <x v="0"/>
    <x v="0"/>
    <x v="1"/>
    <x v="149"/>
  </r>
  <r>
    <s v="Premier &amp; Cabinet"/>
    <s v="Premier &amp; Cabinet Agency 5"/>
    <x v="0"/>
    <x v="0"/>
    <x v="1"/>
    <x v="150"/>
  </r>
  <r>
    <s v="Premier &amp; Cabinet"/>
    <s v="Premier &amp; Cabinet Agency 6"/>
    <x v="0"/>
    <x v="0"/>
    <x v="1"/>
    <x v="87"/>
  </r>
  <r>
    <s v="Premier &amp; Cabinet"/>
    <s v="Premier &amp; Cabinet Agency 7"/>
    <x v="0"/>
    <x v="0"/>
    <x v="1"/>
    <x v="117"/>
  </r>
  <r>
    <s v="Premier &amp; Cabinet"/>
    <s v="Premier &amp; Cabinet Agency 8"/>
    <x v="0"/>
    <x v="0"/>
    <x v="1"/>
    <x v="151"/>
  </r>
  <r>
    <s v="Premier &amp; Cabinet"/>
    <s v="Premier &amp; Cabinet Agency 9"/>
    <x v="0"/>
    <x v="0"/>
    <x v="1"/>
    <x v="60"/>
  </r>
  <r>
    <s v="Transport"/>
    <s v="Transport Agency 1"/>
    <x v="0"/>
    <x v="0"/>
    <x v="1"/>
    <x v="152"/>
  </r>
  <r>
    <s v="Transport"/>
    <s v="Transport Agency 2"/>
    <x v="0"/>
    <x v="0"/>
    <x v="1"/>
    <x v="153"/>
  </r>
  <r>
    <s v="Transport"/>
    <s v="Transport Agency 3"/>
    <x v="0"/>
    <x v="0"/>
    <x v="1"/>
    <x v="154"/>
  </r>
  <r>
    <s v="Transport"/>
    <s v="Transport Agency 4"/>
    <x v="0"/>
    <x v="0"/>
    <x v="1"/>
    <x v="155"/>
  </r>
  <r>
    <s v="Transport"/>
    <s v="Transport Agency 5"/>
    <x v="0"/>
    <x v="0"/>
    <x v="1"/>
    <x v="156"/>
  </r>
  <r>
    <s v="Transport"/>
    <s v="Transport Agency 6"/>
    <x v="0"/>
    <x v="0"/>
    <x v="1"/>
    <x v="157"/>
  </r>
  <r>
    <s v="Treasury"/>
    <s v="Treasury Agency 1"/>
    <x v="0"/>
    <x v="0"/>
    <x v="1"/>
    <x v="158"/>
  </r>
  <r>
    <s v="Treasury"/>
    <s v="Treasury Agency 2"/>
    <x v="0"/>
    <x v="0"/>
    <x v="1"/>
    <x v="159"/>
  </r>
  <r>
    <s v="Treasury"/>
    <s v="Treasury Agency 3"/>
    <x v="0"/>
    <x v="0"/>
    <x v="1"/>
    <x v="160"/>
  </r>
  <r>
    <s v="Education"/>
    <s v="Education Agency 1"/>
    <x v="0"/>
    <x v="1"/>
    <x v="0"/>
    <x v="161"/>
  </r>
  <r>
    <s v="Education"/>
    <s v="Education Agency 2"/>
    <x v="0"/>
    <x v="1"/>
    <x v="0"/>
    <x v="162"/>
  </r>
  <r>
    <s v="Education"/>
    <s v="Education Agency 3"/>
    <x v="0"/>
    <x v="1"/>
    <x v="0"/>
    <x v="163"/>
  </r>
  <r>
    <s v="Education"/>
    <s v="Education Agency 4"/>
    <x v="0"/>
    <x v="1"/>
    <x v="0"/>
    <x v="164"/>
  </r>
  <r>
    <s v="Family &amp; Community Services"/>
    <s v="Family &amp; Community Services Agency 1"/>
    <x v="0"/>
    <x v="1"/>
    <x v="0"/>
    <x v="165"/>
  </r>
  <r>
    <s v="Family &amp; Community Services"/>
    <s v="Family &amp; Community Services Agency 2"/>
    <x v="0"/>
    <x v="1"/>
    <x v="0"/>
    <x v="136"/>
  </r>
  <r>
    <s v="Family &amp; Community Services"/>
    <s v="Family &amp; Community Services Agency 3"/>
    <x v="0"/>
    <x v="1"/>
    <x v="0"/>
    <x v="74"/>
  </r>
  <r>
    <s v="Finance, Services &amp; Innovation"/>
    <s v="Finance, Services &amp; Innovation Agency 1"/>
    <x v="0"/>
    <x v="1"/>
    <x v="0"/>
    <x v="166"/>
  </r>
  <r>
    <s v="Finance, Services &amp; Innovation"/>
    <s v="Finance, Services &amp; Innovation Agency 2"/>
    <x v="0"/>
    <x v="1"/>
    <x v="0"/>
    <x v="131"/>
  </r>
  <r>
    <s v="Health"/>
    <s v="Health Agency 1"/>
    <x v="0"/>
    <x v="1"/>
    <x v="0"/>
    <x v="167"/>
  </r>
  <r>
    <s v="Health"/>
    <s v="Health Agency 10"/>
    <x v="0"/>
    <x v="1"/>
    <x v="0"/>
    <x v="168"/>
  </r>
  <r>
    <s v="Health"/>
    <s v="Health Agency 11"/>
    <x v="0"/>
    <x v="1"/>
    <x v="0"/>
    <x v="167"/>
  </r>
  <r>
    <s v="Health"/>
    <s v="Health Agency 12"/>
    <x v="0"/>
    <x v="1"/>
    <x v="0"/>
    <x v="87"/>
  </r>
  <r>
    <s v="Health"/>
    <s v="Health Agency 13"/>
    <x v="0"/>
    <x v="1"/>
    <x v="0"/>
    <x v="169"/>
  </r>
  <r>
    <s v="Health"/>
    <s v="Health Agency 14"/>
    <x v="0"/>
    <x v="1"/>
    <x v="0"/>
    <x v="170"/>
  </r>
  <r>
    <s v="Health"/>
    <s v="Health Agency 15"/>
    <x v="0"/>
    <x v="1"/>
    <x v="0"/>
    <x v="87"/>
  </r>
  <r>
    <s v="Health"/>
    <s v="Health Agency 16"/>
    <x v="0"/>
    <x v="1"/>
    <x v="0"/>
    <x v="171"/>
  </r>
  <r>
    <s v="Health"/>
    <s v="Health Agency 17"/>
    <x v="0"/>
    <x v="1"/>
    <x v="0"/>
    <x v="172"/>
  </r>
  <r>
    <s v="Health"/>
    <s v="Health Agency 18"/>
    <x v="0"/>
    <x v="1"/>
    <x v="0"/>
    <x v="173"/>
  </r>
  <r>
    <s v="Health"/>
    <s v="Health Agency 19"/>
    <x v="0"/>
    <x v="1"/>
    <x v="0"/>
    <x v="174"/>
  </r>
  <r>
    <s v="Health"/>
    <s v="Health Agency 2"/>
    <x v="0"/>
    <x v="1"/>
    <x v="0"/>
    <x v="82"/>
  </r>
  <r>
    <s v="Health"/>
    <s v="Health Agency 20"/>
    <x v="0"/>
    <x v="1"/>
    <x v="0"/>
    <x v="175"/>
  </r>
  <r>
    <s v="Health"/>
    <s v="Health Agency 21"/>
    <x v="0"/>
    <x v="1"/>
    <x v="0"/>
    <x v="65"/>
  </r>
  <r>
    <s v="Health"/>
    <s v="Health Agency 22"/>
    <x v="0"/>
    <x v="1"/>
    <x v="0"/>
    <x v="125"/>
  </r>
  <r>
    <s v="Health"/>
    <s v="Health Agency 23"/>
    <x v="0"/>
    <x v="1"/>
    <x v="0"/>
    <x v="176"/>
  </r>
  <r>
    <s v="Health"/>
    <s v="Health Agency 24"/>
    <x v="0"/>
    <x v="1"/>
    <x v="0"/>
    <x v="177"/>
  </r>
  <r>
    <s v="Health"/>
    <s v="Health Agency 25"/>
    <x v="0"/>
    <x v="1"/>
    <x v="0"/>
    <x v="178"/>
  </r>
  <r>
    <s v="Health"/>
    <s v="Health Agency 26"/>
    <x v="0"/>
    <x v="1"/>
    <x v="0"/>
    <x v="179"/>
  </r>
  <r>
    <s v="Health"/>
    <s v="Health Agency 27"/>
    <x v="0"/>
    <x v="1"/>
    <x v="0"/>
    <x v="180"/>
  </r>
  <r>
    <s v="Health"/>
    <s v="Health Agency 28"/>
    <x v="0"/>
    <x v="1"/>
    <x v="0"/>
    <x v="181"/>
  </r>
  <r>
    <s v="Health"/>
    <s v="Health Agency 29"/>
    <x v="0"/>
    <x v="1"/>
    <x v="0"/>
    <x v="182"/>
  </r>
  <r>
    <s v="Health"/>
    <s v="Health Agency 3"/>
    <x v="0"/>
    <x v="1"/>
    <x v="0"/>
    <x v="183"/>
  </r>
  <r>
    <s v="Health"/>
    <s v="Health Agency 30"/>
    <x v="0"/>
    <x v="1"/>
    <x v="0"/>
    <x v="184"/>
  </r>
  <r>
    <s v="Health"/>
    <s v="Health Agency 31"/>
    <x v="0"/>
    <x v="1"/>
    <x v="0"/>
    <x v="185"/>
  </r>
  <r>
    <s v="Health"/>
    <s v="Health Agency 32"/>
    <x v="0"/>
    <x v="1"/>
    <x v="0"/>
    <x v="186"/>
  </r>
  <r>
    <s v="Health"/>
    <s v="Health Agency 33"/>
    <x v="0"/>
    <x v="1"/>
    <x v="0"/>
    <x v="187"/>
  </r>
  <r>
    <s v="Health"/>
    <s v="Health Agency 4"/>
    <x v="0"/>
    <x v="1"/>
    <x v="0"/>
    <x v="87"/>
  </r>
  <r>
    <s v="Health"/>
    <s v="Health Agency 5"/>
    <x v="0"/>
    <x v="1"/>
    <x v="0"/>
    <x v="188"/>
  </r>
  <r>
    <s v="Health"/>
    <s v="Health Agency 6"/>
    <x v="0"/>
    <x v="1"/>
    <x v="0"/>
    <x v="189"/>
  </r>
  <r>
    <s v="Health"/>
    <s v="Health Agency 7"/>
    <x v="0"/>
    <x v="1"/>
    <x v="0"/>
    <x v="21"/>
  </r>
  <r>
    <s v="Health"/>
    <s v="Health Agency 8"/>
    <x v="0"/>
    <x v="1"/>
    <x v="0"/>
    <x v="116"/>
  </r>
  <r>
    <s v="Health"/>
    <s v="Health Agency 9"/>
    <x v="0"/>
    <x v="1"/>
    <x v="0"/>
    <x v="67"/>
  </r>
  <r>
    <s v="Industry"/>
    <s v="Industry Agency 1"/>
    <x v="0"/>
    <x v="1"/>
    <x v="0"/>
    <x v="190"/>
  </r>
  <r>
    <s v="Industry"/>
    <s v="Industry Agency 2"/>
    <x v="0"/>
    <x v="1"/>
    <x v="0"/>
    <x v="57"/>
  </r>
  <r>
    <s v="Industry"/>
    <s v="Industry Agency 3"/>
    <x v="0"/>
    <x v="1"/>
    <x v="0"/>
    <x v="191"/>
  </r>
  <r>
    <s v="Industry"/>
    <s v="Industry Agency 4"/>
    <x v="0"/>
    <x v="1"/>
    <x v="0"/>
    <x v="192"/>
  </r>
  <r>
    <s v="Industry"/>
    <s v="Industry Agency 5"/>
    <x v="0"/>
    <x v="1"/>
    <x v="0"/>
    <x v="193"/>
  </r>
  <r>
    <s v="Industry"/>
    <s v="Industry Agency 6"/>
    <x v="0"/>
    <x v="1"/>
    <x v="0"/>
    <x v="168"/>
  </r>
  <r>
    <s v="Industry"/>
    <s v="Industry Agency 7"/>
    <x v="0"/>
    <x v="1"/>
    <x v="0"/>
    <x v="194"/>
  </r>
  <r>
    <s v="Industry"/>
    <s v="Industry Agency 8"/>
    <x v="0"/>
    <x v="1"/>
    <x v="0"/>
    <x v="148"/>
  </r>
  <r>
    <s v="Justice"/>
    <s v="Justice Agency 1"/>
    <x v="0"/>
    <x v="1"/>
    <x v="0"/>
    <x v="149"/>
  </r>
  <r>
    <s v="Justice"/>
    <s v="Justice Agency 10"/>
    <x v="0"/>
    <x v="1"/>
    <x v="0"/>
    <x v="53"/>
  </r>
  <r>
    <s v="Justice"/>
    <s v="Justice Agency 11"/>
    <x v="0"/>
    <x v="1"/>
    <x v="0"/>
    <x v="38"/>
  </r>
  <r>
    <s v="Justice"/>
    <s v="Justice Agency 12"/>
    <x v="0"/>
    <x v="1"/>
    <x v="0"/>
    <x v="74"/>
  </r>
  <r>
    <s v="Justice"/>
    <s v="Justice Agency 13"/>
    <x v="0"/>
    <x v="1"/>
    <x v="0"/>
    <x v="95"/>
  </r>
  <r>
    <s v="Justice"/>
    <s v="Justice Agency 14"/>
    <x v="0"/>
    <x v="1"/>
    <x v="0"/>
    <x v="93"/>
  </r>
  <r>
    <s v="Justice"/>
    <s v="Justice Agency 2"/>
    <x v="0"/>
    <x v="1"/>
    <x v="0"/>
    <x v="132"/>
  </r>
  <r>
    <s v="Justice"/>
    <s v="Justice Agency 3"/>
    <x v="0"/>
    <x v="1"/>
    <x v="0"/>
    <x v="195"/>
  </r>
  <r>
    <s v="Justice"/>
    <s v="Justice Agency 4"/>
    <x v="0"/>
    <x v="1"/>
    <x v="0"/>
    <x v="5"/>
  </r>
  <r>
    <s v="Justice"/>
    <s v="Justice Agency 5"/>
    <x v="0"/>
    <x v="1"/>
    <x v="0"/>
    <x v="87"/>
  </r>
  <r>
    <s v="Justice"/>
    <s v="Justice Agency 6"/>
    <x v="0"/>
    <x v="1"/>
    <x v="0"/>
    <x v="196"/>
  </r>
  <r>
    <s v="Justice"/>
    <s v="Justice Agency 7"/>
    <x v="0"/>
    <x v="1"/>
    <x v="0"/>
    <x v="197"/>
  </r>
  <r>
    <s v="Justice"/>
    <s v="Justice Agency 8"/>
    <x v="0"/>
    <x v="1"/>
    <x v="0"/>
    <x v="70"/>
  </r>
  <r>
    <s v="Justice"/>
    <s v="Justice Agency 9"/>
    <x v="0"/>
    <x v="1"/>
    <x v="0"/>
    <x v="198"/>
  </r>
  <r>
    <s v="Planning &amp; Environment"/>
    <s v="Planning &amp; Environment Agency 1"/>
    <x v="0"/>
    <x v="1"/>
    <x v="0"/>
    <x v="199"/>
  </r>
  <r>
    <s v="Planning &amp; Environment"/>
    <s v="Planning &amp; Environment Agency 2"/>
    <x v="0"/>
    <x v="1"/>
    <x v="0"/>
    <x v="200"/>
  </r>
  <r>
    <s v="Planning &amp; Environment"/>
    <s v="Planning &amp; Environment Agency 3"/>
    <x v="0"/>
    <x v="1"/>
    <x v="0"/>
    <x v="201"/>
  </r>
  <r>
    <s v="Planning &amp; Environment"/>
    <s v="Planning &amp; Environment Agency 4"/>
    <x v="0"/>
    <x v="1"/>
    <x v="0"/>
    <x v="170"/>
  </r>
  <r>
    <s v="Planning &amp; Environment"/>
    <s v="Planning &amp; Environment Agency 5"/>
    <x v="0"/>
    <x v="1"/>
    <x v="0"/>
    <x v="202"/>
  </r>
  <r>
    <s v="Planning &amp; Environment"/>
    <s v="Planning &amp; Environment Agency 6"/>
    <x v="0"/>
    <x v="1"/>
    <x v="0"/>
    <x v="168"/>
  </r>
  <r>
    <s v="Planning &amp; Environment"/>
    <s v="Planning &amp; Environment Agency 7"/>
    <x v="0"/>
    <x v="1"/>
    <x v="0"/>
    <x v="201"/>
  </r>
  <r>
    <s v="Planning &amp; Environment"/>
    <s v="Planning &amp; Environment Agency 8"/>
    <x v="0"/>
    <x v="1"/>
    <x v="0"/>
    <x v="203"/>
  </r>
  <r>
    <s v="Premier &amp; Cabinet"/>
    <s v="Premier &amp; Cabinet Agency 1"/>
    <x v="0"/>
    <x v="1"/>
    <x v="0"/>
    <x v="87"/>
  </r>
  <r>
    <s v="Premier &amp; Cabinet"/>
    <s v="Premier &amp; Cabinet Agency 10"/>
    <x v="0"/>
    <x v="1"/>
    <x v="0"/>
    <x v="116"/>
  </r>
  <r>
    <s v="Premier &amp; Cabinet"/>
    <s v="Premier &amp; Cabinet Agency 11"/>
    <x v="0"/>
    <x v="1"/>
    <x v="0"/>
    <x v="116"/>
  </r>
  <r>
    <s v="Premier &amp; Cabinet"/>
    <s v="Premier &amp; Cabinet Agency 2"/>
    <x v="0"/>
    <x v="1"/>
    <x v="0"/>
    <x v="132"/>
  </r>
  <r>
    <s v="Premier &amp; Cabinet"/>
    <s v="Premier &amp; Cabinet Agency 3"/>
    <x v="0"/>
    <x v="1"/>
    <x v="0"/>
    <x v="95"/>
  </r>
  <r>
    <s v="Premier &amp; Cabinet"/>
    <s v="Premier &amp; Cabinet Agency 4"/>
    <x v="0"/>
    <x v="1"/>
    <x v="0"/>
    <x v="117"/>
  </r>
  <r>
    <s v="Premier &amp; Cabinet"/>
    <s v="Premier &amp; Cabinet Agency 5"/>
    <x v="0"/>
    <x v="1"/>
    <x v="0"/>
    <x v="170"/>
  </r>
  <r>
    <s v="Premier &amp; Cabinet"/>
    <s v="Premier &amp; Cabinet Agency 6"/>
    <x v="0"/>
    <x v="1"/>
    <x v="0"/>
    <x v="87"/>
  </r>
  <r>
    <s v="Premier &amp; Cabinet"/>
    <s v="Premier &amp; Cabinet Agency 7"/>
    <x v="0"/>
    <x v="1"/>
    <x v="0"/>
    <x v="87"/>
  </r>
  <r>
    <s v="Premier &amp; Cabinet"/>
    <s v="Premier &amp; Cabinet Agency 8"/>
    <x v="0"/>
    <x v="1"/>
    <x v="0"/>
    <x v="204"/>
  </r>
  <r>
    <s v="Premier &amp; Cabinet"/>
    <s v="Premier &amp; Cabinet Agency 9"/>
    <x v="0"/>
    <x v="1"/>
    <x v="0"/>
    <x v="92"/>
  </r>
  <r>
    <s v="Transport"/>
    <s v="Transport Agency 1"/>
    <x v="0"/>
    <x v="1"/>
    <x v="0"/>
    <x v="205"/>
  </r>
  <r>
    <s v="Transport"/>
    <s v="Transport Agency 2"/>
    <x v="0"/>
    <x v="1"/>
    <x v="0"/>
    <x v="57"/>
  </r>
  <r>
    <s v="Transport"/>
    <s v="Transport Agency 3"/>
    <x v="0"/>
    <x v="1"/>
    <x v="0"/>
    <x v="206"/>
  </r>
  <r>
    <s v="Transport"/>
    <s v="Transport Agency 4"/>
    <x v="0"/>
    <x v="1"/>
    <x v="0"/>
    <x v="201"/>
  </r>
  <r>
    <s v="Transport"/>
    <s v="Transport Agency 5"/>
    <x v="0"/>
    <x v="1"/>
    <x v="0"/>
    <x v="207"/>
  </r>
  <r>
    <s v="Transport"/>
    <s v="Transport Agency 6"/>
    <x v="0"/>
    <x v="1"/>
    <x v="0"/>
    <x v="208"/>
  </r>
  <r>
    <s v="Treasury"/>
    <s v="Treasury Agency 1"/>
    <x v="0"/>
    <x v="1"/>
    <x v="0"/>
    <x v="209"/>
  </r>
  <r>
    <s v="Treasury"/>
    <s v="Treasury Agency 2"/>
    <x v="0"/>
    <x v="1"/>
    <x v="0"/>
    <x v="175"/>
  </r>
  <r>
    <s v="Treasury"/>
    <s v="Treasury Agency 3"/>
    <x v="0"/>
    <x v="1"/>
    <x v="0"/>
    <x v="66"/>
  </r>
  <r>
    <s v="Education"/>
    <s v="Education Agency 1"/>
    <x v="0"/>
    <x v="1"/>
    <x v="1"/>
    <x v="192"/>
  </r>
  <r>
    <s v="Education"/>
    <s v="Education Agency 2"/>
    <x v="0"/>
    <x v="1"/>
    <x v="1"/>
    <x v="210"/>
  </r>
  <r>
    <s v="Education"/>
    <s v="Education Agency 3"/>
    <x v="0"/>
    <x v="1"/>
    <x v="1"/>
    <x v="211"/>
  </r>
  <r>
    <s v="Education"/>
    <s v="Education Agency 4"/>
    <x v="0"/>
    <x v="1"/>
    <x v="1"/>
    <x v="212"/>
  </r>
  <r>
    <s v="Family &amp; Community Services"/>
    <s v="Family &amp; Community Services Agency 1"/>
    <x v="0"/>
    <x v="1"/>
    <x v="1"/>
    <x v="213"/>
  </r>
  <r>
    <s v="Family &amp; Community Services"/>
    <s v="Family &amp; Community Services Agency 2"/>
    <x v="0"/>
    <x v="1"/>
    <x v="1"/>
    <x v="87"/>
  </r>
  <r>
    <s v="Family &amp; Community Services"/>
    <s v="Family &amp; Community Services Agency 3"/>
    <x v="0"/>
    <x v="1"/>
    <x v="1"/>
    <x v="175"/>
  </r>
  <r>
    <s v="Finance, Services &amp; Innovation"/>
    <s v="Finance, Services &amp; Innovation Agency 1"/>
    <x v="0"/>
    <x v="1"/>
    <x v="1"/>
    <x v="214"/>
  </r>
  <r>
    <s v="Finance, Services &amp; Innovation"/>
    <s v="Finance, Services &amp; Innovation Agency 2"/>
    <x v="0"/>
    <x v="1"/>
    <x v="1"/>
    <x v="93"/>
  </r>
  <r>
    <s v="Health"/>
    <s v="Health Agency 1"/>
    <x v="0"/>
    <x v="1"/>
    <x v="1"/>
    <x v="87"/>
  </r>
  <r>
    <s v="Health"/>
    <s v="Health Agency 10"/>
    <x v="0"/>
    <x v="1"/>
    <x v="1"/>
    <x v="87"/>
  </r>
  <r>
    <s v="Health"/>
    <s v="Health Agency 11"/>
    <x v="0"/>
    <x v="1"/>
    <x v="1"/>
    <x v="116"/>
  </r>
  <r>
    <s v="Health"/>
    <s v="Health Agency 12"/>
    <x v="0"/>
    <x v="1"/>
    <x v="1"/>
    <x v="175"/>
  </r>
  <r>
    <s v="Health"/>
    <s v="Health Agency 13"/>
    <x v="0"/>
    <x v="1"/>
    <x v="1"/>
    <x v="215"/>
  </r>
  <r>
    <s v="Health"/>
    <s v="Health Agency 14"/>
    <x v="0"/>
    <x v="1"/>
    <x v="1"/>
    <x v="175"/>
  </r>
  <r>
    <s v="Health"/>
    <s v="Health Agency 15"/>
    <x v="0"/>
    <x v="1"/>
    <x v="1"/>
    <x v="87"/>
  </r>
  <r>
    <s v="Health"/>
    <s v="Health Agency 16"/>
    <x v="0"/>
    <x v="1"/>
    <x v="1"/>
    <x v="100"/>
  </r>
  <r>
    <s v="Health"/>
    <s v="Health Agency 17"/>
    <x v="0"/>
    <x v="1"/>
    <x v="1"/>
    <x v="216"/>
  </r>
  <r>
    <s v="Health"/>
    <s v="Health Agency 18"/>
    <x v="0"/>
    <x v="1"/>
    <x v="1"/>
    <x v="217"/>
  </r>
  <r>
    <s v="Health"/>
    <s v="Health Agency 19"/>
    <x v="0"/>
    <x v="1"/>
    <x v="1"/>
    <x v="42"/>
  </r>
  <r>
    <s v="Health"/>
    <s v="Health Agency 2"/>
    <x v="0"/>
    <x v="1"/>
    <x v="1"/>
    <x v="218"/>
  </r>
  <r>
    <s v="Health"/>
    <s v="Health Agency 20"/>
    <x v="0"/>
    <x v="1"/>
    <x v="1"/>
    <x v="175"/>
  </r>
  <r>
    <s v="Health"/>
    <s v="Health Agency 21"/>
    <x v="0"/>
    <x v="1"/>
    <x v="1"/>
    <x v="219"/>
  </r>
  <r>
    <s v="Health"/>
    <s v="Health Agency 22"/>
    <x v="0"/>
    <x v="1"/>
    <x v="1"/>
    <x v="136"/>
  </r>
  <r>
    <s v="Health"/>
    <s v="Health Agency 23"/>
    <x v="0"/>
    <x v="1"/>
    <x v="1"/>
    <x v="220"/>
  </r>
  <r>
    <s v="Health"/>
    <s v="Health Agency 24"/>
    <x v="0"/>
    <x v="1"/>
    <x v="1"/>
    <x v="221"/>
  </r>
  <r>
    <s v="Health"/>
    <s v="Health Agency 25"/>
    <x v="0"/>
    <x v="1"/>
    <x v="1"/>
    <x v="222"/>
  </r>
  <r>
    <s v="Health"/>
    <s v="Health Agency 26"/>
    <x v="0"/>
    <x v="1"/>
    <x v="1"/>
    <x v="223"/>
  </r>
  <r>
    <s v="Health"/>
    <s v="Health Agency 27"/>
    <x v="0"/>
    <x v="1"/>
    <x v="1"/>
    <x v="224"/>
  </r>
  <r>
    <s v="Health"/>
    <s v="Health Agency 28"/>
    <x v="0"/>
    <x v="1"/>
    <x v="1"/>
    <x v="225"/>
  </r>
  <r>
    <s v="Health"/>
    <s v="Health Agency 29"/>
    <x v="0"/>
    <x v="1"/>
    <x v="1"/>
    <x v="128"/>
  </r>
  <r>
    <s v="Health"/>
    <s v="Health Agency 3"/>
    <x v="0"/>
    <x v="1"/>
    <x v="1"/>
    <x v="101"/>
  </r>
  <r>
    <s v="Health"/>
    <s v="Health Agency 30"/>
    <x v="0"/>
    <x v="1"/>
    <x v="1"/>
    <x v="226"/>
  </r>
  <r>
    <s v="Health"/>
    <s v="Health Agency 31"/>
    <x v="0"/>
    <x v="1"/>
    <x v="1"/>
    <x v="227"/>
  </r>
  <r>
    <s v="Health"/>
    <s v="Health Agency 32"/>
    <x v="0"/>
    <x v="1"/>
    <x v="1"/>
    <x v="193"/>
  </r>
  <r>
    <s v="Health"/>
    <s v="Health Agency 33"/>
    <x v="0"/>
    <x v="1"/>
    <x v="1"/>
    <x v="228"/>
  </r>
  <r>
    <s v="Health"/>
    <s v="Health Agency 4"/>
    <x v="0"/>
    <x v="1"/>
    <x v="1"/>
    <x v="87"/>
  </r>
  <r>
    <s v="Health"/>
    <s v="Health Agency 5"/>
    <x v="0"/>
    <x v="1"/>
    <x v="1"/>
    <x v="87"/>
  </r>
  <r>
    <s v="Health"/>
    <s v="Health Agency 6"/>
    <x v="0"/>
    <x v="1"/>
    <x v="1"/>
    <x v="229"/>
  </r>
  <r>
    <s v="Health"/>
    <s v="Health Agency 7"/>
    <x v="0"/>
    <x v="1"/>
    <x v="1"/>
    <x v="87"/>
  </r>
  <r>
    <s v="Health"/>
    <s v="Health Agency 8"/>
    <x v="0"/>
    <x v="1"/>
    <x v="1"/>
    <x v="136"/>
  </r>
  <r>
    <s v="Health"/>
    <s v="Health Agency 9"/>
    <x v="0"/>
    <x v="1"/>
    <x v="1"/>
    <x v="170"/>
  </r>
  <r>
    <s v="Industry"/>
    <s v="Industry Agency 1"/>
    <x v="0"/>
    <x v="1"/>
    <x v="1"/>
    <x v="230"/>
  </r>
  <r>
    <s v="Industry"/>
    <s v="Industry Agency 2"/>
    <x v="0"/>
    <x v="1"/>
    <x v="1"/>
    <x v="136"/>
  </r>
  <r>
    <s v="Industry"/>
    <s v="Industry Agency 3"/>
    <x v="0"/>
    <x v="1"/>
    <x v="1"/>
    <x v="116"/>
  </r>
  <r>
    <s v="Industry"/>
    <s v="Industry Agency 4"/>
    <x v="0"/>
    <x v="1"/>
    <x v="1"/>
    <x v="87"/>
  </r>
  <r>
    <s v="Industry"/>
    <s v="Industry Agency 5"/>
    <x v="0"/>
    <x v="1"/>
    <x v="1"/>
    <x v="231"/>
  </r>
  <r>
    <s v="Industry"/>
    <s v="Industry Agency 6"/>
    <x v="0"/>
    <x v="1"/>
    <x v="1"/>
    <x v="87"/>
  </r>
  <r>
    <s v="Industry"/>
    <s v="Industry Agency 7"/>
    <x v="0"/>
    <x v="1"/>
    <x v="1"/>
    <x v="232"/>
  </r>
  <r>
    <s v="Industry"/>
    <s v="Industry Agency 8"/>
    <x v="0"/>
    <x v="1"/>
    <x v="1"/>
    <x v="87"/>
  </r>
  <r>
    <s v="Justice"/>
    <s v="Justice Agency 1"/>
    <x v="0"/>
    <x v="1"/>
    <x v="1"/>
    <x v="168"/>
  </r>
  <r>
    <s v="Justice"/>
    <s v="Justice Agency 10"/>
    <x v="0"/>
    <x v="1"/>
    <x v="1"/>
    <x v="136"/>
  </r>
  <r>
    <s v="Justice"/>
    <s v="Justice Agency 11"/>
    <x v="0"/>
    <x v="1"/>
    <x v="1"/>
    <x v="136"/>
  </r>
  <r>
    <s v="Justice"/>
    <s v="Justice Agency 12"/>
    <x v="0"/>
    <x v="1"/>
    <x v="1"/>
    <x v="87"/>
  </r>
  <r>
    <s v="Justice"/>
    <s v="Justice Agency 13"/>
    <x v="0"/>
    <x v="1"/>
    <x v="1"/>
    <x v="87"/>
  </r>
  <r>
    <s v="Justice"/>
    <s v="Justice Agency 14"/>
    <x v="0"/>
    <x v="1"/>
    <x v="1"/>
    <x v="87"/>
  </r>
  <r>
    <s v="Justice"/>
    <s v="Justice Agency 2"/>
    <x v="0"/>
    <x v="1"/>
    <x v="1"/>
    <x v="87"/>
  </r>
  <r>
    <s v="Justice"/>
    <s v="Justice Agency 3"/>
    <x v="0"/>
    <x v="1"/>
    <x v="1"/>
    <x v="233"/>
  </r>
  <r>
    <s v="Justice"/>
    <s v="Justice Agency 4"/>
    <x v="0"/>
    <x v="1"/>
    <x v="1"/>
    <x v="95"/>
  </r>
  <r>
    <s v="Justice"/>
    <s v="Justice Agency 5"/>
    <x v="0"/>
    <x v="1"/>
    <x v="1"/>
    <x v="175"/>
  </r>
  <r>
    <s v="Justice"/>
    <s v="Justice Agency 6"/>
    <x v="0"/>
    <x v="1"/>
    <x v="1"/>
    <x v="145"/>
  </r>
  <r>
    <s v="Justice"/>
    <s v="Justice Agency 7"/>
    <x v="0"/>
    <x v="1"/>
    <x v="1"/>
    <x v="116"/>
  </r>
  <r>
    <s v="Justice"/>
    <s v="Justice Agency 8"/>
    <x v="0"/>
    <x v="1"/>
    <x v="1"/>
    <x v="87"/>
  </r>
  <r>
    <s v="Justice"/>
    <s v="Justice Agency 9"/>
    <x v="0"/>
    <x v="1"/>
    <x v="1"/>
    <x v="91"/>
  </r>
  <r>
    <s v="Planning &amp; Environment"/>
    <s v="Planning &amp; Environment Agency 1"/>
    <x v="0"/>
    <x v="1"/>
    <x v="1"/>
    <x v="57"/>
  </r>
  <r>
    <s v="Planning &amp; Environment"/>
    <s v="Planning &amp; Environment Agency 2"/>
    <x v="0"/>
    <x v="1"/>
    <x v="1"/>
    <x v="12"/>
  </r>
  <r>
    <s v="Planning &amp; Environment"/>
    <s v="Planning &amp; Environment Agency 3"/>
    <x v="0"/>
    <x v="1"/>
    <x v="1"/>
    <x v="21"/>
  </r>
  <r>
    <s v="Planning &amp; Environment"/>
    <s v="Planning &amp; Environment Agency 4"/>
    <x v="0"/>
    <x v="1"/>
    <x v="1"/>
    <x v="87"/>
  </r>
  <r>
    <s v="Planning &amp; Environment"/>
    <s v="Planning &amp; Environment Agency 5"/>
    <x v="0"/>
    <x v="1"/>
    <x v="1"/>
    <x v="203"/>
  </r>
  <r>
    <s v="Planning &amp; Environment"/>
    <s v="Planning &amp; Environment Agency 6"/>
    <x v="0"/>
    <x v="1"/>
    <x v="1"/>
    <x v="170"/>
  </r>
  <r>
    <s v="Planning &amp; Environment"/>
    <s v="Planning &amp; Environment Agency 7"/>
    <x v="0"/>
    <x v="1"/>
    <x v="1"/>
    <x v="220"/>
  </r>
  <r>
    <s v="Planning &amp; Environment"/>
    <s v="Planning &amp; Environment Agency 8"/>
    <x v="0"/>
    <x v="1"/>
    <x v="1"/>
    <x v="167"/>
  </r>
  <r>
    <s v="Premier &amp; Cabinet"/>
    <s v="Premier &amp; Cabinet Agency 1"/>
    <x v="0"/>
    <x v="1"/>
    <x v="1"/>
    <x v="175"/>
  </r>
  <r>
    <s v="Premier &amp; Cabinet"/>
    <s v="Premier &amp; Cabinet Agency 10"/>
    <x v="0"/>
    <x v="1"/>
    <x v="1"/>
    <x v="87"/>
  </r>
  <r>
    <s v="Premier &amp; Cabinet"/>
    <s v="Premier &amp; Cabinet Agency 11"/>
    <x v="0"/>
    <x v="1"/>
    <x v="1"/>
    <x v="87"/>
  </r>
  <r>
    <s v="Premier &amp; Cabinet"/>
    <s v="Premier &amp; Cabinet Agency 2"/>
    <x v="0"/>
    <x v="1"/>
    <x v="1"/>
    <x v="87"/>
  </r>
  <r>
    <s v="Premier &amp; Cabinet"/>
    <s v="Premier &amp; Cabinet Agency 3"/>
    <x v="0"/>
    <x v="1"/>
    <x v="1"/>
    <x v="175"/>
  </r>
  <r>
    <s v="Premier &amp; Cabinet"/>
    <s v="Premier &amp; Cabinet Agency 4"/>
    <x v="0"/>
    <x v="1"/>
    <x v="1"/>
    <x v="87"/>
  </r>
  <r>
    <s v="Premier &amp; Cabinet"/>
    <s v="Premier &amp; Cabinet Agency 5"/>
    <x v="0"/>
    <x v="1"/>
    <x v="1"/>
    <x v="170"/>
  </r>
  <r>
    <s v="Premier &amp; Cabinet"/>
    <s v="Premier &amp; Cabinet Agency 6"/>
    <x v="0"/>
    <x v="1"/>
    <x v="1"/>
    <x v="87"/>
  </r>
  <r>
    <s v="Premier &amp; Cabinet"/>
    <s v="Premier &amp; Cabinet Agency 7"/>
    <x v="0"/>
    <x v="1"/>
    <x v="1"/>
    <x v="175"/>
  </r>
  <r>
    <s v="Premier &amp; Cabinet"/>
    <s v="Premier &amp; Cabinet Agency 8"/>
    <x v="0"/>
    <x v="1"/>
    <x v="1"/>
    <x v="87"/>
  </r>
  <r>
    <s v="Premier &amp; Cabinet"/>
    <s v="Premier &amp; Cabinet Agency 9"/>
    <x v="0"/>
    <x v="1"/>
    <x v="1"/>
    <x v="87"/>
  </r>
  <r>
    <s v="Transport"/>
    <s v="Transport Agency 1"/>
    <x v="0"/>
    <x v="1"/>
    <x v="1"/>
    <x v="199"/>
  </r>
  <r>
    <s v="Transport"/>
    <s v="Transport Agency 2"/>
    <x v="0"/>
    <x v="1"/>
    <x v="1"/>
    <x v="87"/>
  </r>
  <r>
    <s v="Transport"/>
    <s v="Transport Agency 3"/>
    <x v="0"/>
    <x v="1"/>
    <x v="1"/>
    <x v="234"/>
  </r>
  <r>
    <s v="Transport"/>
    <s v="Transport Agency 4"/>
    <x v="0"/>
    <x v="1"/>
    <x v="1"/>
    <x v="235"/>
  </r>
  <r>
    <s v="Transport"/>
    <s v="Transport Agency 5"/>
    <x v="0"/>
    <x v="1"/>
    <x v="1"/>
    <x v="137"/>
  </r>
  <r>
    <s v="Transport"/>
    <s v="Transport Agency 6"/>
    <x v="0"/>
    <x v="1"/>
    <x v="1"/>
    <x v="236"/>
  </r>
  <r>
    <s v="Treasury"/>
    <s v="Treasury Agency 1"/>
    <x v="0"/>
    <x v="1"/>
    <x v="1"/>
    <x v="87"/>
  </r>
  <r>
    <s v="Treasury"/>
    <s v="Treasury Agency 2"/>
    <x v="0"/>
    <x v="1"/>
    <x v="1"/>
    <x v="175"/>
  </r>
  <r>
    <s v="Treasury"/>
    <s v="Treasury Agency 3"/>
    <x v="0"/>
    <x v="1"/>
    <x v="1"/>
    <x v="87"/>
  </r>
  <r>
    <s v="Education"/>
    <s v="Education Agency 1"/>
    <x v="1"/>
    <x v="0"/>
    <x v="0"/>
    <x v="237"/>
  </r>
  <r>
    <s v="Education"/>
    <s v="Education Agency 2"/>
    <x v="1"/>
    <x v="0"/>
    <x v="0"/>
    <x v="238"/>
  </r>
  <r>
    <s v="Education"/>
    <s v="Education Agency 3"/>
    <x v="1"/>
    <x v="0"/>
    <x v="0"/>
    <x v="146"/>
  </r>
  <r>
    <s v="Education"/>
    <s v="Education Agency 4"/>
    <x v="1"/>
    <x v="0"/>
    <x v="0"/>
    <x v="239"/>
  </r>
  <r>
    <s v="Family &amp; Community Services"/>
    <s v="Family &amp; Community Services Agency 1"/>
    <x v="1"/>
    <x v="0"/>
    <x v="0"/>
    <x v="240"/>
  </r>
  <r>
    <s v="Family &amp; Community Services"/>
    <s v="Family &amp; Community Services Agency 2"/>
    <x v="1"/>
    <x v="0"/>
    <x v="0"/>
    <x v="5"/>
  </r>
  <r>
    <s v="Family &amp; Community Services"/>
    <s v="Family &amp; Community Services Agency 3"/>
    <x v="1"/>
    <x v="0"/>
    <x v="0"/>
    <x v="11"/>
  </r>
  <r>
    <s v="Finance, Services &amp; Innovation"/>
    <s v="Finance, Services &amp; Innovation Agency 1"/>
    <x v="1"/>
    <x v="0"/>
    <x v="0"/>
    <x v="241"/>
  </r>
  <r>
    <s v="Finance, Services &amp; Innovation"/>
    <s v="Finance, Services &amp; Innovation Agency 2"/>
    <x v="1"/>
    <x v="0"/>
    <x v="0"/>
    <x v="58"/>
  </r>
  <r>
    <s v="Health"/>
    <s v="Health Agency 1"/>
    <x v="1"/>
    <x v="0"/>
    <x v="0"/>
    <x v="133"/>
  </r>
  <r>
    <s v="Health"/>
    <s v="Health Agency 10"/>
    <x v="1"/>
    <x v="0"/>
    <x v="0"/>
    <x v="10"/>
  </r>
  <r>
    <s v="Health"/>
    <s v="Health Agency 11"/>
    <x v="1"/>
    <x v="0"/>
    <x v="0"/>
    <x v="242"/>
  </r>
  <r>
    <s v="Health"/>
    <s v="Health Agency 12"/>
    <x v="1"/>
    <x v="0"/>
    <x v="0"/>
    <x v="44"/>
  </r>
  <r>
    <s v="Health"/>
    <s v="Health Agency 13"/>
    <x v="1"/>
    <x v="0"/>
    <x v="0"/>
    <x v="243"/>
  </r>
  <r>
    <s v="Health"/>
    <s v="Health Agency 14"/>
    <x v="1"/>
    <x v="0"/>
    <x v="0"/>
    <x v="73"/>
  </r>
  <r>
    <s v="Health"/>
    <s v="Health Agency 15"/>
    <x v="1"/>
    <x v="0"/>
    <x v="0"/>
    <x v="201"/>
  </r>
  <r>
    <s v="Health"/>
    <s v="Health Agency 16"/>
    <x v="1"/>
    <x v="0"/>
    <x v="0"/>
    <x v="244"/>
  </r>
  <r>
    <s v="Health"/>
    <s v="Health Agency 17"/>
    <x v="1"/>
    <x v="0"/>
    <x v="0"/>
    <x v="245"/>
  </r>
  <r>
    <s v="Health"/>
    <s v="Health Agency 18"/>
    <x v="1"/>
    <x v="0"/>
    <x v="0"/>
    <x v="34"/>
  </r>
  <r>
    <s v="Health"/>
    <s v="Health Agency 19"/>
    <x v="1"/>
    <x v="0"/>
    <x v="0"/>
    <x v="246"/>
  </r>
  <r>
    <s v="Health"/>
    <s v="Health Agency 2"/>
    <x v="1"/>
    <x v="0"/>
    <x v="0"/>
    <x v="247"/>
  </r>
  <r>
    <s v="Health"/>
    <s v="Health Agency 20"/>
    <x v="1"/>
    <x v="0"/>
    <x v="0"/>
    <x v="95"/>
  </r>
  <r>
    <s v="Health"/>
    <s v="Health Agency 21"/>
    <x v="1"/>
    <x v="0"/>
    <x v="0"/>
    <x v="248"/>
  </r>
  <r>
    <s v="Health"/>
    <s v="Health Agency 22"/>
    <x v="1"/>
    <x v="0"/>
    <x v="0"/>
    <x v="249"/>
  </r>
  <r>
    <s v="Health"/>
    <s v="Health Agency 23"/>
    <x v="1"/>
    <x v="0"/>
    <x v="0"/>
    <x v="250"/>
  </r>
  <r>
    <s v="Health"/>
    <s v="Health Agency 24"/>
    <x v="1"/>
    <x v="0"/>
    <x v="0"/>
    <x v="251"/>
  </r>
  <r>
    <s v="Health"/>
    <s v="Health Agency 25"/>
    <x v="1"/>
    <x v="0"/>
    <x v="0"/>
    <x v="252"/>
  </r>
  <r>
    <s v="Health"/>
    <s v="Health Agency 26"/>
    <x v="1"/>
    <x v="0"/>
    <x v="0"/>
    <x v="253"/>
  </r>
  <r>
    <s v="Health"/>
    <s v="Health Agency 27"/>
    <x v="1"/>
    <x v="0"/>
    <x v="0"/>
    <x v="254"/>
  </r>
  <r>
    <s v="Health"/>
    <s v="Health Agency 28"/>
    <x v="1"/>
    <x v="0"/>
    <x v="0"/>
    <x v="255"/>
  </r>
  <r>
    <s v="Health"/>
    <s v="Health Agency 29"/>
    <x v="1"/>
    <x v="0"/>
    <x v="0"/>
    <x v="256"/>
  </r>
  <r>
    <s v="Health"/>
    <s v="Health Agency 3"/>
    <x v="1"/>
    <x v="0"/>
    <x v="0"/>
    <x v="257"/>
  </r>
  <r>
    <s v="Health"/>
    <s v="Health Agency 30"/>
    <x v="1"/>
    <x v="0"/>
    <x v="0"/>
    <x v="258"/>
  </r>
  <r>
    <s v="Health"/>
    <s v="Health Agency 31"/>
    <x v="1"/>
    <x v="0"/>
    <x v="0"/>
    <x v="259"/>
  </r>
  <r>
    <s v="Health"/>
    <s v="Health Agency 32"/>
    <x v="1"/>
    <x v="0"/>
    <x v="0"/>
    <x v="260"/>
  </r>
  <r>
    <s v="Health"/>
    <s v="Health Agency 33"/>
    <x v="1"/>
    <x v="0"/>
    <x v="0"/>
    <x v="261"/>
  </r>
  <r>
    <s v="Health"/>
    <s v="Health Agency 4"/>
    <x v="1"/>
    <x v="0"/>
    <x v="0"/>
    <x v="12"/>
  </r>
  <r>
    <s v="Health"/>
    <s v="Health Agency 5"/>
    <x v="1"/>
    <x v="0"/>
    <x v="0"/>
    <x v="262"/>
  </r>
  <r>
    <s v="Health"/>
    <s v="Health Agency 6"/>
    <x v="1"/>
    <x v="0"/>
    <x v="0"/>
    <x v="263"/>
  </r>
  <r>
    <s v="Health"/>
    <s v="Health Agency 7"/>
    <x v="1"/>
    <x v="0"/>
    <x v="0"/>
    <x v="38"/>
  </r>
  <r>
    <s v="Health"/>
    <s v="Health Agency 8"/>
    <x v="1"/>
    <x v="0"/>
    <x v="0"/>
    <x v="264"/>
  </r>
  <r>
    <s v="Health"/>
    <s v="Health Agency 9"/>
    <x v="1"/>
    <x v="0"/>
    <x v="0"/>
    <x v="265"/>
  </r>
  <r>
    <s v="Industry"/>
    <s v="Industry Agency 1"/>
    <x v="1"/>
    <x v="0"/>
    <x v="0"/>
    <x v="41"/>
  </r>
  <r>
    <s v="Industry"/>
    <s v="Industry Agency 2"/>
    <x v="1"/>
    <x v="0"/>
    <x v="0"/>
    <x v="42"/>
  </r>
  <r>
    <s v="Industry"/>
    <s v="Industry Agency 3"/>
    <x v="1"/>
    <x v="0"/>
    <x v="0"/>
    <x v="43"/>
  </r>
  <r>
    <s v="Industry"/>
    <s v="Industry Agency 4"/>
    <x v="1"/>
    <x v="0"/>
    <x v="0"/>
    <x v="46"/>
  </r>
  <r>
    <s v="Industry"/>
    <s v="Industry Agency 5"/>
    <x v="1"/>
    <x v="0"/>
    <x v="0"/>
    <x v="45"/>
  </r>
  <r>
    <s v="Industry"/>
    <s v="Industry Agency 6"/>
    <x v="1"/>
    <x v="0"/>
    <x v="0"/>
    <x v="52"/>
  </r>
  <r>
    <s v="Industry"/>
    <s v="Industry Agency 7"/>
    <x v="1"/>
    <x v="0"/>
    <x v="0"/>
    <x v="266"/>
  </r>
  <r>
    <s v="Industry"/>
    <s v="Industry Agency 8"/>
    <x v="1"/>
    <x v="0"/>
    <x v="0"/>
    <x v="48"/>
  </r>
  <r>
    <s v="Justice"/>
    <s v="Justice Agency 1"/>
    <x v="1"/>
    <x v="0"/>
    <x v="0"/>
    <x v="43"/>
  </r>
  <r>
    <s v="Justice"/>
    <s v="Justice Agency 10"/>
    <x v="1"/>
    <x v="0"/>
    <x v="0"/>
    <x v="267"/>
  </r>
  <r>
    <s v="Justice"/>
    <s v="Justice Agency 11"/>
    <x v="1"/>
    <x v="0"/>
    <x v="0"/>
    <x v="268"/>
  </r>
  <r>
    <s v="Justice"/>
    <s v="Justice Agency 12"/>
    <x v="1"/>
    <x v="0"/>
    <x v="0"/>
    <x v="269"/>
  </r>
  <r>
    <s v="Justice"/>
    <s v="Justice Agency 13"/>
    <x v="1"/>
    <x v="0"/>
    <x v="0"/>
    <x v="148"/>
  </r>
  <r>
    <s v="Justice"/>
    <s v="Justice Agency 14"/>
    <x v="1"/>
    <x v="0"/>
    <x v="0"/>
    <x v="242"/>
  </r>
  <r>
    <s v="Justice"/>
    <s v="Justice Agency 2"/>
    <x v="1"/>
    <x v="0"/>
    <x v="0"/>
    <x v="270"/>
  </r>
  <r>
    <s v="Justice"/>
    <s v="Justice Agency 3"/>
    <x v="1"/>
    <x v="0"/>
    <x v="0"/>
    <x v="271"/>
  </r>
  <r>
    <s v="Justice"/>
    <s v="Justice Agency 4"/>
    <x v="1"/>
    <x v="0"/>
    <x v="0"/>
    <x v="272"/>
  </r>
  <r>
    <s v="Justice"/>
    <s v="Justice Agency 5"/>
    <x v="1"/>
    <x v="0"/>
    <x v="0"/>
    <x v="74"/>
  </r>
  <r>
    <s v="Justice"/>
    <s v="Justice Agency 6"/>
    <x v="1"/>
    <x v="0"/>
    <x v="0"/>
    <x v="273"/>
  </r>
  <r>
    <s v="Justice"/>
    <s v="Justice Agency 7"/>
    <x v="1"/>
    <x v="0"/>
    <x v="0"/>
    <x v="59"/>
  </r>
  <r>
    <s v="Justice"/>
    <s v="Justice Agency 8"/>
    <x v="1"/>
    <x v="0"/>
    <x v="0"/>
    <x v="274"/>
  </r>
  <r>
    <s v="Justice"/>
    <s v="Justice Agency 9"/>
    <x v="1"/>
    <x v="0"/>
    <x v="0"/>
    <x v="275"/>
  </r>
  <r>
    <s v="Planning &amp; Environment"/>
    <s v="Planning &amp; Environment Agency 1"/>
    <x v="1"/>
    <x v="0"/>
    <x v="0"/>
    <x v="85"/>
  </r>
  <r>
    <s v="Planning &amp; Environment"/>
    <s v="Planning &amp; Environment Agency 2"/>
    <x v="1"/>
    <x v="0"/>
    <x v="0"/>
    <x v="276"/>
  </r>
  <r>
    <s v="Planning &amp; Environment"/>
    <s v="Planning &amp; Environment Agency 3"/>
    <x v="1"/>
    <x v="0"/>
    <x v="0"/>
    <x v="277"/>
  </r>
  <r>
    <s v="Planning &amp; Environment"/>
    <s v="Planning &amp; Environment Agency 4"/>
    <x v="1"/>
    <x v="0"/>
    <x v="0"/>
    <x v="278"/>
  </r>
  <r>
    <s v="Planning &amp; Environment"/>
    <s v="Planning &amp; Environment Agency 5"/>
    <x v="1"/>
    <x v="0"/>
    <x v="0"/>
    <x v="279"/>
  </r>
  <r>
    <s v="Planning &amp; Environment"/>
    <s v="Planning &amp; Environment Agency 6"/>
    <x v="1"/>
    <x v="0"/>
    <x v="0"/>
    <x v="5"/>
  </r>
  <r>
    <s v="Planning &amp; Environment"/>
    <s v="Planning &amp; Environment Agency 7"/>
    <x v="1"/>
    <x v="0"/>
    <x v="0"/>
    <x v="67"/>
  </r>
  <r>
    <s v="Planning &amp; Environment"/>
    <s v="Planning &amp; Environment Agency 8"/>
    <x v="1"/>
    <x v="0"/>
    <x v="0"/>
    <x v="68"/>
  </r>
  <r>
    <s v="Premier &amp; Cabinet"/>
    <s v="Premier &amp; Cabinet Agency 1"/>
    <x v="1"/>
    <x v="0"/>
    <x v="0"/>
    <x v="95"/>
  </r>
  <r>
    <s v="Premier &amp; Cabinet"/>
    <s v="Premier &amp; Cabinet Agency 10"/>
    <x v="1"/>
    <x v="0"/>
    <x v="0"/>
    <x v="46"/>
  </r>
  <r>
    <s v="Premier &amp; Cabinet"/>
    <s v="Premier &amp; Cabinet Agency 11"/>
    <x v="1"/>
    <x v="0"/>
    <x v="0"/>
    <x v="274"/>
  </r>
  <r>
    <s v="Premier &amp; Cabinet"/>
    <s v="Premier &amp; Cabinet Agency 2"/>
    <x v="1"/>
    <x v="0"/>
    <x v="0"/>
    <x v="280"/>
  </r>
  <r>
    <s v="Premier &amp; Cabinet"/>
    <s v="Premier &amp; Cabinet Agency 3"/>
    <x v="1"/>
    <x v="0"/>
    <x v="0"/>
    <x v="73"/>
  </r>
  <r>
    <s v="Premier &amp; Cabinet"/>
    <s v="Premier &amp; Cabinet Agency 4"/>
    <x v="1"/>
    <x v="0"/>
    <x v="0"/>
    <x v="197"/>
  </r>
  <r>
    <s v="Premier &amp; Cabinet"/>
    <s v="Premier &amp; Cabinet Agency 5"/>
    <x v="1"/>
    <x v="0"/>
    <x v="0"/>
    <x v="74"/>
  </r>
  <r>
    <s v="Premier &amp; Cabinet"/>
    <s v="Premier &amp; Cabinet Agency 6"/>
    <x v="1"/>
    <x v="0"/>
    <x v="0"/>
    <x v="116"/>
  </r>
  <r>
    <s v="Premier &amp; Cabinet"/>
    <s v="Premier &amp; Cabinet Agency 7"/>
    <x v="1"/>
    <x v="0"/>
    <x v="0"/>
    <x v="281"/>
  </r>
  <r>
    <s v="Premier &amp; Cabinet"/>
    <s v="Premier &amp; Cabinet Agency 8"/>
    <x v="1"/>
    <x v="0"/>
    <x v="0"/>
    <x v="75"/>
  </r>
  <r>
    <s v="Premier &amp; Cabinet"/>
    <s v="Premier &amp; Cabinet Agency 9"/>
    <x v="1"/>
    <x v="0"/>
    <x v="0"/>
    <x v="282"/>
  </r>
  <r>
    <s v="Transport"/>
    <s v="Transport Agency 1"/>
    <x v="1"/>
    <x v="0"/>
    <x v="0"/>
    <x v="283"/>
  </r>
  <r>
    <s v="Transport"/>
    <s v="Transport Agency 2"/>
    <x v="1"/>
    <x v="0"/>
    <x v="0"/>
    <x v="284"/>
  </r>
  <r>
    <s v="Transport"/>
    <s v="Transport Agency 3"/>
    <x v="1"/>
    <x v="0"/>
    <x v="0"/>
    <x v="285"/>
  </r>
  <r>
    <s v="Transport"/>
    <s v="Transport Agency 4"/>
    <x v="1"/>
    <x v="0"/>
    <x v="0"/>
    <x v="286"/>
  </r>
  <r>
    <s v="Transport"/>
    <s v="Transport Agency 5"/>
    <x v="1"/>
    <x v="0"/>
    <x v="0"/>
    <x v="287"/>
  </r>
  <r>
    <s v="Transport"/>
    <s v="Transport Agency 6"/>
    <x v="1"/>
    <x v="0"/>
    <x v="0"/>
    <x v="288"/>
  </r>
  <r>
    <s v="Treasury"/>
    <s v="Treasury Agency 1"/>
    <x v="1"/>
    <x v="0"/>
    <x v="0"/>
    <x v="82"/>
  </r>
  <r>
    <s v="Treasury"/>
    <s v="Treasury Agency 2"/>
    <x v="1"/>
    <x v="0"/>
    <x v="0"/>
    <x v="289"/>
  </r>
  <r>
    <s v="Treasury"/>
    <s v="Treasury Agency 3"/>
    <x v="1"/>
    <x v="0"/>
    <x v="0"/>
    <x v="290"/>
  </r>
  <r>
    <s v="Education"/>
    <s v="Education Agency 1"/>
    <x v="1"/>
    <x v="0"/>
    <x v="1"/>
    <x v="291"/>
  </r>
  <r>
    <s v="Education"/>
    <s v="Education Agency 2"/>
    <x v="1"/>
    <x v="0"/>
    <x v="1"/>
    <x v="292"/>
  </r>
  <r>
    <s v="Education"/>
    <s v="Education Agency 3"/>
    <x v="1"/>
    <x v="0"/>
    <x v="1"/>
    <x v="69"/>
  </r>
  <r>
    <s v="Education"/>
    <s v="Education Agency 4"/>
    <x v="1"/>
    <x v="0"/>
    <x v="1"/>
    <x v="293"/>
  </r>
  <r>
    <s v="Family &amp; Community Services"/>
    <s v="Family &amp; Community Services Agency 1"/>
    <x v="1"/>
    <x v="0"/>
    <x v="1"/>
    <x v="294"/>
  </r>
  <r>
    <s v="Family &amp; Community Services"/>
    <s v="Family &amp; Community Services Agency 2"/>
    <x v="1"/>
    <x v="0"/>
    <x v="1"/>
    <x v="295"/>
  </r>
  <r>
    <s v="Family &amp; Community Services"/>
    <s v="Family &amp; Community Services Agency 3"/>
    <x v="1"/>
    <x v="0"/>
    <x v="1"/>
    <x v="70"/>
  </r>
  <r>
    <s v="Finance, Services &amp; Innovation"/>
    <s v="Finance, Services &amp; Innovation Agency 1"/>
    <x v="1"/>
    <x v="0"/>
    <x v="1"/>
    <x v="296"/>
  </r>
  <r>
    <s v="Finance, Services &amp; Innovation"/>
    <s v="Finance, Services &amp; Innovation Agency 2"/>
    <x v="1"/>
    <x v="0"/>
    <x v="1"/>
    <x v="297"/>
  </r>
  <r>
    <s v="Health"/>
    <s v="Health Agency 1"/>
    <x v="1"/>
    <x v="0"/>
    <x v="1"/>
    <x v="52"/>
  </r>
  <r>
    <s v="Health"/>
    <s v="Health Agency 10"/>
    <x v="1"/>
    <x v="0"/>
    <x v="1"/>
    <x v="74"/>
  </r>
  <r>
    <s v="Health"/>
    <s v="Health Agency 11"/>
    <x v="1"/>
    <x v="0"/>
    <x v="1"/>
    <x v="146"/>
  </r>
  <r>
    <s v="Health"/>
    <s v="Health Agency 12"/>
    <x v="1"/>
    <x v="0"/>
    <x v="1"/>
    <x v="44"/>
  </r>
  <r>
    <s v="Health"/>
    <s v="Health Agency 13"/>
    <x v="1"/>
    <x v="0"/>
    <x v="1"/>
    <x v="298"/>
  </r>
  <r>
    <s v="Health"/>
    <s v="Health Agency 14"/>
    <x v="1"/>
    <x v="0"/>
    <x v="1"/>
    <x v="57"/>
  </r>
  <r>
    <s v="Health"/>
    <s v="Health Agency 15"/>
    <x v="1"/>
    <x v="0"/>
    <x v="1"/>
    <x v="199"/>
  </r>
  <r>
    <s v="Health"/>
    <s v="Health Agency 16"/>
    <x v="1"/>
    <x v="0"/>
    <x v="1"/>
    <x v="299"/>
  </r>
  <r>
    <s v="Health"/>
    <s v="Health Agency 17"/>
    <x v="1"/>
    <x v="0"/>
    <x v="1"/>
    <x v="300"/>
  </r>
  <r>
    <s v="Health"/>
    <s v="Health Agency 18"/>
    <x v="1"/>
    <x v="0"/>
    <x v="1"/>
    <x v="301"/>
  </r>
  <r>
    <s v="Health"/>
    <s v="Health Agency 19"/>
    <x v="1"/>
    <x v="0"/>
    <x v="1"/>
    <x v="286"/>
  </r>
  <r>
    <s v="Health"/>
    <s v="Health Agency 2"/>
    <x v="1"/>
    <x v="0"/>
    <x v="1"/>
    <x v="302"/>
  </r>
  <r>
    <s v="Health"/>
    <s v="Health Agency 20"/>
    <x v="1"/>
    <x v="0"/>
    <x v="1"/>
    <x v="87"/>
  </r>
  <r>
    <s v="Health"/>
    <s v="Health Agency 21"/>
    <x v="1"/>
    <x v="0"/>
    <x v="1"/>
    <x v="303"/>
  </r>
  <r>
    <s v="Health"/>
    <s v="Health Agency 22"/>
    <x v="1"/>
    <x v="0"/>
    <x v="1"/>
    <x v="304"/>
  </r>
  <r>
    <s v="Health"/>
    <s v="Health Agency 23"/>
    <x v="1"/>
    <x v="0"/>
    <x v="1"/>
    <x v="305"/>
  </r>
  <r>
    <s v="Health"/>
    <s v="Health Agency 24"/>
    <x v="1"/>
    <x v="0"/>
    <x v="1"/>
    <x v="306"/>
  </r>
  <r>
    <s v="Health"/>
    <s v="Health Agency 25"/>
    <x v="1"/>
    <x v="0"/>
    <x v="1"/>
    <x v="307"/>
  </r>
  <r>
    <s v="Health"/>
    <s v="Health Agency 26"/>
    <x v="1"/>
    <x v="0"/>
    <x v="1"/>
    <x v="308"/>
  </r>
  <r>
    <s v="Health"/>
    <s v="Health Agency 27"/>
    <x v="1"/>
    <x v="0"/>
    <x v="1"/>
    <x v="309"/>
  </r>
  <r>
    <s v="Health"/>
    <s v="Health Agency 28"/>
    <x v="1"/>
    <x v="0"/>
    <x v="1"/>
    <x v="310"/>
  </r>
  <r>
    <s v="Health"/>
    <s v="Health Agency 29"/>
    <x v="1"/>
    <x v="0"/>
    <x v="1"/>
    <x v="110"/>
  </r>
  <r>
    <s v="Health"/>
    <s v="Health Agency 3"/>
    <x v="1"/>
    <x v="0"/>
    <x v="1"/>
    <x v="311"/>
  </r>
  <r>
    <s v="Health"/>
    <s v="Health Agency 30"/>
    <x v="1"/>
    <x v="0"/>
    <x v="1"/>
    <x v="312"/>
  </r>
  <r>
    <s v="Health"/>
    <s v="Health Agency 31"/>
    <x v="1"/>
    <x v="0"/>
    <x v="1"/>
    <x v="313"/>
  </r>
  <r>
    <s v="Health"/>
    <s v="Health Agency 32"/>
    <x v="1"/>
    <x v="0"/>
    <x v="1"/>
    <x v="314"/>
  </r>
  <r>
    <s v="Health"/>
    <s v="Health Agency 33"/>
    <x v="1"/>
    <x v="0"/>
    <x v="1"/>
    <x v="315"/>
  </r>
  <r>
    <s v="Health"/>
    <s v="Health Agency 4"/>
    <x v="1"/>
    <x v="0"/>
    <x v="1"/>
    <x v="95"/>
  </r>
  <r>
    <s v="Health"/>
    <s v="Health Agency 5"/>
    <x v="1"/>
    <x v="0"/>
    <x v="1"/>
    <x v="316"/>
  </r>
  <r>
    <s v="Health"/>
    <s v="Health Agency 6"/>
    <x v="1"/>
    <x v="0"/>
    <x v="1"/>
    <x v="317"/>
  </r>
  <r>
    <s v="Health"/>
    <s v="Health Agency 7"/>
    <x v="1"/>
    <x v="0"/>
    <x v="1"/>
    <x v="117"/>
  </r>
  <r>
    <s v="Health"/>
    <s v="Health Agency 8"/>
    <x v="1"/>
    <x v="0"/>
    <x v="1"/>
    <x v="318"/>
  </r>
  <r>
    <s v="Health"/>
    <s v="Health Agency 9"/>
    <x v="1"/>
    <x v="0"/>
    <x v="1"/>
    <x v="193"/>
  </r>
  <r>
    <s v="Industry"/>
    <s v="Industry Agency 1"/>
    <x v="1"/>
    <x v="0"/>
    <x v="1"/>
    <x v="121"/>
  </r>
  <r>
    <s v="Industry"/>
    <s v="Industry Agency 2"/>
    <x v="1"/>
    <x v="0"/>
    <x v="1"/>
    <x v="122"/>
  </r>
  <r>
    <s v="Industry"/>
    <s v="Industry Agency 3"/>
    <x v="1"/>
    <x v="0"/>
    <x v="1"/>
    <x v="123"/>
  </r>
  <r>
    <s v="Industry"/>
    <s v="Industry Agency 4"/>
    <x v="1"/>
    <x v="0"/>
    <x v="1"/>
    <x v="5"/>
  </r>
  <r>
    <s v="Industry"/>
    <s v="Industry Agency 5"/>
    <x v="1"/>
    <x v="0"/>
    <x v="1"/>
    <x v="56"/>
  </r>
  <r>
    <s v="Industry"/>
    <s v="Industry Agency 6"/>
    <x v="1"/>
    <x v="0"/>
    <x v="1"/>
    <x v="220"/>
  </r>
  <r>
    <s v="Industry"/>
    <s v="Industry Agency 7"/>
    <x v="1"/>
    <x v="0"/>
    <x v="1"/>
    <x v="319"/>
  </r>
  <r>
    <s v="Industry"/>
    <s v="Industry Agency 8"/>
    <x v="1"/>
    <x v="0"/>
    <x v="1"/>
    <x v="127"/>
  </r>
  <r>
    <s v="Justice"/>
    <s v="Justice Agency 1"/>
    <x v="1"/>
    <x v="0"/>
    <x v="1"/>
    <x v="128"/>
  </r>
  <r>
    <s v="Justice"/>
    <s v="Justice Agency 10"/>
    <x v="1"/>
    <x v="0"/>
    <x v="1"/>
    <x v="320"/>
  </r>
  <r>
    <s v="Justice"/>
    <s v="Justice Agency 11"/>
    <x v="1"/>
    <x v="0"/>
    <x v="1"/>
    <x v="321"/>
  </r>
  <r>
    <s v="Justice"/>
    <s v="Justice Agency 12"/>
    <x v="1"/>
    <x v="0"/>
    <x v="1"/>
    <x v="322"/>
  </r>
  <r>
    <s v="Justice"/>
    <s v="Justice Agency 13"/>
    <x v="1"/>
    <x v="0"/>
    <x v="1"/>
    <x v="284"/>
  </r>
  <r>
    <s v="Justice"/>
    <s v="Justice Agency 14"/>
    <x v="1"/>
    <x v="0"/>
    <x v="1"/>
    <x v="323"/>
  </r>
  <r>
    <s v="Justice"/>
    <s v="Justice Agency 2"/>
    <x v="1"/>
    <x v="0"/>
    <x v="1"/>
    <x v="128"/>
  </r>
  <r>
    <s v="Justice"/>
    <s v="Justice Agency 3"/>
    <x v="1"/>
    <x v="0"/>
    <x v="1"/>
    <x v="324"/>
  </r>
  <r>
    <s v="Justice"/>
    <s v="Justice Agency 4"/>
    <x v="1"/>
    <x v="0"/>
    <x v="1"/>
    <x v="325"/>
  </r>
  <r>
    <s v="Justice"/>
    <s v="Justice Agency 5"/>
    <x v="1"/>
    <x v="0"/>
    <x v="1"/>
    <x v="116"/>
  </r>
  <r>
    <s v="Justice"/>
    <s v="Justice Agency 6"/>
    <x v="1"/>
    <x v="0"/>
    <x v="1"/>
    <x v="326"/>
  </r>
  <r>
    <s v="Justice"/>
    <s v="Justice Agency 7"/>
    <x v="1"/>
    <x v="0"/>
    <x v="1"/>
    <x v="137"/>
  </r>
  <r>
    <s v="Justice"/>
    <s v="Justice Agency 8"/>
    <x v="1"/>
    <x v="0"/>
    <x v="1"/>
    <x v="327"/>
  </r>
  <r>
    <s v="Justice"/>
    <s v="Justice Agency 9"/>
    <x v="1"/>
    <x v="0"/>
    <x v="1"/>
    <x v="328"/>
  </r>
  <r>
    <s v="Planning &amp; Environment"/>
    <s v="Planning &amp; Environment Agency 1"/>
    <x v="1"/>
    <x v="0"/>
    <x v="1"/>
    <x v="14"/>
  </r>
  <r>
    <s v="Planning &amp; Environment"/>
    <s v="Planning &amp; Environment Agency 2"/>
    <x v="1"/>
    <x v="0"/>
    <x v="1"/>
    <x v="329"/>
  </r>
  <r>
    <s v="Planning &amp; Environment"/>
    <s v="Planning &amp; Environment Agency 3"/>
    <x v="1"/>
    <x v="0"/>
    <x v="1"/>
    <x v="330"/>
  </r>
  <r>
    <s v="Planning &amp; Environment"/>
    <s v="Planning &amp; Environment Agency 4"/>
    <x v="1"/>
    <x v="0"/>
    <x v="1"/>
    <x v="331"/>
  </r>
  <r>
    <s v="Planning &amp; Environment"/>
    <s v="Planning &amp; Environment Agency 5"/>
    <x v="1"/>
    <x v="0"/>
    <x v="1"/>
    <x v="332"/>
  </r>
  <r>
    <s v="Planning &amp; Environment"/>
    <s v="Planning &amp; Environment Agency 6"/>
    <x v="1"/>
    <x v="0"/>
    <x v="1"/>
    <x v="327"/>
  </r>
  <r>
    <s v="Planning &amp; Environment"/>
    <s v="Planning &amp; Environment Agency 7"/>
    <x v="1"/>
    <x v="0"/>
    <x v="1"/>
    <x v="143"/>
  </r>
  <r>
    <s v="Planning &amp; Environment"/>
    <s v="Planning &amp; Environment Agency 8"/>
    <x v="1"/>
    <x v="0"/>
    <x v="1"/>
    <x v="144"/>
  </r>
  <r>
    <s v="Premier &amp; Cabinet"/>
    <s v="Premier &amp; Cabinet Agency 1"/>
    <x v="1"/>
    <x v="0"/>
    <x v="1"/>
    <x v="167"/>
  </r>
  <r>
    <s v="Premier &amp; Cabinet"/>
    <s v="Premier &amp; Cabinet Agency 10"/>
    <x v="1"/>
    <x v="0"/>
    <x v="1"/>
    <x v="167"/>
  </r>
  <r>
    <s v="Premier &amp; Cabinet"/>
    <s v="Premier &amp; Cabinet Agency 11"/>
    <x v="1"/>
    <x v="0"/>
    <x v="1"/>
    <x v="333"/>
  </r>
  <r>
    <s v="Premier &amp; Cabinet"/>
    <s v="Premier &amp; Cabinet Agency 2"/>
    <x v="1"/>
    <x v="0"/>
    <x v="1"/>
    <x v="334"/>
  </r>
  <r>
    <s v="Premier &amp; Cabinet"/>
    <s v="Premier &amp; Cabinet Agency 3"/>
    <x v="1"/>
    <x v="0"/>
    <x v="1"/>
    <x v="148"/>
  </r>
  <r>
    <s v="Premier &amp; Cabinet"/>
    <s v="Premier &amp; Cabinet Agency 4"/>
    <x v="1"/>
    <x v="0"/>
    <x v="1"/>
    <x v="38"/>
  </r>
  <r>
    <s v="Premier &amp; Cabinet"/>
    <s v="Premier &amp; Cabinet Agency 5"/>
    <x v="1"/>
    <x v="0"/>
    <x v="1"/>
    <x v="167"/>
  </r>
  <r>
    <s v="Premier &amp; Cabinet"/>
    <s v="Premier &amp; Cabinet Agency 6"/>
    <x v="1"/>
    <x v="0"/>
    <x v="1"/>
    <x v="192"/>
  </r>
  <r>
    <s v="Premier &amp; Cabinet"/>
    <s v="Premier &amp; Cabinet Agency 7"/>
    <x v="1"/>
    <x v="0"/>
    <x v="1"/>
    <x v="148"/>
  </r>
  <r>
    <s v="Premier &amp; Cabinet"/>
    <s v="Premier &amp; Cabinet Agency 8"/>
    <x v="1"/>
    <x v="0"/>
    <x v="1"/>
    <x v="151"/>
  </r>
  <r>
    <s v="Premier &amp; Cabinet"/>
    <s v="Premier &amp; Cabinet Agency 9"/>
    <x v="1"/>
    <x v="0"/>
    <x v="1"/>
    <x v="138"/>
  </r>
  <r>
    <s v="Transport"/>
    <s v="Transport Agency 1"/>
    <x v="1"/>
    <x v="0"/>
    <x v="1"/>
    <x v="335"/>
  </r>
  <r>
    <s v="Transport"/>
    <s v="Transport Agency 2"/>
    <x v="1"/>
    <x v="0"/>
    <x v="1"/>
    <x v="320"/>
  </r>
  <r>
    <s v="Transport"/>
    <s v="Transport Agency 3"/>
    <x v="1"/>
    <x v="0"/>
    <x v="1"/>
    <x v="336"/>
  </r>
  <r>
    <s v="Transport"/>
    <s v="Transport Agency 4"/>
    <x v="1"/>
    <x v="0"/>
    <x v="1"/>
    <x v="337"/>
  </r>
  <r>
    <s v="Transport"/>
    <s v="Transport Agency 5"/>
    <x v="1"/>
    <x v="0"/>
    <x v="1"/>
    <x v="338"/>
  </r>
  <r>
    <s v="Transport"/>
    <s v="Transport Agency 6"/>
    <x v="1"/>
    <x v="0"/>
    <x v="1"/>
    <x v="339"/>
  </r>
  <r>
    <s v="Treasury"/>
    <s v="Treasury Agency 1"/>
    <x v="1"/>
    <x v="0"/>
    <x v="1"/>
    <x v="158"/>
  </r>
  <r>
    <s v="Treasury"/>
    <s v="Treasury Agency 2"/>
    <x v="1"/>
    <x v="0"/>
    <x v="1"/>
    <x v="340"/>
  </r>
  <r>
    <s v="Treasury"/>
    <s v="Treasury Agency 3"/>
    <x v="1"/>
    <x v="0"/>
    <x v="1"/>
    <x v="341"/>
  </r>
  <r>
    <s v="Education"/>
    <s v="Education Agency 1"/>
    <x v="1"/>
    <x v="1"/>
    <x v="0"/>
    <x v="92"/>
  </r>
  <r>
    <s v="Education"/>
    <s v="Education Agency 2"/>
    <x v="1"/>
    <x v="1"/>
    <x v="0"/>
    <x v="342"/>
  </r>
  <r>
    <s v="Education"/>
    <s v="Education Agency 3"/>
    <x v="1"/>
    <x v="1"/>
    <x v="0"/>
    <x v="343"/>
  </r>
  <r>
    <s v="Education"/>
    <s v="Education Agency 4"/>
    <x v="1"/>
    <x v="1"/>
    <x v="0"/>
    <x v="344"/>
  </r>
  <r>
    <s v="Family &amp; Community Services"/>
    <s v="Family &amp; Community Services Agency 1"/>
    <x v="1"/>
    <x v="1"/>
    <x v="0"/>
    <x v="345"/>
  </r>
  <r>
    <s v="Family &amp; Community Services"/>
    <s v="Family &amp; Community Services Agency 2"/>
    <x v="1"/>
    <x v="1"/>
    <x v="0"/>
    <x v="192"/>
  </r>
  <r>
    <s v="Family &amp; Community Services"/>
    <s v="Family &amp; Community Services Agency 3"/>
    <x v="1"/>
    <x v="1"/>
    <x v="0"/>
    <x v="167"/>
  </r>
  <r>
    <s v="Finance, Services &amp; Innovation"/>
    <s v="Finance, Services &amp; Innovation Agency 1"/>
    <x v="1"/>
    <x v="1"/>
    <x v="0"/>
    <x v="346"/>
  </r>
  <r>
    <s v="Finance, Services &amp; Innovation"/>
    <s v="Finance, Services &amp; Innovation Agency 2"/>
    <x v="1"/>
    <x v="1"/>
    <x v="0"/>
    <x v="347"/>
  </r>
  <r>
    <s v="Health"/>
    <s v="Health Agency 1"/>
    <x v="1"/>
    <x v="1"/>
    <x v="0"/>
    <x v="44"/>
  </r>
  <r>
    <s v="Health"/>
    <s v="Health Agency 10"/>
    <x v="1"/>
    <x v="1"/>
    <x v="0"/>
    <x v="21"/>
  </r>
  <r>
    <s v="Health"/>
    <s v="Health Agency 11"/>
    <x v="1"/>
    <x v="1"/>
    <x v="0"/>
    <x v="145"/>
  </r>
  <r>
    <s v="Health"/>
    <s v="Health Agency 12"/>
    <x v="1"/>
    <x v="1"/>
    <x v="0"/>
    <x v="175"/>
  </r>
  <r>
    <s v="Health"/>
    <s v="Health Agency 13"/>
    <x v="1"/>
    <x v="1"/>
    <x v="0"/>
    <x v="348"/>
  </r>
  <r>
    <s v="Health"/>
    <s v="Health Agency 14"/>
    <x v="1"/>
    <x v="1"/>
    <x v="0"/>
    <x v="175"/>
  </r>
  <r>
    <s v="Health"/>
    <s v="Health Agency 15"/>
    <x v="1"/>
    <x v="1"/>
    <x v="0"/>
    <x v="192"/>
  </r>
  <r>
    <s v="Health"/>
    <s v="Health Agency 16"/>
    <x v="1"/>
    <x v="1"/>
    <x v="0"/>
    <x v="349"/>
  </r>
  <r>
    <s v="Health"/>
    <s v="Health Agency 17"/>
    <x v="1"/>
    <x v="1"/>
    <x v="0"/>
    <x v="350"/>
  </r>
  <r>
    <s v="Health"/>
    <s v="Health Agency 18"/>
    <x v="1"/>
    <x v="1"/>
    <x v="0"/>
    <x v="351"/>
  </r>
  <r>
    <s v="Health"/>
    <s v="Health Agency 19"/>
    <x v="1"/>
    <x v="1"/>
    <x v="0"/>
    <x v="352"/>
  </r>
  <r>
    <s v="Health"/>
    <s v="Health Agency 2"/>
    <x v="1"/>
    <x v="1"/>
    <x v="0"/>
    <x v="353"/>
  </r>
  <r>
    <s v="Health"/>
    <s v="Health Agency 20"/>
    <x v="1"/>
    <x v="1"/>
    <x v="0"/>
    <x v="175"/>
  </r>
  <r>
    <s v="Health"/>
    <s v="Health Agency 21"/>
    <x v="1"/>
    <x v="1"/>
    <x v="0"/>
    <x v="78"/>
  </r>
  <r>
    <s v="Health"/>
    <s v="Health Agency 22"/>
    <x v="1"/>
    <x v="1"/>
    <x v="0"/>
    <x v="87"/>
  </r>
  <r>
    <s v="Health"/>
    <s v="Health Agency 23"/>
    <x v="1"/>
    <x v="1"/>
    <x v="0"/>
    <x v="354"/>
  </r>
  <r>
    <s v="Health"/>
    <s v="Health Agency 24"/>
    <x v="1"/>
    <x v="1"/>
    <x v="0"/>
    <x v="355"/>
  </r>
  <r>
    <s v="Health"/>
    <s v="Health Agency 25"/>
    <x v="1"/>
    <x v="1"/>
    <x v="0"/>
    <x v="356"/>
  </r>
  <r>
    <s v="Health"/>
    <s v="Health Agency 26"/>
    <x v="1"/>
    <x v="1"/>
    <x v="0"/>
    <x v="357"/>
  </r>
  <r>
    <s v="Health"/>
    <s v="Health Agency 27"/>
    <x v="1"/>
    <x v="1"/>
    <x v="0"/>
    <x v="358"/>
  </r>
  <r>
    <s v="Health"/>
    <s v="Health Agency 28"/>
    <x v="1"/>
    <x v="1"/>
    <x v="0"/>
    <x v="359"/>
  </r>
  <r>
    <s v="Health"/>
    <s v="Health Agency 29"/>
    <x v="1"/>
    <x v="1"/>
    <x v="0"/>
    <x v="360"/>
  </r>
  <r>
    <s v="Health"/>
    <s v="Health Agency 3"/>
    <x v="1"/>
    <x v="1"/>
    <x v="0"/>
    <x v="361"/>
  </r>
  <r>
    <s v="Health"/>
    <s v="Health Agency 30"/>
    <x v="1"/>
    <x v="1"/>
    <x v="0"/>
    <x v="22"/>
  </r>
  <r>
    <s v="Health"/>
    <s v="Health Agency 31"/>
    <x v="1"/>
    <x v="1"/>
    <x v="0"/>
    <x v="362"/>
  </r>
  <r>
    <s v="Health"/>
    <s v="Health Agency 32"/>
    <x v="1"/>
    <x v="1"/>
    <x v="0"/>
    <x v="363"/>
  </r>
  <r>
    <s v="Health"/>
    <s v="Health Agency 33"/>
    <x v="1"/>
    <x v="1"/>
    <x v="0"/>
    <x v="364"/>
  </r>
  <r>
    <s v="Health"/>
    <s v="Health Agency 4"/>
    <x v="1"/>
    <x v="1"/>
    <x v="0"/>
    <x v="87"/>
  </r>
  <r>
    <s v="Health"/>
    <s v="Health Agency 5"/>
    <x v="1"/>
    <x v="1"/>
    <x v="0"/>
    <x v="284"/>
  </r>
  <r>
    <s v="Health"/>
    <s v="Health Agency 6"/>
    <x v="1"/>
    <x v="1"/>
    <x v="0"/>
    <x v="365"/>
  </r>
  <r>
    <s v="Health"/>
    <s v="Health Agency 7"/>
    <x v="1"/>
    <x v="1"/>
    <x v="0"/>
    <x v="21"/>
  </r>
  <r>
    <s v="Health"/>
    <s v="Health Agency 8"/>
    <x v="1"/>
    <x v="1"/>
    <x v="0"/>
    <x v="192"/>
  </r>
  <r>
    <s v="Health"/>
    <s v="Health Agency 9"/>
    <x v="1"/>
    <x v="1"/>
    <x v="0"/>
    <x v="366"/>
  </r>
  <r>
    <s v="Industry"/>
    <s v="Industry Agency 1"/>
    <x v="1"/>
    <x v="1"/>
    <x v="0"/>
    <x v="190"/>
  </r>
  <r>
    <s v="Industry"/>
    <s v="Industry Agency 2"/>
    <x v="1"/>
    <x v="1"/>
    <x v="0"/>
    <x v="57"/>
  </r>
  <r>
    <s v="Industry"/>
    <s v="Industry Agency 3"/>
    <x v="1"/>
    <x v="1"/>
    <x v="0"/>
    <x v="191"/>
  </r>
  <r>
    <s v="Industry"/>
    <s v="Industry Agency 4"/>
    <x v="1"/>
    <x v="1"/>
    <x v="0"/>
    <x v="116"/>
  </r>
  <r>
    <s v="Industry"/>
    <s v="Industry Agency 5"/>
    <x v="1"/>
    <x v="1"/>
    <x v="0"/>
    <x v="193"/>
  </r>
  <r>
    <s v="Industry"/>
    <s v="Industry Agency 6"/>
    <x v="1"/>
    <x v="1"/>
    <x v="0"/>
    <x v="95"/>
  </r>
  <r>
    <s v="Industry"/>
    <s v="Industry Agency 7"/>
    <x v="1"/>
    <x v="1"/>
    <x v="0"/>
    <x v="367"/>
  </r>
  <r>
    <s v="Industry"/>
    <s v="Industry Agency 8"/>
    <x v="1"/>
    <x v="1"/>
    <x v="0"/>
    <x v="148"/>
  </r>
  <r>
    <s v="Justice"/>
    <s v="Justice Agency 1"/>
    <x v="1"/>
    <x v="1"/>
    <x v="0"/>
    <x v="149"/>
  </r>
  <r>
    <s v="Justice"/>
    <s v="Justice Agency 10"/>
    <x v="1"/>
    <x v="1"/>
    <x v="0"/>
    <x v="43"/>
  </r>
  <r>
    <s v="Justice"/>
    <s v="Justice Agency 11"/>
    <x v="1"/>
    <x v="1"/>
    <x v="0"/>
    <x v="149"/>
  </r>
  <r>
    <s v="Justice"/>
    <s v="Justice Agency 12"/>
    <x v="1"/>
    <x v="1"/>
    <x v="0"/>
    <x v="46"/>
  </r>
  <r>
    <s v="Justice"/>
    <s v="Justice Agency 13"/>
    <x v="1"/>
    <x v="1"/>
    <x v="0"/>
    <x v="168"/>
  </r>
  <r>
    <s v="Justice"/>
    <s v="Justice Agency 14"/>
    <x v="1"/>
    <x v="1"/>
    <x v="0"/>
    <x v="117"/>
  </r>
  <r>
    <s v="Justice"/>
    <s v="Justice Agency 2"/>
    <x v="1"/>
    <x v="1"/>
    <x v="0"/>
    <x v="230"/>
  </r>
  <r>
    <s v="Justice"/>
    <s v="Justice Agency 3"/>
    <x v="1"/>
    <x v="1"/>
    <x v="0"/>
    <x v="368"/>
  </r>
  <r>
    <s v="Justice"/>
    <s v="Justice Agency 4"/>
    <x v="1"/>
    <x v="1"/>
    <x v="0"/>
    <x v="5"/>
  </r>
  <r>
    <s v="Justice"/>
    <s v="Justice Agency 5"/>
    <x v="1"/>
    <x v="1"/>
    <x v="0"/>
    <x v="136"/>
  </r>
  <r>
    <s v="Justice"/>
    <s v="Justice Agency 6"/>
    <x v="1"/>
    <x v="1"/>
    <x v="0"/>
    <x v="369"/>
  </r>
  <r>
    <s v="Justice"/>
    <s v="Justice Agency 7"/>
    <x v="1"/>
    <x v="1"/>
    <x v="0"/>
    <x v="197"/>
  </r>
  <r>
    <s v="Justice"/>
    <s v="Justice Agency 8"/>
    <x v="1"/>
    <x v="1"/>
    <x v="0"/>
    <x v="204"/>
  </r>
  <r>
    <s v="Justice"/>
    <s v="Justice Agency 9"/>
    <x v="1"/>
    <x v="1"/>
    <x v="0"/>
    <x v="370"/>
  </r>
  <r>
    <s v="Planning &amp; Environment"/>
    <s v="Planning &amp; Environment Agency 1"/>
    <x v="1"/>
    <x v="1"/>
    <x v="0"/>
    <x v="371"/>
  </r>
  <r>
    <s v="Planning &amp; Environment"/>
    <s v="Planning &amp; Environment Agency 2"/>
    <x v="1"/>
    <x v="1"/>
    <x v="0"/>
    <x v="101"/>
  </r>
  <r>
    <s v="Planning &amp; Environment"/>
    <s v="Planning &amp; Environment Agency 3"/>
    <x v="1"/>
    <x v="1"/>
    <x v="0"/>
    <x v="372"/>
  </r>
  <r>
    <s v="Planning &amp; Environment"/>
    <s v="Planning &amp; Environment Agency 4"/>
    <x v="1"/>
    <x v="1"/>
    <x v="0"/>
    <x v="69"/>
  </r>
  <r>
    <s v="Planning &amp; Environment"/>
    <s v="Planning &amp; Environment Agency 5"/>
    <x v="1"/>
    <x v="1"/>
    <x v="0"/>
    <x v="373"/>
  </r>
  <r>
    <s v="Planning &amp; Environment"/>
    <s v="Planning &amp; Environment Agency 6"/>
    <x v="1"/>
    <x v="1"/>
    <x v="0"/>
    <x v="69"/>
  </r>
  <r>
    <s v="Planning &amp; Environment"/>
    <s v="Planning &amp; Environment Agency 7"/>
    <x v="1"/>
    <x v="1"/>
    <x v="0"/>
    <x v="201"/>
  </r>
  <r>
    <s v="Planning &amp; Environment"/>
    <s v="Planning &amp; Environment Agency 8"/>
    <x v="1"/>
    <x v="1"/>
    <x v="0"/>
    <x v="203"/>
  </r>
  <r>
    <s v="Premier &amp; Cabinet"/>
    <s v="Premier &amp; Cabinet Agency 1"/>
    <x v="1"/>
    <x v="1"/>
    <x v="0"/>
    <x v="87"/>
  </r>
  <r>
    <s v="Premier &amp; Cabinet"/>
    <s v="Premier &amp; Cabinet Agency 10"/>
    <x v="1"/>
    <x v="1"/>
    <x v="0"/>
    <x v="170"/>
  </r>
  <r>
    <s v="Premier &amp; Cabinet"/>
    <s v="Premier &amp; Cabinet Agency 11"/>
    <x v="1"/>
    <x v="1"/>
    <x v="0"/>
    <x v="74"/>
  </r>
  <r>
    <s v="Premier &amp; Cabinet"/>
    <s v="Premier &amp; Cabinet Agency 2"/>
    <x v="1"/>
    <x v="1"/>
    <x v="0"/>
    <x v="374"/>
  </r>
  <r>
    <s v="Premier &amp; Cabinet"/>
    <s v="Premier &amp; Cabinet Agency 3"/>
    <x v="1"/>
    <x v="1"/>
    <x v="0"/>
    <x v="95"/>
  </r>
  <r>
    <s v="Premier &amp; Cabinet"/>
    <s v="Premier &amp; Cabinet Agency 4"/>
    <x v="1"/>
    <x v="1"/>
    <x v="0"/>
    <x v="93"/>
  </r>
  <r>
    <s v="Premier &amp; Cabinet"/>
    <s v="Premier &amp; Cabinet Agency 5"/>
    <x v="1"/>
    <x v="1"/>
    <x v="0"/>
    <x v="170"/>
  </r>
  <r>
    <s v="Premier &amp; Cabinet"/>
    <s v="Premier &amp; Cabinet Agency 6"/>
    <x v="1"/>
    <x v="1"/>
    <x v="0"/>
    <x v="87"/>
  </r>
  <r>
    <s v="Premier &amp; Cabinet"/>
    <s v="Premier &amp; Cabinet Agency 7"/>
    <x v="1"/>
    <x v="1"/>
    <x v="0"/>
    <x v="87"/>
  </r>
  <r>
    <s v="Premier &amp; Cabinet"/>
    <s v="Premier &amp; Cabinet Agency 8"/>
    <x v="1"/>
    <x v="1"/>
    <x v="0"/>
    <x v="204"/>
  </r>
  <r>
    <s v="Premier &amp; Cabinet"/>
    <s v="Premier &amp; Cabinet Agency 9"/>
    <x v="1"/>
    <x v="1"/>
    <x v="0"/>
    <x v="188"/>
  </r>
  <r>
    <s v="Transport"/>
    <s v="Transport Agency 1"/>
    <x v="1"/>
    <x v="1"/>
    <x v="0"/>
    <x v="85"/>
  </r>
  <r>
    <s v="Transport"/>
    <s v="Transport Agency 2"/>
    <x v="1"/>
    <x v="1"/>
    <x v="0"/>
    <x v="295"/>
  </r>
  <r>
    <s v="Transport"/>
    <s v="Transport Agency 3"/>
    <x v="1"/>
    <x v="1"/>
    <x v="0"/>
    <x v="375"/>
  </r>
  <r>
    <s v="Transport"/>
    <s v="Transport Agency 4"/>
    <x v="1"/>
    <x v="1"/>
    <x v="0"/>
    <x v="214"/>
  </r>
  <r>
    <s v="Transport"/>
    <s v="Transport Agency 5"/>
    <x v="1"/>
    <x v="1"/>
    <x v="0"/>
    <x v="376"/>
  </r>
  <r>
    <s v="Transport"/>
    <s v="Transport Agency 6"/>
    <x v="1"/>
    <x v="1"/>
    <x v="0"/>
    <x v="207"/>
  </r>
  <r>
    <s v="Treasury"/>
    <s v="Treasury Agency 1"/>
    <x v="1"/>
    <x v="1"/>
    <x v="0"/>
    <x v="209"/>
  </r>
  <r>
    <s v="Treasury"/>
    <s v="Treasury Agency 2"/>
    <x v="1"/>
    <x v="1"/>
    <x v="0"/>
    <x v="377"/>
  </r>
  <r>
    <s v="Treasury"/>
    <s v="Treasury Agency 3"/>
    <x v="1"/>
    <x v="1"/>
    <x v="0"/>
    <x v="5"/>
  </r>
  <r>
    <s v="Education"/>
    <s v="Education Agency 1"/>
    <x v="1"/>
    <x v="1"/>
    <x v="1"/>
    <x v="87"/>
  </r>
  <r>
    <s v="Education"/>
    <s v="Education Agency 2"/>
    <x v="1"/>
    <x v="1"/>
    <x v="1"/>
    <x v="378"/>
  </r>
  <r>
    <s v="Education"/>
    <s v="Education Agency 3"/>
    <x v="1"/>
    <x v="1"/>
    <x v="1"/>
    <x v="379"/>
  </r>
  <r>
    <s v="Education"/>
    <s v="Education Agency 4"/>
    <x v="1"/>
    <x v="1"/>
    <x v="1"/>
    <x v="380"/>
  </r>
  <r>
    <s v="Family &amp; Community Services"/>
    <s v="Family &amp; Community Services Agency 1"/>
    <x v="1"/>
    <x v="1"/>
    <x v="1"/>
    <x v="381"/>
  </r>
  <r>
    <s v="Family &amp; Community Services"/>
    <s v="Family &amp; Community Services Agency 2"/>
    <x v="1"/>
    <x v="1"/>
    <x v="1"/>
    <x v="87"/>
  </r>
  <r>
    <s v="Family &amp; Community Services"/>
    <s v="Family &amp; Community Services Agency 3"/>
    <x v="1"/>
    <x v="1"/>
    <x v="1"/>
    <x v="175"/>
  </r>
  <r>
    <s v="Finance, Services &amp; Innovation"/>
    <s v="Finance, Services &amp; Innovation Agency 1"/>
    <x v="1"/>
    <x v="1"/>
    <x v="1"/>
    <x v="382"/>
  </r>
  <r>
    <s v="Finance, Services &amp; Innovation"/>
    <s v="Finance, Services &amp; Innovation Agency 2"/>
    <x v="1"/>
    <x v="1"/>
    <x v="1"/>
    <x v="38"/>
  </r>
  <r>
    <s v="Health"/>
    <s v="Health Agency 1"/>
    <x v="1"/>
    <x v="1"/>
    <x v="1"/>
    <x v="87"/>
  </r>
  <r>
    <s v="Health"/>
    <s v="Health Agency 10"/>
    <x v="1"/>
    <x v="1"/>
    <x v="1"/>
    <x v="87"/>
  </r>
  <r>
    <s v="Health"/>
    <s v="Health Agency 11"/>
    <x v="1"/>
    <x v="1"/>
    <x v="1"/>
    <x v="116"/>
  </r>
  <r>
    <s v="Health"/>
    <s v="Health Agency 12"/>
    <x v="1"/>
    <x v="1"/>
    <x v="1"/>
    <x v="175"/>
  </r>
  <r>
    <s v="Health"/>
    <s v="Health Agency 13"/>
    <x v="1"/>
    <x v="1"/>
    <x v="1"/>
    <x v="233"/>
  </r>
  <r>
    <s v="Health"/>
    <s v="Health Agency 14"/>
    <x v="1"/>
    <x v="1"/>
    <x v="1"/>
    <x v="175"/>
  </r>
  <r>
    <s v="Health"/>
    <s v="Health Agency 15"/>
    <x v="1"/>
    <x v="1"/>
    <x v="1"/>
    <x v="87"/>
  </r>
  <r>
    <s v="Health"/>
    <s v="Health Agency 16"/>
    <x v="1"/>
    <x v="1"/>
    <x v="1"/>
    <x v="352"/>
  </r>
  <r>
    <s v="Health"/>
    <s v="Health Agency 17"/>
    <x v="1"/>
    <x v="1"/>
    <x v="1"/>
    <x v="383"/>
  </r>
  <r>
    <s v="Health"/>
    <s v="Health Agency 18"/>
    <x v="1"/>
    <x v="1"/>
    <x v="1"/>
    <x v="330"/>
  </r>
  <r>
    <s v="Health"/>
    <s v="Health Agency 19"/>
    <x v="1"/>
    <x v="1"/>
    <x v="1"/>
    <x v="42"/>
  </r>
  <r>
    <s v="Health"/>
    <s v="Health Agency 2"/>
    <x v="1"/>
    <x v="1"/>
    <x v="1"/>
    <x v="93"/>
  </r>
  <r>
    <s v="Health"/>
    <s v="Health Agency 20"/>
    <x v="1"/>
    <x v="1"/>
    <x v="1"/>
    <x v="175"/>
  </r>
  <r>
    <s v="Health"/>
    <s v="Health Agency 21"/>
    <x v="1"/>
    <x v="1"/>
    <x v="1"/>
    <x v="50"/>
  </r>
  <r>
    <s v="Health"/>
    <s v="Health Agency 22"/>
    <x v="1"/>
    <x v="1"/>
    <x v="1"/>
    <x v="175"/>
  </r>
  <r>
    <s v="Health"/>
    <s v="Health Agency 23"/>
    <x v="1"/>
    <x v="1"/>
    <x v="1"/>
    <x v="73"/>
  </r>
  <r>
    <s v="Health"/>
    <s v="Health Agency 24"/>
    <x v="1"/>
    <x v="1"/>
    <x v="1"/>
    <x v="0"/>
  </r>
  <r>
    <s v="Health"/>
    <s v="Health Agency 25"/>
    <x v="1"/>
    <x v="1"/>
    <x v="1"/>
    <x v="384"/>
  </r>
  <r>
    <s v="Health"/>
    <s v="Health Agency 26"/>
    <x v="1"/>
    <x v="1"/>
    <x v="1"/>
    <x v="385"/>
  </r>
  <r>
    <s v="Health"/>
    <s v="Health Agency 27"/>
    <x v="1"/>
    <x v="1"/>
    <x v="1"/>
    <x v="386"/>
  </r>
  <r>
    <s v="Health"/>
    <s v="Health Agency 28"/>
    <x v="1"/>
    <x v="1"/>
    <x v="1"/>
    <x v="23"/>
  </r>
  <r>
    <s v="Health"/>
    <s v="Health Agency 29"/>
    <x v="1"/>
    <x v="1"/>
    <x v="1"/>
    <x v="387"/>
  </r>
  <r>
    <s v="Health"/>
    <s v="Health Agency 3"/>
    <x v="1"/>
    <x v="1"/>
    <x v="1"/>
    <x v="128"/>
  </r>
  <r>
    <s v="Health"/>
    <s v="Health Agency 30"/>
    <x v="1"/>
    <x v="1"/>
    <x v="1"/>
    <x v="141"/>
  </r>
  <r>
    <s v="Health"/>
    <s v="Health Agency 31"/>
    <x v="1"/>
    <x v="1"/>
    <x v="1"/>
    <x v="388"/>
  </r>
  <r>
    <s v="Health"/>
    <s v="Health Agency 32"/>
    <x v="1"/>
    <x v="1"/>
    <x v="1"/>
    <x v="193"/>
  </r>
  <r>
    <s v="Health"/>
    <s v="Health Agency 33"/>
    <x v="1"/>
    <x v="1"/>
    <x v="1"/>
    <x v="289"/>
  </r>
  <r>
    <s v="Health"/>
    <s v="Health Agency 4"/>
    <x v="1"/>
    <x v="1"/>
    <x v="1"/>
    <x v="87"/>
  </r>
  <r>
    <s v="Health"/>
    <s v="Health Agency 5"/>
    <x v="1"/>
    <x v="1"/>
    <x v="1"/>
    <x v="87"/>
  </r>
  <r>
    <s v="Health"/>
    <s v="Health Agency 6"/>
    <x v="1"/>
    <x v="1"/>
    <x v="1"/>
    <x v="129"/>
  </r>
  <r>
    <s v="Health"/>
    <s v="Health Agency 7"/>
    <x v="1"/>
    <x v="1"/>
    <x v="1"/>
    <x v="87"/>
  </r>
  <r>
    <s v="Health"/>
    <s v="Health Agency 8"/>
    <x v="1"/>
    <x v="1"/>
    <x v="1"/>
    <x v="87"/>
  </r>
  <r>
    <s v="Health"/>
    <s v="Health Agency 9"/>
    <x v="1"/>
    <x v="1"/>
    <x v="1"/>
    <x v="69"/>
  </r>
  <r>
    <s v="Industry"/>
    <s v="Industry Agency 1"/>
    <x v="1"/>
    <x v="1"/>
    <x v="1"/>
    <x v="230"/>
  </r>
  <r>
    <s v="Industry"/>
    <s v="Industry Agency 2"/>
    <x v="1"/>
    <x v="1"/>
    <x v="1"/>
    <x v="136"/>
  </r>
  <r>
    <s v="Industry"/>
    <s v="Industry Agency 3"/>
    <x v="1"/>
    <x v="1"/>
    <x v="1"/>
    <x v="116"/>
  </r>
  <r>
    <s v="Industry"/>
    <s v="Industry Agency 4"/>
    <x v="1"/>
    <x v="1"/>
    <x v="1"/>
    <x v="87"/>
  </r>
  <r>
    <s v="Industry"/>
    <s v="Industry Agency 5"/>
    <x v="1"/>
    <x v="1"/>
    <x v="1"/>
    <x v="231"/>
  </r>
  <r>
    <s v="Industry"/>
    <s v="Industry Agency 6"/>
    <x v="1"/>
    <x v="1"/>
    <x v="1"/>
    <x v="116"/>
  </r>
  <r>
    <s v="Industry"/>
    <s v="Industry Agency 7"/>
    <x v="1"/>
    <x v="1"/>
    <x v="1"/>
    <x v="196"/>
  </r>
  <r>
    <s v="Industry"/>
    <s v="Industry Agency 8"/>
    <x v="1"/>
    <x v="1"/>
    <x v="1"/>
    <x v="87"/>
  </r>
  <r>
    <s v="Justice"/>
    <s v="Justice Agency 1"/>
    <x v="1"/>
    <x v="1"/>
    <x v="1"/>
    <x v="168"/>
  </r>
  <r>
    <s v="Justice"/>
    <s v="Justice Agency 10"/>
    <x v="1"/>
    <x v="1"/>
    <x v="1"/>
    <x v="87"/>
  </r>
  <r>
    <s v="Justice"/>
    <s v="Justice Agency 11"/>
    <x v="1"/>
    <x v="1"/>
    <x v="1"/>
    <x v="87"/>
  </r>
  <r>
    <s v="Justice"/>
    <s v="Justice Agency 12"/>
    <x v="1"/>
    <x v="1"/>
    <x v="1"/>
    <x v="116"/>
  </r>
  <r>
    <s v="Justice"/>
    <s v="Justice Agency 13"/>
    <x v="1"/>
    <x v="1"/>
    <x v="1"/>
    <x v="87"/>
  </r>
  <r>
    <s v="Justice"/>
    <s v="Justice Agency 14"/>
    <x v="1"/>
    <x v="1"/>
    <x v="1"/>
    <x v="87"/>
  </r>
  <r>
    <s v="Justice"/>
    <s v="Justice Agency 2"/>
    <x v="1"/>
    <x v="1"/>
    <x v="1"/>
    <x v="87"/>
  </r>
  <r>
    <s v="Justice"/>
    <s v="Justice Agency 3"/>
    <x v="1"/>
    <x v="1"/>
    <x v="1"/>
    <x v="389"/>
  </r>
  <r>
    <s v="Justice"/>
    <s v="Justice Agency 4"/>
    <x v="1"/>
    <x v="1"/>
    <x v="1"/>
    <x v="57"/>
  </r>
  <r>
    <s v="Justice"/>
    <s v="Justice Agency 5"/>
    <x v="1"/>
    <x v="1"/>
    <x v="1"/>
    <x v="175"/>
  </r>
  <r>
    <s v="Justice"/>
    <s v="Justice Agency 6"/>
    <x v="1"/>
    <x v="1"/>
    <x v="1"/>
    <x v="204"/>
  </r>
  <r>
    <s v="Justice"/>
    <s v="Justice Agency 7"/>
    <x v="1"/>
    <x v="1"/>
    <x v="1"/>
    <x v="116"/>
  </r>
  <r>
    <s v="Justice"/>
    <s v="Justice Agency 8"/>
    <x v="1"/>
    <x v="1"/>
    <x v="1"/>
    <x v="87"/>
  </r>
  <r>
    <s v="Justice"/>
    <s v="Justice Agency 9"/>
    <x v="1"/>
    <x v="1"/>
    <x v="1"/>
    <x v="62"/>
  </r>
  <r>
    <s v="Planning &amp; Environment"/>
    <s v="Planning &amp; Environment Agency 1"/>
    <x v="1"/>
    <x v="1"/>
    <x v="1"/>
    <x v="74"/>
  </r>
  <r>
    <s v="Planning &amp; Environment"/>
    <s v="Planning &amp; Environment Agency 2"/>
    <x v="1"/>
    <x v="1"/>
    <x v="1"/>
    <x v="95"/>
  </r>
  <r>
    <s v="Planning &amp; Environment"/>
    <s v="Planning &amp; Environment Agency 3"/>
    <x v="1"/>
    <x v="1"/>
    <x v="1"/>
    <x v="236"/>
  </r>
  <r>
    <s v="Planning &amp; Environment"/>
    <s v="Planning &amp; Environment Agency 4"/>
    <x v="1"/>
    <x v="1"/>
    <x v="1"/>
    <x v="87"/>
  </r>
  <r>
    <s v="Planning &amp; Environment"/>
    <s v="Planning &amp; Environment Agency 5"/>
    <x v="1"/>
    <x v="1"/>
    <x v="1"/>
    <x v="390"/>
  </r>
  <r>
    <s v="Planning &amp; Environment"/>
    <s v="Planning &amp; Environment Agency 6"/>
    <x v="1"/>
    <x v="1"/>
    <x v="1"/>
    <x v="21"/>
  </r>
  <r>
    <s v="Planning &amp; Environment"/>
    <s v="Planning &amp; Environment Agency 7"/>
    <x v="1"/>
    <x v="1"/>
    <x v="1"/>
    <x v="220"/>
  </r>
  <r>
    <s v="Planning &amp; Environment"/>
    <s v="Planning &amp; Environment Agency 8"/>
    <x v="1"/>
    <x v="1"/>
    <x v="1"/>
    <x v="167"/>
  </r>
  <r>
    <s v="Premier &amp; Cabinet"/>
    <s v="Premier &amp; Cabinet Agency 1"/>
    <x v="1"/>
    <x v="1"/>
    <x v="1"/>
    <x v="175"/>
  </r>
  <r>
    <s v="Premier &amp; Cabinet"/>
    <s v="Premier &amp; Cabinet Agency 10"/>
    <x v="1"/>
    <x v="1"/>
    <x v="1"/>
    <x v="87"/>
  </r>
  <r>
    <s v="Premier &amp; Cabinet"/>
    <s v="Premier &amp; Cabinet Agency 11"/>
    <x v="1"/>
    <x v="1"/>
    <x v="1"/>
    <x v="87"/>
  </r>
  <r>
    <s v="Premier &amp; Cabinet"/>
    <s v="Premier &amp; Cabinet Agency 2"/>
    <x v="1"/>
    <x v="1"/>
    <x v="1"/>
    <x v="87"/>
  </r>
  <r>
    <s v="Premier &amp; Cabinet"/>
    <s v="Premier &amp; Cabinet Agency 3"/>
    <x v="1"/>
    <x v="1"/>
    <x v="1"/>
    <x v="175"/>
  </r>
  <r>
    <s v="Premier &amp; Cabinet"/>
    <s v="Premier &amp; Cabinet Agency 4"/>
    <x v="1"/>
    <x v="1"/>
    <x v="1"/>
    <x v="87"/>
  </r>
  <r>
    <s v="Premier &amp; Cabinet"/>
    <s v="Premier &amp; Cabinet Agency 5"/>
    <x v="1"/>
    <x v="1"/>
    <x v="1"/>
    <x v="170"/>
  </r>
  <r>
    <s v="Premier &amp; Cabinet"/>
    <s v="Premier &amp; Cabinet Agency 6"/>
    <x v="1"/>
    <x v="1"/>
    <x v="1"/>
    <x v="87"/>
  </r>
  <r>
    <s v="Premier &amp; Cabinet"/>
    <s v="Premier &amp; Cabinet Agency 7"/>
    <x v="1"/>
    <x v="1"/>
    <x v="1"/>
    <x v="175"/>
  </r>
  <r>
    <s v="Premier &amp; Cabinet"/>
    <s v="Premier &amp; Cabinet Agency 8"/>
    <x v="1"/>
    <x v="1"/>
    <x v="1"/>
    <x v="87"/>
  </r>
  <r>
    <s v="Premier &amp; Cabinet"/>
    <s v="Premier &amp; Cabinet Agency 9"/>
    <x v="1"/>
    <x v="1"/>
    <x v="1"/>
    <x v="87"/>
  </r>
  <r>
    <s v="Transport"/>
    <s v="Transport Agency 1"/>
    <x v="1"/>
    <x v="1"/>
    <x v="1"/>
    <x v="197"/>
  </r>
  <r>
    <s v="Transport"/>
    <s v="Transport Agency 2"/>
    <x v="1"/>
    <x v="1"/>
    <x v="1"/>
    <x v="87"/>
  </r>
  <r>
    <s v="Transport"/>
    <s v="Transport Agency 3"/>
    <x v="1"/>
    <x v="1"/>
    <x v="1"/>
    <x v="391"/>
  </r>
  <r>
    <s v="Transport"/>
    <s v="Transport Agency 4"/>
    <x v="1"/>
    <x v="1"/>
    <x v="1"/>
    <x v="40"/>
  </r>
  <r>
    <s v="Transport"/>
    <s v="Transport Agency 5"/>
    <x v="1"/>
    <x v="1"/>
    <x v="1"/>
    <x v="392"/>
  </r>
  <r>
    <s v="Transport"/>
    <s v="Transport Agency 6"/>
    <x v="1"/>
    <x v="1"/>
    <x v="1"/>
    <x v="69"/>
  </r>
  <r>
    <s v="Treasury"/>
    <s v="Treasury Agency 1"/>
    <x v="1"/>
    <x v="1"/>
    <x v="1"/>
    <x v="87"/>
  </r>
  <r>
    <s v="Treasury"/>
    <s v="Treasury Agency 2"/>
    <x v="1"/>
    <x v="1"/>
    <x v="1"/>
    <x v="69"/>
  </r>
  <r>
    <s v="Treasury"/>
    <s v="Treasury Agency 3"/>
    <x v="1"/>
    <x v="1"/>
    <x v="1"/>
    <x v="87"/>
  </r>
  <r>
    <s v="Education"/>
    <s v="Education Agency 1"/>
    <x v="2"/>
    <x v="0"/>
    <x v="0"/>
    <x v="393"/>
  </r>
  <r>
    <s v="Education"/>
    <s v="Education Agency 2"/>
    <x v="2"/>
    <x v="0"/>
    <x v="0"/>
    <x v="362"/>
  </r>
  <r>
    <s v="Education"/>
    <s v="Education Agency 3"/>
    <x v="2"/>
    <x v="0"/>
    <x v="0"/>
    <x v="74"/>
  </r>
  <r>
    <s v="Education"/>
    <s v="Education Agency 4"/>
    <x v="2"/>
    <x v="0"/>
    <x v="0"/>
    <x v="394"/>
  </r>
  <r>
    <s v="Family &amp; Community Services"/>
    <s v="Family &amp; Community Services Agency 1"/>
    <x v="2"/>
    <x v="0"/>
    <x v="0"/>
    <x v="395"/>
  </r>
  <r>
    <s v="Family &amp; Community Services"/>
    <s v="Family &amp; Community Services Agency 2"/>
    <x v="2"/>
    <x v="0"/>
    <x v="0"/>
    <x v="146"/>
  </r>
  <r>
    <s v="Family &amp; Community Services"/>
    <s v="Family &amp; Community Services Agency 3"/>
    <x v="2"/>
    <x v="0"/>
    <x v="0"/>
    <x v="396"/>
  </r>
  <r>
    <s v="Finance, Services &amp; Innovation"/>
    <s v="Finance, Services &amp; Innovation Agency 1"/>
    <x v="2"/>
    <x v="0"/>
    <x v="0"/>
    <x v="397"/>
  </r>
  <r>
    <s v="Finance, Services &amp; Innovation"/>
    <s v="Finance, Services &amp; Innovation Agency 2"/>
    <x v="2"/>
    <x v="0"/>
    <x v="0"/>
    <x v="398"/>
  </r>
  <r>
    <s v="Health"/>
    <s v="Health Agency 1"/>
    <x v="2"/>
    <x v="0"/>
    <x v="0"/>
    <x v="278"/>
  </r>
  <r>
    <s v="Health"/>
    <s v="Health Agency 10"/>
    <x v="2"/>
    <x v="0"/>
    <x v="0"/>
    <x v="274"/>
  </r>
  <r>
    <s v="Health"/>
    <s v="Health Agency 11"/>
    <x v="2"/>
    <x v="0"/>
    <x v="0"/>
    <x v="302"/>
  </r>
  <r>
    <s v="Health"/>
    <s v="Health Agency 12"/>
    <x v="2"/>
    <x v="0"/>
    <x v="0"/>
    <x v="145"/>
  </r>
  <r>
    <s v="Health"/>
    <s v="Health Agency 13"/>
    <x v="2"/>
    <x v="0"/>
    <x v="0"/>
    <x v="399"/>
  </r>
  <r>
    <s v="Health"/>
    <s v="Health Agency 14"/>
    <x v="2"/>
    <x v="0"/>
    <x v="0"/>
    <x v="42"/>
  </r>
  <r>
    <s v="Health"/>
    <s v="Health Agency 15"/>
    <x v="2"/>
    <x v="0"/>
    <x v="0"/>
    <x v="400"/>
  </r>
  <r>
    <s v="Health"/>
    <s v="Health Agency 16"/>
    <x v="2"/>
    <x v="0"/>
    <x v="0"/>
    <x v="401"/>
  </r>
  <r>
    <s v="Health"/>
    <s v="Health Agency 17"/>
    <x v="2"/>
    <x v="0"/>
    <x v="0"/>
    <x v="402"/>
  </r>
  <r>
    <s v="Health"/>
    <s v="Health Agency 18"/>
    <x v="2"/>
    <x v="0"/>
    <x v="0"/>
    <x v="403"/>
  </r>
  <r>
    <s v="Health"/>
    <s v="Health Agency 19"/>
    <x v="2"/>
    <x v="0"/>
    <x v="0"/>
    <x v="404"/>
  </r>
  <r>
    <s v="Health"/>
    <s v="Health Agency 2"/>
    <x v="2"/>
    <x v="0"/>
    <x v="0"/>
    <x v="82"/>
  </r>
  <r>
    <s v="Health"/>
    <s v="Health Agency 20"/>
    <x v="2"/>
    <x v="0"/>
    <x v="0"/>
    <x v="295"/>
  </r>
  <r>
    <s v="Health"/>
    <s v="Health Agency 21"/>
    <x v="2"/>
    <x v="0"/>
    <x v="0"/>
    <x v="405"/>
  </r>
  <r>
    <s v="Health"/>
    <s v="Health Agency 22"/>
    <x v="2"/>
    <x v="0"/>
    <x v="0"/>
    <x v="406"/>
  </r>
  <r>
    <s v="Health"/>
    <s v="Health Agency 23"/>
    <x v="2"/>
    <x v="0"/>
    <x v="0"/>
    <x v="407"/>
  </r>
  <r>
    <s v="Health"/>
    <s v="Health Agency 24"/>
    <x v="2"/>
    <x v="0"/>
    <x v="0"/>
    <x v="315"/>
  </r>
  <r>
    <s v="Health"/>
    <s v="Health Agency 25"/>
    <x v="2"/>
    <x v="0"/>
    <x v="0"/>
    <x v="408"/>
  </r>
  <r>
    <s v="Health"/>
    <s v="Health Agency 26"/>
    <x v="2"/>
    <x v="0"/>
    <x v="0"/>
    <x v="409"/>
  </r>
  <r>
    <s v="Health"/>
    <s v="Health Agency 27"/>
    <x v="2"/>
    <x v="0"/>
    <x v="0"/>
    <x v="410"/>
  </r>
  <r>
    <s v="Health"/>
    <s v="Health Agency 28"/>
    <x v="2"/>
    <x v="0"/>
    <x v="0"/>
    <x v="411"/>
  </r>
  <r>
    <s v="Health"/>
    <s v="Health Agency 29"/>
    <x v="2"/>
    <x v="0"/>
    <x v="0"/>
    <x v="412"/>
  </r>
  <r>
    <s v="Health"/>
    <s v="Health Agency 3"/>
    <x v="2"/>
    <x v="0"/>
    <x v="0"/>
    <x v="413"/>
  </r>
  <r>
    <s v="Health"/>
    <s v="Health Agency 30"/>
    <x v="2"/>
    <x v="0"/>
    <x v="0"/>
    <x v="414"/>
  </r>
  <r>
    <s v="Health"/>
    <s v="Health Agency 31"/>
    <x v="2"/>
    <x v="0"/>
    <x v="0"/>
    <x v="415"/>
  </r>
  <r>
    <s v="Health"/>
    <s v="Health Agency 32"/>
    <x v="2"/>
    <x v="0"/>
    <x v="0"/>
    <x v="416"/>
  </r>
  <r>
    <s v="Health"/>
    <s v="Health Agency 33"/>
    <x v="2"/>
    <x v="0"/>
    <x v="0"/>
    <x v="417"/>
  </r>
  <r>
    <s v="Health"/>
    <s v="Health Agency 4"/>
    <x v="2"/>
    <x v="0"/>
    <x v="0"/>
    <x v="70"/>
  </r>
  <r>
    <s v="Health"/>
    <s v="Health Agency 5"/>
    <x v="2"/>
    <x v="0"/>
    <x v="0"/>
    <x v="39"/>
  </r>
  <r>
    <s v="Health"/>
    <s v="Health Agency 6"/>
    <x v="2"/>
    <x v="0"/>
    <x v="0"/>
    <x v="418"/>
  </r>
  <r>
    <s v="Health"/>
    <s v="Health Agency 7"/>
    <x v="2"/>
    <x v="0"/>
    <x v="0"/>
    <x v="138"/>
  </r>
  <r>
    <s v="Health"/>
    <s v="Health Agency 8"/>
    <x v="2"/>
    <x v="0"/>
    <x v="0"/>
    <x v="419"/>
  </r>
  <r>
    <s v="Health"/>
    <s v="Health Agency 9"/>
    <x v="2"/>
    <x v="0"/>
    <x v="0"/>
    <x v="420"/>
  </r>
  <r>
    <s v="Industry"/>
    <s v="Industry Agency 1"/>
    <x v="2"/>
    <x v="0"/>
    <x v="0"/>
    <x v="421"/>
  </r>
  <r>
    <s v="Industry"/>
    <s v="Industry Agency 2"/>
    <x v="2"/>
    <x v="0"/>
    <x v="0"/>
    <x v="390"/>
  </r>
  <r>
    <s v="Industry"/>
    <s v="Industry Agency 3"/>
    <x v="2"/>
    <x v="0"/>
    <x v="0"/>
    <x v="42"/>
  </r>
  <r>
    <s v="Industry"/>
    <s v="Industry Agency 4"/>
    <x v="2"/>
    <x v="0"/>
    <x v="0"/>
    <x v="46"/>
  </r>
  <r>
    <s v="Industry"/>
    <s v="Industry Agency 5"/>
    <x v="2"/>
    <x v="0"/>
    <x v="0"/>
    <x v="123"/>
  </r>
  <r>
    <s v="Industry"/>
    <s v="Industry Agency 6"/>
    <x v="2"/>
    <x v="0"/>
    <x v="0"/>
    <x v="52"/>
  </r>
  <r>
    <s v="Industry"/>
    <s v="Industry Agency 7"/>
    <x v="2"/>
    <x v="0"/>
    <x v="0"/>
    <x v="422"/>
  </r>
  <r>
    <s v="Industry"/>
    <s v="Industry Agency 8"/>
    <x v="2"/>
    <x v="0"/>
    <x v="0"/>
    <x v="282"/>
  </r>
  <r>
    <s v="Justice"/>
    <s v="Justice Agency 1"/>
    <x v="2"/>
    <x v="0"/>
    <x v="0"/>
    <x v="423"/>
  </r>
  <r>
    <s v="Justice"/>
    <s v="Justice Agency 10"/>
    <x v="2"/>
    <x v="0"/>
    <x v="0"/>
    <x v="225"/>
  </r>
  <r>
    <s v="Justice"/>
    <s v="Justice Agency 11"/>
    <x v="2"/>
    <x v="0"/>
    <x v="0"/>
    <x v="424"/>
  </r>
  <r>
    <s v="Justice"/>
    <s v="Justice Agency 12"/>
    <x v="2"/>
    <x v="0"/>
    <x v="0"/>
    <x v="425"/>
  </r>
  <r>
    <s v="Justice"/>
    <s v="Justice Agency 13"/>
    <x v="2"/>
    <x v="0"/>
    <x v="0"/>
    <x v="148"/>
  </r>
  <r>
    <s v="Justice"/>
    <s v="Justice Agency 14"/>
    <x v="2"/>
    <x v="0"/>
    <x v="0"/>
    <x v="426"/>
  </r>
  <r>
    <s v="Justice"/>
    <s v="Justice Agency 2"/>
    <x v="2"/>
    <x v="0"/>
    <x v="0"/>
    <x v="100"/>
  </r>
  <r>
    <s v="Justice"/>
    <s v="Justice Agency 3"/>
    <x v="2"/>
    <x v="0"/>
    <x v="0"/>
    <x v="427"/>
  </r>
  <r>
    <s v="Justice"/>
    <s v="Justice Agency 4"/>
    <x v="2"/>
    <x v="0"/>
    <x v="0"/>
    <x v="224"/>
  </r>
  <r>
    <s v="Justice"/>
    <s v="Justice Agency 5"/>
    <x v="2"/>
    <x v="0"/>
    <x v="0"/>
    <x v="145"/>
  </r>
  <r>
    <s v="Justice"/>
    <s v="Justice Agency 6"/>
    <x v="2"/>
    <x v="0"/>
    <x v="0"/>
    <x v="428"/>
  </r>
  <r>
    <s v="Justice"/>
    <s v="Justice Agency 7"/>
    <x v="2"/>
    <x v="0"/>
    <x v="0"/>
    <x v="429"/>
  </r>
  <r>
    <s v="Justice"/>
    <s v="Justice Agency 8"/>
    <x v="2"/>
    <x v="0"/>
    <x v="0"/>
    <x v="327"/>
  </r>
  <r>
    <s v="Justice"/>
    <s v="Justice Agency 9"/>
    <x v="2"/>
    <x v="0"/>
    <x v="0"/>
    <x v="430"/>
  </r>
  <r>
    <s v="Planning &amp; Environment"/>
    <s v="Planning &amp; Environment Agency 1"/>
    <x v="2"/>
    <x v="0"/>
    <x v="0"/>
    <x v="101"/>
  </r>
  <r>
    <s v="Planning &amp; Environment"/>
    <s v="Planning &amp; Environment Agency 2"/>
    <x v="2"/>
    <x v="0"/>
    <x v="0"/>
    <x v="45"/>
  </r>
  <r>
    <s v="Planning &amp; Environment"/>
    <s v="Planning &amp; Environment Agency 3"/>
    <x v="2"/>
    <x v="0"/>
    <x v="0"/>
    <x v="431"/>
  </r>
  <r>
    <s v="Planning &amp; Environment"/>
    <s v="Planning &amp; Environment Agency 4"/>
    <x v="2"/>
    <x v="0"/>
    <x v="0"/>
    <x v="432"/>
  </r>
  <r>
    <s v="Planning &amp; Environment"/>
    <s v="Planning &amp; Environment Agency 5"/>
    <x v="2"/>
    <x v="0"/>
    <x v="0"/>
    <x v="433"/>
  </r>
  <r>
    <s v="Planning &amp; Environment"/>
    <s v="Planning &amp; Environment Agency 6"/>
    <x v="2"/>
    <x v="0"/>
    <x v="0"/>
    <x v="197"/>
  </r>
  <r>
    <s v="Planning &amp; Environment"/>
    <s v="Planning &amp; Environment Agency 7"/>
    <x v="2"/>
    <x v="0"/>
    <x v="0"/>
    <x v="434"/>
  </r>
  <r>
    <s v="Planning &amp; Environment"/>
    <s v="Planning &amp; Environment Agency 8"/>
    <x v="2"/>
    <x v="0"/>
    <x v="0"/>
    <x v="435"/>
  </r>
  <r>
    <s v="Premier &amp; Cabinet"/>
    <s v="Premier &amp; Cabinet Agency 1"/>
    <x v="2"/>
    <x v="0"/>
    <x v="0"/>
    <x v="95"/>
  </r>
  <r>
    <s v="Premier &amp; Cabinet"/>
    <s v="Premier &amp; Cabinet Agency 10"/>
    <x v="2"/>
    <x v="0"/>
    <x v="0"/>
    <x v="117"/>
  </r>
  <r>
    <s v="Premier &amp; Cabinet"/>
    <s v="Premier &amp; Cabinet Agency 11"/>
    <x v="2"/>
    <x v="0"/>
    <x v="0"/>
    <x v="43"/>
  </r>
  <r>
    <s v="Premier &amp; Cabinet"/>
    <s v="Premier &amp; Cabinet Agency 2"/>
    <x v="2"/>
    <x v="0"/>
    <x v="0"/>
    <x v="436"/>
  </r>
  <r>
    <s v="Premier &amp; Cabinet"/>
    <s v="Premier &amp; Cabinet Agency 3"/>
    <x v="2"/>
    <x v="0"/>
    <x v="0"/>
    <x v="91"/>
  </r>
  <r>
    <s v="Premier &amp; Cabinet"/>
    <s v="Premier &amp; Cabinet Agency 4"/>
    <x v="2"/>
    <x v="0"/>
    <x v="0"/>
    <x v="38"/>
  </r>
  <r>
    <s v="Premier &amp; Cabinet"/>
    <s v="Premier &amp; Cabinet Agency 5"/>
    <x v="2"/>
    <x v="0"/>
    <x v="0"/>
    <x v="231"/>
  </r>
  <r>
    <s v="Premier &amp; Cabinet"/>
    <s v="Premier &amp; Cabinet Agency 6"/>
    <x v="2"/>
    <x v="0"/>
    <x v="0"/>
    <x v="116"/>
  </r>
  <r>
    <s v="Premier &amp; Cabinet"/>
    <s v="Premier &amp; Cabinet Agency 7"/>
    <x v="2"/>
    <x v="0"/>
    <x v="0"/>
    <x v="437"/>
  </r>
  <r>
    <s v="Premier &amp; Cabinet"/>
    <s v="Premier &amp; Cabinet Agency 8"/>
    <x v="2"/>
    <x v="0"/>
    <x v="0"/>
    <x v="276"/>
  </r>
  <r>
    <s v="Premier &amp; Cabinet"/>
    <s v="Premier &amp; Cabinet Agency 9"/>
    <x v="2"/>
    <x v="0"/>
    <x v="0"/>
    <x v="131"/>
  </r>
  <r>
    <s v="Transport"/>
    <s v="Transport Agency 1"/>
    <x v="2"/>
    <x v="0"/>
    <x v="0"/>
    <x v="438"/>
  </r>
  <r>
    <s v="Transport"/>
    <s v="Transport Agency 2"/>
    <x v="2"/>
    <x v="0"/>
    <x v="0"/>
    <x v="371"/>
  </r>
  <r>
    <s v="Transport"/>
    <s v="Transport Agency 3"/>
    <x v="2"/>
    <x v="0"/>
    <x v="0"/>
    <x v="439"/>
  </r>
  <r>
    <s v="Transport"/>
    <s v="Transport Agency 4"/>
    <x v="2"/>
    <x v="0"/>
    <x v="0"/>
    <x v="440"/>
  </r>
  <r>
    <s v="Transport"/>
    <s v="Transport Agency 5"/>
    <x v="2"/>
    <x v="0"/>
    <x v="0"/>
    <x v="441"/>
  </r>
  <r>
    <s v="Transport"/>
    <s v="Transport Agency 6"/>
    <x v="2"/>
    <x v="0"/>
    <x v="0"/>
    <x v="442"/>
  </r>
  <r>
    <s v="Treasury"/>
    <s v="Treasury Agency 1"/>
    <x v="2"/>
    <x v="0"/>
    <x v="0"/>
    <x v="82"/>
  </r>
  <r>
    <s v="Treasury"/>
    <s v="Treasury Agency 2"/>
    <x v="2"/>
    <x v="0"/>
    <x v="0"/>
    <x v="443"/>
  </r>
  <r>
    <s v="Treasury"/>
    <s v="Treasury Agency 3"/>
    <x v="2"/>
    <x v="0"/>
    <x v="0"/>
    <x v="444"/>
  </r>
  <r>
    <s v="Education"/>
    <s v="Education Agency 1"/>
    <x v="2"/>
    <x v="0"/>
    <x v="1"/>
    <x v="445"/>
  </r>
  <r>
    <s v="Education"/>
    <s v="Education Agency 2"/>
    <x v="2"/>
    <x v="0"/>
    <x v="1"/>
    <x v="446"/>
  </r>
  <r>
    <s v="Education"/>
    <s v="Education Agency 3"/>
    <x v="2"/>
    <x v="0"/>
    <x v="1"/>
    <x v="170"/>
  </r>
  <r>
    <s v="Education"/>
    <s v="Education Agency 4"/>
    <x v="2"/>
    <x v="0"/>
    <x v="1"/>
    <x v="447"/>
  </r>
  <r>
    <s v="Family &amp; Community Services"/>
    <s v="Family &amp; Community Services Agency 1"/>
    <x v="2"/>
    <x v="0"/>
    <x v="1"/>
    <x v="448"/>
  </r>
  <r>
    <s v="Family &amp; Community Services"/>
    <s v="Family &amp; Community Services Agency 2"/>
    <x v="2"/>
    <x v="0"/>
    <x v="1"/>
    <x v="57"/>
  </r>
  <r>
    <s v="Family &amp; Community Services"/>
    <s v="Family &amp; Community Services Agency 3"/>
    <x v="2"/>
    <x v="0"/>
    <x v="1"/>
    <x v="2"/>
  </r>
  <r>
    <s v="Finance, Services &amp; Innovation"/>
    <s v="Finance, Services &amp; Innovation Agency 1"/>
    <x v="2"/>
    <x v="0"/>
    <x v="1"/>
    <x v="449"/>
  </r>
  <r>
    <s v="Finance, Services &amp; Innovation"/>
    <s v="Finance, Services &amp; Innovation Agency 2"/>
    <x v="2"/>
    <x v="0"/>
    <x v="1"/>
    <x v="450"/>
  </r>
  <r>
    <s v="Health"/>
    <s v="Health Agency 1"/>
    <x v="2"/>
    <x v="0"/>
    <x v="1"/>
    <x v="2"/>
  </r>
  <r>
    <s v="Health"/>
    <s v="Health Agency 10"/>
    <x v="2"/>
    <x v="0"/>
    <x v="1"/>
    <x v="167"/>
  </r>
  <r>
    <s v="Health"/>
    <s v="Health Agency 11"/>
    <x v="2"/>
    <x v="0"/>
    <x v="1"/>
    <x v="316"/>
  </r>
  <r>
    <s v="Health"/>
    <s v="Health Agency 12"/>
    <x v="2"/>
    <x v="0"/>
    <x v="1"/>
    <x v="204"/>
  </r>
  <r>
    <s v="Health"/>
    <s v="Health Agency 13"/>
    <x v="2"/>
    <x v="0"/>
    <x v="1"/>
    <x v="451"/>
  </r>
  <r>
    <s v="Health"/>
    <s v="Health Agency 14"/>
    <x v="2"/>
    <x v="0"/>
    <x v="1"/>
    <x v="57"/>
  </r>
  <r>
    <s v="Health"/>
    <s v="Health Agency 15"/>
    <x v="2"/>
    <x v="0"/>
    <x v="1"/>
    <x v="138"/>
  </r>
  <r>
    <s v="Health"/>
    <s v="Health Agency 16"/>
    <x v="2"/>
    <x v="0"/>
    <x v="1"/>
    <x v="452"/>
  </r>
  <r>
    <s v="Health"/>
    <s v="Health Agency 17"/>
    <x v="2"/>
    <x v="0"/>
    <x v="1"/>
    <x v="453"/>
  </r>
  <r>
    <s v="Health"/>
    <s v="Health Agency 18"/>
    <x v="2"/>
    <x v="0"/>
    <x v="1"/>
    <x v="301"/>
  </r>
  <r>
    <s v="Health"/>
    <s v="Health Agency 19"/>
    <x v="2"/>
    <x v="0"/>
    <x v="1"/>
    <x v="454"/>
  </r>
  <r>
    <s v="Health"/>
    <s v="Health Agency 2"/>
    <x v="2"/>
    <x v="0"/>
    <x v="1"/>
    <x v="128"/>
  </r>
  <r>
    <s v="Health"/>
    <s v="Health Agency 20"/>
    <x v="2"/>
    <x v="0"/>
    <x v="1"/>
    <x v="87"/>
  </r>
  <r>
    <s v="Health"/>
    <s v="Health Agency 21"/>
    <x v="2"/>
    <x v="0"/>
    <x v="1"/>
    <x v="455"/>
  </r>
  <r>
    <s v="Health"/>
    <s v="Health Agency 22"/>
    <x v="2"/>
    <x v="0"/>
    <x v="1"/>
    <x v="456"/>
  </r>
  <r>
    <s v="Health"/>
    <s v="Health Agency 23"/>
    <x v="2"/>
    <x v="0"/>
    <x v="1"/>
    <x v="391"/>
  </r>
  <r>
    <s v="Health"/>
    <s v="Health Agency 24"/>
    <x v="2"/>
    <x v="0"/>
    <x v="1"/>
    <x v="457"/>
  </r>
  <r>
    <s v="Health"/>
    <s v="Health Agency 25"/>
    <x v="2"/>
    <x v="0"/>
    <x v="1"/>
    <x v="458"/>
  </r>
  <r>
    <s v="Health"/>
    <s v="Health Agency 26"/>
    <x v="2"/>
    <x v="0"/>
    <x v="1"/>
    <x v="459"/>
  </r>
  <r>
    <s v="Health"/>
    <s v="Health Agency 27"/>
    <x v="2"/>
    <x v="0"/>
    <x v="1"/>
    <x v="460"/>
  </r>
  <r>
    <s v="Health"/>
    <s v="Health Agency 28"/>
    <x v="2"/>
    <x v="0"/>
    <x v="1"/>
    <x v="461"/>
  </r>
  <r>
    <s v="Health"/>
    <s v="Health Agency 29"/>
    <x v="2"/>
    <x v="0"/>
    <x v="1"/>
    <x v="462"/>
  </r>
  <r>
    <s v="Health"/>
    <s v="Health Agency 3"/>
    <x v="2"/>
    <x v="0"/>
    <x v="1"/>
    <x v="463"/>
  </r>
  <r>
    <s v="Health"/>
    <s v="Health Agency 30"/>
    <x v="2"/>
    <x v="0"/>
    <x v="1"/>
    <x v="464"/>
  </r>
  <r>
    <s v="Health"/>
    <s v="Health Agency 31"/>
    <x v="2"/>
    <x v="0"/>
    <x v="1"/>
    <x v="465"/>
  </r>
  <r>
    <s v="Health"/>
    <s v="Health Agency 32"/>
    <x v="2"/>
    <x v="0"/>
    <x v="1"/>
    <x v="466"/>
  </r>
  <r>
    <s v="Health"/>
    <s v="Health Agency 33"/>
    <x v="2"/>
    <x v="0"/>
    <x v="1"/>
    <x v="467"/>
  </r>
  <r>
    <s v="Health"/>
    <s v="Health Agency 4"/>
    <x v="2"/>
    <x v="0"/>
    <x v="1"/>
    <x v="21"/>
  </r>
  <r>
    <s v="Health"/>
    <s v="Health Agency 5"/>
    <x v="2"/>
    <x v="0"/>
    <x v="1"/>
    <x v="66"/>
  </r>
  <r>
    <s v="Health"/>
    <s v="Health Agency 6"/>
    <x v="2"/>
    <x v="0"/>
    <x v="1"/>
    <x v="468"/>
  </r>
  <r>
    <s v="Health"/>
    <s v="Health Agency 7"/>
    <x v="2"/>
    <x v="0"/>
    <x v="1"/>
    <x v="46"/>
  </r>
  <r>
    <s v="Health"/>
    <s v="Health Agency 8"/>
    <x v="2"/>
    <x v="0"/>
    <x v="1"/>
    <x v="469"/>
  </r>
  <r>
    <s v="Health"/>
    <s v="Health Agency 9"/>
    <x v="2"/>
    <x v="0"/>
    <x v="1"/>
    <x v="120"/>
  </r>
  <r>
    <s v="Industry"/>
    <s v="Industry Agency 1"/>
    <x v="2"/>
    <x v="0"/>
    <x v="1"/>
    <x v="470"/>
  </r>
  <r>
    <s v="Industry"/>
    <s v="Industry Agency 2"/>
    <x v="2"/>
    <x v="0"/>
    <x v="1"/>
    <x v="471"/>
  </r>
  <r>
    <s v="Industry"/>
    <s v="Industry Agency 3"/>
    <x v="2"/>
    <x v="0"/>
    <x v="1"/>
    <x v="472"/>
  </r>
  <r>
    <s v="Industry"/>
    <s v="Industry Agency 4"/>
    <x v="2"/>
    <x v="0"/>
    <x v="1"/>
    <x v="5"/>
  </r>
  <r>
    <s v="Industry"/>
    <s v="Industry Agency 5"/>
    <x v="2"/>
    <x v="0"/>
    <x v="1"/>
    <x v="56"/>
  </r>
  <r>
    <s v="Industry"/>
    <s v="Industry Agency 6"/>
    <x v="2"/>
    <x v="0"/>
    <x v="1"/>
    <x v="71"/>
  </r>
  <r>
    <s v="Industry"/>
    <s v="Industry Agency 7"/>
    <x v="2"/>
    <x v="0"/>
    <x v="1"/>
    <x v="473"/>
  </r>
  <r>
    <s v="Industry"/>
    <s v="Industry Agency 8"/>
    <x v="2"/>
    <x v="0"/>
    <x v="1"/>
    <x v="388"/>
  </r>
  <r>
    <s v="Justice"/>
    <s v="Justice Agency 1"/>
    <x v="2"/>
    <x v="0"/>
    <x v="1"/>
    <x v="474"/>
  </r>
  <r>
    <s v="Justice"/>
    <s v="Justice Agency 10"/>
    <x v="2"/>
    <x v="0"/>
    <x v="1"/>
    <x v="340"/>
  </r>
  <r>
    <s v="Justice"/>
    <s v="Justice Agency 11"/>
    <x v="2"/>
    <x v="0"/>
    <x v="1"/>
    <x v="475"/>
  </r>
  <r>
    <s v="Justice"/>
    <s v="Justice Agency 12"/>
    <x v="2"/>
    <x v="0"/>
    <x v="1"/>
    <x v="377"/>
  </r>
  <r>
    <s v="Justice"/>
    <s v="Justice Agency 13"/>
    <x v="2"/>
    <x v="0"/>
    <x v="1"/>
    <x v="197"/>
  </r>
  <r>
    <s v="Justice"/>
    <s v="Justice Agency 14"/>
    <x v="2"/>
    <x v="0"/>
    <x v="1"/>
    <x v="476"/>
  </r>
  <r>
    <s v="Justice"/>
    <s v="Justice Agency 2"/>
    <x v="2"/>
    <x v="0"/>
    <x v="1"/>
    <x v="477"/>
  </r>
  <r>
    <s v="Justice"/>
    <s v="Justice Agency 3"/>
    <x v="2"/>
    <x v="0"/>
    <x v="1"/>
    <x v="478"/>
  </r>
  <r>
    <s v="Justice"/>
    <s v="Justice Agency 4"/>
    <x v="2"/>
    <x v="0"/>
    <x v="1"/>
    <x v="479"/>
  </r>
  <r>
    <s v="Justice"/>
    <s v="Justice Agency 5"/>
    <x v="2"/>
    <x v="0"/>
    <x v="1"/>
    <x v="168"/>
  </r>
  <r>
    <s v="Justice"/>
    <s v="Justice Agency 6"/>
    <x v="2"/>
    <x v="0"/>
    <x v="1"/>
    <x v="480"/>
  </r>
  <r>
    <s v="Justice"/>
    <s v="Justice Agency 7"/>
    <x v="2"/>
    <x v="0"/>
    <x v="1"/>
    <x v="62"/>
  </r>
  <r>
    <s v="Justice"/>
    <s v="Justice Agency 8"/>
    <x v="2"/>
    <x v="0"/>
    <x v="1"/>
    <x v="60"/>
  </r>
  <r>
    <s v="Justice"/>
    <s v="Justice Agency 9"/>
    <x v="2"/>
    <x v="0"/>
    <x v="1"/>
    <x v="481"/>
  </r>
  <r>
    <s v="Planning &amp; Environment"/>
    <s v="Planning &amp; Environment Agency 1"/>
    <x v="2"/>
    <x v="0"/>
    <x v="1"/>
    <x v="71"/>
  </r>
  <r>
    <s v="Planning &amp; Environment"/>
    <s v="Planning &amp; Environment Agency 2"/>
    <x v="2"/>
    <x v="0"/>
    <x v="1"/>
    <x v="174"/>
  </r>
  <r>
    <s v="Planning &amp; Environment"/>
    <s v="Planning &amp; Environment Agency 3"/>
    <x v="2"/>
    <x v="0"/>
    <x v="1"/>
    <x v="482"/>
  </r>
  <r>
    <s v="Planning &amp; Environment"/>
    <s v="Planning &amp; Environment Agency 4"/>
    <x v="2"/>
    <x v="0"/>
    <x v="1"/>
    <x v="203"/>
  </r>
  <r>
    <s v="Planning &amp; Environment"/>
    <s v="Planning &amp; Environment Agency 5"/>
    <x v="2"/>
    <x v="0"/>
    <x v="1"/>
    <x v="483"/>
  </r>
  <r>
    <s v="Planning &amp; Environment"/>
    <s v="Planning &amp; Environment Agency 6"/>
    <x v="2"/>
    <x v="0"/>
    <x v="1"/>
    <x v="71"/>
  </r>
  <r>
    <s v="Planning &amp; Environment"/>
    <s v="Planning &amp; Environment Agency 7"/>
    <x v="2"/>
    <x v="0"/>
    <x v="1"/>
    <x v="484"/>
  </r>
  <r>
    <s v="Planning &amp; Environment"/>
    <s v="Planning &amp; Environment Agency 8"/>
    <x v="2"/>
    <x v="0"/>
    <x v="1"/>
    <x v="485"/>
  </r>
  <r>
    <s v="Premier &amp; Cabinet"/>
    <s v="Premier &amp; Cabinet Agency 1"/>
    <x v="2"/>
    <x v="0"/>
    <x v="1"/>
    <x v="44"/>
  </r>
  <r>
    <s v="Premier &amp; Cabinet"/>
    <s v="Premier &amp; Cabinet Agency 10"/>
    <x v="2"/>
    <x v="0"/>
    <x v="1"/>
    <x v="236"/>
  </r>
  <r>
    <s v="Premier &amp; Cabinet"/>
    <s v="Premier &amp; Cabinet Agency 11"/>
    <x v="2"/>
    <x v="0"/>
    <x v="1"/>
    <x v="92"/>
  </r>
  <r>
    <s v="Premier &amp; Cabinet"/>
    <s v="Premier &amp; Cabinet Agency 2"/>
    <x v="2"/>
    <x v="0"/>
    <x v="1"/>
    <x v="486"/>
  </r>
  <r>
    <s v="Premier &amp; Cabinet"/>
    <s v="Premier &amp; Cabinet Agency 3"/>
    <x v="2"/>
    <x v="0"/>
    <x v="1"/>
    <x v="70"/>
  </r>
  <r>
    <s v="Premier &amp; Cabinet"/>
    <s v="Premier &amp; Cabinet Agency 4"/>
    <x v="2"/>
    <x v="0"/>
    <x v="1"/>
    <x v="230"/>
  </r>
  <r>
    <s v="Premier &amp; Cabinet"/>
    <s v="Premier &amp; Cabinet Agency 5"/>
    <x v="2"/>
    <x v="0"/>
    <x v="1"/>
    <x v="231"/>
  </r>
  <r>
    <s v="Premier &amp; Cabinet"/>
    <s v="Premier &amp; Cabinet Agency 6"/>
    <x v="2"/>
    <x v="0"/>
    <x v="1"/>
    <x v="116"/>
  </r>
  <r>
    <s v="Premier &amp; Cabinet"/>
    <s v="Premier &amp; Cabinet Agency 7"/>
    <x v="2"/>
    <x v="0"/>
    <x v="1"/>
    <x v="146"/>
  </r>
  <r>
    <s v="Premier &amp; Cabinet"/>
    <s v="Premier &amp; Cabinet Agency 8"/>
    <x v="2"/>
    <x v="0"/>
    <x v="1"/>
    <x v="49"/>
  </r>
  <r>
    <s v="Premier &amp; Cabinet"/>
    <s v="Premier &amp; Cabinet Agency 9"/>
    <x v="2"/>
    <x v="0"/>
    <x v="1"/>
    <x v="374"/>
  </r>
  <r>
    <s v="Transport"/>
    <s v="Transport Agency 1"/>
    <x v="2"/>
    <x v="0"/>
    <x v="1"/>
    <x v="186"/>
  </r>
  <r>
    <s v="Transport"/>
    <s v="Transport Agency 2"/>
    <x v="2"/>
    <x v="0"/>
    <x v="1"/>
    <x v="487"/>
  </r>
  <r>
    <s v="Transport"/>
    <s v="Transport Agency 3"/>
    <x v="2"/>
    <x v="0"/>
    <x v="1"/>
    <x v="488"/>
  </r>
  <r>
    <s v="Transport"/>
    <s v="Transport Agency 4"/>
    <x v="2"/>
    <x v="0"/>
    <x v="1"/>
    <x v="489"/>
  </r>
  <r>
    <s v="Transport"/>
    <s v="Transport Agency 5"/>
    <x v="2"/>
    <x v="0"/>
    <x v="1"/>
    <x v="490"/>
  </r>
  <r>
    <s v="Transport"/>
    <s v="Transport Agency 6"/>
    <x v="2"/>
    <x v="0"/>
    <x v="1"/>
    <x v="491"/>
  </r>
  <r>
    <s v="Treasury"/>
    <s v="Treasury Agency 1"/>
    <x v="2"/>
    <x v="0"/>
    <x v="1"/>
    <x v="158"/>
  </r>
  <r>
    <s v="Treasury"/>
    <s v="Treasury Agency 2"/>
    <x v="2"/>
    <x v="0"/>
    <x v="1"/>
    <x v="229"/>
  </r>
  <r>
    <s v="Treasury"/>
    <s v="Treasury Agency 3"/>
    <x v="2"/>
    <x v="0"/>
    <x v="1"/>
    <x v="492"/>
  </r>
  <r>
    <s v="Education"/>
    <s v="Education Agency 1"/>
    <x v="2"/>
    <x v="1"/>
    <x v="0"/>
    <x v="92"/>
  </r>
  <r>
    <s v="Education"/>
    <s v="Education Agency 2"/>
    <x v="2"/>
    <x v="1"/>
    <x v="0"/>
    <x v="493"/>
  </r>
  <r>
    <s v="Education"/>
    <s v="Education Agency 3"/>
    <x v="2"/>
    <x v="1"/>
    <x v="0"/>
    <x v="494"/>
  </r>
  <r>
    <s v="Education"/>
    <s v="Education Agency 4"/>
    <x v="2"/>
    <x v="1"/>
    <x v="0"/>
    <x v="495"/>
  </r>
  <r>
    <s v="Family &amp; Community Services"/>
    <s v="Family &amp; Community Services Agency 1"/>
    <x v="2"/>
    <x v="1"/>
    <x v="0"/>
    <x v="496"/>
  </r>
  <r>
    <s v="Family &amp; Community Services"/>
    <s v="Family &amp; Community Services Agency 2"/>
    <x v="2"/>
    <x v="1"/>
    <x v="0"/>
    <x v="87"/>
  </r>
  <r>
    <s v="Family &amp; Community Services"/>
    <s v="Family &amp; Community Services Agency 3"/>
    <x v="2"/>
    <x v="1"/>
    <x v="0"/>
    <x v="44"/>
  </r>
  <r>
    <s v="Finance, Services &amp; Innovation"/>
    <s v="Finance, Services &amp; Innovation Agency 1"/>
    <x v="2"/>
    <x v="1"/>
    <x v="0"/>
    <x v="497"/>
  </r>
  <r>
    <s v="Finance, Services &amp; Innovation"/>
    <s v="Finance, Services &amp; Innovation Agency 2"/>
    <x v="2"/>
    <x v="1"/>
    <x v="0"/>
    <x v="450"/>
  </r>
  <r>
    <s v="Health"/>
    <s v="Health Agency 1"/>
    <x v="2"/>
    <x v="1"/>
    <x v="0"/>
    <x v="145"/>
  </r>
  <r>
    <s v="Health"/>
    <s v="Health Agency 10"/>
    <x v="2"/>
    <x v="1"/>
    <x v="0"/>
    <x v="170"/>
  </r>
  <r>
    <s v="Health"/>
    <s v="Health Agency 11"/>
    <x v="2"/>
    <x v="1"/>
    <x v="0"/>
    <x v="295"/>
  </r>
  <r>
    <s v="Health"/>
    <s v="Health Agency 12"/>
    <x v="2"/>
    <x v="1"/>
    <x v="0"/>
    <x v="87"/>
  </r>
  <r>
    <s v="Health"/>
    <s v="Health Agency 13"/>
    <x v="2"/>
    <x v="1"/>
    <x v="0"/>
    <x v="301"/>
  </r>
  <r>
    <s v="Health"/>
    <s v="Health Agency 14"/>
    <x v="2"/>
    <x v="1"/>
    <x v="0"/>
    <x v="87"/>
  </r>
  <r>
    <s v="Health"/>
    <s v="Health Agency 15"/>
    <x v="2"/>
    <x v="1"/>
    <x v="0"/>
    <x v="74"/>
  </r>
  <r>
    <s v="Health"/>
    <s v="Health Agency 16"/>
    <x v="2"/>
    <x v="1"/>
    <x v="0"/>
    <x v="349"/>
  </r>
  <r>
    <s v="Health"/>
    <s v="Health Agency 17"/>
    <x v="2"/>
    <x v="1"/>
    <x v="0"/>
    <x v="498"/>
  </r>
  <r>
    <s v="Health"/>
    <s v="Health Agency 18"/>
    <x v="2"/>
    <x v="1"/>
    <x v="0"/>
    <x v="499"/>
  </r>
  <r>
    <s v="Health"/>
    <s v="Health Agency 19"/>
    <x v="2"/>
    <x v="1"/>
    <x v="0"/>
    <x v="500"/>
  </r>
  <r>
    <s v="Health"/>
    <s v="Health Agency 2"/>
    <x v="2"/>
    <x v="1"/>
    <x v="0"/>
    <x v="501"/>
  </r>
  <r>
    <s v="Health"/>
    <s v="Health Agency 20"/>
    <x v="2"/>
    <x v="1"/>
    <x v="0"/>
    <x v="87"/>
  </r>
  <r>
    <s v="Health"/>
    <s v="Health Agency 21"/>
    <x v="2"/>
    <x v="1"/>
    <x v="0"/>
    <x v="502"/>
  </r>
  <r>
    <s v="Health"/>
    <s v="Health Agency 22"/>
    <x v="2"/>
    <x v="1"/>
    <x v="0"/>
    <x v="316"/>
  </r>
  <r>
    <s v="Health"/>
    <s v="Health Agency 23"/>
    <x v="2"/>
    <x v="1"/>
    <x v="0"/>
    <x v="503"/>
  </r>
  <r>
    <s v="Health"/>
    <s v="Health Agency 24"/>
    <x v="2"/>
    <x v="1"/>
    <x v="0"/>
    <x v="504"/>
  </r>
  <r>
    <s v="Health"/>
    <s v="Health Agency 25"/>
    <x v="2"/>
    <x v="1"/>
    <x v="0"/>
    <x v="505"/>
  </r>
  <r>
    <s v="Health"/>
    <s v="Health Agency 26"/>
    <x v="2"/>
    <x v="1"/>
    <x v="0"/>
    <x v="506"/>
  </r>
  <r>
    <s v="Health"/>
    <s v="Health Agency 27"/>
    <x v="2"/>
    <x v="1"/>
    <x v="0"/>
    <x v="507"/>
  </r>
  <r>
    <s v="Health"/>
    <s v="Health Agency 28"/>
    <x v="2"/>
    <x v="1"/>
    <x v="0"/>
    <x v="508"/>
  </r>
  <r>
    <s v="Health"/>
    <s v="Health Agency 29"/>
    <x v="2"/>
    <x v="1"/>
    <x v="0"/>
    <x v="509"/>
  </r>
  <r>
    <s v="Health"/>
    <s v="Health Agency 3"/>
    <x v="2"/>
    <x v="1"/>
    <x v="0"/>
    <x v="510"/>
  </r>
  <r>
    <s v="Health"/>
    <s v="Health Agency 30"/>
    <x v="2"/>
    <x v="1"/>
    <x v="0"/>
    <x v="22"/>
  </r>
  <r>
    <s v="Health"/>
    <s v="Health Agency 31"/>
    <x v="2"/>
    <x v="1"/>
    <x v="0"/>
    <x v="511"/>
  </r>
  <r>
    <s v="Health"/>
    <s v="Health Agency 32"/>
    <x v="2"/>
    <x v="1"/>
    <x v="0"/>
    <x v="452"/>
  </r>
  <r>
    <s v="Health"/>
    <s v="Health Agency 33"/>
    <x v="2"/>
    <x v="1"/>
    <x v="0"/>
    <x v="512"/>
  </r>
  <r>
    <s v="Health"/>
    <s v="Health Agency 4"/>
    <x v="2"/>
    <x v="1"/>
    <x v="0"/>
    <x v="87"/>
  </r>
  <r>
    <s v="Health"/>
    <s v="Health Agency 5"/>
    <x v="2"/>
    <x v="1"/>
    <x v="0"/>
    <x v="66"/>
  </r>
  <r>
    <s v="Health"/>
    <s v="Health Agency 6"/>
    <x v="2"/>
    <x v="1"/>
    <x v="0"/>
    <x v="513"/>
  </r>
  <r>
    <s v="Health"/>
    <s v="Health Agency 7"/>
    <x v="2"/>
    <x v="1"/>
    <x v="0"/>
    <x v="116"/>
  </r>
  <r>
    <s v="Health"/>
    <s v="Health Agency 8"/>
    <x v="2"/>
    <x v="1"/>
    <x v="0"/>
    <x v="168"/>
  </r>
  <r>
    <s v="Health"/>
    <s v="Health Agency 9"/>
    <x v="2"/>
    <x v="1"/>
    <x v="0"/>
    <x v="183"/>
  </r>
  <r>
    <s v="Industry"/>
    <s v="Industry Agency 1"/>
    <x v="2"/>
    <x v="1"/>
    <x v="0"/>
    <x v="514"/>
  </r>
  <r>
    <s v="Industry"/>
    <s v="Industry Agency 2"/>
    <x v="2"/>
    <x v="1"/>
    <x v="0"/>
    <x v="175"/>
  </r>
  <r>
    <s v="Industry"/>
    <s v="Industry Agency 3"/>
    <x v="2"/>
    <x v="1"/>
    <x v="0"/>
    <x v="10"/>
  </r>
  <r>
    <s v="Industry"/>
    <s v="Industry Agency 4"/>
    <x v="2"/>
    <x v="1"/>
    <x v="0"/>
    <x v="116"/>
  </r>
  <r>
    <s v="Industry"/>
    <s v="Industry Agency 5"/>
    <x v="2"/>
    <x v="1"/>
    <x v="0"/>
    <x v="515"/>
  </r>
  <r>
    <s v="Industry"/>
    <s v="Industry Agency 6"/>
    <x v="2"/>
    <x v="1"/>
    <x v="0"/>
    <x v="95"/>
  </r>
  <r>
    <s v="Industry"/>
    <s v="Industry Agency 7"/>
    <x v="2"/>
    <x v="1"/>
    <x v="0"/>
    <x v="516"/>
  </r>
  <r>
    <s v="Industry"/>
    <s v="Industry Agency 8"/>
    <x v="2"/>
    <x v="1"/>
    <x v="0"/>
    <x v="93"/>
  </r>
  <r>
    <s v="Justice"/>
    <s v="Justice Agency 1"/>
    <x v="2"/>
    <x v="1"/>
    <x v="0"/>
    <x v="2"/>
  </r>
  <r>
    <s v="Justice"/>
    <s v="Justice Agency 10"/>
    <x v="2"/>
    <x v="1"/>
    <x v="0"/>
    <x v="517"/>
  </r>
  <r>
    <s v="Justice"/>
    <s v="Justice Agency 11"/>
    <x v="2"/>
    <x v="1"/>
    <x v="0"/>
    <x v="209"/>
  </r>
  <r>
    <s v="Justice"/>
    <s v="Justice Agency 12"/>
    <x v="2"/>
    <x v="1"/>
    <x v="0"/>
    <x v="93"/>
  </r>
  <r>
    <s v="Justice"/>
    <s v="Justice Agency 13"/>
    <x v="2"/>
    <x v="1"/>
    <x v="0"/>
    <x v="168"/>
  </r>
  <r>
    <s v="Justice"/>
    <s v="Justice Agency 14"/>
    <x v="2"/>
    <x v="1"/>
    <x v="0"/>
    <x v="46"/>
  </r>
  <r>
    <s v="Justice"/>
    <s v="Justice Agency 2"/>
    <x v="2"/>
    <x v="1"/>
    <x v="0"/>
    <x v="175"/>
  </r>
  <r>
    <s v="Justice"/>
    <s v="Justice Agency 3"/>
    <x v="2"/>
    <x v="1"/>
    <x v="0"/>
    <x v="388"/>
  </r>
  <r>
    <s v="Justice"/>
    <s v="Justice Agency 4"/>
    <x v="2"/>
    <x v="1"/>
    <x v="0"/>
    <x v="116"/>
  </r>
  <r>
    <s v="Justice"/>
    <s v="Justice Agency 5"/>
    <x v="2"/>
    <x v="1"/>
    <x v="0"/>
    <x v="175"/>
  </r>
  <r>
    <s v="Justice"/>
    <s v="Justice Agency 6"/>
    <x v="2"/>
    <x v="1"/>
    <x v="0"/>
    <x v="518"/>
  </r>
  <r>
    <s v="Justice"/>
    <s v="Justice Agency 7"/>
    <x v="2"/>
    <x v="1"/>
    <x v="0"/>
    <x v="149"/>
  </r>
  <r>
    <s v="Justice"/>
    <s v="Justice Agency 8"/>
    <x v="2"/>
    <x v="1"/>
    <x v="0"/>
    <x v="117"/>
  </r>
  <r>
    <s v="Justice"/>
    <s v="Justice Agency 9"/>
    <x v="2"/>
    <x v="1"/>
    <x v="0"/>
    <x v="519"/>
  </r>
  <r>
    <s v="Planning &amp; Environment"/>
    <s v="Planning &amp; Environment Agency 1"/>
    <x v="2"/>
    <x v="1"/>
    <x v="0"/>
    <x v="10"/>
  </r>
  <r>
    <s v="Planning &amp; Environment"/>
    <s v="Planning &amp; Environment Agency 2"/>
    <x v="2"/>
    <x v="1"/>
    <x v="0"/>
    <x v="242"/>
  </r>
  <r>
    <s v="Planning &amp; Environment"/>
    <s v="Planning &amp; Environment Agency 3"/>
    <x v="2"/>
    <x v="1"/>
    <x v="0"/>
    <x v="520"/>
  </r>
  <r>
    <s v="Planning &amp; Environment"/>
    <s v="Planning &amp; Environment Agency 4"/>
    <x v="2"/>
    <x v="1"/>
    <x v="0"/>
    <x v="69"/>
  </r>
  <r>
    <s v="Planning &amp; Environment"/>
    <s v="Planning &amp; Environment Agency 5"/>
    <x v="2"/>
    <x v="1"/>
    <x v="0"/>
    <x v="521"/>
  </r>
  <r>
    <s v="Planning &amp; Environment"/>
    <s v="Planning &amp; Environment Agency 6"/>
    <x v="2"/>
    <x v="1"/>
    <x v="0"/>
    <x v="57"/>
  </r>
  <r>
    <s v="Planning &amp; Environment"/>
    <s v="Planning &amp; Environment Agency 7"/>
    <x v="2"/>
    <x v="1"/>
    <x v="0"/>
    <x v="133"/>
  </r>
  <r>
    <s v="Planning &amp; Environment"/>
    <s v="Planning &amp; Environment Agency 8"/>
    <x v="2"/>
    <x v="1"/>
    <x v="0"/>
    <x v="203"/>
  </r>
  <r>
    <s v="Premier &amp; Cabinet"/>
    <s v="Premier &amp; Cabinet Agency 1"/>
    <x v="2"/>
    <x v="1"/>
    <x v="0"/>
    <x v="87"/>
  </r>
  <r>
    <s v="Premier &amp; Cabinet"/>
    <s v="Premier &amp; Cabinet Agency 10"/>
    <x v="2"/>
    <x v="1"/>
    <x v="0"/>
    <x v="170"/>
  </r>
  <r>
    <s v="Premier &amp; Cabinet"/>
    <s v="Premier &amp; Cabinet Agency 11"/>
    <x v="2"/>
    <x v="1"/>
    <x v="0"/>
    <x v="74"/>
  </r>
  <r>
    <s v="Premier &amp; Cabinet"/>
    <s v="Premier &amp; Cabinet Agency 2"/>
    <x v="2"/>
    <x v="1"/>
    <x v="0"/>
    <x v="15"/>
  </r>
  <r>
    <s v="Premier &amp; Cabinet"/>
    <s v="Premier &amp; Cabinet Agency 3"/>
    <x v="2"/>
    <x v="1"/>
    <x v="0"/>
    <x v="168"/>
  </r>
  <r>
    <s v="Premier &amp; Cabinet"/>
    <s v="Premier &amp; Cabinet Agency 4"/>
    <x v="2"/>
    <x v="1"/>
    <x v="0"/>
    <x v="70"/>
  </r>
  <r>
    <s v="Premier &amp; Cabinet"/>
    <s v="Premier &amp; Cabinet Agency 5"/>
    <x v="2"/>
    <x v="1"/>
    <x v="0"/>
    <x v="170"/>
  </r>
  <r>
    <s v="Premier &amp; Cabinet"/>
    <s v="Premier &amp; Cabinet Agency 6"/>
    <x v="2"/>
    <x v="1"/>
    <x v="0"/>
    <x v="87"/>
  </r>
  <r>
    <s v="Premier &amp; Cabinet"/>
    <s v="Premier &amp; Cabinet Agency 7"/>
    <x v="2"/>
    <x v="1"/>
    <x v="0"/>
    <x v="136"/>
  </r>
  <r>
    <s v="Premier &amp; Cabinet"/>
    <s v="Premier &amp; Cabinet Agency 8"/>
    <x v="2"/>
    <x v="1"/>
    <x v="0"/>
    <x v="9"/>
  </r>
  <r>
    <s v="Premier &amp; Cabinet"/>
    <s v="Premier &amp; Cabinet Agency 9"/>
    <x v="2"/>
    <x v="1"/>
    <x v="0"/>
    <x v="148"/>
  </r>
  <r>
    <s v="Transport"/>
    <s v="Transport Agency 1"/>
    <x v="2"/>
    <x v="1"/>
    <x v="0"/>
    <x v="522"/>
  </r>
  <r>
    <s v="Transport"/>
    <s v="Transport Agency 2"/>
    <x v="2"/>
    <x v="1"/>
    <x v="0"/>
    <x v="204"/>
  </r>
  <r>
    <s v="Transport"/>
    <s v="Transport Agency 3"/>
    <x v="2"/>
    <x v="1"/>
    <x v="0"/>
    <x v="523"/>
  </r>
  <r>
    <s v="Transport"/>
    <s v="Transport Agency 4"/>
    <x v="2"/>
    <x v="1"/>
    <x v="0"/>
    <x v="15"/>
  </r>
  <r>
    <s v="Transport"/>
    <s v="Transport Agency 5"/>
    <x v="2"/>
    <x v="1"/>
    <x v="0"/>
    <x v="524"/>
  </r>
  <r>
    <s v="Transport"/>
    <s v="Transport Agency 6"/>
    <x v="2"/>
    <x v="1"/>
    <x v="0"/>
    <x v="525"/>
  </r>
  <r>
    <s v="Treasury"/>
    <s v="Treasury Agency 1"/>
    <x v="2"/>
    <x v="1"/>
    <x v="0"/>
    <x v="209"/>
  </r>
  <r>
    <s v="Treasury"/>
    <s v="Treasury Agency 2"/>
    <x v="2"/>
    <x v="1"/>
    <x v="0"/>
    <x v="67"/>
  </r>
  <r>
    <s v="Treasury"/>
    <s v="Treasury Agency 3"/>
    <x v="2"/>
    <x v="1"/>
    <x v="0"/>
    <x v="437"/>
  </r>
  <r>
    <s v="Education"/>
    <s v="Education Agency 1"/>
    <x v="2"/>
    <x v="1"/>
    <x v="1"/>
    <x v="136"/>
  </r>
  <r>
    <s v="Education"/>
    <s v="Education Agency 2"/>
    <x v="2"/>
    <x v="1"/>
    <x v="1"/>
    <x v="526"/>
  </r>
  <r>
    <s v="Education"/>
    <s v="Education Agency 3"/>
    <x v="2"/>
    <x v="1"/>
    <x v="1"/>
    <x v="527"/>
  </r>
  <r>
    <s v="Education"/>
    <s v="Education Agency 4"/>
    <x v="2"/>
    <x v="1"/>
    <x v="1"/>
    <x v="528"/>
  </r>
  <r>
    <s v="Family &amp; Community Services"/>
    <s v="Family &amp; Community Services Agency 1"/>
    <x v="2"/>
    <x v="1"/>
    <x v="1"/>
    <x v="529"/>
  </r>
  <r>
    <s v="Family &amp; Community Services"/>
    <s v="Family &amp; Community Services Agency 2"/>
    <x v="2"/>
    <x v="1"/>
    <x v="1"/>
    <x v="87"/>
  </r>
  <r>
    <s v="Family &amp; Community Services"/>
    <s v="Family &amp; Community Services Agency 3"/>
    <x v="2"/>
    <x v="1"/>
    <x v="1"/>
    <x v="175"/>
  </r>
  <r>
    <s v="Finance, Services &amp; Innovation"/>
    <s v="Finance, Services &amp; Innovation Agency 1"/>
    <x v="2"/>
    <x v="1"/>
    <x v="1"/>
    <x v="517"/>
  </r>
  <r>
    <s v="Finance, Services &amp; Innovation"/>
    <s v="Finance, Services &amp; Innovation Agency 2"/>
    <x v="2"/>
    <x v="1"/>
    <x v="1"/>
    <x v="445"/>
  </r>
  <r>
    <s v="Health"/>
    <s v="Health Agency 1"/>
    <x v="2"/>
    <x v="1"/>
    <x v="1"/>
    <x v="136"/>
  </r>
  <r>
    <s v="Health"/>
    <s v="Health Agency 10"/>
    <x v="2"/>
    <x v="1"/>
    <x v="1"/>
    <x v="175"/>
  </r>
  <r>
    <s v="Health"/>
    <s v="Health Agency 11"/>
    <x v="2"/>
    <x v="1"/>
    <x v="1"/>
    <x v="21"/>
  </r>
  <r>
    <s v="Health"/>
    <s v="Health Agency 12"/>
    <x v="2"/>
    <x v="1"/>
    <x v="1"/>
    <x v="175"/>
  </r>
  <r>
    <s v="Health"/>
    <s v="Health Agency 13"/>
    <x v="2"/>
    <x v="1"/>
    <x v="1"/>
    <x v="389"/>
  </r>
  <r>
    <s v="Health"/>
    <s v="Health Agency 14"/>
    <x v="2"/>
    <x v="1"/>
    <x v="1"/>
    <x v="175"/>
  </r>
  <r>
    <s v="Health"/>
    <s v="Health Agency 15"/>
    <x v="2"/>
    <x v="1"/>
    <x v="1"/>
    <x v="87"/>
  </r>
  <r>
    <s v="Health"/>
    <s v="Health Agency 16"/>
    <x v="2"/>
    <x v="1"/>
    <x v="1"/>
    <x v="530"/>
  </r>
  <r>
    <s v="Health"/>
    <s v="Health Agency 17"/>
    <x v="2"/>
    <x v="1"/>
    <x v="1"/>
    <x v="531"/>
  </r>
  <r>
    <s v="Health"/>
    <s v="Health Agency 18"/>
    <x v="2"/>
    <x v="1"/>
    <x v="1"/>
    <x v="20"/>
  </r>
  <r>
    <s v="Health"/>
    <s v="Health Agency 19"/>
    <x v="2"/>
    <x v="1"/>
    <x v="1"/>
    <x v="11"/>
  </r>
  <r>
    <s v="Health"/>
    <s v="Health Agency 2"/>
    <x v="2"/>
    <x v="1"/>
    <x v="1"/>
    <x v="5"/>
  </r>
  <r>
    <s v="Health"/>
    <s v="Health Agency 20"/>
    <x v="2"/>
    <x v="1"/>
    <x v="1"/>
    <x v="87"/>
  </r>
  <r>
    <s v="Health"/>
    <s v="Health Agency 21"/>
    <x v="2"/>
    <x v="1"/>
    <x v="1"/>
    <x v="160"/>
  </r>
  <r>
    <s v="Health"/>
    <s v="Health Agency 22"/>
    <x v="2"/>
    <x v="1"/>
    <x v="1"/>
    <x v="87"/>
  </r>
  <r>
    <s v="Health"/>
    <s v="Health Agency 23"/>
    <x v="2"/>
    <x v="1"/>
    <x v="1"/>
    <x v="73"/>
  </r>
  <r>
    <s v="Health"/>
    <s v="Health Agency 24"/>
    <x v="2"/>
    <x v="1"/>
    <x v="1"/>
    <x v="532"/>
  </r>
  <r>
    <s v="Health"/>
    <s v="Health Agency 25"/>
    <x v="2"/>
    <x v="1"/>
    <x v="1"/>
    <x v="289"/>
  </r>
  <r>
    <s v="Health"/>
    <s v="Health Agency 26"/>
    <x v="2"/>
    <x v="1"/>
    <x v="1"/>
    <x v="533"/>
  </r>
  <r>
    <s v="Health"/>
    <s v="Health Agency 27"/>
    <x v="2"/>
    <x v="1"/>
    <x v="1"/>
    <x v="534"/>
  </r>
  <r>
    <s v="Health"/>
    <s v="Health Agency 28"/>
    <x v="2"/>
    <x v="1"/>
    <x v="1"/>
    <x v="535"/>
  </r>
  <r>
    <s v="Health"/>
    <s v="Health Agency 29"/>
    <x v="2"/>
    <x v="1"/>
    <x v="1"/>
    <x v="390"/>
  </r>
  <r>
    <s v="Health"/>
    <s v="Health Agency 3"/>
    <x v="2"/>
    <x v="1"/>
    <x v="1"/>
    <x v="302"/>
  </r>
  <r>
    <s v="Health"/>
    <s v="Health Agency 30"/>
    <x v="2"/>
    <x v="1"/>
    <x v="1"/>
    <x v="536"/>
  </r>
  <r>
    <s v="Health"/>
    <s v="Health Agency 31"/>
    <x v="2"/>
    <x v="1"/>
    <x v="1"/>
    <x v="537"/>
  </r>
  <r>
    <s v="Health"/>
    <s v="Health Agency 32"/>
    <x v="2"/>
    <x v="1"/>
    <x v="1"/>
    <x v="48"/>
  </r>
  <r>
    <s v="Health"/>
    <s v="Health Agency 33"/>
    <x v="2"/>
    <x v="1"/>
    <x v="1"/>
    <x v="40"/>
  </r>
  <r>
    <s v="Health"/>
    <s v="Health Agency 4"/>
    <x v="2"/>
    <x v="1"/>
    <x v="1"/>
    <x v="87"/>
  </r>
  <r>
    <s v="Health"/>
    <s v="Health Agency 5"/>
    <x v="2"/>
    <x v="1"/>
    <x v="1"/>
    <x v="87"/>
  </r>
  <r>
    <s v="Health"/>
    <s v="Health Agency 6"/>
    <x v="2"/>
    <x v="1"/>
    <x v="1"/>
    <x v="424"/>
  </r>
  <r>
    <s v="Health"/>
    <s v="Health Agency 7"/>
    <x v="2"/>
    <x v="1"/>
    <x v="1"/>
    <x v="87"/>
  </r>
  <r>
    <s v="Health"/>
    <s v="Health Agency 8"/>
    <x v="2"/>
    <x v="1"/>
    <x v="1"/>
    <x v="87"/>
  </r>
  <r>
    <s v="Health"/>
    <s v="Health Agency 9"/>
    <x v="2"/>
    <x v="1"/>
    <x v="1"/>
    <x v="168"/>
  </r>
  <r>
    <s v="Industry"/>
    <s v="Industry Agency 1"/>
    <x v="2"/>
    <x v="1"/>
    <x v="1"/>
    <x v="10"/>
  </r>
  <r>
    <s v="Industry"/>
    <s v="Industry Agency 2"/>
    <x v="2"/>
    <x v="1"/>
    <x v="1"/>
    <x v="175"/>
  </r>
  <r>
    <s v="Industry"/>
    <s v="Industry Agency 3"/>
    <x v="2"/>
    <x v="1"/>
    <x v="1"/>
    <x v="87"/>
  </r>
  <r>
    <s v="Industry"/>
    <s v="Industry Agency 4"/>
    <x v="2"/>
    <x v="1"/>
    <x v="1"/>
    <x v="87"/>
  </r>
  <r>
    <s v="Industry"/>
    <s v="Industry Agency 5"/>
    <x v="2"/>
    <x v="1"/>
    <x v="1"/>
    <x v="117"/>
  </r>
  <r>
    <s v="Industry"/>
    <s v="Industry Agency 6"/>
    <x v="2"/>
    <x v="1"/>
    <x v="1"/>
    <x v="21"/>
  </r>
  <r>
    <s v="Industry"/>
    <s v="Industry Agency 7"/>
    <x v="2"/>
    <x v="1"/>
    <x v="1"/>
    <x v="538"/>
  </r>
  <r>
    <s v="Industry"/>
    <s v="Industry Agency 8"/>
    <x v="2"/>
    <x v="1"/>
    <x v="1"/>
    <x v="87"/>
  </r>
  <r>
    <s v="Justice"/>
    <s v="Justice Agency 1"/>
    <x v="2"/>
    <x v="1"/>
    <x v="1"/>
    <x v="168"/>
  </r>
  <r>
    <s v="Justice"/>
    <s v="Justice Agency 10"/>
    <x v="2"/>
    <x v="1"/>
    <x v="1"/>
    <x v="136"/>
  </r>
  <r>
    <s v="Justice"/>
    <s v="Justice Agency 11"/>
    <x v="2"/>
    <x v="1"/>
    <x v="1"/>
    <x v="87"/>
  </r>
  <r>
    <s v="Justice"/>
    <s v="Justice Agency 12"/>
    <x v="2"/>
    <x v="1"/>
    <x v="1"/>
    <x v="87"/>
  </r>
  <r>
    <s v="Justice"/>
    <s v="Justice Agency 13"/>
    <x v="2"/>
    <x v="1"/>
    <x v="1"/>
    <x v="136"/>
  </r>
  <r>
    <s v="Justice"/>
    <s v="Justice Agency 14"/>
    <x v="2"/>
    <x v="1"/>
    <x v="1"/>
    <x v="87"/>
  </r>
  <r>
    <s v="Justice"/>
    <s v="Justice Agency 2"/>
    <x v="2"/>
    <x v="1"/>
    <x v="1"/>
    <x v="175"/>
  </r>
  <r>
    <s v="Justice"/>
    <s v="Justice Agency 3"/>
    <x v="2"/>
    <x v="1"/>
    <x v="1"/>
    <x v="73"/>
  </r>
  <r>
    <s v="Justice"/>
    <s v="Justice Agency 4"/>
    <x v="2"/>
    <x v="1"/>
    <x v="1"/>
    <x v="57"/>
  </r>
  <r>
    <s v="Justice"/>
    <s v="Justice Agency 5"/>
    <x v="2"/>
    <x v="1"/>
    <x v="1"/>
    <x v="175"/>
  </r>
  <r>
    <s v="Justice"/>
    <s v="Justice Agency 6"/>
    <x v="2"/>
    <x v="1"/>
    <x v="1"/>
    <x v="204"/>
  </r>
  <r>
    <s v="Justice"/>
    <s v="Justice Agency 7"/>
    <x v="2"/>
    <x v="1"/>
    <x v="1"/>
    <x v="192"/>
  </r>
  <r>
    <s v="Justice"/>
    <s v="Justice Agency 8"/>
    <x v="2"/>
    <x v="1"/>
    <x v="1"/>
    <x v="87"/>
  </r>
  <r>
    <s v="Justice"/>
    <s v="Justice Agency 9"/>
    <x v="2"/>
    <x v="1"/>
    <x v="1"/>
    <x v="331"/>
  </r>
  <r>
    <s v="Planning &amp; Environment"/>
    <s v="Planning &amp; Environment Agency 1"/>
    <x v="2"/>
    <x v="1"/>
    <x v="1"/>
    <x v="167"/>
  </r>
  <r>
    <s v="Planning &amp; Environment"/>
    <s v="Planning &amp; Environment Agency 2"/>
    <x v="2"/>
    <x v="1"/>
    <x v="1"/>
    <x v="95"/>
  </r>
  <r>
    <s v="Planning &amp; Environment"/>
    <s v="Planning &amp; Environment Agency 3"/>
    <x v="2"/>
    <x v="1"/>
    <x v="1"/>
    <x v="74"/>
  </r>
  <r>
    <s v="Planning &amp; Environment"/>
    <s v="Planning &amp; Environment Agency 4"/>
    <x v="2"/>
    <x v="1"/>
    <x v="1"/>
    <x v="87"/>
  </r>
  <r>
    <s v="Planning &amp; Environment"/>
    <s v="Planning &amp; Environment Agency 5"/>
    <x v="2"/>
    <x v="1"/>
    <x v="1"/>
    <x v="432"/>
  </r>
  <r>
    <s v="Planning &amp; Environment"/>
    <s v="Planning &amp; Environment Agency 6"/>
    <x v="2"/>
    <x v="1"/>
    <x v="1"/>
    <x v="116"/>
  </r>
  <r>
    <s v="Planning &amp; Environment"/>
    <s v="Planning &amp; Environment Agency 7"/>
    <x v="2"/>
    <x v="1"/>
    <x v="1"/>
    <x v="214"/>
  </r>
  <r>
    <s v="Planning &amp; Environment"/>
    <s v="Planning &amp; Environment Agency 8"/>
    <x v="2"/>
    <x v="1"/>
    <x v="1"/>
    <x v="145"/>
  </r>
  <r>
    <s v="Premier &amp; Cabinet"/>
    <s v="Premier &amp; Cabinet Agency 1"/>
    <x v="2"/>
    <x v="1"/>
    <x v="1"/>
    <x v="87"/>
  </r>
  <r>
    <s v="Premier &amp; Cabinet"/>
    <s v="Premier &amp; Cabinet Agency 10"/>
    <x v="2"/>
    <x v="1"/>
    <x v="1"/>
    <x v="175"/>
  </r>
  <r>
    <s v="Premier &amp; Cabinet"/>
    <s v="Premier &amp; Cabinet Agency 11"/>
    <x v="2"/>
    <x v="1"/>
    <x v="1"/>
    <x v="87"/>
  </r>
  <r>
    <s v="Premier &amp; Cabinet"/>
    <s v="Premier &amp; Cabinet Agency 2"/>
    <x v="2"/>
    <x v="1"/>
    <x v="1"/>
    <x v="87"/>
  </r>
  <r>
    <s v="Premier &amp; Cabinet"/>
    <s v="Premier &amp; Cabinet Agency 3"/>
    <x v="2"/>
    <x v="1"/>
    <x v="1"/>
    <x v="175"/>
  </r>
  <r>
    <s v="Premier &amp; Cabinet"/>
    <s v="Premier &amp; Cabinet Agency 4"/>
    <x v="2"/>
    <x v="1"/>
    <x v="1"/>
    <x v="136"/>
  </r>
  <r>
    <s v="Premier &amp; Cabinet"/>
    <s v="Premier &amp; Cabinet Agency 5"/>
    <x v="2"/>
    <x v="1"/>
    <x v="1"/>
    <x v="170"/>
  </r>
  <r>
    <s v="Premier &amp; Cabinet"/>
    <s v="Premier &amp; Cabinet Agency 6"/>
    <x v="2"/>
    <x v="1"/>
    <x v="1"/>
    <x v="87"/>
  </r>
  <r>
    <s v="Premier &amp; Cabinet"/>
    <s v="Premier &amp; Cabinet Agency 7"/>
    <x v="2"/>
    <x v="1"/>
    <x v="1"/>
    <x v="175"/>
  </r>
  <r>
    <s v="Premier &amp; Cabinet"/>
    <s v="Premier &amp; Cabinet Agency 8"/>
    <x v="2"/>
    <x v="1"/>
    <x v="1"/>
    <x v="69"/>
  </r>
  <r>
    <s v="Premier &amp; Cabinet"/>
    <s v="Premier &amp; Cabinet Agency 9"/>
    <x v="2"/>
    <x v="1"/>
    <x v="1"/>
    <x v="170"/>
  </r>
  <r>
    <s v="Transport"/>
    <s v="Transport Agency 1"/>
    <x v="2"/>
    <x v="1"/>
    <x v="1"/>
    <x v="539"/>
  </r>
  <r>
    <s v="Transport"/>
    <s v="Transport Agency 2"/>
    <x v="2"/>
    <x v="1"/>
    <x v="1"/>
    <x v="87"/>
  </r>
  <r>
    <s v="Transport"/>
    <s v="Transport Agency 3"/>
    <x v="2"/>
    <x v="1"/>
    <x v="1"/>
    <x v="540"/>
  </r>
  <r>
    <s v="Transport"/>
    <s v="Transport Agency 4"/>
    <x v="2"/>
    <x v="1"/>
    <x v="1"/>
    <x v="541"/>
  </r>
  <r>
    <s v="Transport"/>
    <s v="Transport Agency 5"/>
    <x v="2"/>
    <x v="1"/>
    <x v="1"/>
    <x v="277"/>
  </r>
  <r>
    <s v="Transport"/>
    <s v="Transport Agency 6"/>
    <x v="2"/>
    <x v="1"/>
    <x v="1"/>
    <x v="74"/>
  </r>
  <r>
    <s v="Treasury"/>
    <s v="Treasury Agency 1"/>
    <x v="2"/>
    <x v="1"/>
    <x v="1"/>
    <x v="87"/>
  </r>
  <r>
    <s v="Treasury"/>
    <s v="Treasury Agency 2"/>
    <x v="2"/>
    <x v="1"/>
    <x v="1"/>
    <x v="170"/>
  </r>
  <r>
    <s v="Treasury"/>
    <s v="Treasury Agency 3"/>
    <x v="2"/>
    <x v="1"/>
    <x v="1"/>
    <x v="87"/>
  </r>
  <r>
    <s v="Education"/>
    <s v="Education Agency 1"/>
    <x v="3"/>
    <x v="0"/>
    <x v="0"/>
    <x v="542"/>
  </r>
  <r>
    <s v="Education"/>
    <s v="Education Agency 2"/>
    <x v="3"/>
    <x v="0"/>
    <x v="0"/>
    <x v="543"/>
  </r>
  <r>
    <s v="Education"/>
    <s v="Education Agency 3"/>
    <x v="3"/>
    <x v="0"/>
    <x v="0"/>
    <x v="52"/>
  </r>
  <r>
    <s v="Education"/>
    <s v="Education Agency 4"/>
    <x v="3"/>
    <x v="0"/>
    <x v="0"/>
    <x v="544"/>
  </r>
  <r>
    <s v="Family &amp; Community Services"/>
    <s v="Family &amp; Community Services Agency 1"/>
    <x v="3"/>
    <x v="0"/>
    <x v="0"/>
    <x v="545"/>
  </r>
  <r>
    <s v="Family &amp; Community Services"/>
    <s v="Family &amp; Community Services Agency 2"/>
    <x v="3"/>
    <x v="0"/>
    <x v="0"/>
    <x v="437"/>
  </r>
  <r>
    <s v="Family &amp; Community Services"/>
    <s v="Family &amp; Community Services Agency 3"/>
    <x v="3"/>
    <x v="0"/>
    <x v="0"/>
    <x v="73"/>
  </r>
  <r>
    <s v="Finance, Services &amp; Innovation"/>
    <s v="Finance, Services &amp; Innovation Agency 1"/>
    <x v="3"/>
    <x v="0"/>
    <x v="0"/>
    <x v="546"/>
  </r>
  <r>
    <s v="Finance, Services &amp; Innovation"/>
    <s v="Finance, Services &amp; Innovation Agency 2"/>
    <x v="3"/>
    <x v="0"/>
    <x v="0"/>
    <x v="547"/>
  </r>
  <r>
    <s v="Health"/>
    <s v="Health Agency 1"/>
    <x v="3"/>
    <x v="0"/>
    <x v="0"/>
    <x v="53"/>
  </r>
  <r>
    <s v="Health"/>
    <s v="Health Agency 10"/>
    <x v="3"/>
    <x v="0"/>
    <x v="0"/>
    <x v="274"/>
  </r>
  <r>
    <s v="Health"/>
    <s v="Health Agency 11"/>
    <x v="3"/>
    <x v="0"/>
    <x v="0"/>
    <x v="62"/>
  </r>
  <r>
    <s v="Health"/>
    <s v="Health Agency 12"/>
    <x v="3"/>
    <x v="0"/>
    <x v="0"/>
    <x v="204"/>
  </r>
  <r>
    <s v="Health"/>
    <s v="Health Agency 13"/>
    <x v="3"/>
    <x v="0"/>
    <x v="0"/>
    <x v="459"/>
  </r>
  <r>
    <s v="Health"/>
    <s v="Health Agency 14"/>
    <x v="3"/>
    <x v="0"/>
    <x v="0"/>
    <x v="517"/>
  </r>
  <r>
    <s v="Health"/>
    <s v="Health Agency 15"/>
    <x v="3"/>
    <x v="0"/>
    <x v="0"/>
    <x v="278"/>
  </r>
  <r>
    <s v="Health"/>
    <s v="Health Agency 16"/>
    <x v="3"/>
    <x v="0"/>
    <x v="0"/>
    <x v="548"/>
  </r>
  <r>
    <s v="Health"/>
    <s v="Health Agency 17"/>
    <x v="3"/>
    <x v="0"/>
    <x v="0"/>
    <x v="549"/>
  </r>
  <r>
    <s v="Health"/>
    <s v="Health Agency 18"/>
    <x v="3"/>
    <x v="0"/>
    <x v="0"/>
    <x v="550"/>
  </r>
  <r>
    <s v="Health"/>
    <s v="Health Agency 19"/>
    <x v="3"/>
    <x v="0"/>
    <x v="0"/>
    <x v="551"/>
  </r>
  <r>
    <s v="Health"/>
    <s v="Health Agency 2"/>
    <x v="3"/>
    <x v="0"/>
    <x v="0"/>
    <x v="552"/>
  </r>
  <r>
    <s v="Health"/>
    <s v="Health Agency 20"/>
    <x v="3"/>
    <x v="0"/>
    <x v="0"/>
    <x v="295"/>
  </r>
  <r>
    <s v="Health"/>
    <s v="Health Agency 21"/>
    <x v="3"/>
    <x v="0"/>
    <x v="0"/>
    <x v="553"/>
  </r>
  <r>
    <s v="Health"/>
    <s v="Health Agency 22"/>
    <x v="3"/>
    <x v="0"/>
    <x v="0"/>
    <x v="346"/>
  </r>
  <r>
    <s v="Health"/>
    <s v="Health Agency 23"/>
    <x v="3"/>
    <x v="0"/>
    <x v="0"/>
    <x v="554"/>
  </r>
  <r>
    <s v="Health"/>
    <s v="Health Agency 24"/>
    <x v="3"/>
    <x v="0"/>
    <x v="0"/>
    <x v="555"/>
  </r>
  <r>
    <s v="Health"/>
    <s v="Health Agency 25"/>
    <x v="3"/>
    <x v="0"/>
    <x v="0"/>
    <x v="553"/>
  </r>
  <r>
    <s v="Health"/>
    <s v="Health Agency 26"/>
    <x v="3"/>
    <x v="0"/>
    <x v="0"/>
    <x v="556"/>
  </r>
  <r>
    <s v="Health"/>
    <s v="Health Agency 27"/>
    <x v="3"/>
    <x v="0"/>
    <x v="0"/>
    <x v="557"/>
  </r>
  <r>
    <s v="Health"/>
    <s v="Health Agency 28"/>
    <x v="3"/>
    <x v="0"/>
    <x v="0"/>
    <x v="558"/>
  </r>
  <r>
    <s v="Health"/>
    <s v="Health Agency 29"/>
    <x v="3"/>
    <x v="0"/>
    <x v="0"/>
    <x v="559"/>
  </r>
  <r>
    <s v="Health"/>
    <s v="Health Agency 3"/>
    <x v="3"/>
    <x v="0"/>
    <x v="0"/>
    <x v="560"/>
  </r>
  <r>
    <s v="Health"/>
    <s v="Health Agency 30"/>
    <x v="3"/>
    <x v="0"/>
    <x v="0"/>
    <x v="561"/>
  </r>
  <r>
    <s v="Health"/>
    <s v="Health Agency 31"/>
    <x v="3"/>
    <x v="0"/>
    <x v="0"/>
    <x v="562"/>
  </r>
  <r>
    <s v="Health"/>
    <s v="Health Agency 32"/>
    <x v="3"/>
    <x v="0"/>
    <x v="0"/>
    <x v="563"/>
  </r>
  <r>
    <s v="Health"/>
    <s v="Health Agency 33"/>
    <x v="3"/>
    <x v="0"/>
    <x v="0"/>
    <x v="564"/>
  </r>
  <r>
    <s v="Health"/>
    <s v="Health Agency 4"/>
    <x v="3"/>
    <x v="0"/>
    <x v="0"/>
    <x v="46"/>
  </r>
  <r>
    <s v="Health"/>
    <s v="Health Agency 5"/>
    <x v="3"/>
    <x v="0"/>
    <x v="0"/>
    <x v="183"/>
  </r>
  <r>
    <s v="Health"/>
    <s v="Health Agency 6"/>
    <x v="3"/>
    <x v="0"/>
    <x v="0"/>
    <x v="565"/>
  </r>
  <r>
    <s v="Health"/>
    <s v="Health Agency 7"/>
    <x v="3"/>
    <x v="0"/>
    <x v="0"/>
    <x v="14"/>
  </r>
  <r>
    <s v="Health"/>
    <s v="Health Agency 8"/>
    <x v="3"/>
    <x v="0"/>
    <x v="0"/>
    <x v="566"/>
  </r>
  <r>
    <s v="Health"/>
    <s v="Health Agency 9"/>
    <x v="3"/>
    <x v="0"/>
    <x v="0"/>
    <x v="420"/>
  </r>
  <r>
    <s v="Industry"/>
    <s v="Industry Agency 1"/>
    <x v="3"/>
    <x v="0"/>
    <x v="0"/>
    <x v="567"/>
  </r>
  <r>
    <s v="Industry"/>
    <s v="Industry Agency 2"/>
    <x v="3"/>
    <x v="0"/>
    <x v="0"/>
    <x v="568"/>
  </r>
  <r>
    <s v="Industry"/>
    <s v="Industry Agency 3"/>
    <x v="3"/>
    <x v="0"/>
    <x v="0"/>
    <x v="133"/>
  </r>
  <r>
    <s v="Industry"/>
    <s v="Industry Agency 4"/>
    <x v="3"/>
    <x v="0"/>
    <x v="0"/>
    <x v="145"/>
  </r>
  <r>
    <s v="Industry"/>
    <s v="Industry Agency 5"/>
    <x v="3"/>
    <x v="0"/>
    <x v="0"/>
    <x v="569"/>
  </r>
  <r>
    <s v="Industry"/>
    <s v="Industry Agency 6"/>
    <x v="3"/>
    <x v="0"/>
    <x v="0"/>
    <x v="218"/>
  </r>
  <r>
    <s v="Industry"/>
    <s v="Industry Agency 7"/>
    <x v="3"/>
    <x v="0"/>
    <x v="0"/>
    <x v="570"/>
  </r>
  <r>
    <s v="Industry"/>
    <s v="Industry Agency 8"/>
    <x v="3"/>
    <x v="0"/>
    <x v="0"/>
    <x v="392"/>
  </r>
  <r>
    <s v="Justice"/>
    <s v="Justice Agency 1"/>
    <x v="3"/>
    <x v="0"/>
    <x v="0"/>
    <x v="323"/>
  </r>
  <r>
    <s v="Justice"/>
    <s v="Justice Agency 10"/>
    <x v="3"/>
    <x v="0"/>
    <x v="0"/>
    <x v="571"/>
  </r>
  <r>
    <s v="Justice"/>
    <s v="Justice Agency 11"/>
    <x v="3"/>
    <x v="0"/>
    <x v="0"/>
    <x v="572"/>
  </r>
  <r>
    <s v="Justice"/>
    <s v="Justice Agency 12"/>
    <x v="3"/>
    <x v="0"/>
    <x v="0"/>
    <x v="573"/>
  </r>
  <r>
    <s v="Justice"/>
    <s v="Justice Agency 13"/>
    <x v="3"/>
    <x v="0"/>
    <x v="0"/>
    <x v="95"/>
  </r>
  <r>
    <s v="Justice"/>
    <s v="Justice Agency 14"/>
    <x v="3"/>
    <x v="0"/>
    <x v="0"/>
    <x v="574"/>
  </r>
  <r>
    <s v="Justice"/>
    <s v="Justice Agency 2"/>
    <x v="3"/>
    <x v="0"/>
    <x v="0"/>
    <x v="393"/>
  </r>
  <r>
    <s v="Justice"/>
    <s v="Justice Agency 3"/>
    <x v="3"/>
    <x v="0"/>
    <x v="0"/>
    <x v="575"/>
  </r>
  <r>
    <s v="Justice"/>
    <s v="Justice Agency 4"/>
    <x v="3"/>
    <x v="0"/>
    <x v="0"/>
    <x v="576"/>
  </r>
  <r>
    <s v="Justice"/>
    <s v="Justice Agency 5"/>
    <x v="3"/>
    <x v="0"/>
    <x v="0"/>
    <x v="168"/>
  </r>
  <r>
    <s v="Justice"/>
    <s v="Justice Agency 6"/>
    <x v="3"/>
    <x v="0"/>
    <x v="0"/>
    <x v="577"/>
  </r>
  <r>
    <s v="Justice"/>
    <s v="Justice Agency 7"/>
    <x v="3"/>
    <x v="0"/>
    <x v="0"/>
    <x v="510"/>
  </r>
  <r>
    <s v="Justice"/>
    <s v="Justice Agency 8"/>
    <x v="3"/>
    <x v="0"/>
    <x v="0"/>
    <x v="60"/>
  </r>
  <r>
    <s v="Justice"/>
    <s v="Justice Agency 9"/>
    <x v="3"/>
    <x v="0"/>
    <x v="0"/>
    <x v="578"/>
  </r>
  <r>
    <s v="Planning &amp; Environment"/>
    <s v="Planning &amp; Environment Agency 1"/>
    <x v="3"/>
    <x v="0"/>
    <x v="0"/>
    <x v="372"/>
  </r>
  <r>
    <s v="Planning &amp; Environment"/>
    <s v="Planning &amp; Environment Agency 2"/>
    <x v="3"/>
    <x v="0"/>
    <x v="0"/>
    <x v="579"/>
  </r>
  <r>
    <s v="Planning &amp; Environment"/>
    <s v="Planning &amp; Environment Agency 3"/>
    <x v="3"/>
    <x v="0"/>
    <x v="0"/>
    <x v="153"/>
  </r>
  <r>
    <s v="Planning &amp; Environment"/>
    <s v="Planning &amp; Environment Agency 4"/>
    <x v="3"/>
    <x v="0"/>
    <x v="0"/>
    <x v="580"/>
  </r>
  <r>
    <s v="Planning &amp; Environment"/>
    <s v="Planning &amp; Environment Agency 5"/>
    <x v="3"/>
    <x v="0"/>
    <x v="0"/>
    <x v="581"/>
  </r>
  <r>
    <s v="Planning &amp; Environment"/>
    <s v="Planning &amp; Environment Agency 6"/>
    <x v="3"/>
    <x v="0"/>
    <x v="0"/>
    <x v="209"/>
  </r>
  <r>
    <s v="Planning &amp; Environment"/>
    <s v="Planning &amp; Environment Agency 7"/>
    <x v="3"/>
    <x v="0"/>
    <x v="0"/>
    <x v="419"/>
  </r>
  <r>
    <s v="Planning &amp; Environment"/>
    <s v="Planning &amp; Environment Agency 8"/>
    <x v="3"/>
    <x v="0"/>
    <x v="0"/>
    <x v="582"/>
  </r>
  <r>
    <s v="Premier &amp; Cabinet"/>
    <s v="Premier &amp; Cabinet Agency 1"/>
    <x v="3"/>
    <x v="0"/>
    <x v="0"/>
    <x v="46"/>
  </r>
  <r>
    <s v="Premier &amp; Cabinet"/>
    <s v="Premier &amp; Cabinet Agency 10"/>
    <x v="3"/>
    <x v="0"/>
    <x v="0"/>
    <x v="93"/>
  </r>
  <r>
    <s v="Premier &amp; Cabinet"/>
    <s v="Premier &amp; Cabinet Agency 11"/>
    <x v="3"/>
    <x v="0"/>
    <x v="0"/>
    <x v="583"/>
  </r>
  <r>
    <s v="Premier &amp; Cabinet"/>
    <s v="Premier &amp; Cabinet Agency 2"/>
    <x v="3"/>
    <x v="0"/>
    <x v="0"/>
    <x v="584"/>
  </r>
  <r>
    <s v="Premier &amp; Cabinet"/>
    <s v="Premier &amp; Cabinet Agency 3"/>
    <x v="3"/>
    <x v="0"/>
    <x v="0"/>
    <x v="585"/>
  </r>
  <r>
    <s v="Premier &amp; Cabinet"/>
    <s v="Premier &amp; Cabinet Agency 4"/>
    <x v="3"/>
    <x v="0"/>
    <x v="0"/>
    <x v="149"/>
  </r>
  <r>
    <s v="Premier &amp; Cabinet"/>
    <s v="Premier &amp; Cabinet Agency 5"/>
    <x v="3"/>
    <x v="0"/>
    <x v="0"/>
    <x v="281"/>
  </r>
  <r>
    <s v="Premier &amp; Cabinet"/>
    <s v="Premier &amp; Cabinet Agency 6"/>
    <x v="3"/>
    <x v="0"/>
    <x v="0"/>
    <x v="136"/>
  </r>
  <r>
    <s v="Premier &amp; Cabinet"/>
    <s v="Premier &amp; Cabinet Agency 7"/>
    <x v="3"/>
    <x v="0"/>
    <x v="0"/>
    <x v="197"/>
  </r>
  <r>
    <s v="Premier &amp; Cabinet"/>
    <s v="Premier &amp; Cabinet Agency 8"/>
    <x v="3"/>
    <x v="0"/>
    <x v="0"/>
    <x v="586"/>
  </r>
  <r>
    <s v="Premier &amp; Cabinet"/>
    <s v="Premier &amp; Cabinet Agency 9"/>
    <x v="3"/>
    <x v="0"/>
    <x v="0"/>
    <x v="574"/>
  </r>
  <r>
    <s v="Transport"/>
    <s v="Transport Agency 1"/>
    <x v="3"/>
    <x v="0"/>
    <x v="0"/>
    <x v="587"/>
  </r>
  <r>
    <s v="Transport"/>
    <s v="Transport Agency 2"/>
    <x v="3"/>
    <x v="0"/>
    <x v="0"/>
    <x v="10"/>
  </r>
  <r>
    <s v="Transport"/>
    <s v="Transport Agency 3"/>
    <x v="3"/>
    <x v="0"/>
    <x v="0"/>
    <x v="588"/>
  </r>
  <r>
    <s v="Transport"/>
    <s v="Transport Agency 4"/>
    <x v="3"/>
    <x v="0"/>
    <x v="0"/>
    <x v="589"/>
  </r>
  <r>
    <s v="Transport"/>
    <s v="Transport Agency 5"/>
    <x v="3"/>
    <x v="0"/>
    <x v="0"/>
    <x v="590"/>
  </r>
  <r>
    <s v="Transport"/>
    <s v="Transport Agency 6"/>
    <x v="3"/>
    <x v="0"/>
    <x v="0"/>
    <x v="591"/>
  </r>
  <r>
    <s v="Treasury"/>
    <s v="Treasury Agency 1"/>
    <x v="3"/>
    <x v="0"/>
    <x v="0"/>
    <x v="592"/>
  </r>
  <r>
    <s v="Treasury"/>
    <s v="Treasury Agency 2"/>
    <x v="3"/>
    <x v="0"/>
    <x v="0"/>
    <x v="95"/>
  </r>
  <r>
    <s v="Treasury"/>
    <s v="Treasury Agency 3"/>
    <x v="3"/>
    <x v="0"/>
    <x v="0"/>
    <x v="320"/>
  </r>
  <r>
    <s v="Education"/>
    <s v="Education Agency 1"/>
    <x v="3"/>
    <x v="0"/>
    <x v="1"/>
    <x v="91"/>
  </r>
  <r>
    <s v="Education"/>
    <s v="Education Agency 2"/>
    <x v="3"/>
    <x v="0"/>
    <x v="1"/>
    <x v="593"/>
  </r>
  <r>
    <s v="Education"/>
    <s v="Education Agency 3"/>
    <x v="3"/>
    <x v="0"/>
    <x v="1"/>
    <x v="44"/>
  </r>
  <r>
    <s v="Education"/>
    <s v="Education Agency 4"/>
    <x v="3"/>
    <x v="0"/>
    <x v="1"/>
    <x v="594"/>
  </r>
  <r>
    <s v="Family &amp; Community Services"/>
    <s v="Family &amp; Community Services Agency 1"/>
    <x v="3"/>
    <x v="0"/>
    <x v="1"/>
    <x v="595"/>
  </r>
  <r>
    <s v="Family &amp; Community Services"/>
    <s v="Family &amp; Community Services Agency 2"/>
    <x v="3"/>
    <x v="0"/>
    <x v="1"/>
    <x v="57"/>
  </r>
  <r>
    <s v="Family &amp; Community Services"/>
    <s v="Family &amp; Community Services Agency 3"/>
    <x v="3"/>
    <x v="0"/>
    <x v="1"/>
    <x v="2"/>
  </r>
  <r>
    <s v="Finance, Services &amp; Innovation"/>
    <s v="Finance, Services &amp; Innovation Agency 1"/>
    <x v="3"/>
    <x v="0"/>
    <x v="1"/>
    <x v="596"/>
  </r>
  <r>
    <s v="Finance, Services &amp; Innovation"/>
    <s v="Finance, Services &amp; Innovation Agency 2"/>
    <x v="3"/>
    <x v="0"/>
    <x v="1"/>
    <x v="597"/>
  </r>
  <r>
    <s v="Health"/>
    <s v="Health Agency 1"/>
    <x v="3"/>
    <x v="0"/>
    <x v="1"/>
    <x v="316"/>
  </r>
  <r>
    <s v="Health"/>
    <s v="Health Agency 10"/>
    <x v="3"/>
    <x v="0"/>
    <x v="1"/>
    <x v="44"/>
  </r>
  <r>
    <s v="Health"/>
    <s v="Health Agency 11"/>
    <x v="3"/>
    <x v="0"/>
    <x v="1"/>
    <x v="316"/>
  </r>
  <r>
    <s v="Health"/>
    <s v="Health Agency 12"/>
    <x v="3"/>
    <x v="0"/>
    <x v="1"/>
    <x v="93"/>
  </r>
  <r>
    <s v="Health"/>
    <s v="Health Agency 13"/>
    <x v="3"/>
    <x v="0"/>
    <x v="1"/>
    <x v="598"/>
  </r>
  <r>
    <s v="Health"/>
    <s v="Health Agency 14"/>
    <x v="3"/>
    <x v="0"/>
    <x v="1"/>
    <x v="12"/>
  </r>
  <r>
    <s v="Health"/>
    <s v="Health Agency 15"/>
    <x v="3"/>
    <x v="0"/>
    <x v="1"/>
    <x v="220"/>
  </r>
  <r>
    <s v="Health"/>
    <s v="Health Agency 16"/>
    <x v="3"/>
    <x v="0"/>
    <x v="1"/>
    <x v="599"/>
  </r>
  <r>
    <s v="Health"/>
    <s v="Health Agency 17"/>
    <x v="3"/>
    <x v="0"/>
    <x v="1"/>
    <x v="600"/>
  </r>
  <r>
    <s v="Health"/>
    <s v="Health Agency 18"/>
    <x v="3"/>
    <x v="0"/>
    <x v="1"/>
    <x v="601"/>
  </r>
  <r>
    <s v="Health"/>
    <s v="Health Agency 19"/>
    <x v="3"/>
    <x v="0"/>
    <x v="1"/>
    <x v="454"/>
  </r>
  <r>
    <s v="Health"/>
    <s v="Health Agency 2"/>
    <x v="3"/>
    <x v="0"/>
    <x v="1"/>
    <x v="476"/>
  </r>
  <r>
    <s v="Health"/>
    <s v="Health Agency 20"/>
    <x v="3"/>
    <x v="0"/>
    <x v="1"/>
    <x v="87"/>
  </r>
  <r>
    <s v="Health"/>
    <s v="Health Agency 21"/>
    <x v="3"/>
    <x v="0"/>
    <x v="1"/>
    <x v="602"/>
  </r>
  <r>
    <s v="Health"/>
    <s v="Health Agency 22"/>
    <x v="3"/>
    <x v="0"/>
    <x v="1"/>
    <x v="603"/>
  </r>
  <r>
    <s v="Health"/>
    <s v="Health Agency 23"/>
    <x v="3"/>
    <x v="0"/>
    <x v="1"/>
    <x v="604"/>
  </r>
  <r>
    <s v="Health"/>
    <s v="Health Agency 24"/>
    <x v="3"/>
    <x v="0"/>
    <x v="1"/>
    <x v="605"/>
  </r>
  <r>
    <s v="Health"/>
    <s v="Health Agency 25"/>
    <x v="3"/>
    <x v="0"/>
    <x v="1"/>
    <x v="606"/>
  </r>
  <r>
    <s v="Health"/>
    <s v="Health Agency 26"/>
    <x v="3"/>
    <x v="0"/>
    <x v="1"/>
    <x v="243"/>
  </r>
  <r>
    <s v="Health"/>
    <s v="Health Agency 27"/>
    <x v="3"/>
    <x v="0"/>
    <x v="1"/>
    <x v="607"/>
  </r>
  <r>
    <s v="Health"/>
    <s v="Health Agency 28"/>
    <x v="3"/>
    <x v="0"/>
    <x v="1"/>
    <x v="608"/>
  </r>
  <r>
    <s v="Health"/>
    <s v="Health Agency 29"/>
    <x v="3"/>
    <x v="0"/>
    <x v="1"/>
    <x v="609"/>
  </r>
  <r>
    <s v="Health"/>
    <s v="Health Agency 3"/>
    <x v="3"/>
    <x v="0"/>
    <x v="1"/>
    <x v="610"/>
  </r>
  <r>
    <s v="Health"/>
    <s v="Health Agency 30"/>
    <x v="3"/>
    <x v="0"/>
    <x v="1"/>
    <x v="611"/>
  </r>
  <r>
    <s v="Health"/>
    <s v="Health Agency 31"/>
    <x v="3"/>
    <x v="0"/>
    <x v="1"/>
    <x v="612"/>
  </r>
  <r>
    <s v="Health"/>
    <s v="Health Agency 32"/>
    <x v="3"/>
    <x v="0"/>
    <x v="1"/>
    <x v="613"/>
  </r>
  <r>
    <s v="Health"/>
    <s v="Health Agency 33"/>
    <x v="3"/>
    <x v="0"/>
    <x v="1"/>
    <x v="614"/>
  </r>
  <r>
    <s v="Health"/>
    <s v="Health Agency 4"/>
    <x v="3"/>
    <x v="0"/>
    <x v="1"/>
    <x v="168"/>
  </r>
  <r>
    <s v="Health"/>
    <s v="Health Agency 5"/>
    <x v="3"/>
    <x v="0"/>
    <x v="1"/>
    <x v="188"/>
  </r>
  <r>
    <s v="Health"/>
    <s v="Health Agency 6"/>
    <x v="3"/>
    <x v="0"/>
    <x v="1"/>
    <x v="615"/>
  </r>
  <r>
    <s v="Health"/>
    <s v="Health Agency 7"/>
    <x v="3"/>
    <x v="0"/>
    <x v="1"/>
    <x v="93"/>
  </r>
  <r>
    <s v="Health"/>
    <s v="Health Agency 8"/>
    <x v="3"/>
    <x v="0"/>
    <x v="1"/>
    <x v="616"/>
  </r>
  <r>
    <s v="Health"/>
    <s v="Health Agency 9"/>
    <x v="3"/>
    <x v="0"/>
    <x v="1"/>
    <x v="617"/>
  </r>
  <r>
    <s v="Industry"/>
    <s v="Industry Agency 1"/>
    <x v="3"/>
    <x v="0"/>
    <x v="1"/>
    <x v="618"/>
  </r>
  <r>
    <s v="Industry"/>
    <s v="Industry Agency 2"/>
    <x v="3"/>
    <x v="0"/>
    <x v="1"/>
    <x v="619"/>
  </r>
  <r>
    <s v="Industry"/>
    <s v="Industry Agency 3"/>
    <x v="3"/>
    <x v="0"/>
    <x v="1"/>
    <x v="329"/>
  </r>
  <r>
    <s v="Industry"/>
    <s v="Industry Agency 4"/>
    <x v="3"/>
    <x v="0"/>
    <x v="1"/>
    <x v="5"/>
  </r>
  <r>
    <s v="Industry"/>
    <s v="Industry Agency 5"/>
    <x v="3"/>
    <x v="0"/>
    <x v="1"/>
    <x v="620"/>
  </r>
  <r>
    <s v="Industry"/>
    <s v="Industry Agency 6"/>
    <x v="3"/>
    <x v="0"/>
    <x v="1"/>
    <x v="214"/>
  </r>
  <r>
    <s v="Industry"/>
    <s v="Industry Agency 7"/>
    <x v="3"/>
    <x v="0"/>
    <x v="1"/>
    <x v="621"/>
  </r>
  <r>
    <s v="Industry"/>
    <s v="Industry Agency 8"/>
    <x v="3"/>
    <x v="0"/>
    <x v="1"/>
    <x v="622"/>
  </r>
  <r>
    <s v="Justice"/>
    <s v="Justice Agency 1"/>
    <x v="3"/>
    <x v="0"/>
    <x v="1"/>
    <x v="623"/>
  </r>
  <r>
    <s v="Justice"/>
    <s v="Justice Agency 10"/>
    <x v="3"/>
    <x v="0"/>
    <x v="1"/>
    <x v="569"/>
  </r>
  <r>
    <s v="Justice"/>
    <s v="Justice Agency 11"/>
    <x v="3"/>
    <x v="0"/>
    <x v="1"/>
    <x v="624"/>
  </r>
  <r>
    <s v="Justice"/>
    <s v="Justice Agency 12"/>
    <x v="3"/>
    <x v="0"/>
    <x v="1"/>
    <x v="625"/>
  </r>
  <r>
    <s v="Justice"/>
    <s v="Justice Agency 13"/>
    <x v="3"/>
    <x v="0"/>
    <x v="1"/>
    <x v="70"/>
  </r>
  <r>
    <s v="Justice"/>
    <s v="Justice Agency 14"/>
    <x v="3"/>
    <x v="0"/>
    <x v="1"/>
    <x v="626"/>
  </r>
  <r>
    <s v="Justice"/>
    <s v="Justice Agency 2"/>
    <x v="3"/>
    <x v="0"/>
    <x v="1"/>
    <x v="62"/>
  </r>
  <r>
    <s v="Justice"/>
    <s v="Justice Agency 3"/>
    <x v="3"/>
    <x v="0"/>
    <x v="1"/>
    <x v="627"/>
  </r>
  <r>
    <s v="Justice"/>
    <s v="Justice Agency 4"/>
    <x v="3"/>
    <x v="0"/>
    <x v="1"/>
    <x v="628"/>
  </r>
  <r>
    <s v="Justice"/>
    <s v="Justice Agency 5"/>
    <x v="3"/>
    <x v="0"/>
    <x v="1"/>
    <x v="116"/>
  </r>
  <r>
    <s v="Justice"/>
    <s v="Justice Agency 6"/>
    <x v="3"/>
    <x v="0"/>
    <x v="1"/>
    <x v="569"/>
  </r>
  <r>
    <s v="Justice"/>
    <s v="Justice Agency 7"/>
    <x v="3"/>
    <x v="0"/>
    <x v="1"/>
    <x v="205"/>
  </r>
  <r>
    <s v="Justice"/>
    <s v="Justice Agency 8"/>
    <x v="3"/>
    <x v="0"/>
    <x v="1"/>
    <x v="374"/>
  </r>
  <r>
    <s v="Justice"/>
    <s v="Justice Agency 9"/>
    <x v="3"/>
    <x v="0"/>
    <x v="1"/>
    <x v="629"/>
  </r>
  <r>
    <s v="Planning &amp; Environment"/>
    <s v="Planning &amp; Environment Agency 1"/>
    <x v="3"/>
    <x v="0"/>
    <x v="1"/>
    <x v="125"/>
  </r>
  <r>
    <s v="Planning &amp; Environment"/>
    <s v="Planning &amp; Environment Agency 2"/>
    <x v="3"/>
    <x v="0"/>
    <x v="1"/>
    <x v="630"/>
  </r>
  <r>
    <s v="Planning &amp; Environment"/>
    <s v="Planning &amp; Environment Agency 3"/>
    <x v="3"/>
    <x v="0"/>
    <x v="1"/>
    <x v="480"/>
  </r>
  <r>
    <s v="Planning &amp; Environment"/>
    <s v="Planning &amp; Environment Agency 4"/>
    <x v="3"/>
    <x v="0"/>
    <x v="1"/>
    <x v="631"/>
  </r>
  <r>
    <s v="Planning &amp; Environment"/>
    <s v="Planning &amp; Environment Agency 5"/>
    <x v="3"/>
    <x v="0"/>
    <x v="1"/>
    <x v="632"/>
  </r>
  <r>
    <s v="Planning &amp; Environment"/>
    <s v="Planning &amp; Environment Agency 6"/>
    <x v="3"/>
    <x v="0"/>
    <x v="1"/>
    <x v="220"/>
  </r>
  <r>
    <s v="Planning &amp; Environment"/>
    <s v="Planning &amp; Environment Agency 7"/>
    <x v="3"/>
    <x v="0"/>
    <x v="1"/>
    <x v="633"/>
  </r>
  <r>
    <s v="Planning &amp; Environment"/>
    <s v="Planning &amp; Environment Agency 8"/>
    <x v="3"/>
    <x v="0"/>
    <x v="1"/>
    <x v="634"/>
  </r>
  <r>
    <s v="Premier &amp; Cabinet"/>
    <s v="Premier &amp; Cabinet Agency 1"/>
    <x v="3"/>
    <x v="0"/>
    <x v="1"/>
    <x v="117"/>
  </r>
  <r>
    <s v="Premier &amp; Cabinet"/>
    <s v="Premier &amp; Cabinet Agency 10"/>
    <x v="3"/>
    <x v="0"/>
    <x v="1"/>
    <x v="57"/>
  </r>
  <r>
    <s v="Premier &amp; Cabinet"/>
    <s v="Premier &amp; Cabinet Agency 11"/>
    <x v="3"/>
    <x v="0"/>
    <x v="1"/>
    <x v="92"/>
  </r>
  <r>
    <s v="Premier &amp; Cabinet"/>
    <s v="Premier &amp; Cabinet Agency 2"/>
    <x v="3"/>
    <x v="0"/>
    <x v="1"/>
    <x v="635"/>
  </r>
  <r>
    <s v="Premier &amp; Cabinet"/>
    <s v="Premier &amp; Cabinet Agency 3"/>
    <x v="3"/>
    <x v="0"/>
    <x v="1"/>
    <x v="145"/>
  </r>
  <r>
    <s v="Premier &amp; Cabinet"/>
    <s v="Premier &amp; Cabinet Agency 4"/>
    <x v="3"/>
    <x v="0"/>
    <x v="1"/>
    <x v="71"/>
  </r>
  <r>
    <s v="Premier &amp; Cabinet"/>
    <s v="Premier &amp; Cabinet Agency 5"/>
    <x v="3"/>
    <x v="0"/>
    <x v="1"/>
    <x v="231"/>
  </r>
  <r>
    <s v="Premier &amp; Cabinet"/>
    <s v="Premier &amp; Cabinet Agency 6"/>
    <x v="3"/>
    <x v="0"/>
    <x v="1"/>
    <x v="116"/>
  </r>
  <r>
    <s v="Premier &amp; Cabinet"/>
    <s v="Premier &amp; Cabinet Agency 7"/>
    <x v="3"/>
    <x v="0"/>
    <x v="1"/>
    <x v="284"/>
  </r>
  <r>
    <s v="Premier &amp; Cabinet"/>
    <s v="Premier &amp; Cabinet Agency 8"/>
    <x v="3"/>
    <x v="0"/>
    <x v="1"/>
    <x v="636"/>
  </r>
  <r>
    <s v="Premier &amp; Cabinet"/>
    <s v="Premier &amp; Cabinet Agency 9"/>
    <x v="3"/>
    <x v="0"/>
    <x v="1"/>
    <x v="539"/>
  </r>
  <r>
    <s v="Transport"/>
    <s v="Transport Agency 1"/>
    <x v="3"/>
    <x v="0"/>
    <x v="1"/>
    <x v="637"/>
  </r>
  <r>
    <s v="Transport"/>
    <s v="Transport Agency 2"/>
    <x v="3"/>
    <x v="0"/>
    <x v="1"/>
    <x v="129"/>
  </r>
  <r>
    <s v="Transport"/>
    <s v="Transport Agency 3"/>
    <x v="3"/>
    <x v="0"/>
    <x v="1"/>
    <x v="638"/>
  </r>
  <r>
    <s v="Transport"/>
    <s v="Transport Agency 4"/>
    <x v="3"/>
    <x v="0"/>
    <x v="1"/>
    <x v="639"/>
  </r>
  <r>
    <s v="Transport"/>
    <s v="Transport Agency 5"/>
    <x v="3"/>
    <x v="0"/>
    <x v="1"/>
    <x v="640"/>
  </r>
  <r>
    <s v="Transport"/>
    <s v="Transport Agency 6"/>
    <x v="3"/>
    <x v="0"/>
    <x v="1"/>
    <x v="641"/>
  </r>
  <r>
    <s v="Treasury"/>
    <s v="Treasury Agency 1"/>
    <x v="3"/>
    <x v="0"/>
    <x v="1"/>
    <x v="642"/>
  </r>
  <r>
    <s v="Treasury"/>
    <s v="Treasury Agency 2"/>
    <x v="3"/>
    <x v="0"/>
    <x v="1"/>
    <x v="167"/>
  </r>
  <r>
    <s v="Treasury"/>
    <s v="Treasury Agency 3"/>
    <x v="3"/>
    <x v="0"/>
    <x v="1"/>
    <x v="276"/>
  </r>
  <r>
    <s v="Education"/>
    <s v="Education Agency 1"/>
    <x v="3"/>
    <x v="1"/>
    <x v="0"/>
    <x v="316"/>
  </r>
  <r>
    <s v="Education"/>
    <s v="Education Agency 2"/>
    <x v="3"/>
    <x v="1"/>
    <x v="0"/>
    <x v="643"/>
  </r>
  <r>
    <s v="Education"/>
    <s v="Education Agency 3"/>
    <x v="3"/>
    <x v="1"/>
    <x v="0"/>
    <x v="644"/>
  </r>
  <r>
    <s v="Education"/>
    <s v="Education Agency 4"/>
    <x v="3"/>
    <x v="1"/>
    <x v="0"/>
    <x v="645"/>
  </r>
  <r>
    <s v="Family &amp; Community Services"/>
    <s v="Family &amp; Community Services Agency 1"/>
    <x v="3"/>
    <x v="1"/>
    <x v="0"/>
    <x v="646"/>
  </r>
  <r>
    <s v="Family &amp; Community Services"/>
    <s v="Family &amp; Community Services Agency 2"/>
    <x v="3"/>
    <x v="1"/>
    <x v="0"/>
    <x v="87"/>
  </r>
  <r>
    <s v="Family &amp; Community Services"/>
    <s v="Family &amp; Community Services Agency 3"/>
    <x v="3"/>
    <x v="1"/>
    <x v="0"/>
    <x v="12"/>
  </r>
  <r>
    <s v="Finance, Services &amp; Innovation"/>
    <s v="Finance, Services &amp; Innovation Agency 1"/>
    <x v="3"/>
    <x v="1"/>
    <x v="0"/>
    <x v="647"/>
  </r>
  <r>
    <s v="Finance, Services &amp; Innovation"/>
    <s v="Finance, Services &amp; Innovation Agency 2"/>
    <x v="3"/>
    <x v="1"/>
    <x v="0"/>
    <x v="406"/>
  </r>
  <r>
    <s v="Health"/>
    <s v="Health Agency 1"/>
    <x v="3"/>
    <x v="1"/>
    <x v="0"/>
    <x v="12"/>
  </r>
  <r>
    <s v="Health"/>
    <s v="Health Agency 10"/>
    <x v="3"/>
    <x v="1"/>
    <x v="0"/>
    <x v="170"/>
  </r>
  <r>
    <s v="Health"/>
    <s v="Health Agency 11"/>
    <x v="3"/>
    <x v="1"/>
    <x v="0"/>
    <x v="93"/>
  </r>
  <r>
    <s v="Health"/>
    <s v="Health Agency 12"/>
    <x v="3"/>
    <x v="1"/>
    <x v="0"/>
    <x v="87"/>
  </r>
  <r>
    <s v="Health"/>
    <s v="Health Agency 13"/>
    <x v="3"/>
    <x v="1"/>
    <x v="0"/>
    <x v="648"/>
  </r>
  <r>
    <s v="Health"/>
    <s v="Health Agency 14"/>
    <x v="3"/>
    <x v="1"/>
    <x v="0"/>
    <x v="87"/>
  </r>
  <r>
    <s v="Health"/>
    <s v="Health Agency 15"/>
    <x v="3"/>
    <x v="1"/>
    <x v="0"/>
    <x v="192"/>
  </r>
  <r>
    <s v="Health"/>
    <s v="Health Agency 16"/>
    <x v="3"/>
    <x v="1"/>
    <x v="0"/>
    <x v="649"/>
  </r>
  <r>
    <s v="Health"/>
    <s v="Health Agency 17"/>
    <x v="3"/>
    <x v="1"/>
    <x v="0"/>
    <x v="650"/>
  </r>
  <r>
    <s v="Health"/>
    <s v="Health Agency 18"/>
    <x v="3"/>
    <x v="1"/>
    <x v="0"/>
    <x v="651"/>
  </r>
  <r>
    <s v="Health"/>
    <s v="Health Agency 19"/>
    <x v="3"/>
    <x v="1"/>
    <x v="0"/>
    <x v="652"/>
  </r>
  <r>
    <s v="Health"/>
    <s v="Health Agency 2"/>
    <x v="3"/>
    <x v="1"/>
    <x v="0"/>
    <x v="225"/>
  </r>
  <r>
    <s v="Health"/>
    <s v="Health Agency 20"/>
    <x v="3"/>
    <x v="1"/>
    <x v="0"/>
    <x v="87"/>
  </r>
  <r>
    <s v="Health"/>
    <s v="Health Agency 21"/>
    <x v="3"/>
    <x v="1"/>
    <x v="0"/>
    <x v="653"/>
  </r>
  <r>
    <s v="Health"/>
    <s v="Health Agency 22"/>
    <x v="3"/>
    <x v="1"/>
    <x v="0"/>
    <x v="92"/>
  </r>
  <r>
    <s v="Health"/>
    <s v="Health Agency 23"/>
    <x v="3"/>
    <x v="1"/>
    <x v="0"/>
    <x v="654"/>
  </r>
  <r>
    <s v="Health"/>
    <s v="Health Agency 24"/>
    <x v="3"/>
    <x v="1"/>
    <x v="0"/>
    <x v="655"/>
  </r>
  <r>
    <s v="Health"/>
    <s v="Health Agency 25"/>
    <x v="3"/>
    <x v="1"/>
    <x v="0"/>
    <x v="656"/>
  </r>
  <r>
    <s v="Health"/>
    <s v="Health Agency 26"/>
    <x v="3"/>
    <x v="1"/>
    <x v="0"/>
    <x v="657"/>
  </r>
  <r>
    <s v="Health"/>
    <s v="Health Agency 27"/>
    <x v="3"/>
    <x v="1"/>
    <x v="0"/>
    <x v="658"/>
  </r>
  <r>
    <s v="Health"/>
    <s v="Health Agency 28"/>
    <x v="3"/>
    <x v="1"/>
    <x v="0"/>
    <x v="659"/>
  </r>
  <r>
    <s v="Health"/>
    <s v="Health Agency 29"/>
    <x v="3"/>
    <x v="1"/>
    <x v="0"/>
    <x v="660"/>
  </r>
  <r>
    <s v="Health"/>
    <s v="Health Agency 3"/>
    <x v="3"/>
    <x v="1"/>
    <x v="0"/>
    <x v="51"/>
  </r>
  <r>
    <s v="Health"/>
    <s v="Health Agency 30"/>
    <x v="3"/>
    <x v="1"/>
    <x v="0"/>
    <x v="661"/>
  </r>
  <r>
    <s v="Health"/>
    <s v="Health Agency 31"/>
    <x v="3"/>
    <x v="1"/>
    <x v="0"/>
    <x v="662"/>
  </r>
  <r>
    <s v="Health"/>
    <s v="Health Agency 32"/>
    <x v="3"/>
    <x v="1"/>
    <x v="0"/>
    <x v="663"/>
  </r>
  <r>
    <s v="Health"/>
    <s v="Health Agency 33"/>
    <x v="3"/>
    <x v="1"/>
    <x v="0"/>
    <x v="664"/>
  </r>
  <r>
    <s v="Health"/>
    <s v="Health Agency 4"/>
    <x v="3"/>
    <x v="1"/>
    <x v="0"/>
    <x v="175"/>
  </r>
  <r>
    <s v="Health"/>
    <s v="Health Agency 5"/>
    <x v="3"/>
    <x v="1"/>
    <x v="0"/>
    <x v="333"/>
  </r>
  <r>
    <s v="Health"/>
    <s v="Health Agency 6"/>
    <x v="3"/>
    <x v="1"/>
    <x v="0"/>
    <x v="665"/>
  </r>
  <r>
    <s v="Health"/>
    <s v="Health Agency 7"/>
    <x v="3"/>
    <x v="1"/>
    <x v="0"/>
    <x v="192"/>
  </r>
  <r>
    <s v="Health"/>
    <s v="Health Agency 8"/>
    <x v="3"/>
    <x v="1"/>
    <x v="0"/>
    <x v="95"/>
  </r>
  <r>
    <s v="Health"/>
    <s v="Health Agency 9"/>
    <x v="3"/>
    <x v="1"/>
    <x v="0"/>
    <x v="269"/>
  </r>
  <r>
    <s v="Industry"/>
    <s v="Industry Agency 1"/>
    <x v="3"/>
    <x v="1"/>
    <x v="0"/>
    <x v="666"/>
  </r>
  <r>
    <s v="Industry"/>
    <s v="Industry Agency 2"/>
    <x v="3"/>
    <x v="1"/>
    <x v="0"/>
    <x v="175"/>
  </r>
  <r>
    <s v="Industry"/>
    <s v="Industry Agency 3"/>
    <x v="3"/>
    <x v="1"/>
    <x v="0"/>
    <x v="10"/>
  </r>
  <r>
    <s v="Industry"/>
    <s v="Industry Agency 4"/>
    <x v="3"/>
    <x v="1"/>
    <x v="0"/>
    <x v="167"/>
  </r>
  <r>
    <s v="Industry"/>
    <s v="Industry Agency 5"/>
    <x v="3"/>
    <x v="1"/>
    <x v="0"/>
    <x v="617"/>
  </r>
  <r>
    <s v="Industry"/>
    <s v="Industry Agency 6"/>
    <x v="3"/>
    <x v="1"/>
    <x v="0"/>
    <x v="95"/>
  </r>
  <r>
    <s v="Industry"/>
    <s v="Industry Agency 7"/>
    <x v="3"/>
    <x v="1"/>
    <x v="0"/>
    <x v="667"/>
  </r>
  <r>
    <s v="Industry"/>
    <s v="Industry Agency 8"/>
    <x v="3"/>
    <x v="1"/>
    <x v="0"/>
    <x v="5"/>
  </r>
  <r>
    <s v="Justice"/>
    <s v="Justice Agency 1"/>
    <x v="3"/>
    <x v="1"/>
    <x v="0"/>
    <x v="52"/>
  </r>
  <r>
    <s v="Justice"/>
    <s v="Justice Agency 10"/>
    <x v="3"/>
    <x v="1"/>
    <x v="0"/>
    <x v="476"/>
  </r>
  <r>
    <s v="Justice"/>
    <s v="Justice Agency 11"/>
    <x v="3"/>
    <x v="1"/>
    <x v="0"/>
    <x v="539"/>
  </r>
  <r>
    <s v="Justice"/>
    <s v="Justice Agency 12"/>
    <x v="3"/>
    <x v="1"/>
    <x v="0"/>
    <x v="52"/>
  </r>
  <r>
    <s v="Justice"/>
    <s v="Justice Agency 13"/>
    <x v="3"/>
    <x v="1"/>
    <x v="0"/>
    <x v="87"/>
  </r>
  <r>
    <s v="Justice"/>
    <s v="Justice Agency 14"/>
    <x v="3"/>
    <x v="1"/>
    <x v="0"/>
    <x v="281"/>
  </r>
  <r>
    <s v="Justice"/>
    <s v="Justice Agency 2"/>
    <x v="3"/>
    <x v="1"/>
    <x v="0"/>
    <x v="43"/>
  </r>
  <r>
    <s v="Justice"/>
    <s v="Justice Agency 3"/>
    <x v="3"/>
    <x v="1"/>
    <x v="0"/>
    <x v="668"/>
  </r>
  <r>
    <s v="Justice"/>
    <s v="Justice Agency 4"/>
    <x v="3"/>
    <x v="1"/>
    <x v="0"/>
    <x v="21"/>
  </r>
  <r>
    <s v="Justice"/>
    <s v="Justice Agency 5"/>
    <x v="3"/>
    <x v="1"/>
    <x v="0"/>
    <x v="136"/>
  </r>
  <r>
    <s v="Justice"/>
    <s v="Justice Agency 6"/>
    <x v="3"/>
    <x v="1"/>
    <x v="0"/>
    <x v="75"/>
  </r>
  <r>
    <s v="Justice"/>
    <s v="Justice Agency 7"/>
    <x v="3"/>
    <x v="1"/>
    <x v="0"/>
    <x v="220"/>
  </r>
  <r>
    <s v="Justice"/>
    <s v="Justice Agency 8"/>
    <x v="3"/>
    <x v="1"/>
    <x v="0"/>
    <x v="12"/>
  </r>
  <r>
    <s v="Justice"/>
    <s v="Justice Agency 9"/>
    <x v="3"/>
    <x v="1"/>
    <x v="0"/>
    <x v="669"/>
  </r>
  <r>
    <s v="Planning &amp; Environment"/>
    <s v="Planning &amp; Environment Agency 1"/>
    <x v="3"/>
    <x v="1"/>
    <x v="0"/>
    <x v="60"/>
  </r>
  <r>
    <s v="Planning &amp; Environment"/>
    <s v="Planning &amp; Environment Agency 2"/>
    <x v="3"/>
    <x v="1"/>
    <x v="0"/>
    <x v="183"/>
  </r>
  <r>
    <s v="Planning &amp; Environment"/>
    <s v="Planning &amp; Environment Agency 3"/>
    <x v="3"/>
    <x v="1"/>
    <x v="0"/>
    <x v="53"/>
  </r>
  <r>
    <s v="Planning &amp; Environment"/>
    <s v="Planning &amp; Environment Agency 4"/>
    <x v="3"/>
    <x v="1"/>
    <x v="0"/>
    <x v="236"/>
  </r>
  <r>
    <s v="Planning &amp; Environment"/>
    <s v="Planning &amp; Environment Agency 5"/>
    <x v="3"/>
    <x v="1"/>
    <x v="0"/>
    <x v="670"/>
  </r>
  <r>
    <s v="Planning &amp; Environment"/>
    <s v="Planning &amp; Environment Agency 6"/>
    <x v="3"/>
    <x v="1"/>
    <x v="0"/>
    <x v="57"/>
  </r>
  <r>
    <s v="Planning &amp; Environment"/>
    <s v="Planning &amp; Environment Agency 7"/>
    <x v="3"/>
    <x v="1"/>
    <x v="0"/>
    <x v="432"/>
  </r>
  <r>
    <s v="Planning &amp; Environment"/>
    <s v="Planning &amp; Environment Agency 8"/>
    <x v="3"/>
    <x v="1"/>
    <x v="0"/>
    <x v="671"/>
  </r>
  <r>
    <s v="Premier &amp; Cabinet"/>
    <s v="Premier &amp; Cabinet Agency 1"/>
    <x v="3"/>
    <x v="1"/>
    <x v="0"/>
    <x v="87"/>
  </r>
  <r>
    <s v="Premier &amp; Cabinet"/>
    <s v="Premier &amp; Cabinet Agency 10"/>
    <x v="3"/>
    <x v="1"/>
    <x v="0"/>
    <x v="170"/>
  </r>
  <r>
    <s v="Premier &amp; Cabinet"/>
    <s v="Premier &amp; Cabinet Agency 11"/>
    <x v="3"/>
    <x v="1"/>
    <x v="0"/>
    <x v="57"/>
  </r>
  <r>
    <s v="Premier &amp; Cabinet"/>
    <s v="Premier &amp; Cabinet Agency 2"/>
    <x v="3"/>
    <x v="1"/>
    <x v="0"/>
    <x v="201"/>
  </r>
  <r>
    <s v="Premier &amp; Cabinet"/>
    <s v="Premier &amp; Cabinet Agency 3"/>
    <x v="3"/>
    <x v="1"/>
    <x v="0"/>
    <x v="74"/>
  </r>
  <r>
    <s v="Premier &amp; Cabinet"/>
    <s v="Premier &amp; Cabinet Agency 4"/>
    <x v="3"/>
    <x v="1"/>
    <x v="0"/>
    <x v="70"/>
  </r>
  <r>
    <s v="Premier &amp; Cabinet"/>
    <s v="Premier &amp; Cabinet Agency 5"/>
    <x v="3"/>
    <x v="1"/>
    <x v="0"/>
    <x v="170"/>
  </r>
  <r>
    <s v="Premier &amp; Cabinet"/>
    <s v="Premier &amp; Cabinet Agency 6"/>
    <x v="3"/>
    <x v="1"/>
    <x v="0"/>
    <x v="87"/>
  </r>
  <r>
    <s v="Premier &amp; Cabinet"/>
    <s v="Premier &amp; Cabinet Agency 7"/>
    <x v="3"/>
    <x v="1"/>
    <x v="0"/>
    <x v="87"/>
  </r>
  <r>
    <s v="Premier &amp; Cabinet"/>
    <s v="Premier &amp; Cabinet Agency 8"/>
    <x v="3"/>
    <x v="1"/>
    <x v="0"/>
    <x v="10"/>
  </r>
  <r>
    <s v="Premier &amp; Cabinet"/>
    <s v="Premier &amp; Cabinet Agency 9"/>
    <x v="3"/>
    <x v="1"/>
    <x v="0"/>
    <x v="284"/>
  </r>
  <r>
    <s v="Transport"/>
    <s v="Transport Agency 1"/>
    <x v="3"/>
    <x v="1"/>
    <x v="0"/>
    <x v="400"/>
  </r>
  <r>
    <s v="Transport"/>
    <s v="Transport Agency 2"/>
    <x v="3"/>
    <x v="1"/>
    <x v="0"/>
    <x v="231"/>
  </r>
  <r>
    <s v="Transport"/>
    <s v="Transport Agency 3"/>
    <x v="3"/>
    <x v="1"/>
    <x v="0"/>
    <x v="672"/>
  </r>
  <r>
    <s v="Transport"/>
    <s v="Transport Agency 4"/>
    <x v="3"/>
    <x v="1"/>
    <x v="0"/>
    <x v="396"/>
  </r>
  <r>
    <s v="Transport"/>
    <s v="Transport Agency 5"/>
    <x v="3"/>
    <x v="1"/>
    <x v="0"/>
    <x v="673"/>
  </r>
  <r>
    <s v="Transport"/>
    <s v="Transport Agency 6"/>
    <x v="3"/>
    <x v="1"/>
    <x v="0"/>
    <x v="376"/>
  </r>
  <r>
    <s v="Treasury"/>
    <s v="Treasury Agency 1"/>
    <x v="3"/>
    <x v="1"/>
    <x v="0"/>
    <x v="220"/>
  </r>
  <r>
    <s v="Treasury"/>
    <s v="Treasury Agency 2"/>
    <x v="3"/>
    <x v="1"/>
    <x v="0"/>
    <x v="87"/>
  </r>
  <r>
    <s v="Treasury"/>
    <s v="Treasury Agency 3"/>
    <x v="3"/>
    <x v="1"/>
    <x v="0"/>
    <x v="124"/>
  </r>
  <r>
    <s v="Education"/>
    <s v="Education Agency 1"/>
    <x v="3"/>
    <x v="1"/>
    <x v="1"/>
    <x v="87"/>
  </r>
  <r>
    <s v="Education"/>
    <s v="Education Agency 2"/>
    <x v="3"/>
    <x v="1"/>
    <x v="1"/>
    <x v="674"/>
  </r>
  <r>
    <s v="Education"/>
    <s v="Education Agency 3"/>
    <x v="3"/>
    <x v="1"/>
    <x v="1"/>
    <x v="675"/>
  </r>
  <r>
    <s v="Education"/>
    <s v="Education Agency 4"/>
    <x v="3"/>
    <x v="1"/>
    <x v="1"/>
    <x v="676"/>
  </r>
  <r>
    <s v="Family &amp; Community Services"/>
    <s v="Family &amp; Community Services Agency 1"/>
    <x v="3"/>
    <x v="1"/>
    <x v="1"/>
    <x v="577"/>
  </r>
  <r>
    <s v="Family &amp; Community Services"/>
    <s v="Family &amp; Community Services Agency 2"/>
    <x v="3"/>
    <x v="1"/>
    <x v="1"/>
    <x v="175"/>
  </r>
  <r>
    <s v="Family &amp; Community Services"/>
    <s v="Family &amp; Community Services Agency 3"/>
    <x v="3"/>
    <x v="1"/>
    <x v="1"/>
    <x v="175"/>
  </r>
  <r>
    <s v="Finance, Services &amp; Innovation"/>
    <s v="Finance, Services &amp; Innovation Agency 1"/>
    <x v="3"/>
    <x v="1"/>
    <x v="1"/>
    <x v="652"/>
  </r>
  <r>
    <s v="Finance, Services &amp; Innovation"/>
    <s v="Finance, Services &amp; Innovation Agency 2"/>
    <x v="3"/>
    <x v="1"/>
    <x v="1"/>
    <x v="323"/>
  </r>
  <r>
    <s v="Health"/>
    <s v="Health Agency 1"/>
    <x v="3"/>
    <x v="1"/>
    <x v="1"/>
    <x v="87"/>
  </r>
  <r>
    <s v="Health"/>
    <s v="Health Agency 10"/>
    <x v="3"/>
    <x v="1"/>
    <x v="1"/>
    <x v="175"/>
  </r>
  <r>
    <s v="Health"/>
    <s v="Health Agency 11"/>
    <x v="3"/>
    <x v="1"/>
    <x v="1"/>
    <x v="170"/>
  </r>
  <r>
    <s v="Health"/>
    <s v="Health Agency 12"/>
    <x v="3"/>
    <x v="1"/>
    <x v="1"/>
    <x v="175"/>
  </r>
  <r>
    <s v="Health"/>
    <s v="Health Agency 13"/>
    <x v="3"/>
    <x v="1"/>
    <x v="1"/>
    <x v="677"/>
  </r>
  <r>
    <s v="Health"/>
    <s v="Health Agency 14"/>
    <x v="3"/>
    <x v="1"/>
    <x v="1"/>
    <x v="175"/>
  </r>
  <r>
    <s v="Health"/>
    <s v="Health Agency 15"/>
    <x v="3"/>
    <x v="1"/>
    <x v="1"/>
    <x v="87"/>
  </r>
  <r>
    <s v="Health"/>
    <s v="Health Agency 16"/>
    <x v="3"/>
    <x v="1"/>
    <x v="1"/>
    <x v="225"/>
  </r>
  <r>
    <s v="Health"/>
    <s v="Health Agency 17"/>
    <x v="3"/>
    <x v="1"/>
    <x v="1"/>
    <x v="373"/>
  </r>
  <r>
    <s v="Health"/>
    <s v="Health Agency 18"/>
    <x v="3"/>
    <x v="1"/>
    <x v="1"/>
    <x v="678"/>
  </r>
  <r>
    <s v="Health"/>
    <s v="Health Agency 19"/>
    <x v="3"/>
    <x v="1"/>
    <x v="1"/>
    <x v="53"/>
  </r>
  <r>
    <s v="Health"/>
    <s v="Health Agency 2"/>
    <x v="3"/>
    <x v="1"/>
    <x v="1"/>
    <x v="66"/>
  </r>
  <r>
    <s v="Health"/>
    <s v="Health Agency 20"/>
    <x v="3"/>
    <x v="1"/>
    <x v="1"/>
    <x v="87"/>
  </r>
  <r>
    <s v="Health"/>
    <s v="Health Agency 21"/>
    <x v="3"/>
    <x v="1"/>
    <x v="1"/>
    <x v="480"/>
  </r>
  <r>
    <s v="Health"/>
    <s v="Health Agency 22"/>
    <x v="3"/>
    <x v="1"/>
    <x v="1"/>
    <x v="87"/>
  </r>
  <r>
    <s v="Health"/>
    <s v="Health Agency 23"/>
    <x v="3"/>
    <x v="1"/>
    <x v="1"/>
    <x v="583"/>
  </r>
  <r>
    <s v="Health"/>
    <s v="Health Agency 24"/>
    <x v="3"/>
    <x v="1"/>
    <x v="1"/>
    <x v="679"/>
  </r>
  <r>
    <s v="Health"/>
    <s v="Health Agency 25"/>
    <x v="3"/>
    <x v="1"/>
    <x v="1"/>
    <x v="616"/>
  </r>
  <r>
    <s v="Health"/>
    <s v="Health Agency 26"/>
    <x v="3"/>
    <x v="1"/>
    <x v="1"/>
    <x v="216"/>
  </r>
  <r>
    <s v="Health"/>
    <s v="Health Agency 27"/>
    <x v="3"/>
    <x v="1"/>
    <x v="1"/>
    <x v="104"/>
  </r>
  <r>
    <s v="Health"/>
    <s v="Health Agency 28"/>
    <x v="3"/>
    <x v="1"/>
    <x v="1"/>
    <x v="680"/>
  </r>
  <r>
    <s v="Health"/>
    <s v="Health Agency 29"/>
    <x v="3"/>
    <x v="1"/>
    <x v="1"/>
    <x v="322"/>
  </r>
  <r>
    <s v="Health"/>
    <s v="Health Agency 3"/>
    <x v="3"/>
    <x v="1"/>
    <x v="1"/>
    <x v="242"/>
  </r>
  <r>
    <s v="Health"/>
    <s v="Health Agency 30"/>
    <x v="3"/>
    <x v="1"/>
    <x v="1"/>
    <x v="681"/>
  </r>
  <r>
    <s v="Health"/>
    <s v="Health Agency 31"/>
    <x v="3"/>
    <x v="1"/>
    <x v="1"/>
    <x v="682"/>
  </r>
  <r>
    <s v="Health"/>
    <s v="Health Agency 32"/>
    <x v="3"/>
    <x v="1"/>
    <x v="1"/>
    <x v="617"/>
  </r>
  <r>
    <s v="Health"/>
    <s v="Health Agency 33"/>
    <x v="3"/>
    <x v="1"/>
    <x v="1"/>
    <x v="680"/>
  </r>
  <r>
    <s v="Health"/>
    <s v="Health Agency 4"/>
    <x v="3"/>
    <x v="1"/>
    <x v="1"/>
    <x v="87"/>
  </r>
  <r>
    <s v="Health"/>
    <s v="Health Agency 5"/>
    <x v="3"/>
    <x v="1"/>
    <x v="1"/>
    <x v="87"/>
  </r>
  <r>
    <s v="Health"/>
    <s v="Health Agency 6"/>
    <x v="3"/>
    <x v="1"/>
    <x v="1"/>
    <x v="683"/>
  </r>
  <r>
    <s v="Health"/>
    <s v="Health Agency 7"/>
    <x v="3"/>
    <x v="1"/>
    <x v="1"/>
    <x v="87"/>
  </r>
  <r>
    <s v="Health"/>
    <s v="Health Agency 8"/>
    <x v="3"/>
    <x v="1"/>
    <x v="1"/>
    <x v="87"/>
  </r>
  <r>
    <s v="Health"/>
    <s v="Health Agency 9"/>
    <x v="3"/>
    <x v="1"/>
    <x v="1"/>
    <x v="136"/>
  </r>
  <r>
    <s v="Industry"/>
    <s v="Industry Agency 1"/>
    <x v="3"/>
    <x v="1"/>
    <x v="1"/>
    <x v="199"/>
  </r>
  <r>
    <s v="Industry"/>
    <s v="Industry Agency 2"/>
    <x v="3"/>
    <x v="1"/>
    <x v="1"/>
    <x v="175"/>
  </r>
  <r>
    <s v="Industry"/>
    <s v="Industry Agency 3"/>
    <x v="3"/>
    <x v="1"/>
    <x v="1"/>
    <x v="136"/>
  </r>
  <r>
    <s v="Industry"/>
    <s v="Industry Agency 4"/>
    <x v="3"/>
    <x v="1"/>
    <x v="1"/>
    <x v="87"/>
  </r>
  <r>
    <s v="Industry"/>
    <s v="Industry Agency 5"/>
    <x v="3"/>
    <x v="1"/>
    <x v="1"/>
    <x v="52"/>
  </r>
  <r>
    <s v="Industry"/>
    <s v="Industry Agency 6"/>
    <x v="3"/>
    <x v="1"/>
    <x v="1"/>
    <x v="116"/>
  </r>
  <r>
    <s v="Industry"/>
    <s v="Industry Agency 7"/>
    <x v="3"/>
    <x v="1"/>
    <x v="1"/>
    <x v="484"/>
  </r>
  <r>
    <s v="Industry"/>
    <s v="Industry Agency 8"/>
    <x v="3"/>
    <x v="1"/>
    <x v="1"/>
    <x v="87"/>
  </r>
  <r>
    <s v="Justice"/>
    <s v="Justice Agency 1"/>
    <x v="3"/>
    <x v="1"/>
    <x v="1"/>
    <x v="21"/>
  </r>
  <r>
    <s v="Justice"/>
    <s v="Justice Agency 10"/>
    <x v="3"/>
    <x v="1"/>
    <x v="1"/>
    <x v="87"/>
  </r>
  <r>
    <s v="Justice"/>
    <s v="Justice Agency 11"/>
    <x v="3"/>
    <x v="1"/>
    <x v="1"/>
    <x v="87"/>
  </r>
  <r>
    <s v="Justice"/>
    <s v="Justice Agency 12"/>
    <x v="3"/>
    <x v="1"/>
    <x v="1"/>
    <x v="87"/>
  </r>
  <r>
    <s v="Justice"/>
    <s v="Justice Agency 13"/>
    <x v="3"/>
    <x v="1"/>
    <x v="1"/>
    <x v="87"/>
  </r>
  <r>
    <s v="Justice"/>
    <s v="Justice Agency 14"/>
    <x v="3"/>
    <x v="1"/>
    <x v="1"/>
    <x v="87"/>
  </r>
  <r>
    <s v="Justice"/>
    <s v="Justice Agency 2"/>
    <x v="3"/>
    <x v="1"/>
    <x v="1"/>
    <x v="87"/>
  </r>
  <r>
    <s v="Justice"/>
    <s v="Justice Agency 3"/>
    <x v="3"/>
    <x v="1"/>
    <x v="1"/>
    <x v="684"/>
  </r>
  <r>
    <s v="Justice"/>
    <s v="Justice Agency 4"/>
    <x v="3"/>
    <x v="1"/>
    <x v="1"/>
    <x v="436"/>
  </r>
  <r>
    <s v="Justice"/>
    <s v="Justice Agency 5"/>
    <x v="3"/>
    <x v="1"/>
    <x v="1"/>
    <x v="175"/>
  </r>
  <r>
    <s v="Justice"/>
    <s v="Justice Agency 6"/>
    <x v="3"/>
    <x v="1"/>
    <x v="1"/>
    <x v="204"/>
  </r>
  <r>
    <s v="Justice"/>
    <s v="Justice Agency 7"/>
    <x v="3"/>
    <x v="1"/>
    <x v="1"/>
    <x v="192"/>
  </r>
  <r>
    <s v="Justice"/>
    <s v="Justice Agency 8"/>
    <x v="3"/>
    <x v="1"/>
    <x v="1"/>
    <x v="87"/>
  </r>
  <r>
    <s v="Justice"/>
    <s v="Justice Agency 9"/>
    <x v="3"/>
    <x v="1"/>
    <x v="1"/>
    <x v="685"/>
  </r>
  <r>
    <s v="Planning &amp; Environment"/>
    <s v="Planning &amp; Environment Agency 1"/>
    <x v="3"/>
    <x v="1"/>
    <x v="1"/>
    <x v="57"/>
  </r>
  <r>
    <s v="Planning &amp; Environment"/>
    <s v="Planning &amp; Environment Agency 2"/>
    <x v="3"/>
    <x v="1"/>
    <x v="1"/>
    <x v="204"/>
  </r>
  <r>
    <s v="Planning &amp; Environment"/>
    <s v="Planning &amp; Environment Agency 3"/>
    <x v="3"/>
    <x v="1"/>
    <x v="1"/>
    <x v="236"/>
  </r>
  <r>
    <s v="Planning &amp; Environment"/>
    <s v="Planning &amp; Environment Agency 4"/>
    <x v="3"/>
    <x v="1"/>
    <x v="1"/>
    <x v="87"/>
  </r>
  <r>
    <s v="Planning &amp; Environment"/>
    <s v="Planning &amp; Environment Agency 5"/>
    <x v="3"/>
    <x v="1"/>
    <x v="1"/>
    <x v="686"/>
  </r>
  <r>
    <s v="Planning &amp; Environment"/>
    <s v="Planning &amp; Environment Agency 6"/>
    <x v="3"/>
    <x v="1"/>
    <x v="1"/>
    <x v="168"/>
  </r>
  <r>
    <s v="Planning &amp; Environment"/>
    <s v="Planning &amp; Environment Agency 7"/>
    <x v="3"/>
    <x v="1"/>
    <x v="1"/>
    <x v="73"/>
  </r>
  <r>
    <s v="Planning &amp; Environment"/>
    <s v="Planning &amp; Environment Agency 8"/>
    <x v="3"/>
    <x v="1"/>
    <x v="1"/>
    <x v="236"/>
  </r>
  <r>
    <s v="Premier &amp; Cabinet"/>
    <s v="Premier &amp; Cabinet Agency 1"/>
    <x v="3"/>
    <x v="1"/>
    <x v="1"/>
    <x v="87"/>
  </r>
  <r>
    <s v="Premier &amp; Cabinet"/>
    <s v="Premier &amp; Cabinet Agency 10"/>
    <x v="3"/>
    <x v="1"/>
    <x v="1"/>
    <x v="175"/>
  </r>
  <r>
    <s v="Premier &amp; Cabinet"/>
    <s v="Premier &amp; Cabinet Agency 11"/>
    <x v="3"/>
    <x v="1"/>
    <x v="1"/>
    <x v="87"/>
  </r>
  <r>
    <s v="Premier &amp; Cabinet"/>
    <s v="Premier &amp; Cabinet Agency 2"/>
    <x v="3"/>
    <x v="1"/>
    <x v="1"/>
    <x v="192"/>
  </r>
  <r>
    <s v="Premier &amp; Cabinet"/>
    <s v="Premier &amp; Cabinet Agency 3"/>
    <x v="3"/>
    <x v="1"/>
    <x v="1"/>
    <x v="175"/>
  </r>
  <r>
    <s v="Premier &amp; Cabinet"/>
    <s v="Premier &amp; Cabinet Agency 4"/>
    <x v="3"/>
    <x v="1"/>
    <x v="1"/>
    <x v="87"/>
  </r>
  <r>
    <s v="Premier &amp; Cabinet"/>
    <s v="Premier &amp; Cabinet Agency 5"/>
    <x v="3"/>
    <x v="1"/>
    <x v="1"/>
    <x v="170"/>
  </r>
  <r>
    <s v="Premier &amp; Cabinet"/>
    <s v="Premier &amp; Cabinet Agency 6"/>
    <x v="3"/>
    <x v="1"/>
    <x v="1"/>
    <x v="175"/>
  </r>
  <r>
    <s v="Premier &amp; Cabinet"/>
    <s v="Premier &amp; Cabinet Agency 7"/>
    <x v="3"/>
    <x v="1"/>
    <x v="1"/>
    <x v="175"/>
  </r>
  <r>
    <s v="Premier &amp; Cabinet"/>
    <s v="Premier &amp; Cabinet Agency 8"/>
    <x v="3"/>
    <x v="1"/>
    <x v="1"/>
    <x v="136"/>
  </r>
  <r>
    <s v="Premier &amp; Cabinet"/>
    <s v="Premier &amp; Cabinet Agency 9"/>
    <x v="3"/>
    <x v="1"/>
    <x v="1"/>
    <x v="87"/>
  </r>
  <r>
    <s v="Transport"/>
    <s v="Transport Agency 1"/>
    <x v="3"/>
    <x v="1"/>
    <x v="1"/>
    <x v="191"/>
  </r>
  <r>
    <s v="Transport"/>
    <s v="Transport Agency 2"/>
    <x v="3"/>
    <x v="1"/>
    <x v="1"/>
    <x v="21"/>
  </r>
  <r>
    <s v="Transport"/>
    <s v="Transport Agency 3"/>
    <x v="3"/>
    <x v="1"/>
    <x v="1"/>
    <x v="687"/>
  </r>
  <r>
    <s v="Transport"/>
    <s v="Transport Agency 4"/>
    <x v="3"/>
    <x v="1"/>
    <x v="1"/>
    <x v="688"/>
  </r>
  <r>
    <s v="Transport"/>
    <s v="Transport Agency 5"/>
    <x v="3"/>
    <x v="1"/>
    <x v="1"/>
    <x v="689"/>
  </r>
  <r>
    <s v="Transport"/>
    <s v="Transport Agency 6"/>
    <x v="3"/>
    <x v="1"/>
    <x v="1"/>
    <x v="690"/>
  </r>
  <r>
    <s v="Treasury"/>
    <s v="Treasury Agency 1"/>
    <x v="3"/>
    <x v="1"/>
    <x v="1"/>
    <x v="87"/>
  </r>
  <r>
    <s v="Treasury"/>
    <s v="Treasury Agency 2"/>
    <x v="3"/>
    <x v="1"/>
    <x v="1"/>
    <x v="175"/>
  </r>
  <r>
    <s v="Treasury"/>
    <s v="Treasury Agency 3"/>
    <x v="3"/>
    <x v="1"/>
    <x v="1"/>
    <x v="87"/>
  </r>
  <r>
    <s v="Education"/>
    <s v="Education Agency 1"/>
    <x v="4"/>
    <x v="0"/>
    <x v="0"/>
    <x v="330"/>
  </r>
  <r>
    <s v="Education"/>
    <s v="Education Agency 2"/>
    <x v="4"/>
    <x v="0"/>
    <x v="0"/>
    <x v="691"/>
  </r>
  <r>
    <s v="Education"/>
    <s v="Education Agency 3"/>
    <x v="4"/>
    <x v="0"/>
    <x v="0"/>
    <x v="168"/>
  </r>
  <r>
    <s v="Education"/>
    <s v="Education Agency 4"/>
    <x v="4"/>
    <x v="0"/>
    <x v="0"/>
    <x v="692"/>
  </r>
  <r>
    <s v="Family &amp; Community Services"/>
    <s v="Family &amp; Community Services Agency 1"/>
    <x v="4"/>
    <x v="0"/>
    <x v="0"/>
    <x v="693"/>
  </r>
  <r>
    <s v="Family &amp; Community Services"/>
    <s v="Family &amp; Community Services Agency 2"/>
    <x v="4"/>
    <x v="0"/>
    <x v="0"/>
    <x v="437"/>
  </r>
  <r>
    <s v="Family &amp; Community Services"/>
    <s v="Family &amp; Community Services Agency 3"/>
    <x v="4"/>
    <x v="0"/>
    <x v="0"/>
    <x v="323"/>
  </r>
  <r>
    <s v="Finance, Services &amp; Innovation"/>
    <s v="Finance, Services &amp; Innovation Agency 1"/>
    <x v="4"/>
    <x v="0"/>
    <x v="0"/>
    <x v="694"/>
  </r>
  <r>
    <s v="Finance, Services &amp; Innovation"/>
    <s v="Finance, Services &amp; Innovation Agency 2"/>
    <x v="4"/>
    <x v="0"/>
    <x v="0"/>
    <x v="695"/>
  </r>
  <r>
    <s v="Health"/>
    <s v="Health Agency 1"/>
    <x v="4"/>
    <x v="0"/>
    <x v="0"/>
    <x v="128"/>
  </r>
  <r>
    <s v="Health"/>
    <s v="Health Agency 10"/>
    <x v="4"/>
    <x v="0"/>
    <x v="0"/>
    <x v="274"/>
  </r>
  <r>
    <s v="Health"/>
    <s v="Health Agency 11"/>
    <x v="4"/>
    <x v="0"/>
    <x v="0"/>
    <x v="522"/>
  </r>
  <r>
    <s v="Health"/>
    <s v="Health Agency 12"/>
    <x v="4"/>
    <x v="0"/>
    <x v="0"/>
    <x v="117"/>
  </r>
  <r>
    <s v="Health"/>
    <s v="Health Agency 13"/>
    <x v="4"/>
    <x v="0"/>
    <x v="0"/>
    <x v="696"/>
  </r>
  <r>
    <s v="Health"/>
    <s v="Health Agency 14"/>
    <x v="4"/>
    <x v="0"/>
    <x v="0"/>
    <x v="62"/>
  </r>
  <r>
    <s v="Health"/>
    <s v="Health Agency 15"/>
    <x v="4"/>
    <x v="0"/>
    <x v="0"/>
    <x v="36"/>
  </r>
  <r>
    <s v="Health"/>
    <s v="Health Agency 16"/>
    <x v="4"/>
    <x v="0"/>
    <x v="0"/>
    <x v="697"/>
  </r>
  <r>
    <s v="Health"/>
    <s v="Health Agency 17"/>
    <x v="4"/>
    <x v="0"/>
    <x v="0"/>
    <x v="698"/>
  </r>
  <r>
    <s v="Health"/>
    <s v="Health Agency 18"/>
    <x v="4"/>
    <x v="0"/>
    <x v="0"/>
    <x v="699"/>
  </r>
  <r>
    <s v="Health"/>
    <s v="Health Agency 19"/>
    <x v="4"/>
    <x v="0"/>
    <x v="0"/>
    <x v="700"/>
  </r>
  <r>
    <s v="Health"/>
    <s v="Health Agency 2"/>
    <x v="4"/>
    <x v="0"/>
    <x v="0"/>
    <x v="82"/>
  </r>
  <r>
    <s v="Health"/>
    <s v="Health Agency 20"/>
    <x v="4"/>
    <x v="0"/>
    <x v="0"/>
    <x v="74"/>
  </r>
  <r>
    <s v="Health"/>
    <s v="Health Agency 21"/>
    <x v="4"/>
    <x v="0"/>
    <x v="0"/>
    <x v="701"/>
  </r>
  <r>
    <s v="Health"/>
    <s v="Health Agency 22"/>
    <x v="4"/>
    <x v="0"/>
    <x v="0"/>
    <x v="702"/>
  </r>
  <r>
    <s v="Health"/>
    <s v="Health Agency 23"/>
    <x v="4"/>
    <x v="0"/>
    <x v="0"/>
    <x v="703"/>
  </r>
  <r>
    <s v="Health"/>
    <s v="Health Agency 24"/>
    <x v="4"/>
    <x v="0"/>
    <x v="0"/>
    <x v="704"/>
  </r>
  <r>
    <s v="Health"/>
    <s v="Health Agency 25"/>
    <x v="4"/>
    <x v="0"/>
    <x v="0"/>
    <x v="705"/>
  </r>
  <r>
    <s v="Health"/>
    <s v="Health Agency 26"/>
    <x v="4"/>
    <x v="0"/>
    <x v="0"/>
    <x v="706"/>
  </r>
  <r>
    <s v="Health"/>
    <s v="Health Agency 27"/>
    <x v="4"/>
    <x v="0"/>
    <x v="0"/>
    <x v="707"/>
  </r>
  <r>
    <s v="Health"/>
    <s v="Health Agency 28"/>
    <x v="4"/>
    <x v="0"/>
    <x v="0"/>
    <x v="708"/>
  </r>
  <r>
    <s v="Health"/>
    <s v="Health Agency 29"/>
    <x v="4"/>
    <x v="0"/>
    <x v="0"/>
    <x v="709"/>
  </r>
  <r>
    <s v="Health"/>
    <s v="Health Agency 3"/>
    <x v="4"/>
    <x v="0"/>
    <x v="0"/>
    <x v="710"/>
  </r>
  <r>
    <s v="Health"/>
    <s v="Health Agency 30"/>
    <x v="4"/>
    <x v="0"/>
    <x v="0"/>
    <x v="711"/>
  </r>
  <r>
    <s v="Health"/>
    <s v="Health Agency 31"/>
    <x v="4"/>
    <x v="0"/>
    <x v="0"/>
    <x v="712"/>
  </r>
  <r>
    <s v="Health"/>
    <s v="Health Agency 32"/>
    <x v="4"/>
    <x v="0"/>
    <x v="0"/>
    <x v="496"/>
  </r>
  <r>
    <s v="Health"/>
    <s v="Health Agency 33"/>
    <x v="4"/>
    <x v="0"/>
    <x v="0"/>
    <x v="713"/>
  </r>
  <r>
    <s v="Health"/>
    <s v="Health Agency 4"/>
    <x v="4"/>
    <x v="0"/>
    <x v="0"/>
    <x v="70"/>
  </r>
  <r>
    <s v="Health"/>
    <s v="Health Agency 5"/>
    <x v="4"/>
    <x v="0"/>
    <x v="0"/>
    <x v="158"/>
  </r>
  <r>
    <s v="Health"/>
    <s v="Health Agency 6"/>
    <x v="4"/>
    <x v="0"/>
    <x v="0"/>
    <x v="714"/>
  </r>
  <r>
    <s v="Health"/>
    <s v="Health Agency 7"/>
    <x v="4"/>
    <x v="0"/>
    <x v="0"/>
    <x v="125"/>
  </r>
  <r>
    <s v="Health"/>
    <s v="Health Agency 8"/>
    <x v="4"/>
    <x v="0"/>
    <x v="0"/>
    <x v="8"/>
  </r>
  <r>
    <s v="Health"/>
    <s v="Health Agency 9"/>
    <x v="4"/>
    <x v="0"/>
    <x v="0"/>
    <x v="715"/>
  </r>
  <r>
    <s v="Industry"/>
    <s v="Industry Agency 1"/>
    <x v="4"/>
    <x v="0"/>
    <x v="0"/>
    <x v="144"/>
  </r>
  <r>
    <s v="Industry"/>
    <s v="Industry Agency 2"/>
    <x v="4"/>
    <x v="0"/>
    <x v="0"/>
    <x v="580"/>
  </r>
  <r>
    <s v="Industry"/>
    <s v="Industry Agency 3"/>
    <x v="4"/>
    <x v="0"/>
    <x v="0"/>
    <x v="278"/>
  </r>
  <r>
    <s v="Industry"/>
    <s v="Industry Agency 4"/>
    <x v="4"/>
    <x v="0"/>
    <x v="0"/>
    <x v="93"/>
  </r>
  <r>
    <s v="Industry"/>
    <s v="Industry Agency 5"/>
    <x v="4"/>
    <x v="0"/>
    <x v="0"/>
    <x v="716"/>
  </r>
  <r>
    <s v="Industry"/>
    <s v="Industry Agency 6"/>
    <x v="4"/>
    <x v="0"/>
    <x v="0"/>
    <x v="52"/>
  </r>
  <r>
    <s v="Industry"/>
    <s v="Industry Agency 7"/>
    <x v="4"/>
    <x v="0"/>
    <x v="0"/>
    <x v="244"/>
  </r>
  <r>
    <s v="Industry"/>
    <s v="Industry Agency 8"/>
    <x v="4"/>
    <x v="0"/>
    <x v="0"/>
    <x v="673"/>
  </r>
  <r>
    <s v="Justice"/>
    <s v="Justice Agency 1"/>
    <x v="4"/>
    <x v="0"/>
    <x v="0"/>
    <x v="53"/>
  </r>
  <r>
    <s v="Justice"/>
    <s v="Justice Agency 10"/>
    <x v="4"/>
    <x v="0"/>
    <x v="0"/>
    <x v="717"/>
  </r>
  <r>
    <s v="Justice"/>
    <s v="Justice Agency 11"/>
    <x v="4"/>
    <x v="0"/>
    <x v="0"/>
    <x v="718"/>
  </r>
  <r>
    <s v="Justice"/>
    <s v="Justice Agency 12"/>
    <x v="4"/>
    <x v="0"/>
    <x v="0"/>
    <x v="158"/>
  </r>
  <r>
    <s v="Justice"/>
    <s v="Justice Agency 13"/>
    <x v="4"/>
    <x v="0"/>
    <x v="0"/>
    <x v="95"/>
  </r>
  <r>
    <s v="Justice"/>
    <s v="Justice Agency 14"/>
    <x v="4"/>
    <x v="0"/>
    <x v="0"/>
    <x v="574"/>
  </r>
  <r>
    <s v="Justice"/>
    <s v="Justice Agency 2"/>
    <x v="4"/>
    <x v="0"/>
    <x v="0"/>
    <x v="719"/>
  </r>
  <r>
    <s v="Justice"/>
    <s v="Justice Agency 3"/>
    <x v="4"/>
    <x v="0"/>
    <x v="0"/>
    <x v="720"/>
  </r>
  <r>
    <s v="Justice"/>
    <s v="Justice Agency 4"/>
    <x v="4"/>
    <x v="0"/>
    <x v="0"/>
    <x v="540"/>
  </r>
  <r>
    <s v="Justice"/>
    <s v="Justice Agency 5"/>
    <x v="4"/>
    <x v="0"/>
    <x v="0"/>
    <x v="170"/>
  </r>
  <r>
    <s v="Justice"/>
    <s v="Justice Agency 6"/>
    <x v="4"/>
    <x v="0"/>
    <x v="0"/>
    <x v="246"/>
  </r>
  <r>
    <s v="Justice"/>
    <s v="Justice Agency 7"/>
    <x v="4"/>
    <x v="0"/>
    <x v="0"/>
    <x v="366"/>
  </r>
  <r>
    <s v="Justice"/>
    <s v="Justice Agency 8"/>
    <x v="4"/>
    <x v="0"/>
    <x v="0"/>
    <x v="327"/>
  </r>
  <r>
    <s v="Justice"/>
    <s v="Justice Agency 9"/>
    <x v="4"/>
    <x v="0"/>
    <x v="0"/>
    <x v="721"/>
  </r>
  <r>
    <s v="Planning &amp; Environment"/>
    <s v="Planning &amp; Environment Agency 1"/>
    <x v="4"/>
    <x v="0"/>
    <x v="0"/>
    <x v="62"/>
  </r>
  <r>
    <s v="Planning &amp; Environment"/>
    <s v="Planning &amp; Environment Agency 2"/>
    <x v="4"/>
    <x v="0"/>
    <x v="0"/>
    <x v="256"/>
  </r>
  <r>
    <s v="Planning &amp; Environment"/>
    <s v="Planning &amp; Environment Agency 3"/>
    <x v="4"/>
    <x v="0"/>
    <x v="0"/>
    <x v="45"/>
  </r>
  <r>
    <s v="Planning &amp; Environment"/>
    <s v="Planning &amp; Environment Agency 4"/>
    <x v="4"/>
    <x v="0"/>
    <x v="0"/>
    <x v="214"/>
  </r>
  <r>
    <s v="Planning &amp; Environment"/>
    <s v="Planning &amp; Environment Agency 5"/>
    <x v="4"/>
    <x v="0"/>
    <x v="0"/>
    <x v="722"/>
  </r>
  <r>
    <s v="Planning &amp; Environment"/>
    <s v="Planning &amp; Environment Agency 6"/>
    <x v="4"/>
    <x v="0"/>
    <x v="0"/>
    <x v="149"/>
  </r>
  <r>
    <s v="Planning &amp; Environment"/>
    <s v="Planning &amp; Environment Agency 7"/>
    <x v="4"/>
    <x v="0"/>
    <x v="0"/>
    <x v="723"/>
  </r>
  <r>
    <s v="Planning &amp; Environment"/>
    <s v="Planning &amp; Environment Agency 8"/>
    <x v="4"/>
    <x v="0"/>
    <x v="0"/>
    <x v="724"/>
  </r>
  <r>
    <s v="Premier &amp; Cabinet"/>
    <s v="Premier &amp; Cabinet Agency 1"/>
    <x v="4"/>
    <x v="0"/>
    <x v="0"/>
    <x v="117"/>
  </r>
  <r>
    <s v="Premier &amp; Cabinet"/>
    <s v="Premier &amp; Cabinet Agency 10"/>
    <x v="4"/>
    <x v="0"/>
    <x v="0"/>
    <x v="117"/>
  </r>
  <r>
    <s v="Premier &amp; Cabinet"/>
    <s v="Premier &amp; Cabinet Agency 11"/>
    <x v="4"/>
    <x v="0"/>
    <x v="0"/>
    <x v="73"/>
  </r>
  <r>
    <s v="Premier &amp; Cabinet"/>
    <s v="Premier &amp; Cabinet Agency 2"/>
    <x v="4"/>
    <x v="0"/>
    <x v="0"/>
    <x v="725"/>
  </r>
  <r>
    <s v="Premier &amp; Cabinet"/>
    <s v="Premier &amp; Cabinet Agency 3"/>
    <x v="4"/>
    <x v="0"/>
    <x v="0"/>
    <x v="522"/>
  </r>
  <r>
    <s v="Premier &amp; Cabinet"/>
    <s v="Premier &amp; Cabinet Agency 4"/>
    <x v="4"/>
    <x v="0"/>
    <x v="0"/>
    <x v="191"/>
  </r>
  <r>
    <s v="Premier &amp; Cabinet"/>
    <s v="Premier &amp; Cabinet Agency 5"/>
    <x v="4"/>
    <x v="0"/>
    <x v="0"/>
    <x v="124"/>
  </r>
  <r>
    <s v="Premier &amp; Cabinet"/>
    <s v="Premier &amp; Cabinet Agency 6"/>
    <x v="4"/>
    <x v="0"/>
    <x v="0"/>
    <x v="170"/>
  </r>
  <r>
    <s v="Premier &amp; Cabinet"/>
    <s v="Premier &amp; Cabinet Agency 7"/>
    <x v="4"/>
    <x v="0"/>
    <x v="0"/>
    <x v="11"/>
  </r>
  <r>
    <s v="Premier &amp; Cabinet"/>
    <s v="Premier &amp; Cabinet Agency 8"/>
    <x v="4"/>
    <x v="0"/>
    <x v="0"/>
    <x v="227"/>
  </r>
  <r>
    <s v="Premier &amp; Cabinet"/>
    <s v="Premier &amp; Cabinet Agency 9"/>
    <x v="4"/>
    <x v="0"/>
    <x v="0"/>
    <x v="684"/>
  </r>
  <r>
    <s v="Transport"/>
    <s v="Transport Agency 1"/>
    <x v="4"/>
    <x v="0"/>
    <x v="0"/>
    <x v="391"/>
  </r>
  <r>
    <s v="Transport"/>
    <s v="Transport Agency 2"/>
    <x v="4"/>
    <x v="0"/>
    <x v="0"/>
    <x v="539"/>
  </r>
  <r>
    <s v="Transport"/>
    <s v="Transport Agency 3"/>
    <x v="4"/>
    <x v="0"/>
    <x v="0"/>
    <x v="504"/>
  </r>
  <r>
    <s v="Transport"/>
    <s v="Transport Agency 4"/>
    <x v="4"/>
    <x v="0"/>
    <x v="0"/>
    <x v="20"/>
  </r>
  <r>
    <s v="Transport"/>
    <s v="Transport Agency 5"/>
    <x v="4"/>
    <x v="0"/>
    <x v="0"/>
    <x v="726"/>
  </r>
  <r>
    <s v="Transport"/>
    <s v="Transport Agency 6"/>
    <x v="4"/>
    <x v="0"/>
    <x v="0"/>
    <x v="727"/>
  </r>
  <r>
    <s v="Treasury"/>
    <s v="Treasury Agency 1"/>
    <x v="4"/>
    <x v="0"/>
    <x v="0"/>
    <x v="728"/>
  </r>
  <r>
    <s v="Treasury"/>
    <s v="Treasury Agency 2"/>
    <x v="4"/>
    <x v="0"/>
    <x v="0"/>
    <x v="145"/>
  </r>
  <r>
    <s v="Treasury"/>
    <s v="Treasury Agency 3"/>
    <x v="4"/>
    <x v="0"/>
    <x v="0"/>
    <x v="729"/>
  </r>
  <r>
    <s v="Education"/>
    <s v="Education Agency 1"/>
    <x v="4"/>
    <x v="0"/>
    <x v="1"/>
    <x v="432"/>
  </r>
  <r>
    <s v="Education"/>
    <s v="Education Agency 2"/>
    <x v="4"/>
    <x v="0"/>
    <x v="1"/>
    <x v="730"/>
  </r>
  <r>
    <s v="Education"/>
    <s v="Education Agency 3"/>
    <x v="4"/>
    <x v="0"/>
    <x v="1"/>
    <x v="87"/>
  </r>
  <r>
    <s v="Education"/>
    <s v="Education Agency 4"/>
    <x v="4"/>
    <x v="0"/>
    <x v="1"/>
    <x v="731"/>
  </r>
  <r>
    <s v="Family &amp; Community Services"/>
    <s v="Family &amp; Community Services Agency 1"/>
    <x v="4"/>
    <x v="0"/>
    <x v="1"/>
    <x v="732"/>
  </r>
  <r>
    <s v="Family &amp; Community Services"/>
    <s v="Family &amp; Community Services Agency 2"/>
    <x v="4"/>
    <x v="0"/>
    <x v="1"/>
    <x v="295"/>
  </r>
  <r>
    <s v="Family &amp; Community Services"/>
    <s v="Family &amp; Community Services Agency 3"/>
    <x v="4"/>
    <x v="0"/>
    <x v="1"/>
    <x v="316"/>
  </r>
  <r>
    <s v="Finance, Services &amp; Innovation"/>
    <s v="Finance, Services &amp; Innovation Agency 1"/>
    <x v="4"/>
    <x v="0"/>
    <x v="1"/>
    <x v="733"/>
  </r>
  <r>
    <s v="Finance, Services &amp; Innovation"/>
    <s v="Finance, Services &amp; Innovation Agency 2"/>
    <x v="4"/>
    <x v="0"/>
    <x v="1"/>
    <x v="734"/>
  </r>
  <r>
    <s v="Health"/>
    <s v="Health Agency 1"/>
    <x v="4"/>
    <x v="0"/>
    <x v="1"/>
    <x v="92"/>
  </r>
  <r>
    <s v="Health"/>
    <s v="Health Agency 10"/>
    <x v="4"/>
    <x v="0"/>
    <x v="1"/>
    <x v="93"/>
  </r>
  <r>
    <s v="Health"/>
    <s v="Health Agency 11"/>
    <x v="4"/>
    <x v="0"/>
    <x v="1"/>
    <x v="148"/>
  </r>
  <r>
    <s v="Health"/>
    <s v="Health Agency 12"/>
    <x v="4"/>
    <x v="0"/>
    <x v="1"/>
    <x v="316"/>
  </r>
  <r>
    <s v="Health"/>
    <s v="Health Agency 13"/>
    <x v="4"/>
    <x v="0"/>
    <x v="1"/>
    <x v="601"/>
  </r>
  <r>
    <s v="Health"/>
    <s v="Health Agency 14"/>
    <x v="4"/>
    <x v="0"/>
    <x v="1"/>
    <x v="145"/>
  </r>
  <r>
    <s v="Health"/>
    <s v="Health Agency 15"/>
    <x v="4"/>
    <x v="0"/>
    <x v="1"/>
    <x v="230"/>
  </r>
  <r>
    <s v="Health"/>
    <s v="Health Agency 16"/>
    <x v="4"/>
    <x v="0"/>
    <x v="1"/>
    <x v="735"/>
  </r>
  <r>
    <s v="Health"/>
    <s v="Health Agency 17"/>
    <x v="4"/>
    <x v="0"/>
    <x v="1"/>
    <x v="736"/>
  </r>
  <r>
    <s v="Health"/>
    <s v="Health Agency 18"/>
    <x v="4"/>
    <x v="0"/>
    <x v="1"/>
    <x v="737"/>
  </r>
  <r>
    <s v="Health"/>
    <s v="Health Agency 19"/>
    <x v="4"/>
    <x v="0"/>
    <x v="1"/>
    <x v="738"/>
  </r>
  <r>
    <s v="Health"/>
    <s v="Health Agency 2"/>
    <x v="4"/>
    <x v="0"/>
    <x v="1"/>
    <x v="517"/>
  </r>
  <r>
    <s v="Health"/>
    <s v="Health Agency 20"/>
    <x v="4"/>
    <x v="0"/>
    <x v="1"/>
    <x v="175"/>
  </r>
  <r>
    <s v="Health"/>
    <s v="Health Agency 21"/>
    <x v="4"/>
    <x v="0"/>
    <x v="1"/>
    <x v="739"/>
  </r>
  <r>
    <s v="Health"/>
    <s v="Health Agency 22"/>
    <x v="4"/>
    <x v="0"/>
    <x v="1"/>
    <x v="740"/>
  </r>
  <r>
    <s v="Health"/>
    <s v="Health Agency 23"/>
    <x v="4"/>
    <x v="0"/>
    <x v="1"/>
    <x v="741"/>
  </r>
  <r>
    <s v="Health"/>
    <s v="Health Agency 24"/>
    <x v="4"/>
    <x v="0"/>
    <x v="1"/>
    <x v="742"/>
  </r>
  <r>
    <s v="Health"/>
    <s v="Health Agency 25"/>
    <x v="4"/>
    <x v="0"/>
    <x v="1"/>
    <x v="743"/>
  </r>
  <r>
    <s v="Health"/>
    <s v="Health Agency 26"/>
    <x v="4"/>
    <x v="0"/>
    <x v="1"/>
    <x v="744"/>
  </r>
  <r>
    <s v="Health"/>
    <s v="Health Agency 27"/>
    <x v="4"/>
    <x v="0"/>
    <x v="1"/>
    <x v="745"/>
  </r>
  <r>
    <s v="Health"/>
    <s v="Health Agency 28"/>
    <x v="4"/>
    <x v="0"/>
    <x v="1"/>
    <x v="746"/>
  </r>
  <r>
    <s v="Health"/>
    <s v="Health Agency 29"/>
    <x v="4"/>
    <x v="0"/>
    <x v="1"/>
    <x v="747"/>
  </r>
  <r>
    <s v="Health"/>
    <s v="Health Agency 3"/>
    <x v="4"/>
    <x v="0"/>
    <x v="1"/>
    <x v="748"/>
  </r>
  <r>
    <s v="Health"/>
    <s v="Health Agency 30"/>
    <x v="4"/>
    <x v="0"/>
    <x v="1"/>
    <x v="749"/>
  </r>
  <r>
    <s v="Health"/>
    <s v="Health Agency 31"/>
    <x v="4"/>
    <x v="0"/>
    <x v="1"/>
    <x v="750"/>
  </r>
  <r>
    <s v="Health"/>
    <s v="Health Agency 32"/>
    <x v="4"/>
    <x v="0"/>
    <x v="1"/>
    <x v="613"/>
  </r>
  <r>
    <s v="Health"/>
    <s v="Health Agency 33"/>
    <x v="4"/>
    <x v="0"/>
    <x v="1"/>
    <x v="751"/>
  </r>
  <r>
    <s v="Health"/>
    <s v="Health Agency 4"/>
    <x v="4"/>
    <x v="0"/>
    <x v="1"/>
    <x v="69"/>
  </r>
  <r>
    <s v="Health"/>
    <s v="Health Agency 5"/>
    <x v="4"/>
    <x v="0"/>
    <x v="1"/>
    <x v="199"/>
  </r>
  <r>
    <s v="Health"/>
    <s v="Health Agency 6"/>
    <x v="4"/>
    <x v="0"/>
    <x v="1"/>
    <x v="118"/>
  </r>
  <r>
    <s v="Health"/>
    <s v="Health Agency 7"/>
    <x v="4"/>
    <x v="0"/>
    <x v="1"/>
    <x v="70"/>
  </r>
  <r>
    <s v="Health"/>
    <s v="Health Agency 8"/>
    <x v="4"/>
    <x v="0"/>
    <x v="1"/>
    <x v="752"/>
  </r>
  <r>
    <s v="Health"/>
    <s v="Health Agency 9"/>
    <x v="4"/>
    <x v="0"/>
    <x v="1"/>
    <x v="48"/>
  </r>
  <r>
    <s v="Industry"/>
    <s v="Industry Agency 1"/>
    <x v="4"/>
    <x v="0"/>
    <x v="1"/>
    <x v="753"/>
  </r>
  <r>
    <s v="Industry"/>
    <s v="Industry Agency 2"/>
    <x v="4"/>
    <x v="0"/>
    <x v="1"/>
    <x v="754"/>
  </r>
  <r>
    <s v="Industry"/>
    <s v="Industry Agency 3"/>
    <x v="4"/>
    <x v="0"/>
    <x v="1"/>
    <x v="340"/>
  </r>
  <r>
    <s v="Industry"/>
    <s v="Industry Agency 4"/>
    <x v="4"/>
    <x v="0"/>
    <x v="1"/>
    <x v="124"/>
  </r>
  <r>
    <s v="Industry"/>
    <s v="Industry Agency 5"/>
    <x v="4"/>
    <x v="0"/>
    <x v="1"/>
    <x v="755"/>
  </r>
  <r>
    <s v="Industry"/>
    <s v="Industry Agency 6"/>
    <x v="4"/>
    <x v="0"/>
    <x v="1"/>
    <x v="474"/>
  </r>
  <r>
    <s v="Industry"/>
    <s v="Industry Agency 7"/>
    <x v="4"/>
    <x v="0"/>
    <x v="1"/>
    <x v="22"/>
  </r>
  <r>
    <s v="Industry"/>
    <s v="Industry Agency 8"/>
    <x v="4"/>
    <x v="0"/>
    <x v="1"/>
    <x v="756"/>
  </r>
  <r>
    <s v="Justice"/>
    <s v="Justice Agency 1"/>
    <x v="4"/>
    <x v="0"/>
    <x v="1"/>
    <x v="583"/>
  </r>
  <r>
    <s v="Justice"/>
    <s v="Justice Agency 10"/>
    <x v="4"/>
    <x v="0"/>
    <x v="1"/>
    <x v="340"/>
  </r>
  <r>
    <s v="Justice"/>
    <s v="Justice Agency 11"/>
    <x v="4"/>
    <x v="0"/>
    <x v="1"/>
    <x v="757"/>
  </r>
  <r>
    <s v="Justice"/>
    <s v="Justice Agency 12"/>
    <x v="4"/>
    <x v="0"/>
    <x v="1"/>
    <x v="39"/>
  </r>
  <r>
    <s v="Justice"/>
    <s v="Justice Agency 13"/>
    <x v="4"/>
    <x v="0"/>
    <x v="1"/>
    <x v="70"/>
  </r>
  <r>
    <s v="Justice"/>
    <s v="Justice Agency 14"/>
    <x v="4"/>
    <x v="0"/>
    <x v="1"/>
    <x v="42"/>
  </r>
  <r>
    <s v="Justice"/>
    <s v="Justice Agency 2"/>
    <x v="4"/>
    <x v="0"/>
    <x v="1"/>
    <x v="53"/>
  </r>
  <r>
    <s v="Justice"/>
    <s v="Justice Agency 3"/>
    <x v="4"/>
    <x v="0"/>
    <x v="1"/>
    <x v="758"/>
  </r>
  <r>
    <s v="Justice"/>
    <s v="Justice Agency 4"/>
    <x v="4"/>
    <x v="0"/>
    <x v="1"/>
    <x v="241"/>
  </r>
  <r>
    <s v="Justice"/>
    <s v="Justice Agency 5"/>
    <x v="4"/>
    <x v="0"/>
    <x v="1"/>
    <x v="192"/>
  </r>
  <r>
    <s v="Justice"/>
    <s v="Justice Agency 6"/>
    <x v="4"/>
    <x v="0"/>
    <x v="1"/>
    <x v="759"/>
  </r>
  <r>
    <s v="Justice"/>
    <s v="Justice Agency 7"/>
    <x v="4"/>
    <x v="0"/>
    <x v="1"/>
    <x v="585"/>
  </r>
  <r>
    <s v="Justice"/>
    <s v="Justice Agency 8"/>
    <x v="4"/>
    <x v="0"/>
    <x v="1"/>
    <x v="10"/>
  </r>
  <r>
    <s v="Justice"/>
    <s v="Justice Agency 9"/>
    <x v="4"/>
    <x v="0"/>
    <x v="1"/>
    <x v="760"/>
  </r>
  <r>
    <s v="Planning &amp; Environment"/>
    <s v="Planning &amp; Environment Agency 1"/>
    <x v="4"/>
    <x v="0"/>
    <x v="1"/>
    <x v="474"/>
  </r>
  <r>
    <s v="Planning &amp; Environment"/>
    <s v="Planning &amp; Environment Agency 2"/>
    <x v="4"/>
    <x v="0"/>
    <x v="1"/>
    <x v="761"/>
  </r>
  <r>
    <s v="Planning &amp; Environment"/>
    <s v="Planning &amp; Environment Agency 3"/>
    <x v="4"/>
    <x v="0"/>
    <x v="1"/>
    <x v="762"/>
  </r>
  <r>
    <s v="Planning &amp; Environment"/>
    <s v="Planning &amp; Environment Agency 4"/>
    <x v="4"/>
    <x v="0"/>
    <x v="1"/>
    <x v="763"/>
  </r>
  <r>
    <s v="Planning &amp; Environment"/>
    <s v="Planning &amp; Environment Agency 5"/>
    <x v="4"/>
    <x v="0"/>
    <x v="1"/>
    <x v="764"/>
  </r>
  <r>
    <s v="Planning &amp; Environment"/>
    <s v="Planning &amp; Environment Agency 6"/>
    <x v="4"/>
    <x v="0"/>
    <x v="1"/>
    <x v="138"/>
  </r>
  <r>
    <s v="Planning &amp; Environment"/>
    <s v="Planning &amp; Environment Agency 7"/>
    <x v="4"/>
    <x v="0"/>
    <x v="1"/>
    <x v="484"/>
  </r>
  <r>
    <s v="Planning &amp; Environment"/>
    <s v="Planning &amp; Environment Agency 8"/>
    <x v="4"/>
    <x v="0"/>
    <x v="1"/>
    <x v="765"/>
  </r>
  <r>
    <s v="Premier &amp; Cabinet"/>
    <s v="Premier &amp; Cabinet Agency 1"/>
    <x v="4"/>
    <x v="0"/>
    <x v="1"/>
    <x v="93"/>
  </r>
  <r>
    <s v="Premier &amp; Cabinet"/>
    <s v="Premier &amp; Cabinet Agency 10"/>
    <x v="4"/>
    <x v="0"/>
    <x v="1"/>
    <x v="95"/>
  </r>
  <r>
    <s v="Premier &amp; Cabinet"/>
    <s v="Premier &amp; Cabinet Agency 11"/>
    <x v="4"/>
    <x v="0"/>
    <x v="1"/>
    <x v="124"/>
  </r>
  <r>
    <s v="Premier &amp; Cabinet"/>
    <s v="Premier &amp; Cabinet Agency 2"/>
    <x v="4"/>
    <x v="0"/>
    <x v="1"/>
    <x v="635"/>
  </r>
  <r>
    <s v="Premier &amp; Cabinet"/>
    <s v="Premier &amp; Cabinet Agency 3"/>
    <x v="4"/>
    <x v="0"/>
    <x v="1"/>
    <x v="44"/>
  </r>
  <r>
    <s v="Premier &amp; Cabinet"/>
    <s v="Premier &amp; Cabinet Agency 4"/>
    <x v="4"/>
    <x v="0"/>
    <x v="1"/>
    <x v="274"/>
  </r>
  <r>
    <s v="Premier &amp; Cabinet"/>
    <s v="Premier &amp; Cabinet Agency 5"/>
    <x v="4"/>
    <x v="0"/>
    <x v="1"/>
    <x v="70"/>
  </r>
  <r>
    <s v="Premier &amp; Cabinet"/>
    <s v="Premier &amp; Cabinet Agency 6"/>
    <x v="4"/>
    <x v="0"/>
    <x v="1"/>
    <x v="192"/>
  </r>
  <r>
    <s v="Premier &amp; Cabinet"/>
    <s v="Premier &amp; Cabinet Agency 7"/>
    <x v="4"/>
    <x v="0"/>
    <x v="1"/>
    <x v="214"/>
  </r>
  <r>
    <s v="Premier &amp; Cabinet"/>
    <s v="Premier &amp; Cabinet Agency 8"/>
    <x v="4"/>
    <x v="0"/>
    <x v="1"/>
    <x v="766"/>
  </r>
  <r>
    <s v="Premier &amp; Cabinet"/>
    <s v="Premier &amp; Cabinet Agency 9"/>
    <x v="4"/>
    <x v="0"/>
    <x v="1"/>
    <x v="371"/>
  </r>
  <r>
    <s v="Transport"/>
    <s v="Transport Agency 1"/>
    <x v="4"/>
    <x v="0"/>
    <x v="1"/>
    <x v="335"/>
  </r>
  <r>
    <s v="Transport"/>
    <s v="Transport Agency 2"/>
    <x v="4"/>
    <x v="0"/>
    <x v="1"/>
    <x v="45"/>
  </r>
  <r>
    <s v="Transport"/>
    <s v="Transport Agency 3"/>
    <x v="4"/>
    <x v="0"/>
    <x v="1"/>
    <x v="767"/>
  </r>
  <r>
    <s v="Transport"/>
    <s v="Transport Agency 4"/>
    <x v="4"/>
    <x v="0"/>
    <x v="1"/>
    <x v="768"/>
  </r>
  <r>
    <s v="Transport"/>
    <s v="Transport Agency 5"/>
    <x v="4"/>
    <x v="0"/>
    <x v="1"/>
    <x v="769"/>
  </r>
  <r>
    <s v="Transport"/>
    <s v="Transport Agency 6"/>
    <x v="4"/>
    <x v="0"/>
    <x v="1"/>
    <x v="770"/>
  </r>
  <r>
    <s v="Treasury"/>
    <s v="Treasury Agency 1"/>
    <x v="4"/>
    <x v="0"/>
    <x v="1"/>
    <x v="45"/>
  </r>
  <r>
    <s v="Treasury"/>
    <s v="Treasury Agency 2"/>
    <x v="4"/>
    <x v="0"/>
    <x v="1"/>
    <x v="74"/>
  </r>
  <r>
    <s v="Treasury"/>
    <s v="Treasury Agency 3"/>
    <x v="4"/>
    <x v="0"/>
    <x v="1"/>
    <x v="771"/>
  </r>
  <r>
    <s v="Education"/>
    <s v="Education Agency 1"/>
    <x v="4"/>
    <x v="1"/>
    <x v="0"/>
    <x v="52"/>
  </r>
  <r>
    <s v="Education"/>
    <s v="Education Agency 2"/>
    <x v="4"/>
    <x v="1"/>
    <x v="0"/>
    <x v="162"/>
  </r>
  <r>
    <s v="Education"/>
    <s v="Education Agency 3"/>
    <x v="4"/>
    <x v="1"/>
    <x v="0"/>
    <x v="772"/>
  </r>
  <r>
    <s v="Education"/>
    <s v="Education Agency 4"/>
    <x v="4"/>
    <x v="1"/>
    <x v="0"/>
    <x v="773"/>
  </r>
  <r>
    <s v="Family &amp; Community Services"/>
    <s v="Family &amp; Community Services Agency 1"/>
    <x v="4"/>
    <x v="1"/>
    <x v="0"/>
    <x v="65"/>
  </r>
  <r>
    <s v="Family &amp; Community Services"/>
    <s v="Family &amp; Community Services Agency 2"/>
    <x v="4"/>
    <x v="1"/>
    <x v="0"/>
    <x v="175"/>
  </r>
  <r>
    <s v="Family &amp; Community Services"/>
    <s v="Family &amp; Community Services Agency 3"/>
    <x v="4"/>
    <x v="1"/>
    <x v="0"/>
    <x v="44"/>
  </r>
  <r>
    <s v="Finance, Services &amp; Innovation"/>
    <s v="Finance, Services &amp; Innovation Agency 1"/>
    <x v="4"/>
    <x v="1"/>
    <x v="0"/>
    <x v="774"/>
  </r>
  <r>
    <s v="Finance, Services &amp; Innovation"/>
    <s v="Finance, Services &amp; Innovation Agency 2"/>
    <x v="4"/>
    <x v="1"/>
    <x v="0"/>
    <x v="775"/>
  </r>
  <r>
    <s v="Health"/>
    <s v="Health Agency 1"/>
    <x v="4"/>
    <x v="1"/>
    <x v="0"/>
    <x v="70"/>
  </r>
  <r>
    <s v="Health"/>
    <s v="Health Agency 10"/>
    <x v="4"/>
    <x v="1"/>
    <x v="0"/>
    <x v="116"/>
  </r>
  <r>
    <s v="Health"/>
    <s v="Health Agency 11"/>
    <x v="4"/>
    <x v="1"/>
    <x v="0"/>
    <x v="12"/>
  </r>
  <r>
    <s v="Health"/>
    <s v="Health Agency 12"/>
    <x v="4"/>
    <x v="1"/>
    <x v="0"/>
    <x v="87"/>
  </r>
  <r>
    <s v="Health"/>
    <s v="Health Agency 13"/>
    <x v="4"/>
    <x v="1"/>
    <x v="0"/>
    <x v="776"/>
  </r>
  <r>
    <s v="Health"/>
    <s v="Health Agency 14"/>
    <x v="4"/>
    <x v="1"/>
    <x v="0"/>
    <x v="87"/>
  </r>
  <r>
    <s v="Health"/>
    <s v="Health Agency 15"/>
    <x v="4"/>
    <x v="1"/>
    <x v="0"/>
    <x v="21"/>
  </r>
  <r>
    <s v="Health"/>
    <s v="Health Agency 16"/>
    <x v="4"/>
    <x v="1"/>
    <x v="0"/>
    <x v="777"/>
  </r>
  <r>
    <s v="Health"/>
    <s v="Health Agency 17"/>
    <x v="4"/>
    <x v="1"/>
    <x v="0"/>
    <x v="778"/>
  </r>
  <r>
    <s v="Health"/>
    <s v="Health Agency 18"/>
    <x v="4"/>
    <x v="1"/>
    <x v="0"/>
    <x v="779"/>
  </r>
  <r>
    <s v="Health"/>
    <s v="Health Agency 19"/>
    <x v="4"/>
    <x v="1"/>
    <x v="0"/>
    <x v="780"/>
  </r>
  <r>
    <s v="Health"/>
    <s v="Health Agency 2"/>
    <x v="4"/>
    <x v="1"/>
    <x v="0"/>
    <x v="225"/>
  </r>
  <r>
    <s v="Health"/>
    <s v="Health Agency 20"/>
    <x v="4"/>
    <x v="1"/>
    <x v="0"/>
    <x v="87"/>
  </r>
  <r>
    <s v="Health"/>
    <s v="Health Agency 21"/>
    <x v="4"/>
    <x v="1"/>
    <x v="0"/>
    <x v="781"/>
  </r>
  <r>
    <s v="Health"/>
    <s v="Health Agency 22"/>
    <x v="4"/>
    <x v="1"/>
    <x v="0"/>
    <x v="281"/>
  </r>
  <r>
    <s v="Health"/>
    <s v="Health Agency 23"/>
    <x v="4"/>
    <x v="1"/>
    <x v="0"/>
    <x v="782"/>
  </r>
  <r>
    <s v="Health"/>
    <s v="Health Agency 24"/>
    <x v="4"/>
    <x v="1"/>
    <x v="0"/>
    <x v="503"/>
  </r>
  <r>
    <s v="Health"/>
    <s v="Health Agency 25"/>
    <x v="4"/>
    <x v="1"/>
    <x v="0"/>
    <x v="783"/>
  </r>
  <r>
    <s v="Health"/>
    <s v="Health Agency 26"/>
    <x v="4"/>
    <x v="1"/>
    <x v="0"/>
    <x v="784"/>
  </r>
  <r>
    <s v="Health"/>
    <s v="Health Agency 27"/>
    <x v="4"/>
    <x v="1"/>
    <x v="0"/>
    <x v="785"/>
  </r>
  <r>
    <s v="Health"/>
    <s v="Health Agency 28"/>
    <x v="4"/>
    <x v="1"/>
    <x v="0"/>
    <x v="786"/>
  </r>
  <r>
    <s v="Health"/>
    <s v="Health Agency 29"/>
    <x v="4"/>
    <x v="1"/>
    <x v="0"/>
    <x v="787"/>
  </r>
  <r>
    <s v="Health"/>
    <s v="Health Agency 3"/>
    <x v="4"/>
    <x v="1"/>
    <x v="0"/>
    <x v="193"/>
  </r>
  <r>
    <s v="Health"/>
    <s v="Health Agency 30"/>
    <x v="4"/>
    <x v="1"/>
    <x v="0"/>
    <x v="788"/>
  </r>
  <r>
    <s v="Health"/>
    <s v="Health Agency 31"/>
    <x v="4"/>
    <x v="1"/>
    <x v="0"/>
    <x v="789"/>
  </r>
  <r>
    <s v="Health"/>
    <s v="Health Agency 32"/>
    <x v="4"/>
    <x v="1"/>
    <x v="0"/>
    <x v="790"/>
  </r>
  <r>
    <s v="Health"/>
    <s v="Health Agency 33"/>
    <x v="4"/>
    <x v="1"/>
    <x v="0"/>
    <x v="783"/>
  </r>
  <r>
    <s v="Health"/>
    <s v="Health Agency 4"/>
    <x v="4"/>
    <x v="1"/>
    <x v="0"/>
    <x v="175"/>
  </r>
  <r>
    <s v="Health"/>
    <s v="Health Agency 5"/>
    <x v="4"/>
    <x v="1"/>
    <x v="0"/>
    <x v="281"/>
  </r>
  <r>
    <s v="Health"/>
    <s v="Health Agency 6"/>
    <x v="4"/>
    <x v="1"/>
    <x v="0"/>
    <x v="791"/>
  </r>
  <r>
    <s v="Health"/>
    <s v="Health Agency 7"/>
    <x v="4"/>
    <x v="1"/>
    <x v="0"/>
    <x v="168"/>
  </r>
  <r>
    <s v="Health"/>
    <s v="Health Agency 8"/>
    <x v="4"/>
    <x v="1"/>
    <x v="0"/>
    <x v="168"/>
  </r>
  <r>
    <s v="Health"/>
    <s v="Health Agency 9"/>
    <x v="4"/>
    <x v="1"/>
    <x v="0"/>
    <x v="792"/>
  </r>
  <r>
    <s v="Industry"/>
    <s v="Industry Agency 1"/>
    <x v="4"/>
    <x v="1"/>
    <x v="0"/>
    <x v="793"/>
  </r>
  <r>
    <s v="Industry"/>
    <s v="Industry Agency 2"/>
    <x v="4"/>
    <x v="1"/>
    <x v="0"/>
    <x v="175"/>
  </r>
  <r>
    <s v="Industry"/>
    <s v="Industry Agency 3"/>
    <x v="4"/>
    <x v="1"/>
    <x v="0"/>
    <x v="371"/>
  </r>
  <r>
    <s v="Industry"/>
    <s v="Industry Agency 4"/>
    <x v="4"/>
    <x v="1"/>
    <x v="0"/>
    <x v="69"/>
  </r>
  <r>
    <s v="Industry"/>
    <s v="Industry Agency 5"/>
    <x v="4"/>
    <x v="1"/>
    <x v="0"/>
    <x v="794"/>
  </r>
  <r>
    <s v="Industry"/>
    <s v="Industry Agency 6"/>
    <x v="4"/>
    <x v="1"/>
    <x v="0"/>
    <x v="170"/>
  </r>
  <r>
    <s v="Industry"/>
    <s v="Industry Agency 7"/>
    <x v="4"/>
    <x v="1"/>
    <x v="0"/>
    <x v="175"/>
  </r>
  <r>
    <s v="Industry"/>
    <s v="Industry Agency 8"/>
    <x v="4"/>
    <x v="1"/>
    <x v="0"/>
    <x v="437"/>
  </r>
  <r>
    <s v="Justice"/>
    <s v="Justice Agency 1"/>
    <x v="4"/>
    <x v="1"/>
    <x v="0"/>
    <x v="333"/>
  </r>
  <r>
    <s v="Justice"/>
    <s v="Justice Agency 10"/>
    <x v="4"/>
    <x v="1"/>
    <x v="0"/>
    <x v="200"/>
  </r>
  <r>
    <s v="Justice"/>
    <s v="Justice Agency 11"/>
    <x v="4"/>
    <x v="1"/>
    <x v="0"/>
    <x v="38"/>
  </r>
  <r>
    <s v="Justice"/>
    <s v="Justice Agency 12"/>
    <x v="4"/>
    <x v="1"/>
    <x v="0"/>
    <x v="44"/>
  </r>
  <r>
    <s v="Justice"/>
    <s v="Justice Agency 13"/>
    <x v="4"/>
    <x v="1"/>
    <x v="0"/>
    <x v="87"/>
  </r>
  <r>
    <s v="Justice"/>
    <s v="Justice Agency 14"/>
    <x v="4"/>
    <x v="1"/>
    <x v="0"/>
    <x v="333"/>
  </r>
  <r>
    <s v="Justice"/>
    <s v="Justice Agency 2"/>
    <x v="4"/>
    <x v="1"/>
    <x v="0"/>
    <x v="763"/>
  </r>
  <r>
    <s v="Justice"/>
    <s v="Justice Agency 3"/>
    <x v="4"/>
    <x v="1"/>
    <x v="0"/>
    <x v="795"/>
  </r>
  <r>
    <s v="Justice"/>
    <s v="Justice Agency 4"/>
    <x v="4"/>
    <x v="1"/>
    <x v="0"/>
    <x v="5"/>
  </r>
  <r>
    <s v="Justice"/>
    <s v="Justice Agency 5"/>
    <x v="4"/>
    <x v="1"/>
    <x v="0"/>
    <x v="136"/>
  </r>
  <r>
    <s v="Justice"/>
    <s v="Justice Agency 6"/>
    <x v="4"/>
    <x v="1"/>
    <x v="0"/>
    <x v="424"/>
  </r>
  <r>
    <s v="Justice"/>
    <s v="Justice Agency 7"/>
    <x v="4"/>
    <x v="1"/>
    <x v="0"/>
    <x v="423"/>
  </r>
  <r>
    <s v="Justice"/>
    <s v="Justice Agency 8"/>
    <x v="4"/>
    <x v="1"/>
    <x v="0"/>
    <x v="167"/>
  </r>
  <r>
    <s v="Justice"/>
    <s v="Justice Agency 9"/>
    <x v="4"/>
    <x v="1"/>
    <x v="0"/>
    <x v="796"/>
  </r>
  <r>
    <s v="Planning &amp; Environment"/>
    <s v="Planning &amp; Environment Agency 1"/>
    <x v="4"/>
    <x v="1"/>
    <x v="0"/>
    <x v="374"/>
  </r>
  <r>
    <s v="Planning &amp; Environment"/>
    <s v="Planning &amp; Environment Agency 2"/>
    <x v="4"/>
    <x v="1"/>
    <x v="0"/>
    <x v="393"/>
  </r>
  <r>
    <s v="Planning &amp; Environment"/>
    <s v="Planning &amp; Environment Agency 3"/>
    <x v="4"/>
    <x v="1"/>
    <x v="0"/>
    <x v="323"/>
  </r>
  <r>
    <s v="Planning &amp; Environment"/>
    <s v="Planning &amp; Environment Agency 4"/>
    <x v="4"/>
    <x v="1"/>
    <x v="0"/>
    <x v="236"/>
  </r>
  <r>
    <s v="Planning &amp; Environment"/>
    <s v="Planning &amp; Environment Agency 5"/>
    <x v="4"/>
    <x v="1"/>
    <x v="0"/>
    <x v="797"/>
  </r>
  <r>
    <s v="Planning &amp; Environment"/>
    <s v="Planning &amp; Environment Agency 6"/>
    <x v="4"/>
    <x v="1"/>
    <x v="0"/>
    <x v="167"/>
  </r>
  <r>
    <s v="Planning &amp; Environment"/>
    <s v="Planning &amp; Environment Agency 7"/>
    <x v="4"/>
    <x v="1"/>
    <x v="0"/>
    <x v="36"/>
  </r>
  <r>
    <s v="Planning &amp; Environment"/>
    <s v="Planning &amp; Environment Agency 8"/>
    <x v="4"/>
    <x v="1"/>
    <x v="0"/>
    <x v="262"/>
  </r>
  <r>
    <s v="Premier &amp; Cabinet"/>
    <s v="Premier &amp; Cabinet Agency 1"/>
    <x v="4"/>
    <x v="1"/>
    <x v="0"/>
    <x v="87"/>
  </r>
  <r>
    <s v="Premier &amp; Cabinet"/>
    <s v="Premier &amp; Cabinet Agency 10"/>
    <x v="4"/>
    <x v="1"/>
    <x v="0"/>
    <x v="170"/>
  </r>
  <r>
    <s v="Premier &amp; Cabinet"/>
    <s v="Premier &amp; Cabinet Agency 11"/>
    <x v="4"/>
    <x v="1"/>
    <x v="0"/>
    <x v="74"/>
  </r>
  <r>
    <s v="Premier &amp; Cabinet"/>
    <s v="Premier &amp; Cabinet Agency 2"/>
    <x v="4"/>
    <x v="1"/>
    <x v="0"/>
    <x v="763"/>
  </r>
  <r>
    <s v="Premier &amp; Cabinet"/>
    <s v="Premier &amp; Cabinet Agency 3"/>
    <x v="4"/>
    <x v="1"/>
    <x v="0"/>
    <x v="74"/>
  </r>
  <r>
    <s v="Premier &amp; Cabinet"/>
    <s v="Premier &amp; Cabinet Agency 4"/>
    <x v="4"/>
    <x v="1"/>
    <x v="0"/>
    <x v="12"/>
  </r>
  <r>
    <s v="Premier &amp; Cabinet"/>
    <s v="Premier &amp; Cabinet Agency 5"/>
    <x v="4"/>
    <x v="1"/>
    <x v="0"/>
    <x v="170"/>
  </r>
  <r>
    <s v="Premier &amp; Cabinet"/>
    <s v="Premier &amp; Cabinet Agency 6"/>
    <x v="4"/>
    <x v="1"/>
    <x v="0"/>
    <x v="175"/>
  </r>
  <r>
    <s v="Premier &amp; Cabinet"/>
    <s v="Premier &amp; Cabinet Agency 7"/>
    <x v="4"/>
    <x v="1"/>
    <x v="0"/>
    <x v="175"/>
  </r>
  <r>
    <s v="Premier &amp; Cabinet"/>
    <s v="Premier &amp; Cabinet Agency 8"/>
    <x v="4"/>
    <x v="1"/>
    <x v="0"/>
    <x v="132"/>
  </r>
  <r>
    <s v="Premier &amp; Cabinet"/>
    <s v="Premier &amp; Cabinet Agency 9"/>
    <x v="4"/>
    <x v="1"/>
    <x v="0"/>
    <x v="96"/>
  </r>
  <r>
    <s v="Transport"/>
    <s v="Transport Agency 1"/>
    <x v="4"/>
    <x v="1"/>
    <x v="0"/>
    <x v="585"/>
  </r>
  <r>
    <s v="Transport"/>
    <s v="Transport Agency 2"/>
    <x v="4"/>
    <x v="1"/>
    <x v="0"/>
    <x v="145"/>
  </r>
  <r>
    <s v="Transport"/>
    <s v="Transport Agency 3"/>
    <x v="4"/>
    <x v="1"/>
    <x v="0"/>
    <x v="798"/>
  </r>
  <r>
    <s v="Transport"/>
    <s v="Transport Agency 4"/>
    <x v="4"/>
    <x v="1"/>
    <x v="0"/>
    <x v="539"/>
  </r>
  <r>
    <s v="Transport"/>
    <s v="Transport Agency 5"/>
    <x v="4"/>
    <x v="1"/>
    <x v="0"/>
    <x v="677"/>
  </r>
  <r>
    <s v="Transport"/>
    <s v="Transport Agency 6"/>
    <x v="4"/>
    <x v="1"/>
    <x v="0"/>
    <x v="217"/>
  </r>
  <r>
    <s v="Treasury"/>
    <s v="Treasury Agency 1"/>
    <x v="4"/>
    <x v="1"/>
    <x v="0"/>
    <x v="623"/>
  </r>
  <r>
    <s v="Treasury"/>
    <s v="Treasury Agency 2"/>
    <x v="4"/>
    <x v="1"/>
    <x v="0"/>
    <x v="87"/>
  </r>
  <r>
    <s v="Treasury"/>
    <s v="Treasury Agency 3"/>
    <x v="4"/>
    <x v="1"/>
    <x v="0"/>
    <x v="209"/>
  </r>
  <r>
    <s v="Education"/>
    <s v="Education Agency 1"/>
    <x v="4"/>
    <x v="1"/>
    <x v="1"/>
    <x v="136"/>
  </r>
  <r>
    <s v="Education"/>
    <s v="Education Agency 2"/>
    <x v="4"/>
    <x v="1"/>
    <x v="1"/>
    <x v="799"/>
  </r>
  <r>
    <s v="Education"/>
    <s v="Education Agency 3"/>
    <x v="4"/>
    <x v="1"/>
    <x v="1"/>
    <x v="800"/>
  </r>
  <r>
    <s v="Education"/>
    <s v="Education Agency 4"/>
    <x v="4"/>
    <x v="1"/>
    <x v="1"/>
    <x v="801"/>
  </r>
  <r>
    <s v="Family &amp; Community Services"/>
    <s v="Family &amp; Community Services Agency 1"/>
    <x v="4"/>
    <x v="1"/>
    <x v="1"/>
    <x v="520"/>
  </r>
  <r>
    <s v="Family &amp; Community Services"/>
    <s v="Family &amp; Community Services Agency 2"/>
    <x v="4"/>
    <x v="1"/>
    <x v="1"/>
    <x v="175"/>
  </r>
  <r>
    <s v="Family &amp; Community Services"/>
    <s v="Family &amp; Community Services Agency 3"/>
    <x v="4"/>
    <x v="1"/>
    <x v="1"/>
    <x v="175"/>
  </r>
  <r>
    <s v="Finance, Services &amp; Innovation"/>
    <s v="Finance, Services &amp; Innovation Agency 1"/>
    <x v="4"/>
    <x v="1"/>
    <x v="1"/>
    <x v="802"/>
  </r>
  <r>
    <s v="Finance, Services &amp; Innovation"/>
    <s v="Finance, Services &amp; Innovation Agency 2"/>
    <x v="4"/>
    <x v="1"/>
    <x v="1"/>
    <x v="43"/>
  </r>
  <r>
    <s v="Health"/>
    <s v="Health Agency 1"/>
    <x v="4"/>
    <x v="1"/>
    <x v="1"/>
    <x v="87"/>
  </r>
  <r>
    <s v="Health"/>
    <s v="Health Agency 10"/>
    <x v="4"/>
    <x v="1"/>
    <x v="1"/>
    <x v="87"/>
  </r>
  <r>
    <s v="Health"/>
    <s v="Health Agency 11"/>
    <x v="4"/>
    <x v="1"/>
    <x v="1"/>
    <x v="192"/>
  </r>
  <r>
    <s v="Health"/>
    <s v="Health Agency 12"/>
    <x v="4"/>
    <x v="1"/>
    <x v="1"/>
    <x v="175"/>
  </r>
  <r>
    <s v="Health"/>
    <s v="Health Agency 13"/>
    <x v="4"/>
    <x v="1"/>
    <x v="1"/>
    <x v="803"/>
  </r>
  <r>
    <s v="Health"/>
    <s v="Health Agency 14"/>
    <x v="4"/>
    <x v="1"/>
    <x v="1"/>
    <x v="87"/>
  </r>
  <r>
    <s v="Health"/>
    <s v="Health Agency 15"/>
    <x v="4"/>
    <x v="1"/>
    <x v="1"/>
    <x v="87"/>
  </r>
  <r>
    <s v="Health"/>
    <s v="Health Agency 16"/>
    <x v="4"/>
    <x v="1"/>
    <x v="1"/>
    <x v="804"/>
  </r>
  <r>
    <s v="Health"/>
    <s v="Health Agency 17"/>
    <x v="4"/>
    <x v="1"/>
    <x v="1"/>
    <x v="805"/>
  </r>
  <r>
    <s v="Health"/>
    <s v="Health Agency 18"/>
    <x v="4"/>
    <x v="1"/>
    <x v="1"/>
    <x v="806"/>
  </r>
  <r>
    <s v="Health"/>
    <s v="Health Agency 19"/>
    <x v="4"/>
    <x v="1"/>
    <x v="1"/>
    <x v="73"/>
  </r>
  <r>
    <s v="Health"/>
    <s v="Health Agency 2"/>
    <x v="4"/>
    <x v="1"/>
    <x v="1"/>
    <x v="539"/>
  </r>
  <r>
    <s v="Health"/>
    <s v="Health Agency 20"/>
    <x v="4"/>
    <x v="1"/>
    <x v="1"/>
    <x v="175"/>
  </r>
  <r>
    <s v="Health"/>
    <s v="Health Agency 21"/>
    <x v="4"/>
    <x v="1"/>
    <x v="1"/>
    <x v="678"/>
  </r>
  <r>
    <s v="Health"/>
    <s v="Health Agency 22"/>
    <x v="4"/>
    <x v="1"/>
    <x v="1"/>
    <x v="87"/>
  </r>
  <r>
    <s v="Health"/>
    <s v="Health Agency 23"/>
    <x v="4"/>
    <x v="1"/>
    <x v="1"/>
    <x v="517"/>
  </r>
  <r>
    <s v="Health"/>
    <s v="Health Agency 24"/>
    <x v="4"/>
    <x v="1"/>
    <x v="1"/>
    <x v="803"/>
  </r>
  <r>
    <s v="Health"/>
    <s v="Health Agency 25"/>
    <x v="4"/>
    <x v="1"/>
    <x v="1"/>
    <x v="127"/>
  </r>
  <r>
    <s v="Health"/>
    <s v="Health Agency 26"/>
    <x v="4"/>
    <x v="1"/>
    <x v="1"/>
    <x v="386"/>
  </r>
  <r>
    <s v="Health"/>
    <s v="Health Agency 27"/>
    <x v="4"/>
    <x v="1"/>
    <x v="1"/>
    <x v="807"/>
  </r>
  <r>
    <s v="Health"/>
    <s v="Health Agency 28"/>
    <x v="4"/>
    <x v="1"/>
    <x v="1"/>
    <x v="166"/>
  </r>
  <r>
    <s v="Health"/>
    <s v="Health Agency 29"/>
    <x v="4"/>
    <x v="1"/>
    <x v="1"/>
    <x v="808"/>
  </r>
  <r>
    <s v="Health"/>
    <s v="Health Agency 3"/>
    <x v="4"/>
    <x v="1"/>
    <x v="1"/>
    <x v="476"/>
  </r>
  <r>
    <s v="Health"/>
    <s v="Health Agency 30"/>
    <x v="4"/>
    <x v="1"/>
    <x v="1"/>
    <x v="809"/>
  </r>
  <r>
    <s v="Health"/>
    <s v="Health Agency 31"/>
    <x v="4"/>
    <x v="1"/>
    <x v="1"/>
    <x v="810"/>
  </r>
  <r>
    <s v="Health"/>
    <s v="Health Agency 32"/>
    <x v="4"/>
    <x v="1"/>
    <x v="1"/>
    <x v="269"/>
  </r>
  <r>
    <s v="Health"/>
    <s v="Health Agency 33"/>
    <x v="4"/>
    <x v="1"/>
    <x v="1"/>
    <x v="811"/>
  </r>
  <r>
    <s v="Health"/>
    <s v="Health Agency 4"/>
    <x v="4"/>
    <x v="1"/>
    <x v="1"/>
    <x v="87"/>
  </r>
  <r>
    <s v="Health"/>
    <s v="Health Agency 5"/>
    <x v="4"/>
    <x v="1"/>
    <x v="1"/>
    <x v="87"/>
  </r>
  <r>
    <s v="Health"/>
    <s v="Health Agency 6"/>
    <x v="4"/>
    <x v="1"/>
    <x v="1"/>
    <x v="718"/>
  </r>
  <r>
    <s v="Health"/>
    <s v="Health Agency 7"/>
    <x v="4"/>
    <x v="1"/>
    <x v="1"/>
    <x v="87"/>
  </r>
  <r>
    <s v="Health"/>
    <s v="Health Agency 8"/>
    <x v="4"/>
    <x v="1"/>
    <x v="1"/>
    <x v="87"/>
  </r>
  <r>
    <s v="Health"/>
    <s v="Health Agency 9"/>
    <x v="4"/>
    <x v="1"/>
    <x v="1"/>
    <x v="170"/>
  </r>
  <r>
    <s v="Industry"/>
    <s v="Industry Agency 1"/>
    <x v="4"/>
    <x v="1"/>
    <x v="1"/>
    <x v="124"/>
  </r>
  <r>
    <s v="Industry"/>
    <s v="Industry Agency 2"/>
    <x v="4"/>
    <x v="1"/>
    <x v="1"/>
    <x v="175"/>
  </r>
  <r>
    <s v="Industry"/>
    <s v="Industry Agency 3"/>
    <x v="4"/>
    <x v="1"/>
    <x v="1"/>
    <x v="21"/>
  </r>
  <r>
    <s v="Industry"/>
    <s v="Industry Agency 4"/>
    <x v="4"/>
    <x v="1"/>
    <x v="1"/>
    <x v="87"/>
  </r>
  <r>
    <s v="Industry"/>
    <s v="Industry Agency 5"/>
    <x v="4"/>
    <x v="1"/>
    <x v="1"/>
    <x v="93"/>
  </r>
  <r>
    <s v="Industry"/>
    <s v="Industry Agency 6"/>
    <x v="4"/>
    <x v="1"/>
    <x v="1"/>
    <x v="21"/>
  </r>
  <r>
    <s v="Industry"/>
    <s v="Industry Agency 7"/>
    <x v="4"/>
    <x v="1"/>
    <x v="1"/>
    <x v="175"/>
  </r>
  <r>
    <s v="Industry"/>
    <s v="Industry Agency 8"/>
    <x v="4"/>
    <x v="1"/>
    <x v="1"/>
    <x v="87"/>
  </r>
  <r>
    <s v="Justice"/>
    <s v="Justice Agency 1"/>
    <x v="4"/>
    <x v="1"/>
    <x v="1"/>
    <x v="21"/>
  </r>
  <r>
    <s v="Justice"/>
    <s v="Justice Agency 10"/>
    <x v="4"/>
    <x v="1"/>
    <x v="1"/>
    <x v="87"/>
  </r>
  <r>
    <s v="Justice"/>
    <s v="Justice Agency 11"/>
    <x v="4"/>
    <x v="1"/>
    <x v="1"/>
    <x v="87"/>
  </r>
  <r>
    <s v="Justice"/>
    <s v="Justice Agency 12"/>
    <x v="4"/>
    <x v="1"/>
    <x v="1"/>
    <x v="87"/>
  </r>
  <r>
    <s v="Justice"/>
    <s v="Justice Agency 13"/>
    <x v="4"/>
    <x v="1"/>
    <x v="1"/>
    <x v="87"/>
  </r>
  <r>
    <s v="Justice"/>
    <s v="Justice Agency 14"/>
    <x v="4"/>
    <x v="1"/>
    <x v="1"/>
    <x v="87"/>
  </r>
  <r>
    <s v="Justice"/>
    <s v="Justice Agency 2"/>
    <x v="4"/>
    <x v="1"/>
    <x v="1"/>
    <x v="69"/>
  </r>
  <r>
    <s v="Justice"/>
    <s v="Justice Agency 3"/>
    <x v="4"/>
    <x v="1"/>
    <x v="1"/>
    <x v="262"/>
  </r>
  <r>
    <s v="Justice"/>
    <s v="Justice Agency 4"/>
    <x v="4"/>
    <x v="1"/>
    <x v="1"/>
    <x v="547"/>
  </r>
  <r>
    <s v="Justice"/>
    <s v="Justice Agency 5"/>
    <x v="4"/>
    <x v="1"/>
    <x v="1"/>
    <x v="87"/>
  </r>
  <r>
    <s v="Justice"/>
    <s v="Justice Agency 6"/>
    <x v="4"/>
    <x v="1"/>
    <x v="1"/>
    <x v="281"/>
  </r>
  <r>
    <s v="Justice"/>
    <s v="Justice Agency 7"/>
    <x v="4"/>
    <x v="1"/>
    <x v="1"/>
    <x v="170"/>
  </r>
  <r>
    <s v="Justice"/>
    <s v="Justice Agency 8"/>
    <x v="4"/>
    <x v="1"/>
    <x v="1"/>
    <x v="87"/>
  </r>
  <r>
    <s v="Justice"/>
    <s v="Justice Agency 9"/>
    <x v="4"/>
    <x v="1"/>
    <x v="1"/>
    <x v="812"/>
  </r>
  <r>
    <s v="Planning &amp; Environment"/>
    <s v="Planning &amp; Environment Agency 1"/>
    <x v="4"/>
    <x v="1"/>
    <x v="1"/>
    <x v="74"/>
  </r>
  <r>
    <s v="Planning &amp; Environment"/>
    <s v="Planning &amp; Environment Agency 2"/>
    <x v="4"/>
    <x v="1"/>
    <x v="1"/>
    <x v="146"/>
  </r>
  <r>
    <s v="Planning &amp; Environment"/>
    <s v="Planning &amp; Environment Agency 3"/>
    <x v="4"/>
    <x v="1"/>
    <x v="1"/>
    <x v="236"/>
  </r>
  <r>
    <s v="Planning &amp; Environment"/>
    <s v="Planning &amp; Environment Agency 4"/>
    <x v="4"/>
    <x v="1"/>
    <x v="1"/>
    <x v="87"/>
  </r>
  <r>
    <s v="Planning &amp; Environment"/>
    <s v="Planning &amp; Environment Agency 5"/>
    <x v="4"/>
    <x v="1"/>
    <x v="1"/>
    <x v="137"/>
  </r>
  <r>
    <s v="Planning &amp; Environment"/>
    <s v="Planning &amp; Environment Agency 6"/>
    <x v="4"/>
    <x v="1"/>
    <x v="1"/>
    <x v="170"/>
  </r>
  <r>
    <s v="Planning &amp; Environment"/>
    <s v="Planning &amp; Environment Agency 7"/>
    <x v="4"/>
    <x v="1"/>
    <x v="1"/>
    <x v="201"/>
  </r>
  <r>
    <s v="Planning &amp; Environment"/>
    <s v="Planning &amp; Environment Agency 8"/>
    <x v="4"/>
    <x v="1"/>
    <x v="1"/>
    <x v="95"/>
  </r>
  <r>
    <s v="Premier &amp; Cabinet"/>
    <s v="Premier &amp; Cabinet Agency 1"/>
    <x v="4"/>
    <x v="1"/>
    <x v="1"/>
    <x v="87"/>
  </r>
  <r>
    <s v="Premier &amp; Cabinet"/>
    <s v="Premier &amp; Cabinet Agency 10"/>
    <x v="4"/>
    <x v="1"/>
    <x v="1"/>
    <x v="175"/>
  </r>
  <r>
    <s v="Premier &amp; Cabinet"/>
    <s v="Premier &amp; Cabinet Agency 11"/>
    <x v="4"/>
    <x v="1"/>
    <x v="1"/>
    <x v="87"/>
  </r>
  <r>
    <s v="Premier &amp; Cabinet"/>
    <s v="Premier &amp; Cabinet Agency 2"/>
    <x v="4"/>
    <x v="1"/>
    <x v="1"/>
    <x v="136"/>
  </r>
  <r>
    <s v="Premier &amp; Cabinet"/>
    <s v="Premier &amp; Cabinet Agency 3"/>
    <x v="4"/>
    <x v="1"/>
    <x v="1"/>
    <x v="175"/>
  </r>
  <r>
    <s v="Premier &amp; Cabinet"/>
    <s v="Premier &amp; Cabinet Agency 4"/>
    <x v="4"/>
    <x v="1"/>
    <x v="1"/>
    <x v="87"/>
  </r>
  <r>
    <s v="Premier &amp; Cabinet"/>
    <s v="Premier &amp; Cabinet Agency 5"/>
    <x v="4"/>
    <x v="1"/>
    <x v="1"/>
    <x v="170"/>
  </r>
  <r>
    <s v="Premier &amp; Cabinet"/>
    <s v="Premier &amp; Cabinet Agency 6"/>
    <x v="4"/>
    <x v="1"/>
    <x v="1"/>
    <x v="87"/>
  </r>
  <r>
    <s v="Premier &amp; Cabinet"/>
    <s v="Premier &amp; Cabinet Agency 7"/>
    <x v="4"/>
    <x v="1"/>
    <x v="1"/>
    <x v="175"/>
  </r>
  <r>
    <s v="Premier &amp; Cabinet"/>
    <s v="Premier &amp; Cabinet Agency 8"/>
    <x v="4"/>
    <x v="1"/>
    <x v="1"/>
    <x v="116"/>
  </r>
  <r>
    <s v="Premier &amp; Cabinet"/>
    <s v="Premier &amp; Cabinet Agency 9"/>
    <x v="4"/>
    <x v="1"/>
    <x v="1"/>
    <x v="87"/>
  </r>
  <r>
    <s v="Transport"/>
    <s v="Transport Agency 1"/>
    <x v="4"/>
    <x v="1"/>
    <x v="1"/>
    <x v="5"/>
  </r>
  <r>
    <s v="Transport"/>
    <s v="Transport Agency 2"/>
    <x v="4"/>
    <x v="1"/>
    <x v="1"/>
    <x v="136"/>
  </r>
  <r>
    <s v="Transport"/>
    <s v="Transport Agency 3"/>
    <x v="4"/>
    <x v="1"/>
    <x v="1"/>
    <x v="813"/>
  </r>
  <r>
    <s v="Transport"/>
    <s v="Transport Agency 4"/>
    <x v="4"/>
    <x v="1"/>
    <x v="1"/>
    <x v="814"/>
  </r>
  <r>
    <s v="Transport"/>
    <s v="Transport Agency 5"/>
    <x v="4"/>
    <x v="1"/>
    <x v="1"/>
    <x v="815"/>
  </r>
  <r>
    <s v="Transport"/>
    <s v="Transport Agency 6"/>
    <x v="4"/>
    <x v="1"/>
    <x v="1"/>
    <x v="816"/>
  </r>
  <r>
    <s v="Treasury"/>
    <s v="Treasury Agency 1"/>
    <x v="4"/>
    <x v="1"/>
    <x v="1"/>
    <x v="87"/>
  </r>
  <r>
    <s v="Treasury"/>
    <s v="Treasury Agency 2"/>
    <x v="4"/>
    <x v="1"/>
    <x v="1"/>
    <x v="87"/>
  </r>
  <r>
    <s v="Treasury"/>
    <s v="Treasury Agency 3"/>
    <x v="4"/>
    <x v="1"/>
    <x v="1"/>
    <x v="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3A23-0600-FB45-B1B8-B88A07138384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40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EAAD-B1B4-BF46-9357-DA5B46DDE298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302E-A61D-D247-B8AE-CFD016FE640B}" name="PivotTable1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B45F5-20BF-4340-97BE-37B59BA00319}" name="PivotTable1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9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12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47CF-A9CC-1D4A-BEE3-C79E16D1E198}" name="PivotTable1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40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24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311C-995B-444F-AB5C-BE152475F7D6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" firstHeaderRow="1" firstDataRow="2" firstDataCol="1"/>
  <pivotFields count="6">
    <pivotField showAll="0"/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2"/>
    <field x="4"/>
  </rowFields>
  <rowItems count="4">
    <i>
      <x v="4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71EA7-81D4-0640-A94B-A10A57920AF5}" name="tab" displayName="tab" ref="A1:F1841" totalsRowShown="0" headerRowDxfId="10" dataDxfId="8" headerRowBorderDxfId="9" tableBorderDxfId="7" totalsRowBorderDxfId="6">
  <autoFilter ref="A1:F1841" xr:uid="{15671EA7-81D4-0640-A94B-A10A57920AF5}"/>
  <tableColumns count="6">
    <tableColumn id="1" xr3:uid="{1AC9E23E-B678-3544-BAB3-F96F6B758445}" name="Cluster" dataDxfId="5"/>
    <tableColumn id="2" xr3:uid="{EE80BB09-0EF8-BD49-A1CC-FF1DCF568DDB}" name="Agency" dataDxfId="4"/>
    <tableColumn id="3" xr3:uid="{D0D7C5F4-EC5A-BF41-A91D-303832942DED}" name="Year" dataDxfId="3"/>
    <tableColumn id="4" xr3:uid="{77DD2D2B-FA77-4447-8D24-BA4A0FE4E44E}" name="PT/FT" dataDxfId="2"/>
    <tableColumn id="5" xr3:uid="{F4228B6B-D55A-3344-90B2-B6D0CA0D278D}" name="Gender" dataDxfId="1"/>
    <tableColumn id="6" xr3:uid="{922F4E71-7419-AE44-8DEB-1CC130F63353}" name="Headcoun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37"/>
  <sheetViews>
    <sheetView showGridLines="0" topLeftCell="A10" workbookViewId="0">
      <selection activeCell="A17" sqref="A17:E37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3" t="s">
        <v>120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t="s">
        <v>18</v>
      </c>
      <c r="Q4" s="9"/>
    </row>
    <row r="5" spans="1:17" x14ac:dyDescent="0.2">
      <c r="A5" s="8" t="s">
        <v>2</v>
      </c>
      <c r="B5" t="s">
        <v>19</v>
      </c>
      <c r="Q5" s="9"/>
    </row>
    <row r="6" spans="1:17" x14ac:dyDescent="0.2">
      <c r="A6" s="8" t="s">
        <v>20</v>
      </c>
      <c r="B6" t="s">
        <v>21</v>
      </c>
      <c r="Q6" s="9"/>
    </row>
    <row r="7" spans="1:17" x14ac:dyDescent="0.2">
      <c r="A7" s="8" t="s">
        <v>22</v>
      </c>
      <c r="B7" t="s">
        <v>23</v>
      </c>
      <c r="Q7" s="9"/>
    </row>
    <row r="8" spans="1:17" x14ac:dyDescent="0.2">
      <c r="A8" s="8"/>
      <c r="Q8" s="9"/>
    </row>
    <row r="9" spans="1:17" x14ac:dyDescent="0.2">
      <c r="A9" s="8"/>
      <c r="Q9" s="9"/>
    </row>
    <row r="10" spans="1:17" x14ac:dyDescent="0.2">
      <c r="A10" s="8"/>
      <c r="Q10" s="9"/>
    </row>
    <row r="11" spans="1:17" x14ac:dyDescent="0.2">
      <c r="A11" s="21" t="s">
        <v>122</v>
      </c>
      <c r="Q11" s="9"/>
    </row>
    <row r="12" spans="1:17" x14ac:dyDescent="0.2">
      <c r="A12" s="8" t="s">
        <v>121</v>
      </c>
      <c r="Q12" s="9"/>
    </row>
    <row r="13" spans="1:17" x14ac:dyDescent="0.2">
      <c r="A13" s="8" t="s">
        <v>124</v>
      </c>
      <c r="Q13" s="9"/>
    </row>
    <row r="14" spans="1:17" x14ac:dyDescent="0.2">
      <c r="A14" s="8" t="s">
        <v>123</v>
      </c>
      <c r="Q14" s="9"/>
    </row>
    <row r="15" spans="1:17" ht="16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7" spans="1:2" x14ac:dyDescent="0.2">
      <c r="A17" s="13" t="s">
        <v>143</v>
      </c>
    </row>
    <row r="19" spans="1:2" x14ac:dyDescent="0.2">
      <c r="A19" s="13" t="s">
        <v>125</v>
      </c>
      <c r="B19" s="13" t="s">
        <v>144</v>
      </c>
    </row>
    <row r="20" spans="1:2" x14ac:dyDescent="0.2">
      <c r="A20" s="13" t="s">
        <v>145</v>
      </c>
      <c r="B20" s="13" t="s">
        <v>146</v>
      </c>
    </row>
    <row r="21" spans="1:2" x14ac:dyDescent="0.2">
      <c r="A21" s="42" t="s">
        <v>147</v>
      </c>
      <c r="B21" s="42" t="s">
        <v>148</v>
      </c>
    </row>
    <row r="22" spans="1:2" x14ac:dyDescent="0.2">
      <c r="A22" s="42" t="s">
        <v>149</v>
      </c>
      <c r="B22" s="42" t="s">
        <v>150</v>
      </c>
    </row>
    <row r="23" spans="1:2" x14ac:dyDescent="0.2">
      <c r="A23" s="13" t="s">
        <v>151</v>
      </c>
      <c r="B23" s="13" t="s">
        <v>152</v>
      </c>
    </row>
    <row r="24" spans="1:2" x14ac:dyDescent="0.2">
      <c r="A24" s="42" t="s">
        <v>153</v>
      </c>
      <c r="B24" s="42" t="s">
        <v>154</v>
      </c>
    </row>
    <row r="25" spans="1:2" x14ac:dyDescent="0.2">
      <c r="A25" s="42" t="s">
        <v>155</v>
      </c>
      <c r="B25" s="42" t="s">
        <v>156</v>
      </c>
    </row>
    <row r="26" spans="1:2" x14ac:dyDescent="0.2">
      <c r="A26" s="43" t="s">
        <v>157</v>
      </c>
      <c r="B26" s="13" t="s">
        <v>158</v>
      </c>
    </row>
    <row r="27" spans="1:2" x14ac:dyDescent="0.2">
      <c r="A27" s="42" t="s">
        <v>159</v>
      </c>
      <c r="B27" s="42" t="s">
        <v>160</v>
      </c>
    </row>
    <row r="28" spans="1:2" x14ac:dyDescent="0.2">
      <c r="A28" s="42" t="s">
        <v>161</v>
      </c>
      <c r="B28" s="42" t="s">
        <v>162</v>
      </c>
    </row>
    <row r="29" spans="1:2" x14ac:dyDescent="0.2">
      <c r="A29" s="42" t="s">
        <v>163</v>
      </c>
      <c r="B29" s="42" t="s">
        <v>164</v>
      </c>
    </row>
    <row r="30" spans="1:2" x14ac:dyDescent="0.2">
      <c r="A30" s="42" t="s">
        <v>165</v>
      </c>
      <c r="B30" s="42" t="s">
        <v>166</v>
      </c>
    </row>
    <row r="31" spans="1:2" x14ac:dyDescent="0.2">
      <c r="A31" s="42" t="s">
        <v>167</v>
      </c>
      <c r="B31" s="42" t="s">
        <v>168</v>
      </c>
    </row>
    <row r="32" spans="1:2" x14ac:dyDescent="0.2">
      <c r="A32" s="43" t="s">
        <v>169</v>
      </c>
      <c r="B32" s="13" t="s">
        <v>170</v>
      </c>
    </row>
    <row r="33" spans="1:2" x14ac:dyDescent="0.2">
      <c r="A33" s="42" t="s">
        <v>171</v>
      </c>
      <c r="B33" s="42" t="s">
        <v>172</v>
      </c>
    </row>
    <row r="34" spans="1:2" x14ac:dyDescent="0.2">
      <c r="A34" s="42" t="s">
        <v>173</v>
      </c>
      <c r="B34" s="42" t="s">
        <v>174</v>
      </c>
    </row>
    <row r="35" spans="1:2" x14ac:dyDescent="0.2">
      <c r="A35" s="42" t="s">
        <v>175</v>
      </c>
      <c r="B35" s="42" t="s">
        <v>176</v>
      </c>
    </row>
    <row r="36" spans="1:2" x14ac:dyDescent="0.2">
      <c r="A36" s="43" t="s">
        <v>177</v>
      </c>
      <c r="B36" s="13" t="s">
        <v>178</v>
      </c>
    </row>
    <row r="37" spans="1:2" x14ac:dyDescent="0.2">
      <c r="A37" s="42" t="s">
        <v>179</v>
      </c>
      <c r="B37" s="42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6" thickBot="1" x14ac:dyDescent="0.2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6" thickTop="1" x14ac:dyDescent="0.2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74" activePane="bottomLeft" state="frozen"/>
      <selection pane="bottomLeft" sqref="A1:F1841"/>
    </sheetView>
  </sheetViews>
  <sheetFormatPr baseColWidth="10" defaultColWidth="9.1640625" defaultRowHeight="13" x14ac:dyDescent="0.15"/>
  <cols>
    <col min="1" max="1" width="27" style="14" bestFit="1" customWidth="1"/>
    <col min="2" max="2" width="44.5" style="14" bestFit="1" customWidth="1"/>
    <col min="3" max="6" width="44.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640625" style="14"/>
  </cols>
  <sheetData>
    <row r="1" spans="1:6" x14ac:dyDescent="0.15">
      <c r="A1" s="47" t="s">
        <v>2</v>
      </c>
      <c r="B1" s="48" t="s">
        <v>3</v>
      </c>
      <c r="C1" s="48" t="s">
        <v>117</v>
      </c>
      <c r="D1" s="48" t="s">
        <v>118</v>
      </c>
      <c r="E1" s="48" t="s">
        <v>119</v>
      </c>
      <c r="F1" s="49" t="s">
        <v>20</v>
      </c>
    </row>
    <row r="2" spans="1:6" x14ac:dyDescent="0.15">
      <c r="A2" s="45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6">
        <v>180</v>
      </c>
    </row>
    <row r="3" spans="1:6" x14ac:dyDescent="0.15">
      <c r="A3" s="45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6">
        <v>2463</v>
      </c>
    </row>
    <row r="4" spans="1:6" x14ac:dyDescent="0.15">
      <c r="A4" s="45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6">
        <v>32</v>
      </c>
    </row>
    <row r="5" spans="1:6" x14ac:dyDescent="0.15">
      <c r="A5" s="45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6">
        <v>39251</v>
      </c>
    </row>
    <row r="6" spans="1:6" x14ac:dyDescent="0.15">
      <c r="A6" s="45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6">
        <v>9817</v>
      </c>
    </row>
    <row r="7" spans="1:6" x14ac:dyDescent="0.15">
      <c r="A7" s="45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6">
        <v>44</v>
      </c>
    </row>
    <row r="8" spans="1:6" x14ac:dyDescent="0.15">
      <c r="A8" s="45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6">
        <v>82</v>
      </c>
    </row>
    <row r="9" spans="1:6" x14ac:dyDescent="0.15">
      <c r="A9" s="45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6">
        <v>3205</v>
      </c>
    </row>
    <row r="10" spans="1:6" x14ac:dyDescent="0.15">
      <c r="A10" s="45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6">
        <v>308</v>
      </c>
    </row>
    <row r="11" spans="1:6" x14ac:dyDescent="0.15">
      <c r="A11" s="45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6">
        <v>76</v>
      </c>
    </row>
    <row r="12" spans="1:6" x14ac:dyDescent="0.15">
      <c r="A12" s="45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6">
        <v>58</v>
      </c>
    </row>
    <row r="13" spans="1:6" x14ac:dyDescent="0.15">
      <c r="A13" s="45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6">
        <v>83</v>
      </c>
    </row>
    <row r="14" spans="1:6" x14ac:dyDescent="0.15">
      <c r="A14" s="45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6">
        <v>22</v>
      </c>
    </row>
    <row r="15" spans="1:6" x14ac:dyDescent="0.15">
      <c r="A15" s="45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6">
        <v>2306</v>
      </c>
    </row>
    <row r="16" spans="1:6" x14ac:dyDescent="0.15">
      <c r="A16" s="45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6">
        <v>72</v>
      </c>
    </row>
    <row r="17" spans="1:6" x14ac:dyDescent="0.15">
      <c r="A17" s="45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6">
        <v>70</v>
      </c>
    </row>
    <row r="18" spans="1:6" x14ac:dyDescent="0.15">
      <c r="A18" s="45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6">
        <v>3186</v>
      </c>
    </row>
    <row r="19" spans="1:6" x14ac:dyDescent="0.15">
      <c r="A19" s="45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6">
        <v>6024</v>
      </c>
    </row>
    <row r="20" spans="1:6" x14ac:dyDescent="0.15">
      <c r="A20" s="45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6">
        <v>2698</v>
      </c>
    </row>
    <row r="21" spans="1:6" x14ac:dyDescent="0.15">
      <c r="A21" s="45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6">
        <v>730</v>
      </c>
    </row>
    <row r="22" spans="1:6" x14ac:dyDescent="0.15">
      <c r="A22" s="45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6">
        <v>262</v>
      </c>
    </row>
    <row r="23" spans="1:6" x14ac:dyDescent="0.15">
      <c r="A23" s="45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6">
        <v>11</v>
      </c>
    </row>
    <row r="24" spans="1:6" x14ac:dyDescent="0.15">
      <c r="A24" s="45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6">
        <v>1612</v>
      </c>
    </row>
    <row r="25" spans="1:6" x14ac:dyDescent="0.15">
      <c r="A25" s="45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6">
        <v>434</v>
      </c>
    </row>
    <row r="26" spans="1:6" x14ac:dyDescent="0.15">
      <c r="A26" s="45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6">
        <v>1657</v>
      </c>
    </row>
    <row r="27" spans="1:6" x14ac:dyDescent="0.15">
      <c r="A27" s="45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6">
        <v>2446</v>
      </c>
    </row>
    <row r="28" spans="1:6" x14ac:dyDescent="0.15">
      <c r="A28" s="45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6">
        <v>1686</v>
      </c>
    </row>
    <row r="29" spans="1:6" x14ac:dyDescent="0.15">
      <c r="A29" s="45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6">
        <v>5113</v>
      </c>
    </row>
    <row r="30" spans="1:6" x14ac:dyDescent="0.15">
      <c r="A30" s="45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6">
        <v>6124</v>
      </c>
    </row>
    <row r="31" spans="1:6" x14ac:dyDescent="0.15">
      <c r="A31" s="45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6">
        <v>6052</v>
      </c>
    </row>
    <row r="32" spans="1:6" x14ac:dyDescent="0.15">
      <c r="A32" s="45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6">
        <v>924</v>
      </c>
    </row>
    <row r="33" spans="1:6" x14ac:dyDescent="0.15">
      <c r="A33" s="45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6">
        <v>1609</v>
      </c>
    </row>
    <row r="34" spans="1:6" x14ac:dyDescent="0.15">
      <c r="A34" s="45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6">
        <v>2897</v>
      </c>
    </row>
    <row r="35" spans="1:6" x14ac:dyDescent="0.15">
      <c r="A35" s="45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6">
        <v>5826</v>
      </c>
    </row>
    <row r="36" spans="1:6" x14ac:dyDescent="0.15">
      <c r="A36" s="45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6">
        <v>2812</v>
      </c>
    </row>
    <row r="37" spans="1:6" x14ac:dyDescent="0.15">
      <c r="A37" s="45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6">
        <v>6274</v>
      </c>
    </row>
    <row r="38" spans="1:6" x14ac:dyDescent="0.15">
      <c r="A38" s="45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6">
        <v>22</v>
      </c>
    </row>
    <row r="39" spans="1:6" x14ac:dyDescent="0.15">
      <c r="A39" s="45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6">
        <v>120</v>
      </c>
    </row>
    <row r="40" spans="1:6" x14ac:dyDescent="0.15">
      <c r="A40" s="45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6">
        <v>2579</v>
      </c>
    </row>
    <row r="41" spans="1:6" x14ac:dyDescent="0.15">
      <c r="A41" s="45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6">
        <v>60</v>
      </c>
    </row>
    <row r="42" spans="1:6" x14ac:dyDescent="0.15">
      <c r="A42" s="45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6">
        <v>154</v>
      </c>
    </row>
    <row r="43" spans="1:6" x14ac:dyDescent="0.15">
      <c r="A43" s="45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6">
        <v>415</v>
      </c>
    </row>
    <row r="44" spans="1:6" x14ac:dyDescent="0.15">
      <c r="A44" s="45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6">
        <v>1840</v>
      </c>
    </row>
    <row r="45" spans="1:6" x14ac:dyDescent="0.15">
      <c r="A45" s="45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6">
        <v>81</v>
      </c>
    </row>
    <row r="46" spans="1:6" x14ac:dyDescent="0.15">
      <c r="A46" s="45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6">
        <v>86</v>
      </c>
    </row>
    <row r="47" spans="1:6" x14ac:dyDescent="0.15">
      <c r="A47" s="45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6">
        <v>24</v>
      </c>
    </row>
    <row r="48" spans="1:6" x14ac:dyDescent="0.15">
      <c r="A48" s="45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6">
        <v>288</v>
      </c>
    </row>
    <row r="49" spans="1:6" x14ac:dyDescent="0.15">
      <c r="A49" s="45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6">
        <v>29</v>
      </c>
    </row>
    <row r="50" spans="1:6" x14ac:dyDescent="0.15">
      <c r="A50" s="45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6">
        <v>10216</v>
      </c>
    </row>
    <row r="51" spans="1:6" x14ac:dyDescent="0.15">
      <c r="A51" s="45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6">
        <v>149</v>
      </c>
    </row>
    <row r="52" spans="1:6" x14ac:dyDescent="0.15">
      <c r="A52" s="45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6">
        <v>86</v>
      </c>
    </row>
    <row r="53" spans="1:6" x14ac:dyDescent="0.15">
      <c r="A53" s="45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6">
        <v>363</v>
      </c>
    </row>
    <row r="54" spans="1:6" x14ac:dyDescent="0.15">
      <c r="A54" s="45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6">
        <v>266</v>
      </c>
    </row>
    <row r="55" spans="1:6" x14ac:dyDescent="0.15">
      <c r="A55" s="45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6">
        <v>151</v>
      </c>
    </row>
    <row r="56" spans="1:6" x14ac:dyDescent="0.15">
      <c r="A56" s="45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6">
        <v>33</v>
      </c>
    </row>
    <row r="57" spans="1:6" x14ac:dyDescent="0.15">
      <c r="A57" s="45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6">
        <v>92</v>
      </c>
    </row>
    <row r="58" spans="1:6" x14ac:dyDescent="0.15">
      <c r="A58" s="45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6">
        <v>248</v>
      </c>
    </row>
    <row r="59" spans="1:6" x14ac:dyDescent="0.15">
      <c r="A59" s="45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6">
        <v>5436</v>
      </c>
    </row>
    <row r="60" spans="1:6" x14ac:dyDescent="0.15">
      <c r="A60" s="45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6">
        <v>389</v>
      </c>
    </row>
    <row r="61" spans="1:6" x14ac:dyDescent="0.15">
      <c r="A61" s="45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6">
        <v>17</v>
      </c>
    </row>
    <row r="62" spans="1:6" x14ac:dyDescent="0.15">
      <c r="A62" s="45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6">
        <v>602</v>
      </c>
    </row>
    <row r="63" spans="1:6" x14ac:dyDescent="0.15">
      <c r="A63" s="45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6">
        <v>195</v>
      </c>
    </row>
    <row r="64" spans="1:6" x14ac:dyDescent="0.15">
      <c r="A64" s="45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6">
        <v>63</v>
      </c>
    </row>
    <row r="65" spans="1:6" x14ac:dyDescent="0.15">
      <c r="A65" s="45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6">
        <v>6003</v>
      </c>
    </row>
    <row r="66" spans="1:6" x14ac:dyDescent="0.15">
      <c r="A66" s="45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6">
        <v>106</v>
      </c>
    </row>
    <row r="67" spans="1:6" x14ac:dyDescent="0.15">
      <c r="A67" s="45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6">
        <v>367</v>
      </c>
    </row>
    <row r="68" spans="1:6" x14ac:dyDescent="0.15">
      <c r="A68" s="45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6">
        <v>191</v>
      </c>
    </row>
    <row r="69" spans="1:6" x14ac:dyDescent="0.15">
      <c r="A69" s="45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6">
        <v>81</v>
      </c>
    </row>
    <row r="70" spans="1:6" x14ac:dyDescent="0.15">
      <c r="A70" s="45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6">
        <v>1370</v>
      </c>
    </row>
    <row r="71" spans="1:6" x14ac:dyDescent="0.15">
      <c r="A71" s="45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6">
        <v>41</v>
      </c>
    </row>
    <row r="72" spans="1:6" x14ac:dyDescent="0.15">
      <c r="A72" s="45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6">
        <v>169</v>
      </c>
    </row>
    <row r="73" spans="1:6" x14ac:dyDescent="0.15">
      <c r="A73" s="45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6">
        <v>714</v>
      </c>
    </row>
    <row r="74" spans="1:6" x14ac:dyDescent="0.15">
      <c r="A74" s="45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6">
        <v>14</v>
      </c>
    </row>
    <row r="75" spans="1:6" x14ac:dyDescent="0.15">
      <c r="A75" s="45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6">
        <v>27</v>
      </c>
    </row>
    <row r="76" spans="1:6" x14ac:dyDescent="0.15">
      <c r="A76" s="45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6">
        <v>71</v>
      </c>
    </row>
    <row r="77" spans="1:6" x14ac:dyDescent="0.15">
      <c r="A77" s="45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6">
        <v>261</v>
      </c>
    </row>
    <row r="78" spans="1:6" x14ac:dyDescent="0.15">
      <c r="A78" s="45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6">
        <v>85</v>
      </c>
    </row>
    <row r="79" spans="1:6" x14ac:dyDescent="0.15">
      <c r="A79" s="45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6">
        <v>58</v>
      </c>
    </row>
    <row r="80" spans="1:6" x14ac:dyDescent="0.15">
      <c r="A80" s="45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6">
        <v>18</v>
      </c>
    </row>
    <row r="81" spans="1:6" x14ac:dyDescent="0.15">
      <c r="A81" s="45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6">
        <v>14</v>
      </c>
    </row>
    <row r="82" spans="1:6" x14ac:dyDescent="0.15">
      <c r="A82" s="45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6">
        <v>32</v>
      </c>
    </row>
    <row r="83" spans="1:6" x14ac:dyDescent="0.15">
      <c r="A83" s="45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6">
        <v>267</v>
      </c>
    </row>
    <row r="84" spans="1:6" x14ac:dyDescent="0.15">
      <c r="A84" s="45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6">
        <v>129</v>
      </c>
    </row>
    <row r="85" spans="1:6" x14ac:dyDescent="0.15">
      <c r="A85" s="45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6">
        <v>413</v>
      </c>
    </row>
    <row r="86" spans="1:6" x14ac:dyDescent="0.15">
      <c r="A86" s="45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6">
        <v>44</v>
      </c>
    </row>
    <row r="87" spans="1:6" x14ac:dyDescent="0.15">
      <c r="A87" s="45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6">
        <v>1446</v>
      </c>
    </row>
    <row r="88" spans="1:6" x14ac:dyDescent="0.15">
      <c r="A88" s="45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6">
        <v>362</v>
      </c>
    </row>
    <row r="89" spans="1:6" x14ac:dyDescent="0.15">
      <c r="A89" s="45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6">
        <v>1595</v>
      </c>
    </row>
    <row r="90" spans="1:6" x14ac:dyDescent="0.15">
      <c r="A90" s="45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6">
        <v>1318</v>
      </c>
    </row>
    <row r="91" spans="1:6" x14ac:dyDescent="0.15">
      <c r="A91" s="45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6">
        <v>311</v>
      </c>
    </row>
    <row r="92" spans="1:6" x14ac:dyDescent="0.15">
      <c r="A92" s="45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6">
        <v>578</v>
      </c>
    </row>
    <row r="93" spans="1:6" x14ac:dyDescent="0.15">
      <c r="A93" s="45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6">
        <v>258</v>
      </c>
    </row>
    <row r="94" spans="1:6" x14ac:dyDescent="0.15">
      <c r="A94" s="45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6">
        <v>107</v>
      </c>
    </row>
    <row r="95" spans="1:6" x14ac:dyDescent="0.15">
      <c r="A95" s="45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6">
        <v>2797</v>
      </c>
    </row>
    <row r="96" spans="1:6" x14ac:dyDescent="0.15">
      <c r="A96" s="45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6">
        <v>6</v>
      </c>
    </row>
    <row r="97" spans="1:6" x14ac:dyDescent="0.15">
      <c r="A97" s="45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6">
        <v>16463</v>
      </c>
    </row>
    <row r="98" spans="1:6" x14ac:dyDescent="0.15">
      <c r="A98" s="45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6">
        <v>3803</v>
      </c>
    </row>
    <row r="99" spans="1:6" x14ac:dyDescent="0.15">
      <c r="A99" s="45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6">
        <v>22</v>
      </c>
    </row>
    <row r="100" spans="1:6" x14ac:dyDescent="0.15">
      <c r="A100" s="45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6">
        <v>24</v>
      </c>
    </row>
    <row r="101" spans="1:6" x14ac:dyDescent="0.15">
      <c r="A101" s="45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6">
        <v>3276</v>
      </c>
    </row>
    <row r="102" spans="1:6" x14ac:dyDescent="0.15">
      <c r="A102" s="45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6">
        <v>109</v>
      </c>
    </row>
    <row r="103" spans="1:6" x14ac:dyDescent="0.15">
      <c r="A103" s="45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6">
        <v>33</v>
      </c>
    </row>
    <row r="104" spans="1:6" x14ac:dyDescent="0.15">
      <c r="A104" s="45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6">
        <v>18</v>
      </c>
    </row>
    <row r="105" spans="1:6" x14ac:dyDescent="0.15">
      <c r="A105" s="45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6">
        <v>38</v>
      </c>
    </row>
    <row r="106" spans="1:6" x14ac:dyDescent="0.15">
      <c r="A106" s="45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6">
        <v>28</v>
      </c>
    </row>
    <row r="107" spans="1:6" x14ac:dyDescent="0.15">
      <c r="A107" s="45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6">
        <v>1190</v>
      </c>
    </row>
    <row r="108" spans="1:6" x14ac:dyDescent="0.15">
      <c r="A108" s="45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6">
        <v>15</v>
      </c>
    </row>
    <row r="109" spans="1:6" x14ac:dyDescent="0.15">
      <c r="A109" s="45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6">
        <v>47</v>
      </c>
    </row>
    <row r="110" spans="1:6" x14ac:dyDescent="0.15">
      <c r="A110" s="45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6">
        <v>1851</v>
      </c>
    </row>
    <row r="111" spans="1:6" x14ac:dyDescent="0.15">
      <c r="A111" s="45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6">
        <v>2247</v>
      </c>
    </row>
    <row r="112" spans="1:6" x14ac:dyDescent="0.15">
      <c r="A112" s="45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6">
        <v>1191</v>
      </c>
    </row>
    <row r="113" spans="1:6" x14ac:dyDescent="0.15">
      <c r="A113" s="45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6">
        <v>317</v>
      </c>
    </row>
    <row r="114" spans="1:6" x14ac:dyDescent="0.15">
      <c r="A114" s="45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6">
        <v>99</v>
      </c>
    </row>
    <row r="115" spans="1:6" x14ac:dyDescent="0.15">
      <c r="A115" s="45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6">
        <v>6</v>
      </c>
    </row>
    <row r="116" spans="1:6" x14ac:dyDescent="0.15">
      <c r="A116" s="45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6">
        <v>787</v>
      </c>
    </row>
    <row r="117" spans="1:6" x14ac:dyDescent="0.15">
      <c r="A117" s="45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6">
        <v>227</v>
      </c>
    </row>
    <row r="118" spans="1:6" x14ac:dyDescent="0.15">
      <c r="A118" s="45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6">
        <v>534</v>
      </c>
    </row>
    <row r="119" spans="1:6" x14ac:dyDescent="0.15">
      <c r="A119" s="45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6">
        <v>999</v>
      </c>
    </row>
    <row r="120" spans="1:6" x14ac:dyDescent="0.15">
      <c r="A120" s="45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6">
        <v>897</v>
      </c>
    </row>
    <row r="121" spans="1:6" x14ac:dyDescent="0.15">
      <c r="A121" s="45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6">
        <v>2229</v>
      </c>
    </row>
    <row r="122" spans="1:6" x14ac:dyDescent="0.15">
      <c r="A122" s="45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6">
        <v>2561</v>
      </c>
    </row>
    <row r="123" spans="1:6" x14ac:dyDescent="0.15">
      <c r="A123" s="45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6">
        <v>2194</v>
      </c>
    </row>
    <row r="124" spans="1:6" x14ac:dyDescent="0.15">
      <c r="A124" s="45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6">
        <v>336</v>
      </c>
    </row>
    <row r="125" spans="1:6" x14ac:dyDescent="0.15">
      <c r="A125" s="45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6">
        <v>3042</v>
      </c>
    </row>
    <row r="126" spans="1:6" x14ac:dyDescent="0.15">
      <c r="A126" s="45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6">
        <v>868</v>
      </c>
    </row>
    <row r="127" spans="1:6" x14ac:dyDescent="0.15">
      <c r="A127" s="45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6">
        <v>2635</v>
      </c>
    </row>
    <row r="128" spans="1:6" x14ac:dyDescent="0.15">
      <c r="A128" s="45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6">
        <v>1111</v>
      </c>
    </row>
    <row r="129" spans="1:6" x14ac:dyDescent="0.15">
      <c r="A129" s="45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6">
        <v>2571</v>
      </c>
    </row>
    <row r="130" spans="1:6" x14ac:dyDescent="0.15">
      <c r="A130" s="45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6">
        <v>9</v>
      </c>
    </row>
    <row r="131" spans="1:6" x14ac:dyDescent="0.15">
      <c r="A131" s="45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6">
        <v>30</v>
      </c>
    </row>
    <row r="132" spans="1:6" x14ac:dyDescent="0.15">
      <c r="A132" s="45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6">
        <v>1121</v>
      </c>
    </row>
    <row r="133" spans="1:6" x14ac:dyDescent="0.15">
      <c r="A133" s="45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6">
        <v>27</v>
      </c>
    </row>
    <row r="134" spans="1:6" x14ac:dyDescent="0.15">
      <c r="A134" s="45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6">
        <v>275</v>
      </c>
    </row>
    <row r="135" spans="1:6" x14ac:dyDescent="0.15">
      <c r="A135" s="45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6">
        <v>146</v>
      </c>
    </row>
    <row r="136" spans="1:6" x14ac:dyDescent="0.15">
      <c r="A136" s="45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6">
        <v>2502</v>
      </c>
    </row>
    <row r="137" spans="1:6" x14ac:dyDescent="0.15">
      <c r="A137" s="45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6">
        <v>460</v>
      </c>
    </row>
    <row r="138" spans="1:6" x14ac:dyDescent="0.15">
      <c r="A138" s="45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6">
        <v>306</v>
      </c>
    </row>
    <row r="139" spans="1:6" x14ac:dyDescent="0.15">
      <c r="A139" s="45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6">
        <v>42</v>
      </c>
    </row>
    <row r="140" spans="1:6" x14ac:dyDescent="0.15">
      <c r="A140" s="45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6">
        <v>389</v>
      </c>
    </row>
    <row r="141" spans="1:6" x14ac:dyDescent="0.15">
      <c r="A141" s="45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6">
        <v>66</v>
      </c>
    </row>
    <row r="142" spans="1:6" x14ac:dyDescent="0.15">
      <c r="A142" s="45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6">
        <v>7875</v>
      </c>
    </row>
    <row r="143" spans="1:6" x14ac:dyDescent="0.15">
      <c r="A143" s="45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6">
        <v>444</v>
      </c>
    </row>
    <row r="144" spans="1:6" x14ac:dyDescent="0.15">
      <c r="A144" s="45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6">
        <v>102</v>
      </c>
    </row>
    <row r="145" spans="1:6" x14ac:dyDescent="0.15">
      <c r="A145" s="45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6">
        <v>273</v>
      </c>
    </row>
    <row r="146" spans="1:6" x14ac:dyDescent="0.15">
      <c r="A146" s="45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6">
        <v>613</v>
      </c>
    </row>
    <row r="147" spans="1:6" x14ac:dyDescent="0.15">
      <c r="A147" s="45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6">
        <v>156</v>
      </c>
    </row>
    <row r="148" spans="1:6" x14ac:dyDescent="0.15">
      <c r="A148" s="45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6">
        <v>64</v>
      </c>
    </row>
    <row r="149" spans="1:6" x14ac:dyDescent="0.15">
      <c r="A149" s="45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6">
        <v>88</v>
      </c>
    </row>
    <row r="150" spans="1:6" x14ac:dyDescent="0.15">
      <c r="A150" s="45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6">
        <v>109</v>
      </c>
    </row>
    <row r="151" spans="1:6" x14ac:dyDescent="0.15">
      <c r="A151" s="45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6">
        <v>6472</v>
      </c>
    </row>
    <row r="152" spans="1:6" x14ac:dyDescent="0.15">
      <c r="A152" s="45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6">
        <v>3823</v>
      </c>
    </row>
    <row r="153" spans="1:6" x14ac:dyDescent="0.15">
      <c r="A153" s="45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6">
        <v>7</v>
      </c>
    </row>
    <row r="154" spans="1:6" x14ac:dyDescent="0.15">
      <c r="A154" s="45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6">
        <v>275</v>
      </c>
    </row>
    <row r="155" spans="1:6" x14ac:dyDescent="0.15">
      <c r="A155" s="45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6">
        <v>117</v>
      </c>
    </row>
    <row r="156" spans="1:6" x14ac:dyDescent="0.15">
      <c r="A156" s="45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6">
        <v>62</v>
      </c>
    </row>
    <row r="157" spans="1:6" x14ac:dyDescent="0.15">
      <c r="A157" s="45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6">
        <v>14550</v>
      </c>
    </row>
    <row r="158" spans="1:6" x14ac:dyDescent="0.15">
      <c r="A158" s="45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6">
        <v>70</v>
      </c>
    </row>
    <row r="159" spans="1:6" x14ac:dyDescent="0.15">
      <c r="A159" s="45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6">
        <v>416</v>
      </c>
    </row>
    <row r="160" spans="1:6" x14ac:dyDescent="0.15">
      <c r="A160" s="45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6">
        <v>239</v>
      </c>
    </row>
    <row r="161" spans="1:6" x14ac:dyDescent="0.15">
      <c r="A161" s="45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6">
        <v>99</v>
      </c>
    </row>
    <row r="162" spans="1:6" x14ac:dyDescent="0.15">
      <c r="A162" s="45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6">
        <v>2318</v>
      </c>
    </row>
    <row r="163" spans="1:6" x14ac:dyDescent="0.15">
      <c r="A163" s="45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6">
        <v>60</v>
      </c>
    </row>
    <row r="164" spans="1:6" x14ac:dyDescent="0.15">
      <c r="A164" s="45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6">
        <v>228</v>
      </c>
    </row>
    <row r="165" spans="1:6" x14ac:dyDescent="0.15">
      <c r="A165" s="45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6">
        <v>1977</v>
      </c>
    </row>
    <row r="166" spans="1:6" x14ac:dyDescent="0.15">
      <c r="A166" s="45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6">
        <v>17</v>
      </c>
    </row>
    <row r="167" spans="1:6" x14ac:dyDescent="0.15">
      <c r="A167" s="45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6">
        <v>21</v>
      </c>
    </row>
    <row r="168" spans="1:6" x14ac:dyDescent="0.15">
      <c r="A168" s="45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6">
        <v>40</v>
      </c>
    </row>
    <row r="169" spans="1:6" x14ac:dyDescent="0.15">
      <c r="A169" s="45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6">
        <v>185</v>
      </c>
    </row>
    <row r="170" spans="1:6" x14ac:dyDescent="0.15">
      <c r="A170" s="45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6">
        <v>37</v>
      </c>
    </row>
    <row r="171" spans="1:6" x14ac:dyDescent="0.15">
      <c r="A171" s="45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6">
        <v>54</v>
      </c>
    </row>
    <row r="172" spans="1:6" x14ac:dyDescent="0.15">
      <c r="A172" s="45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6">
        <v>23</v>
      </c>
    </row>
    <row r="173" spans="1:6" x14ac:dyDescent="0.15">
      <c r="A173" s="45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6">
        <v>6</v>
      </c>
    </row>
    <row r="174" spans="1:6" x14ac:dyDescent="0.15">
      <c r="A174" s="45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6">
        <v>30</v>
      </c>
    </row>
    <row r="175" spans="1:6" x14ac:dyDescent="0.15">
      <c r="A175" s="45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6">
        <v>325</v>
      </c>
    </row>
    <row r="176" spans="1:6" x14ac:dyDescent="0.15">
      <c r="A176" s="45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6">
        <v>63</v>
      </c>
    </row>
    <row r="177" spans="1:6" x14ac:dyDescent="0.15">
      <c r="A177" s="45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6">
        <v>1593</v>
      </c>
    </row>
    <row r="178" spans="1:6" x14ac:dyDescent="0.15">
      <c r="A178" s="45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6">
        <v>260</v>
      </c>
    </row>
    <row r="179" spans="1:6" x14ac:dyDescent="0.15">
      <c r="A179" s="45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6">
        <v>4586</v>
      </c>
    </row>
    <row r="180" spans="1:6" x14ac:dyDescent="0.15">
      <c r="A180" s="45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6">
        <v>4447</v>
      </c>
    </row>
    <row r="181" spans="1:6" x14ac:dyDescent="0.15">
      <c r="A181" s="45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6">
        <v>8920</v>
      </c>
    </row>
    <row r="182" spans="1:6" x14ac:dyDescent="0.15">
      <c r="A182" s="45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6">
        <v>1823</v>
      </c>
    </row>
    <row r="183" spans="1:6" x14ac:dyDescent="0.15">
      <c r="A183" s="45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6">
        <v>175</v>
      </c>
    </row>
    <row r="184" spans="1:6" x14ac:dyDescent="0.15">
      <c r="A184" s="45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6">
        <v>272</v>
      </c>
    </row>
    <row r="185" spans="1:6" x14ac:dyDescent="0.15">
      <c r="A185" s="45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6">
        <v>249</v>
      </c>
    </row>
    <row r="186" spans="1:6" x14ac:dyDescent="0.15">
      <c r="A186" s="45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6">
        <v>48</v>
      </c>
    </row>
    <row r="187" spans="1:6" x14ac:dyDescent="0.15">
      <c r="A187" s="45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6">
        <v>764</v>
      </c>
    </row>
    <row r="188" spans="1:6" x14ac:dyDescent="0.15">
      <c r="A188" s="45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6">
        <v>18410</v>
      </c>
    </row>
    <row r="189" spans="1:6" x14ac:dyDescent="0.15">
      <c r="A189" s="45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6">
        <v>16327</v>
      </c>
    </row>
    <row r="190" spans="1:6" x14ac:dyDescent="0.15">
      <c r="A190" s="45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6">
        <v>5794</v>
      </c>
    </row>
    <row r="191" spans="1:6" x14ac:dyDescent="0.15">
      <c r="A191" s="45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6">
        <v>7</v>
      </c>
    </row>
    <row r="192" spans="1:6" x14ac:dyDescent="0.15">
      <c r="A192" s="45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6">
        <v>18</v>
      </c>
    </row>
    <row r="193" spans="1:6" x14ac:dyDescent="0.15">
      <c r="A193" s="45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6">
        <v>483</v>
      </c>
    </row>
    <row r="194" spans="1:6" x14ac:dyDescent="0.15">
      <c r="A194" s="45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6">
        <v>156</v>
      </c>
    </row>
    <row r="195" spans="1:6" x14ac:dyDescent="0.15">
      <c r="A195" s="45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6">
        <v>19</v>
      </c>
    </row>
    <row r="196" spans="1:6" x14ac:dyDescent="0.15">
      <c r="A196" s="45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6">
        <v>13</v>
      </c>
    </row>
    <row r="197" spans="1:6" x14ac:dyDescent="0.15">
      <c r="A197" s="45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6">
        <v>19</v>
      </c>
    </row>
    <row r="198" spans="1:6" x14ac:dyDescent="0.15">
      <c r="A198" s="45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6">
        <v>6</v>
      </c>
    </row>
    <row r="199" spans="1:6" x14ac:dyDescent="0.15">
      <c r="A199" s="45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6">
        <v>1206</v>
      </c>
    </row>
    <row r="200" spans="1:6" x14ac:dyDescent="0.15">
      <c r="A200" s="45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6">
        <v>10</v>
      </c>
    </row>
    <row r="201" spans="1:6" x14ac:dyDescent="0.15">
      <c r="A201" s="45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6">
        <v>6</v>
      </c>
    </row>
    <row r="202" spans="1:6" x14ac:dyDescent="0.15">
      <c r="A202" s="45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6">
        <v>1718</v>
      </c>
    </row>
    <row r="203" spans="1:6" x14ac:dyDescent="0.15">
      <c r="A203" s="45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6">
        <v>5526</v>
      </c>
    </row>
    <row r="204" spans="1:6" x14ac:dyDescent="0.15">
      <c r="A204" s="45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6">
        <v>2123</v>
      </c>
    </row>
    <row r="205" spans="1:6" x14ac:dyDescent="0.15">
      <c r="A205" s="45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6">
        <v>305</v>
      </c>
    </row>
    <row r="206" spans="1:6" x14ac:dyDescent="0.15">
      <c r="A206" s="45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6">
        <v>311</v>
      </c>
    </row>
    <row r="207" spans="1:6" x14ac:dyDescent="0.15">
      <c r="A207" s="45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6">
        <v>5</v>
      </c>
    </row>
    <row r="208" spans="1:6" x14ac:dyDescent="0.15">
      <c r="A208" s="45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6">
        <v>1370</v>
      </c>
    </row>
    <row r="209" spans="1:6" x14ac:dyDescent="0.15">
      <c r="A209" s="45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6">
        <v>66</v>
      </c>
    </row>
    <row r="210" spans="1:6" x14ac:dyDescent="0.15">
      <c r="A210" s="45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6">
        <v>1419</v>
      </c>
    </row>
    <row r="211" spans="1:6" x14ac:dyDescent="0.15">
      <c r="A211" s="45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6">
        <v>1307</v>
      </c>
    </row>
    <row r="212" spans="1:6" x14ac:dyDescent="0.15">
      <c r="A212" s="45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6">
        <v>2076</v>
      </c>
    </row>
    <row r="213" spans="1:6" x14ac:dyDescent="0.15">
      <c r="A213" s="45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6">
        <v>2808</v>
      </c>
    </row>
    <row r="214" spans="1:6" x14ac:dyDescent="0.15">
      <c r="A214" s="45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6">
        <v>2915</v>
      </c>
    </row>
    <row r="215" spans="1:6" x14ac:dyDescent="0.15">
      <c r="A215" s="45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6">
        <v>2403</v>
      </c>
    </row>
    <row r="216" spans="1:6" x14ac:dyDescent="0.15">
      <c r="A216" s="45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6">
        <v>1037</v>
      </c>
    </row>
    <row r="217" spans="1:6" x14ac:dyDescent="0.15">
      <c r="A217" s="45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6">
        <v>161</v>
      </c>
    </row>
    <row r="218" spans="1:6" x14ac:dyDescent="0.15">
      <c r="A218" s="45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6">
        <v>1561</v>
      </c>
    </row>
    <row r="219" spans="1:6" x14ac:dyDescent="0.15">
      <c r="A219" s="45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6">
        <v>1974</v>
      </c>
    </row>
    <row r="220" spans="1:6" x14ac:dyDescent="0.15">
      <c r="A220" s="45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6">
        <v>1703</v>
      </c>
    </row>
    <row r="221" spans="1:6" x14ac:dyDescent="0.15">
      <c r="A221" s="45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6">
        <v>2264</v>
      </c>
    </row>
    <row r="222" spans="1:6" x14ac:dyDescent="0.15">
      <c r="A222" s="45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6">
        <v>6</v>
      </c>
    </row>
    <row r="223" spans="1:6" x14ac:dyDescent="0.15">
      <c r="A223" s="45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6">
        <v>46</v>
      </c>
    </row>
    <row r="224" spans="1:6" x14ac:dyDescent="0.15">
      <c r="A224" s="45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6">
        <v>1987</v>
      </c>
    </row>
    <row r="225" spans="1:6" x14ac:dyDescent="0.15">
      <c r="A225" s="45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6">
        <v>11</v>
      </c>
    </row>
    <row r="226" spans="1:6" x14ac:dyDescent="0.15">
      <c r="A226" s="45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6">
        <v>9</v>
      </c>
    </row>
    <row r="227" spans="1:6" x14ac:dyDescent="0.15">
      <c r="A227" s="45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6">
        <v>169</v>
      </c>
    </row>
    <row r="228" spans="1:6" x14ac:dyDescent="0.15">
      <c r="A228" s="45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6">
        <v>461</v>
      </c>
    </row>
    <row r="229" spans="1:6" x14ac:dyDescent="0.15">
      <c r="A229" s="45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6">
        <v>17</v>
      </c>
    </row>
    <row r="230" spans="1:6" x14ac:dyDescent="0.15">
      <c r="A230" s="45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6">
        <v>55</v>
      </c>
    </row>
    <row r="231" spans="1:6" x14ac:dyDescent="0.15">
      <c r="A231" s="45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6">
        <v>8</v>
      </c>
    </row>
    <row r="232" spans="1:6" x14ac:dyDescent="0.15">
      <c r="A232" s="45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6">
        <v>142</v>
      </c>
    </row>
    <row r="233" spans="1:6" x14ac:dyDescent="0.15">
      <c r="A233" s="45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6">
        <v>13</v>
      </c>
    </row>
    <row r="234" spans="1:6" x14ac:dyDescent="0.15">
      <c r="A234" s="45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6">
        <v>2055</v>
      </c>
    </row>
    <row r="235" spans="1:6" x14ac:dyDescent="0.15">
      <c r="A235" s="45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6">
        <v>37</v>
      </c>
    </row>
    <row r="236" spans="1:6" x14ac:dyDescent="0.15">
      <c r="A236" s="45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6">
        <v>54</v>
      </c>
    </row>
    <row r="237" spans="1:6" x14ac:dyDescent="0.15">
      <c r="A237" s="45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6">
        <v>92</v>
      </c>
    </row>
    <row r="238" spans="1:6" x14ac:dyDescent="0.15">
      <c r="A238" s="45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6">
        <v>60</v>
      </c>
    </row>
    <row r="239" spans="1:6" x14ac:dyDescent="0.15">
      <c r="A239" s="45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6">
        <v>18</v>
      </c>
    </row>
    <row r="240" spans="1:6" x14ac:dyDescent="0.15">
      <c r="A240" s="45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6">
        <v>15</v>
      </c>
    </row>
    <row r="241" spans="1:6" x14ac:dyDescent="0.15">
      <c r="A241" s="45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6">
        <v>28</v>
      </c>
    </row>
    <row r="242" spans="1:6" x14ac:dyDescent="0.15">
      <c r="A242" s="45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6">
        <v>64</v>
      </c>
    </row>
    <row r="243" spans="1:6" x14ac:dyDescent="0.15">
      <c r="A243" s="45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6">
        <v>1142</v>
      </c>
    </row>
    <row r="244" spans="1:6" x14ac:dyDescent="0.15">
      <c r="A244" s="45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6">
        <v>44</v>
      </c>
    </row>
    <row r="245" spans="1:6" x14ac:dyDescent="0.15">
      <c r="A245" s="45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6">
        <v>6</v>
      </c>
    </row>
    <row r="246" spans="1:6" x14ac:dyDescent="0.15">
      <c r="A246" s="45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6">
        <v>240</v>
      </c>
    </row>
    <row r="247" spans="1:6" x14ac:dyDescent="0.15">
      <c r="A247" s="45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6">
        <v>51</v>
      </c>
    </row>
    <row r="248" spans="1:6" x14ac:dyDescent="0.15">
      <c r="A248" s="45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6">
        <v>27</v>
      </c>
    </row>
    <row r="249" spans="1:6" x14ac:dyDescent="0.15">
      <c r="A249" s="45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6">
        <v>1688</v>
      </c>
    </row>
    <row r="250" spans="1:6" x14ac:dyDescent="0.15">
      <c r="A250" s="45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6">
        <v>52</v>
      </c>
    </row>
    <row r="251" spans="1:6" x14ac:dyDescent="0.15">
      <c r="A251" s="45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6">
        <v>98</v>
      </c>
    </row>
    <row r="252" spans="1:6" x14ac:dyDescent="0.15">
      <c r="A252" s="45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6">
        <v>80</v>
      </c>
    </row>
    <row r="253" spans="1:6" x14ac:dyDescent="0.15">
      <c r="A253" s="45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6">
        <v>10</v>
      </c>
    </row>
    <row r="254" spans="1:6" x14ac:dyDescent="0.15">
      <c r="A254" s="45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6">
        <v>559</v>
      </c>
    </row>
    <row r="255" spans="1:6" x14ac:dyDescent="0.15">
      <c r="A255" s="45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6">
        <v>13</v>
      </c>
    </row>
    <row r="256" spans="1:6" x14ac:dyDescent="0.15">
      <c r="A256" s="45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6">
        <v>80</v>
      </c>
    </row>
    <row r="257" spans="1:6" x14ac:dyDescent="0.15">
      <c r="A257" s="45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6">
        <v>140</v>
      </c>
    </row>
    <row r="258" spans="1:6" x14ac:dyDescent="0.15">
      <c r="A258" s="45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6">
        <v>6</v>
      </c>
    </row>
    <row r="259" spans="1:6" x14ac:dyDescent="0.15">
      <c r="A259" s="45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6">
        <v>9</v>
      </c>
    </row>
    <row r="260" spans="1:6" x14ac:dyDescent="0.15">
      <c r="A260" s="45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6">
        <v>9</v>
      </c>
    </row>
    <row r="261" spans="1:6" x14ac:dyDescent="0.15">
      <c r="A261" s="45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6">
        <v>64</v>
      </c>
    </row>
    <row r="262" spans="1:6" x14ac:dyDescent="0.15">
      <c r="A262" s="45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6">
        <v>15</v>
      </c>
    </row>
    <row r="263" spans="1:6" x14ac:dyDescent="0.15">
      <c r="A263" s="45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6">
        <v>30</v>
      </c>
    </row>
    <row r="264" spans="1:6" x14ac:dyDescent="0.15">
      <c r="A264" s="45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6">
        <v>10</v>
      </c>
    </row>
    <row r="265" spans="1:6" x14ac:dyDescent="0.15">
      <c r="A265" s="45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6">
        <v>6</v>
      </c>
    </row>
    <row r="266" spans="1:6" x14ac:dyDescent="0.15">
      <c r="A266" s="45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6">
        <v>6</v>
      </c>
    </row>
    <row r="267" spans="1:6" x14ac:dyDescent="0.15">
      <c r="A267" s="45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6">
        <v>26</v>
      </c>
    </row>
    <row r="268" spans="1:6" x14ac:dyDescent="0.15">
      <c r="A268" s="45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6">
        <v>38</v>
      </c>
    </row>
    <row r="269" spans="1:6" x14ac:dyDescent="0.15">
      <c r="A269" s="45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6">
        <v>101</v>
      </c>
    </row>
    <row r="270" spans="1:6" x14ac:dyDescent="0.15">
      <c r="A270" s="45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6">
        <v>17</v>
      </c>
    </row>
    <row r="271" spans="1:6" x14ac:dyDescent="0.15">
      <c r="A271" s="45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6">
        <v>1253</v>
      </c>
    </row>
    <row r="272" spans="1:6" x14ac:dyDescent="0.15">
      <c r="A272" s="45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6">
        <v>80</v>
      </c>
    </row>
    <row r="273" spans="1:6" x14ac:dyDescent="0.15">
      <c r="A273" s="45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6">
        <v>160</v>
      </c>
    </row>
    <row r="274" spans="1:6" x14ac:dyDescent="0.15">
      <c r="A274" s="45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6">
        <v>143</v>
      </c>
    </row>
    <row r="275" spans="1:6" x14ac:dyDescent="0.15">
      <c r="A275" s="45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6">
        <v>49</v>
      </c>
    </row>
    <row r="276" spans="1:6" x14ac:dyDescent="0.15">
      <c r="A276" s="45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6">
        <v>5</v>
      </c>
    </row>
    <row r="277" spans="1:6" x14ac:dyDescent="0.15">
      <c r="A277" s="45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6">
        <v>41</v>
      </c>
    </row>
    <row r="278" spans="1:6" x14ac:dyDescent="0.15">
      <c r="A278" s="45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6">
        <v>8</v>
      </c>
    </row>
    <row r="279" spans="1:6" x14ac:dyDescent="0.15">
      <c r="A279" s="45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6">
        <v>1691</v>
      </c>
    </row>
    <row r="280" spans="1:6" x14ac:dyDescent="0.15">
      <c r="A280" s="45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6">
        <v>1163</v>
      </c>
    </row>
    <row r="281" spans="1:6" x14ac:dyDescent="0.15">
      <c r="A281" s="45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6">
        <v>2021</v>
      </c>
    </row>
    <row r="282" spans="1:6" x14ac:dyDescent="0.15">
      <c r="A282" s="45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6">
        <v>1034</v>
      </c>
    </row>
    <row r="283" spans="1:6" x14ac:dyDescent="0.15">
      <c r="A283" s="45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6">
        <v>6</v>
      </c>
    </row>
    <row r="284" spans="1:6" x14ac:dyDescent="0.15">
      <c r="A284" s="45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6">
        <v>5</v>
      </c>
    </row>
    <row r="285" spans="1:6" x14ac:dyDescent="0.15">
      <c r="A285" s="45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6">
        <v>73</v>
      </c>
    </row>
    <row r="286" spans="1:6" x14ac:dyDescent="0.15">
      <c r="A286" s="45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6">
        <v>28</v>
      </c>
    </row>
    <row r="287" spans="1:6" x14ac:dyDescent="0.15">
      <c r="A287" s="45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6">
        <v>6</v>
      </c>
    </row>
    <row r="288" spans="1:6" x14ac:dyDescent="0.15">
      <c r="A288" s="45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6">
        <v>6</v>
      </c>
    </row>
    <row r="289" spans="1:6" x14ac:dyDescent="0.15">
      <c r="A289" s="45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6">
        <v>9</v>
      </c>
    </row>
    <row r="290" spans="1:6" x14ac:dyDescent="0.15">
      <c r="A290" s="45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6">
        <v>5</v>
      </c>
    </row>
    <row r="291" spans="1:6" x14ac:dyDescent="0.15">
      <c r="A291" s="45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6">
        <v>192</v>
      </c>
    </row>
    <row r="292" spans="1:6" x14ac:dyDescent="0.15">
      <c r="A292" s="45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6">
        <v>5</v>
      </c>
    </row>
    <row r="293" spans="1:6" x14ac:dyDescent="0.15">
      <c r="A293" s="45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6">
        <v>6</v>
      </c>
    </row>
    <row r="294" spans="1:6" x14ac:dyDescent="0.15">
      <c r="A294" s="45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6">
        <v>317</v>
      </c>
    </row>
    <row r="295" spans="1:6" x14ac:dyDescent="0.15">
      <c r="A295" s="45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6">
        <v>544</v>
      </c>
    </row>
    <row r="296" spans="1:6" x14ac:dyDescent="0.15">
      <c r="A296" s="45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6">
        <v>220</v>
      </c>
    </row>
    <row r="297" spans="1:6" x14ac:dyDescent="0.15">
      <c r="A297" s="45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6">
        <v>81</v>
      </c>
    </row>
    <row r="298" spans="1:6" x14ac:dyDescent="0.15">
      <c r="A298" s="45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6">
        <v>31</v>
      </c>
    </row>
    <row r="299" spans="1:6" x14ac:dyDescent="0.15">
      <c r="A299" s="45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6">
        <v>5</v>
      </c>
    </row>
    <row r="300" spans="1:6" x14ac:dyDescent="0.15">
      <c r="A300" s="45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6">
        <v>253</v>
      </c>
    </row>
    <row r="301" spans="1:6" x14ac:dyDescent="0.15">
      <c r="A301" s="45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6">
        <v>7</v>
      </c>
    </row>
    <row r="302" spans="1:6" x14ac:dyDescent="0.15">
      <c r="A302" s="45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6">
        <v>69</v>
      </c>
    </row>
    <row r="303" spans="1:6" x14ac:dyDescent="0.15">
      <c r="A303" s="45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6">
        <v>179</v>
      </c>
    </row>
    <row r="304" spans="1:6" x14ac:dyDescent="0.15">
      <c r="A304" s="45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6">
        <v>357</v>
      </c>
    </row>
    <row r="305" spans="1:6" x14ac:dyDescent="0.15">
      <c r="A305" s="45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6">
        <v>501</v>
      </c>
    </row>
    <row r="306" spans="1:6" x14ac:dyDescent="0.15">
      <c r="A306" s="45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6">
        <v>482</v>
      </c>
    </row>
    <row r="307" spans="1:6" x14ac:dyDescent="0.15">
      <c r="A307" s="45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6">
        <v>409</v>
      </c>
    </row>
    <row r="308" spans="1:6" x14ac:dyDescent="0.15">
      <c r="A308" s="45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6">
        <v>102</v>
      </c>
    </row>
    <row r="309" spans="1:6" x14ac:dyDescent="0.15">
      <c r="A309" s="45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6">
        <v>99</v>
      </c>
    </row>
    <row r="310" spans="1:6" x14ac:dyDescent="0.15">
      <c r="A310" s="45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6">
        <v>225</v>
      </c>
    </row>
    <row r="311" spans="1:6" x14ac:dyDescent="0.15">
      <c r="A311" s="45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6">
        <v>391</v>
      </c>
    </row>
    <row r="312" spans="1:6" x14ac:dyDescent="0.15">
      <c r="A312" s="45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6">
        <v>142</v>
      </c>
    </row>
    <row r="313" spans="1:6" x14ac:dyDescent="0.15">
      <c r="A313" s="45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6">
        <v>377</v>
      </c>
    </row>
    <row r="314" spans="1:6" x14ac:dyDescent="0.15">
      <c r="A314" s="45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6">
        <v>6</v>
      </c>
    </row>
    <row r="315" spans="1:6" x14ac:dyDescent="0.15">
      <c r="A315" s="45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6">
        <v>6</v>
      </c>
    </row>
    <row r="316" spans="1:6" x14ac:dyDescent="0.15">
      <c r="A316" s="45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6">
        <v>263</v>
      </c>
    </row>
    <row r="317" spans="1:6" x14ac:dyDescent="0.15">
      <c r="A317" s="45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6">
        <v>6</v>
      </c>
    </row>
    <row r="318" spans="1:6" x14ac:dyDescent="0.15">
      <c r="A318" s="45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6">
        <v>7</v>
      </c>
    </row>
    <row r="319" spans="1:6" x14ac:dyDescent="0.15">
      <c r="A319" s="45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6">
        <v>10</v>
      </c>
    </row>
    <row r="320" spans="1:6" x14ac:dyDescent="0.15">
      <c r="A320" s="45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6">
        <v>74</v>
      </c>
    </row>
    <row r="321" spans="1:6" x14ac:dyDescent="0.15">
      <c r="A321" s="45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6">
        <v>7</v>
      </c>
    </row>
    <row r="322" spans="1:6" x14ac:dyDescent="0.15">
      <c r="A322" s="45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6">
        <v>9</v>
      </c>
    </row>
    <row r="323" spans="1:6" x14ac:dyDescent="0.15">
      <c r="A323" s="45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6">
        <v>6</v>
      </c>
    </row>
    <row r="324" spans="1:6" x14ac:dyDescent="0.15">
      <c r="A324" s="45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6">
        <v>25</v>
      </c>
    </row>
    <row r="325" spans="1:6" x14ac:dyDescent="0.15">
      <c r="A325" s="45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6">
        <v>6</v>
      </c>
    </row>
    <row r="326" spans="1:6" x14ac:dyDescent="0.15">
      <c r="A326" s="45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6">
        <v>521</v>
      </c>
    </row>
    <row r="327" spans="1:6" x14ac:dyDescent="0.15">
      <c r="A327" s="45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6">
        <v>6</v>
      </c>
    </row>
    <row r="328" spans="1:6" x14ac:dyDescent="0.15">
      <c r="A328" s="45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6">
        <v>13</v>
      </c>
    </row>
    <row r="329" spans="1:6" x14ac:dyDescent="0.15">
      <c r="A329" s="45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6">
        <v>7</v>
      </c>
    </row>
    <row r="330" spans="1:6" x14ac:dyDescent="0.15">
      <c r="A330" s="45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6">
        <v>7</v>
      </c>
    </row>
    <row r="331" spans="1:6" x14ac:dyDescent="0.15">
      <c r="A331" s="45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6">
        <v>6</v>
      </c>
    </row>
    <row r="332" spans="1:6" x14ac:dyDescent="0.15">
      <c r="A332" s="45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6">
        <v>6</v>
      </c>
    </row>
    <row r="333" spans="1:6" x14ac:dyDescent="0.15">
      <c r="A333" s="45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6">
        <v>6</v>
      </c>
    </row>
    <row r="334" spans="1:6" x14ac:dyDescent="0.15">
      <c r="A334" s="45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6">
        <v>6</v>
      </c>
    </row>
    <row r="335" spans="1:6" x14ac:dyDescent="0.15">
      <c r="A335" s="45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6">
        <v>202</v>
      </c>
    </row>
    <row r="336" spans="1:6" x14ac:dyDescent="0.15">
      <c r="A336" s="45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6">
        <v>15</v>
      </c>
    </row>
    <row r="337" spans="1:6" x14ac:dyDescent="0.15">
      <c r="A337" s="45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6">
        <v>5</v>
      </c>
    </row>
    <row r="338" spans="1:6" x14ac:dyDescent="0.15">
      <c r="A338" s="45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6">
        <v>21</v>
      </c>
    </row>
    <row r="339" spans="1:6" x14ac:dyDescent="0.15">
      <c r="A339" s="45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6">
        <v>9</v>
      </c>
    </row>
    <row r="340" spans="1:6" x14ac:dyDescent="0.15">
      <c r="A340" s="45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6">
        <v>6</v>
      </c>
    </row>
    <row r="341" spans="1:6" x14ac:dyDescent="0.15">
      <c r="A341" s="45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6">
        <v>109</v>
      </c>
    </row>
    <row r="342" spans="1:6" x14ac:dyDescent="0.15">
      <c r="A342" s="45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6">
        <v>17</v>
      </c>
    </row>
    <row r="343" spans="1:6" x14ac:dyDescent="0.15">
      <c r="A343" s="45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6">
        <v>22</v>
      </c>
    </row>
    <row r="344" spans="1:6" x14ac:dyDescent="0.15">
      <c r="A344" s="45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6">
        <v>11</v>
      </c>
    </row>
    <row r="345" spans="1:6" x14ac:dyDescent="0.15">
      <c r="A345" s="45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6">
        <v>6</v>
      </c>
    </row>
    <row r="346" spans="1:6" x14ac:dyDescent="0.15">
      <c r="A346" s="45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6">
        <v>140</v>
      </c>
    </row>
    <row r="347" spans="1:6" x14ac:dyDescent="0.15">
      <c r="A347" s="45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6">
        <v>10</v>
      </c>
    </row>
    <row r="348" spans="1:6" x14ac:dyDescent="0.15">
      <c r="A348" s="45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6">
        <v>69</v>
      </c>
    </row>
    <row r="349" spans="1:6" x14ac:dyDescent="0.15">
      <c r="A349" s="45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6">
        <v>19</v>
      </c>
    </row>
    <row r="350" spans="1:6" x14ac:dyDescent="0.15">
      <c r="A350" s="45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6">
        <v>5</v>
      </c>
    </row>
    <row r="351" spans="1:6" x14ac:dyDescent="0.15">
      <c r="A351" s="45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6">
        <v>6</v>
      </c>
    </row>
    <row r="352" spans="1:6" x14ac:dyDescent="0.15">
      <c r="A352" s="45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6">
        <v>6</v>
      </c>
    </row>
    <row r="353" spans="1:6" x14ac:dyDescent="0.15">
      <c r="A353" s="45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6">
        <v>6</v>
      </c>
    </row>
    <row r="354" spans="1:6" x14ac:dyDescent="0.15">
      <c r="A354" s="45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6">
        <v>5</v>
      </c>
    </row>
    <row r="355" spans="1:6" x14ac:dyDescent="0.15">
      <c r="A355" s="45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6">
        <v>6</v>
      </c>
    </row>
    <row r="356" spans="1:6" x14ac:dyDescent="0.15">
      <c r="A356" s="45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6">
        <v>10</v>
      </c>
    </row>
    <row r="357" spans="1:6" x14ac:dyDescent="0.15">
      <c r="A357" s="45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6">
        <v>6</v>
      </c>
    </row>
    <row r="358" spans="1:6" x14ac:dyDescent="0.15">
      <c r="A358" s="45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6">
        <v>5</v>
      </c>
    </row>
    <row r="359" spans="1:6" x14ac:dyDescent="0.15">
      <c r="A359" s="45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6">
        <v>6</v>
      </c>
    </row>
    <row r="360" spans="1:6" x14ac:dyDescent="0.15">
      <c r="A360" s="45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6">
        <v>6</v>
      </c>
    </row>
    <row r="361" spans="1:6" x14ac:dyDescent="0.15">
      <c r="A361" s="45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6">
        <v>52</v>
      </c>
    </row>
    <row r="362" spans="1:6" x14ac:dyDescent="0.15">
      <c r="A362" s="45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6">
        <v>6</v>
      </c>
    </row>
    <row r="363" spans="1:6" x14ac:dyDescent="0.15">
      <c r="A363" s="45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6">
        <v>615</v>
      </c>
    </row>
    <row r="364" spans="1:6" x14ac:dyDescent="0.15">
      <c r="A364" s="45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6">
        <v>392</v>
      </c>
    </row>
    <row r="365" spans="1:6" x14ac:dyDescent="0.15">
      <c r="A365" s="45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6">
        <v>117</v>
      </c>
    </row>
    <row r="366" spans="1:6" x14ac:dyDescent="0.15">
      <c r="A366" s="45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6">
        <v>16</v>
      </c>
    </row>
    <row r="367" spans="1:6" x14ac:dyDescent="0.15">
      <c r="A367" s="45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6">
        <v>6</v>
      </c>
    </row>
    <row r="368" spans="1:6" x14ac:dyDescent="0.15">
      <c r="A368" s="45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6">
        <v>5</v>
      </c>
    </row>
    <row r="369" spans="1:6" x14ac:dyDescent="0.15">
      <c r="A369" s="45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6">
        <v>6</v>
      </c>
    </row>
    <row r="370" spans="1:6" x14ac:dyDescent="0.15">
      <c r="A370" s="45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6">
        <v>176</v>
      </c>
    </row>
    <row r="371" spans="1:6" x14ac:dyDescent="0.15">
      <c r="A371" s="45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6">
        <v>1767</v>
      </c>
    </row>
    <row r="372" spans="1:6" x14ac:dyDescent="0.15">
      <c r="A372" s="45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6">
        <v>40</v>
      </c>
    </row>
    <row r="373" spans="1:6" x14ac:dyDescent="0.15">
      <c r="A373" s="45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6">
        <v>39222</v>
      </c>
    </row>
    <row r="374" spans="1:6" x14ac:dyDescent="0.15">
      <c r="A374" s="45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6">
        <v>9662</v>
      </c>
    </row>
    <row r="375" spans="1:6" x14ac:dyDescent="0.15">
      <c r="A375" s="45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6">
        <v>44</v>
      </c>
    </row>
    <row r="376" spans="1:6" x14ac:dyDescent="0.15">
      <c r="A376" s="45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6">
        <v>83</v>
      </c>
    </row>
    <row r="377" spans="1:6" x14ac:dyDescent="0.15">
      <c r="A377" s="45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6">
        <v>3245</v>
      </c>
    </row>
    <row r="378" spans="1:6" x14ac:dyDescent="0.15">
      <c r="A378" s="45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6">
        <v>602</v>
      </c>
    </row>
    <row r="379" spans="1:6" x14ac:dyDescent="0.15">
      <c r="A379" s="45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6">
        <v>88</v>
      </c>
    </row>
    <row r="380" spans="1:6" x14ac:dyDescent="0.15">
      <c r="A380" s="45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6">
        <v>58</v>
      </c>
    </row>
    <row r="381" spans="1:6" x14ac:dyDescent="0.15">
      <c r="A381" s="45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6">
        <v>94</v>
      </c>
    </row>
    <row r="382" spans="1:6" x14ac:dyDescent="0.15">
      <c r="A382" s="45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6">
        <v>24</v>
      </c>
    </row>
    <row r="383" spans="1:6" x14ac:dyDescent="0.15">
      <c r="A383" s="45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6">
        <v>2297</v>
      </c>
    </row>
    <row r="384" spans="1:6" x14ac:dyDescent="0.15">
      <c r="A384" s="45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6">
        <v>85</v>
      </c>
    </row>
    <row r="385" spans="1:6" x14ac:dyDescent="0.15">
      <c r="A385" s="45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6">
        <v>80</v>
      </c>
    </row>
    <row r="386" spans="1:6" x14ac:dyDescent="0.15">
      <c r="A386" s="45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6">
        <v>2941</v>
      </c>
    </row>
    <row r="387" spans="1:6" x14ac:dyDescent="0.15">
      <c r="A387" s="45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6">
        <v>6104</v>
      </c>
    </row>
    <row r="388" spans="1:6" x14ac:dyDescent="0.15">
      <c r="A388" s="45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6">
        <v>2812</v>
      </c>
    </row>
    <row r="389" spans="1:6" x14ac:dyDescent="0.15">
      <c r="A389" s="45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6">
        <v>748</v>
      </c>
    </row>
    <row r="390" spans="1:6" x14ac:dyDescent="0.15">
      <c r="A390" s="45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6">
        <v>297</v>
      </c>
    </row>
    <row r="391" spans="1:6" x14ac:dyDescent="0.15">
      <c r="A391" s="45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6">
        <v>15</v>
      </c>
    </row>
    <row r="392" spans="1:6" x14ac:dyDescent="0.15">
      <c r="A392" s="45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6">
        <v>1548</v>
      </c>
    </row>
    <row r="393" spans="1:6" x14ac:dyDescent="0.15">
      <c r="A393" s="45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6">
        <v>503</v>
      </c>
    </row>
    <row r="394" spans="1:6" x14ac:dyDescent="0.15">
      <c r="A394" s="45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6">
        <v>1556</v>
      </c>
    </row>
    <row r="395" spans="1:6" x14ac:dyDescent="0.15">
      <c r="A395" s="45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6">
        <v>2485</v>
      </c>
    </row>
    <row r="396" spans="1:6" x14ac:dyDescent="0.15">
      <c r="A396" s="45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6">
        <v>1649</v>
      </c>
    </row>
    <row r="397" spans="1:6" x14ac:dyDescent="0.15">
      <c r="A397" s="45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6">
        <v>5175</v>
      </c>
    </row>
    <row r="398" spans="1:6" x14ac:dyDescent="0.15">
      <c r="A398" s="45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6">
        <v>6202</v>
      </c>
    </row>
    <row r="399" spans="1:6" x14ac:dyDescent="0.15">
      <c r="A399" s="45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6">
        <v>6250</v>
      </c>
    </row>
    <row r="400" spans="1:6" x14ac:dyDescent="0.15">
      <c r="A400" s="45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6">
        <v>955</v>
      </c>
    </row>
    <row r="401" spans="1:6" x14ac:dyDescent="0.15">
      <c r="A401" s="45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6">
        <v>1693</v>
      </c>
    </row>
    <row r="402" spans="1:6" x14ac:dyDescent="0.15">
      <c r="A402" s="45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6">
        <v>2876</v>
      </c>
    </row>
    <row r="403" spans="1:6" x14ac:dyDescent="0.15">
      <c r="A403" s="45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6">
        <v>5845</v>
      </c>
    </row>
    <row r="404" spans="1:6" x14ac:dyDescent="0.15">
      <c r="A404" s="45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6">
        <v>2737</v>
      </c>
    </row>
    <row r="405" spans="1:6" x14ac:dyDescent="0.15">
      <c r="A405" s="45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6">
        <v>6434</v>
      </c>
    </row>
    <row r="406" spans="1:6" x14ac:dyDescent="0.15">
      <c r="A406" s="45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6">
        <v>22</v>
      </c>
    </row>
    <row r="407" spans="1:6" x14ac:dyDescent="0.15">
      <c r="A407" s="45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6">
        <v>136</v>
      </c>
    </row>
    <row r="408" spans="1:6" x14ac:dyDescent="0.15">
      <c r="A408" s="45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6">
        <v>2687</v>
      </c>
    </row>
    <row r="409" spans="1:6" x14ac:dyDescent="0.15">
      <c r="A409" s="45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6">
        <v>60</v>
      </c>
    </row>
    <row r="410" spans="1:6" x14ac:dyDescent="0.15">
      <c r="A410" s="45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6">
        <v>174</v>
      </c>
    </row>
    <row r="411" spans="1:6" x14ac:dyDescent="0.15">
      <c r="A411" s="45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6">
        <v>418</v>
      </c>
    </row>
    <row r="412" spans="1:6" x14ac:dyDescent="0.15">
      <c r="A412" s="45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6">
        <v>1840</v>
      </c>
    </row>
    <row r="413" spans="1:6" x14ac:dyDescent="0.15">
      <c r="A413" s="45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6">
        <v>81</v>
      </c>
    </row>
    <row r="414" spans="1:6" x14ac:dyDescent="0.15">
      <c r="A414" s="45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6">
        <v>86</v>
      </c>
    </row>
    <row r="415" spans="1:6" x14ac:dyDescent="0.15">
      <c r="A415" s="45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6">
        <v>29</v>
      </c>
    </row>
    <row r="416" spans="1:6" x14ac:dyDescent="0.15">
      <c r="A416" s="45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6">
        <v>288</v>
      </c>
    </row>
    <row r="417" spans="1:6" x14ac:dyDescent="0.15">
      <c r="A417" s="45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6">
        <v>33</v>
      </c>
    </row>
    <row r="418" spans="1:6" x14ac:dyDescent="0.15">
      <c r="A418" s="45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6">
        <v>4836</v>
      </c>
    </row>
    <row r="419" spans="1:6" x14ac:dyDescent="0.15">
      <c r="A419" s="45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6">
        <v>149</v>
      </c>
    </row>
    <row r="420" spans="1:6" x14ac:dyDescent="0.15">
      <c r="A420" s="45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6">
        <v>86</v>
      </c>
    </row>
    <row r="421" spans="1:6" x14ac:dyDescent="0.15">
      <c r="A421" s="45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6">
        <v>381</v>
      </c>
    </row>
    <row r="422" spans="1:6" x14ac:dyDescent="0.15">
      <c r="A422" s="45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6">
        <v>264</v>
      </c>
    </row>
    <row r="423" spans="1:6" x14ac:dyDescent="0.15">
      <c r="A423" s="45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6">
        <v>158</v>
      </c>
    </row>
    <row r="424" spans="1:6" x14ac:dyDescent="0.15">
      <c r="A424" s="45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6">
        <v>37</v>
      </c>
    </row>
    <row r="425" spans="1:6" x14ac:dyDescent="0.15">
      <c r="A425" s="45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6">
        <v>94</v>
      </c>
    </row>
    <row r="426" spans="1:6" x14ac:dyDescent="0.15">
      <c r="A426" s="45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6">
        <v>226</v>
      </c>
    </row>
    <row r="427" spans="1:6" x14ac:dyDescent="0.15">
      <c r="A427" s="45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6">
        <v>5672</v>
      </c>
    </row>
    <row r="428" spans="1:6" x14ac:dyDescent="0.15">
      <c r="A428" s="45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6">
        <v>403</v>
      </c>
    </row>
    <row r="429" spans="1:6" x14ac:dyDescent="0.15">
      <c r="A429" s="45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6">
        <v>18</v>
      </c>
    </row>
    <row r="430" spans="1:6" x14ac:dyDescent="0.15">
      <c r="A430" s="45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6">
        <v>619</v>
      </c>
    </row>
    <row r="431" spans="1:6" x14ac:dyDescent="0.15">
      <c r="A431" s="45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6">
        <v>195</v>
      </c>
    </row>
    <row r="432" spans="1:6" x14ac:dyDescent="0.15">
      <c r="A432" s="45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6">
        <v>65</v>
      </c>
    </row>
    <row r="433" spans="1:6" x14ac:dyDescent="0.15">
      <c r="A433" s="45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6">
        <v>6087</v>
      </c>
    </row>
    <row r="434" spans="1:6" x14ac:dyDescent="0.15">
      <c r="A434" s="45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6">
        <v>107</v>
      </c>
    </row>
    <row r="435" spans="1:6" x14ac:dyDescent="0.15">
      <c r="A435" s="45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6">
        <v>270</v>
      </c>
    </row>
    <row r="436" spans="1:6" x14ac:dyDescent="0.15">
      <c r="A436" s="45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6">
        <v>207</v>
      </c>
    </row>
    <row r="437" spans="1:6" x14ac:dyDescent="0.15">
      <c r="A437" s="45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6">
        <v>95</v>
      </c>
    </row>
    <row r="438" spans="1:6" x14ac:dyDescent="0.15">
      <c r="A438" s="45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6">
        <v>1353</v>
      </c>
    </row>
    <row r="439" spans="1:6" x14ac:dyDescent="0.15">
      <c r="A439" s="45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6">
        <v>44</v>
      </c>
    </row>
    <row r="440" spans="1:6" x14ac:dyDescent="0.15">
      <c r="A440" s="45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6">
        <v>169</v>
      </c>
    </row>
    <row r="441" spans="1:6" x14ac:dyDescent="0.15">
      <c r="A441" s="45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6">
        <v>714</v>
      </c>
    </row>
    <row r="442" spans="1:6" x14ac:dyDescent="0.15">
      <c r="A442" s="45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6">
        <v>15</v>
      </c>
    </row>
    <row r="443" spans="1:6" x14ac:dyDescent="0.15">
      <c r="A443" s="45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6">
        <v>29</v>
      </c>
    </row>
    <row r="444" spans="1:6" x14ac:dyDescent="0.15">
      <c r="A444" s="45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6">
        <v>65</v>
      </c>
    </row>
    <row r="445" spans="1:6" x14ac:dyDescent="0.15">
      <c r="A445" s="45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6">
        <v>271</v>
      </c>
    </row>
    <row r="446" spans="1:6" x14ac:dyDescent="0.15">
      <c r="A446" s="45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6">
        <v>85</v>
      </c>
    </row>
    <row r="447" spans="1:6" x14ac:dyDescent="0.15">
      <c r="A447" s="45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6">
        <v>51</v>
      </c>
    </row>
    <row r="448" spans="1:6" x14ac:dyDescent="0.15">
      <c r="A448" s="45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6">
        <v>18</v>
      </c>
    </row>
    <row r="449" spans="1:6" x14ac:dyDescent="0.15">
      <c r="A449" s="45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6">
        <v>9</v>
      </c>
    </row>
    <row r="450" spans="1:6" x14ac:dyDescent="0.15">
      <c r="A450" s="45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6">
        <v>35</v>
      </c>
    </row>
    <row r="451" spans="1:6" x14ac:dyDescent="0.15">
      <c r="A451" s="45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6">
        <v>267</v>
      </c>
    </row>
    <row r="452" spans="1:6" x14ac:dyDescent="0.15">
      <c r="A452" s="45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6">
        <v>131</v>
      </c>
    </row>
    <row r="453" spans="1:6" x14ac:dyDescent="0.15">
      <c r="A453" s="45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6">
        <v>439</v>
      </c>
    </row>
    <row r="454" spans="1:6" x14ac:dyDescent="0.15">
      <c r="A454" s="45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6">
        <v>50</v>
      </c>
    </row>
    <row r="455" spans="1:6" x14ac:dyDescent="0.15">
      <c r="A455" s="45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6">
        <v>1439</v>
      </c>
    </row>
    <row r="456" spans="1:6" x14ac:dyDescent="0.15">
      <c r="A456" s="45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6">
        <v>340</v>
      </c>
    </row>
    <row r="457" spans="1:6" x14ac:dyDescent="0.15">
      <c r="A457" s="45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6">
        <v>1822</v>
      </c>
    </row>
    <row r="458" spans="1:6" x14ac:dyDescent="0.15">
      <c r="A458" s="45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6">
        <v>1477</v>
      </c>
    </row>
    <row r="459" spans="1:6" x14ac:dyDescent="0.15">
      <c r="A459" s="45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6">
        <v>311</v>
      </c>
    </row>
    <row r="460" spans="1:6" x14ac:dyDescent="0.15">
      <c r="A460" s="45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6">
        <v>400</v>
      </c>
    </row>
    <row r="461" spans="1:6" x14ac:dyDescent="0.15">
      <c r="A461" s="45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6">
        <v>289</v>
      </c>
    </row>
    <row r="462" spans="1:6" x14ac:dyDescent="0.15">
      <c r="A462" s="45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6">
        <v>105</v>
      </c>
    </row>
    <row r="463" spans="1:6" x14ac:dyDescent="0.15">
      <c r="A463" s="45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6">
        <v>2115</v>
      </c>
    </row>
    <row r="464" spans="1:6" x14ac:dyDescent="0.15">
      <c r="A464" s="45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6">
        <v>14</v>
      </c>
    </row>
    <row r="465" spans="1:6" x14ac:dyDescent="0.15">
      <c r="A465" s="45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6">
        <v>16031</v>
      </c>
    </row>
    <row r="466" spans="1:6" x14ac:dyDescent="0.15">
      <c r="A466" s="45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6">
        <v>3687</v>
      </c>
    </row>
    <row r="467" spans="1:6" x14ac:dyDescent="0.15">
      <c r="A467" s="45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6">
        <v>20</v>
      </c>
    </row>
    <row r="468" spans="1:6" x14ac:dyDescent="0.15">
      <c r="A468" s="45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6">
        <v>27</v>
      </c>
    </row>
    <row r="469" spans="1:6" x14ac:dyDescent="0.15">
      <c r="A469" s="45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6">
        <v>3221</v>
      </c>
    </row>
    <row r="470" spans="1:6" x14ac:dyDescent="0.15">
      <c r="A470" s="45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6">
        <v>324</v>
      </c>
    </row>
    <row r="471" spans="1:6" x14ac:dyDescent="0.15">
      <c r="A471" s="45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6">
        <v>33</v>
      </c>
    </row>
    <row r="472" spans="1:6" x14ac:dyDescent="0.15">
      <c r="A472" s="45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6">
        <v>18</v>
      </c>
    </row>
    <row r="473" spans="1:6" x14ac:dyDescent="0.15">
      <c r="A473" s="45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6">
        <v>40</v>
      </c>
    </row>
    <row r="474" spans="1:6" x14ac:dyDescent="0.15">
      <c r="A474" s="45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6">
        <v>24</v>
      </c>
    </row>
    <row r="475" spans="1:6" x14ac:dyDescent="0.15">
      <c r="A475" s="45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6">
        <v>1192</v>
      </c>
    </row>
    <row r="476" spans="1:6" x14ac:dyDescent="0.15">
      <c r="A476" s="45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6">
        <v>17</v>
      </c>
    </row>
    <row r="477" spans="1:6" x14ac:dyDescent="0.15">
      <c r="A477" s="45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6">
        <v>52</v>
      </c>
    </row>
    <row r="478" spans="1:6" x14ac:dyDescent="0.15">
      <c r="A478" s="45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6">
        <v>1554</v>
      </c>
    </row>
    <row r="479" spans="1:6" x14ac:dyDescent="0.15">
      <c r="A479" s="45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6">
        <v>2266</v>
      </c>
    </row>
    <row r="480" spans="1:6" x14ac:dyDescent="0.15">
      <c r="A480" s="45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6">
        <v>1230</v>
      </c>
    </row>
    <row r="481" spans="1:6" x14ac:dyDescent="0.15">
      <c r="A481" s="45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6">
        <v>340</v>
      </c>
    </row>
    <row r="482" spans="1:6" x14ac:dyDescent="0.15">
      <c r="A482" s="45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6">
        <v>104</v>
      </c>
    </row>
    <row r="483" spans="1:6" x14ac:dyDescent="0.15">
      <c r="A483" s="45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6">
        <v>6</v>
      </c>
    </row>
    <row r="484" spans="1:6" x14ac:dyDescent="0.15">
      <c r="A484" s="45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6">
        <v>710</v>
      </c>
    </row>
    <row r="485" spans="1:6" x14ac:dyDescent="0.15">
      <c r="A485" s="45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6">
        <v>234</v>
      </c>
    </row>
    <row r="486" spans="1:6" x14ac:dyDescent="0.15">
      <c r="A486" s="45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6">
        <v>471</v>
      </c>
    </row>
    <row r="487" spans="1:6" x14ac:dyDescent="0.15">
      <c r="A487" s="45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6">
        <v>988</v>
      </c>
    </row>
    <row r="488" spans="1:6" x14ac:dyDescent="0.15">
      <c r="A488" s="45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6">
        <v>872</v>
      </c>
    </row>
    <row r="489" spans="1:6" x14ac:dyDescent="0.15">
      <c r="A489" s="45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6">
        <v>2221</v>
      </c>
    </row>
    <row r="490" spans="1:6" x14ac:dyDescent="0.15">
      <c r="A490" s="45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6">
        <v>2572</v>
      </c>
    </row>
    <row r="491" spans="1:6" x14ac:dyDescent="0.15">
      <c r="A491" s="45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6">
        <v>2241</v>
      </c>
    </row>
    <row r="492" spans="1:6" x14ac:dyDescent="0.15">
      <c r="A492" s="45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6">
        <v>336</v>
      </c>
    </row>
    <row r="493" spans="1:6" x14ac:dyDescent="0.15">
      <c r="A493" s="45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6">
        <v>3033</v>
      </c>
    </row>
    <row r="494" spans="1:6" x14ac:dyDescent="0.15">
      <c r="A494" s="45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6">
        <v>861</v>
      </c>
    </row>
    <row r="495" spans="1:6" x14ac:dyDescent="0.15">
      <c r="A495" s="45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6">
        <v>2654</v>
      </c>
    </row>
    <row r="496" spans="1:6" x14ac:dyDescent="0.15">
      <c r="A496" s="45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6">
        <v>1044</v>
      </c>
    </row>
    <row r="497" spans="1:6" x14ac:dyDescent="0.15">
      <c r="A497" s="45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6">
        <v>2606</v>
      </c>
    </row>
    <row r="498" spans="1:6" x14ac:dyDescent="0.15">
      <c r="A498" s="45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6">
        <v>15</v>
      </c>
    </row>
    <row r="499" spans="1:6" x14ac:dyDescent="0.15">
      <c r="A499" s="45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6">
        <v>36</v>
      </c>
    </row>
    <row r="500" spans="1:6" x14ac:dyDescent="0.15">
      <c r="A500" s="45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6">
        <v>1114</v>
      </c>
    </row>
    <row r="501" spans="1:6" x14ac:dyDescent="0.15">
      <c r="A501" s="45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6">
        <v>30</v>
      </c>
    </row>
    <row r="502" spans="1:6" x14ac:dyDescent="0.15">
      <c r="A502" s="45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6">
        <v>296</v>
      </c>
    </row>
    <row r="503" spans="1:6" x14ac:dyDescent="0.15">
      <c r="A503" s="45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6">
        <v>142</v>
      </c>
    </row>
    <row r="504" spans="1:6" x14ac:dyDescent="0.15">
      <c r="A504" s="45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6">
        <v>2502</v>
      </c>
    </row>
    <row r="505" spans="1:6" x14ac:dyDescent="0.15">
      <c r="A505" s="45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6">
        <v>460</v>
      </c>
    </row>
    <row r="506" spans="1:6" x14ac:dyDescent="0.15">
      <c r="A506" s="45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6">
        <v>306</v>
      </c>
    </row>
    <row r="507" spans="1:6" x14ac:dyDescent="0.15">
      <c r="A507" s="45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6">
        <v>44</v>
      </c>
    </row>
    <row r="508" spans="1:6" x14ac:dyDescent="0.15">
      <c r="A508" s="45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6">
        <v>389</v>
      </c>
    </row>
    <row r="509" spans="1:6" x14ac:dyDescent="0.15">
      <c r="A509" s="45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6">
        <v>69</v>
      </c>
    </row>
    <row r="510" spans="1:6" x14ac:dyDescent="0.15">
      <c r="A510" s="45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6">
        <v>3505</v>
      </c>
    </row>
    <row r="511" spans="1:6" x14ac:dyDescent="0.15">
      <c r="A511" s="45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6">
        <v>444</v>
      </c>
    </row>
    <row r="512" spans="1:6" x14ac:dyDescent="0.15">
      <c r="A512" s="45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6">
        <v>102</v>
      </c>
    </row>
    <row r="513" spans="1:6" x14ac:dyDescent="0.15">
      <c r="A513" s="45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6">
        <v>284</v>
      </c>
    </row>
    <row r="514" spans="1:6" x14ac:dyDescent="0.15">
      <c r="A514" s="45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6">
        <v>609</v>
      </c>
    </row>
    <row r="515" spans="1:6" x14ac:dyDescent="0.15">
      <c r="A515" s="45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6">
        <v>159</v>
      </c>
    </row>
    <row r="516" spans="1:6" x14ac:dyDescent="0.15">
      <c r="A516" s="45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6">
        <v>50</v>
      </c>
    </row>
    <row r="517" spans="1:6" x14ac:dyDescent="0.15">
      <c r="A517" s="45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6">
        <v>91</v>
      </c>
    </row>
    <row r="518" spans="1:6" x14ac:dyDescent="0.15">
      <c r="A518" s="45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6">
        <v>102</v>
      </c>
    </row>
    <row r="519" spans="1:6" x14ac:dyDescent="0.15">
      <c r="A519" s="45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6">
        <v>6719</v>
      </c>
    </row>
    <row r="520" spans="1:6" x14ac:dyDescent="0.15">
      <c r="A520" s="45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6">
        <v>3853</v>
      </c>
    </row>
    <row r="521" spans="1:6" x14ac:dyDescent="0.15">
      <c r="A521" s="45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6">
        <v>9</v>
      </c>
    </row>
    <row r="522" spans="1:6" x14ac:dyDescent="0.15">
      <c r="A522" s="45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6">
        <v>283</v>
      </c>
    </row>
    <row r="523" spans="1:6" x14ac:dyDescent="0.15">
      <c r="A523" s="45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6">
        <v>117</v>
      </c>
    </row>
    <row r="524" spans="1:6" x14ac:dyDescent="0.15">
      <c r="A524" s="45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6">
        <v>61</v>
      </c>
    </row>
    <row r="525" spans="1:6" x14ac:dyDescent="0.15">
      <c r="A525" s="45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6">
        <v>14721</v>
      </c>
    </row>
    <row r="526" spans="1:6" x14ac:dyDescent="0.15">
      <c r="A526" s="45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6">
        <v>72</v>
      </c>
    </row>
    <row r="527" spans="1:6" x14ac:dyDescent="0.15">
      <c r="A527" s="45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6">
        <v>310</v>
      </c>
    </row>
    <row r="528" spans="1:6" x14ac:dyDescent="0.15">
      <c r="A528" s="45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6">
        <v>247</v>
      </c>
    </row>
    <row r="529" spans="1:6" x14ac:dyDescent="0.15">
      <c r="A529" s="45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6">
        <v>119</v>
      </c>
    </row>
    <row r="530" spans="1:6" x14ac:dyDescent="0.15">
      <c r="A530" s="45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6">
        <v>2335</v>
      </c>
    </row>
    <row r="531" spans="1:6" x14ac:dyDescent="0.15">
      <c r="A531" s="45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6">
        <v>61</v>
      </c>
    </row>
    <row r="532" spans="1:6" x14ac:dyDescent="0.15">
      <c r="A532" s="45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6">
        <v>228</v>
      </c>
    </row>
    <row r="533" spans="1:6" x14ac:dyDescent="0.15">
      <c r="A533" s="45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6">
        <v>1977</v>
      </c>
    </row>
    <row r="534" spans="1:6" x14ac:dyDescent="0.15">
      <c r="A534" s="45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6">
        <v>19</v>
      </c>
    </row>
    <row r="535" spans="1:6" x14ac:dyDescent="0.15">
      <c r="A535" s="45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6">
        <v>19</v>
      </c>
    </row>
    <row r="536" spans="1:6" x14ac:dyDescent="0.15">
      <c r="A536" s="45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6">
        <v>39</v>
      </c>
    </row>
    <row r="537" spans="1:6" x14ac:dyDescent="0.15">
      <c r="A537" s="45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6">
        <v>186</v>
      </c>
    </row>
    <row r="538" spans="1:6" x14ac:dyDescent="0.15">
      <c r="A538" s="45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6">
        <v>37</v>
      </c>
    </row>
    <row r="539" spans="1:6" x14ac:dyDescent="0.15">
      <c r="A539" s="45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6">
        <v>60</v>
      </c>
    </row>
    <row r="540" spans="1:6" x14ac:dyDescent="0.15">
      <c r="A540" s="45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6">
        <v>19</v>
      </c>
    </row>
    <row r="541" spans="1:6" x14ac:dyDescent="0.15">
      <c r="A541" s="45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6">
        <v>8</v>
      </c>
    </row>
    <row r="542" spans="1:6" x14ac:dyDescent="0.15">
      <c r="A542" s="45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6">
        <v>37</v>
      </c>
    </row>
    <row r="543" spans="1:6" x14ac:dyDescent="0.15">
      <c r="A543" s="45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6">
        <v>325</v>
      </c>
    </row>
    <row r="544" spans="1:6" x14ac:dyDescent="0.15">
      <c r="A544" s="45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6">
        <v>62</v>
      </c>
    </row>
    <row r="545" spans="1:6" x14ac:dyDescent="0.15">
      <c r="A545" s="45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6">
        <v>1669</v>
      </c>
    </row>
    <row r="546" spans="1:6" x14ac:dyDescent="0.15">
      <c r="A546" s="45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6">
        <v>284</v>
      </c>
    </row>
    <row r="547" spans="1:6" x14ac:dyDescent="0.15">
      <c r="A547" s="45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6">
        <v>4385</v>
      </c>
    </row>
    <row r="548" spans="1:6" x14ac:dyDescent="0.15">
      <c r="A548" s="45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6">
        <v>4358</v>
      </c>
    </row>
    <row r="549" spans="1:6" x14ac:dyDescent="0.15">
      <c r="A549" s="45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6">
        <v>9122</v>
      </c>
    </row>
    <row r="550" spans="1:6" x14ac:dyDescent="0.15">
      <c r="A550" s="45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6">
        <v>2026</v>
      </c>
    </row>
    <row r="551" spans="1:6" x14ac:dyDescent="0.15">
      <c r="A551" s="45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6">
        <v>175</v>
      </c>
    </row>
    <row r="552" spans="1:6" x14ac:dyDescent="0.15">
      <c r="A552" s="45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6">
        <v>295</v>
      </c>
    </row>
    <row r="553" spans="1:6" x14ac:dyDescent="0.15">
      <c r="A553" s="45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6">
        <v>255</v>
      </c>
    </row>
    <row r="554" spans="1:6" x14ac:dyDescent="0.15">
      <c r="A554" s="45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6">
        <v>38</v>
      </c>
    </row>
    <row r="555" spans="1:6" x14ac:dyDescent="0.15">
      <c r="A555" s="45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6">
        <v>620</v>
      </c>
    </row>
    <row r="556" spans="1:6" x14ac:dyDescent="0.15">
      <c r="A556" s="45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6">
        <v>18852</v>
      </c>
    </row>
    <row r="557" spans="1:6" x14ac:dyDescent="0.15">
      <c r="A557" s="45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6">
        <v>17291</v>
      </c>
    </row>
    <row r="558" spans="1:6" x14ac:dyDescent="0.15">
      <c r="A558" s="45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6">
        <v>5773</v>
      </c>
    </row>
    <row r="559" spans="1:6" x14ac:dyDescent="0.15">
      <c r="A559" s="45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6">
        <v>8</v>
      </c>
    </row>
    <row r="560" spans="1:6" x14ac:dyDescent="0.15">
      <c r="A560" s="45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6">
        <v>19</v>
      </c>
    </row>
    <row r="561" spans="1:6" x14ac:dyDescent="0.15">
      <c r="A561" s="45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6">
        <v>580</v>
      </c>
    </row>
    <row r="562" spans="1:6" x14ac:dyDescent="0.15">
      <c r="A562" s="45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6">
        <v>292</v>
      </c>
    </row>
    <row r="563" spans="1:6" x14ac:dyDescent="0.15">
      <c r="A563" s="45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6">
        <v>24</v>
      </c>
    </row>
    <row r="564" spans="1:6" x14ac:dyDescent="0.15">
      <c r="A564" s="45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6">
        <v>11</v>
      </c>
    </row>
    <row r="565" spans="1:6" x14ac:dyDescent="0.15">
      <c r="A565" s="45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6">
        <v>21</v>
      </c>
    </row>
    <row r="566" spans="1:6" x14ac:dyDescent="0.15">
      <c r="A566" s="45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6">
        <v>5</v>
      </c>
    </row>
    <row r="567" spans="1:6" x14ac:dyDescent="0.15">
      <c r="A567" s="45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6">
        <v>1239</v>
      </c>
    </row>
    <row r="568" spans="1:6" x14ac:dyDescent="0.15">
      <c r="A568" s="45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6">
        <v>5</v>
      </c>
    </row>
    <row r="569" spans="1:6" x14ac:dyDescent="0.15">
      <c r="A569" s="45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6">
        <v>8</v>
      </c>
    </row>
    <row r="570" spans="1:6" x14ac:dyDescent="0.15">
      <c r="A570" s="45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6">
        <v>1766</v>
      </c>
    </row>
    <row r="571" spans="1:6" x14ac:dyDescent="0.15">
      <c r="A571" s="45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6">
        <v>5894</v>
      </c>
    </row>
    <row r="572" spans="1:6" x14ac:dyDescent="0.15">
      <c r="A572" s="45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6">
        <v>2162</v>
      </c>
    </row>
    <row r="573" spans="1:6" x14ac:dyDescent="0.15">
      <c r="A573" s="45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6">
        <v>327</v>
      </c>
    </row>
    <row r="574" spans="1:6" x14ac:dyDescent="0.15">
      <c r="A574" s="45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6">
        <v>393</v>
      </c>
    </row>
    <row r="575" spans="1:6" x14ac:dyDescent="0.15">
      <c r="A575" s="45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6">
        <v>5</v>
      </c>
    </row>
    <row r="576" spans="1:6" x14ac:dyDescent="0.15">
      <c r="A576" s="45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6">
        <v>1446</v>
      </c>
    </row>
    <row r="577" spans="1:6" x14ac:dyDescent="0.15">
      <c r="A577" s="45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6">
        <v>6</v>
      </c>
    </row>
    <row r="578" spans="1:6" x14ac:dyDescent="0.15">
      <c r="A578" s="45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6">
        <v>1450</v>
      </c>
    </row>
    <row r="579" spans="1:6" x14ac:dyDescent="0.15">
      <c r="A579" s="45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6">
        <v>1363</v>
      </c>
    </row>
    <row r="580" spans="1:6" x14ac:dyDescent="0.15">
      <c r="A580" s="45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6">
        <v>2187</v>
      </c>
    </row>
    <row r="581" spans="1:6" x14ac:dyDescent="0.15">
      <c r="A581" s="45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6">
        <v>2855</v>
      </c>
    </row>
    <row r="582" spans="1:6" x14ac:dyDescent="0.15">
      <c r="A582" s="45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6">
        <v>3017</v>
      </c>
    </row>
    <row r="583" spans="1:6" x14ac:dyDescent="0.15">
      <c r="A583" s="45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6">
        <v>2551</v>
      </c>
    </row>
    <row r="584" spans="1:6" x14ac:dyDescent="0.15">
      <c r="A584" s="45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6">
        <v>1113</v>
      </c>
    </row>
    <row r="585" spans="1:6" x14ac:dyDescent="0.15">
      <c r="A585" s="45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6">
        <v>171</v>
      </c>
    </row>
    <row r="586" spans="1:6" x14ac:dyDescent="0.15">
      <c r="A586" s="45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6">
        <v>1612</v>
      </c>
    </row>
    <row r="587" spans="1:6" x14ac:dyDescent="0.15">
      <c r="A587" s="45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6">
        <v>2020</v>
      </c>
    </row>
    <row r="588" spans="1:6" x14ac:dyDescent="0.15">
      <c r="A588" s="45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6">
        <v>1734</v>
      </c>
    </row>
    <row r="589" spans="1:6" x14ac:dyDescent="0.15">
      <c r="A589" s="45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6">
        <v>2325</v>
      </c>
    </row>
    <row r="590" spans="1:6" x14ac:dyDescent="0.15">
      <c r="A590" s="45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6">
        <v>6</v>
      </c>
    </row>
    <row r="591" spans="1:6" x14ac:dyDescent="0.15">
      <c r="A591" s="45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6">
        <v>50</v>
      </c>
    </row>
    <row r="592" spans="1:6" x14ac:dyDescent="0.15">
      <c r="A592" s="45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6">
        <v>2098</v>
      </c>
    </row>
    <row r="593" spans="1:6" x14ac:dyDescent="0.15">
      <c r="A593" s="45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6">
        <v>11</v>
      </c>
    </row>
    <row r="594" spans="1:6" x14ac:dyDescent="0.15">
      <c r="A594" s="45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6">
        <v>8</v>
      </c>
    </row>
    <row r="595" spans="1:6" x14ac:dyDescent="0.15">
      <c r="A595" s="45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6">
        <v>172</v>
      </c>
    </row>
    <row r="596" spans="1:6" x14ac:dyDescent="0.15">
      <c r="A596" s="45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6">
        <v>461</v>
      </c>
    </row>
    <row r="597" spans="1:6" x14ac:dyDescent="0.15">
      <c r="A597" s="45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6">
        <v>17</v>
      </c>
    </row>
    <row r="598" spans="1:6" x14ac:dyDescent="0.15">
      <c r="A598" s="45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6">
        <v>55</v>
      </c>
    </row>
    <row r="599" spans="1:6" x14ac:dyDescent="0.15">
      <c r="A599" s="45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6">
        <v>9</v>
      </c>
    </row>
    <row r="600" spans="1:6" x14ac:dyDescent="0.15">
      <c r="A600" s="45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6">
        <v>142</v>
      </c>
    </row>
    <row r="601" spans="1:6" x14ac:dyDescent="0.15">
      <c r="A601" s="45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6">
        <v>15</v>
      </c>
    </row>
    <row r="602" spans="1:6" x14ac:dyDescent="0.15">
      <c r="A602" s="45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6">
        <v>961</v>
      </c>
    </row>
    <row r="603" spans="1:6" x14ac:dyDescent="0.15">
      <c r="A603" s="45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6">
        <v>37</v>
      </c>
    </row>
    <row r="604" spans="1:6" x14ac:dyDescent="0.15">
      <c r="A604" s="45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6">
        <v>54</v>
      </c>
    </row>
    <row r="605" spans="1:6" x14ac:dyDescent="0.15">
      <c r="A605" s="45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6">
        <v>86</v>
      </c>
    </row>
    <row r="606" spans="1:6" x14ac:dyDescent="0.15">
      <c r="A606" s="45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6">
        <v>54</v>
      </c>
    </row>
    <row r="607" spans="1:6" x14ac:dyDescent="0.15">
      <c r="A607" s="45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6">
        <v>29</v>
      </c>
    </row>
    <row r="608" spans="1:6" x14ac:dyDescent="0.15">
      <c r="A608" s="45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6">
        <v>13</v>
      </c>
    </row>
    <row r="609" spans="1:6" x14ac:dyDescent="0.15">
      <c r="A609" s="45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6">
        <v>30</v>
      </c>
    </row>
    <row r="610" spans="1:6" x14ac:dyDescent="0.15">
      <c r="A610" s="45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6">
        <v>74</v>
      </c>
    </row>
    <row r="611" spans="1:6" x14ac:dyDescent="0.15">
      <c r="A611" s="45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6">
        <v>1107</v>
      </c>
    </row>
    <row r="612" spans="1:6" x14ac:dyDescent="0.15">
      <c r="A612" s="45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6">
        <v>44</v>
      </c>
    </row>
    <row r="613" spans="1:6" x14ac:dyDescent="0.15">
      <c r="A613" s="45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6">
        <v>7</v>
      </c>
    </row>
    <row r="614" spans="1:6" x14ac:dyDescent="0.15">
      <c r="A614" s="45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6">
        <v>245</v>
      </c>
    </row>
    <row r="615" spans="1:6" x14ac:dyDescent="0.15">
      <c r="A615" s="45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6">
        <v>51</v>
      </c>
    </row>
    <row r="616" spans="1:6" x14ac:dyDescent="0.15">
      <c r="A616" s="45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6">
        <v>26</v>
      </c>
    </row>
    <row r="617" spans="1:6" x14ac:dyDescent="0.15">
      <c r="A617" s="45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6">
        <v>1770</v>
      </c>
    </row>
    <row r="618" spans="1:6" x14ac:dyDescent="0.15">
      <c r="A618" s="45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6">
        <v>53</v>
      </c>
    </row>
    <row r="619" spans="1:6" x14ac:dyDescent="0.15">
      <c r="A619" s="45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6">
        <v>99</v>
      </c>
    </row>
    <row r="620" spans="1:6" x14ac:dyDescent="0.15">
      <c r="A620" s="45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6">
        <v>90</v>
      </c>
    </row>
    <row r="621" spans="1:6" x14ac:dyDescent="0.15">
      <c r="A621" s="45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6">
        <v>14</v>
      </c>
    </row>
    <row r="622" spans="1:6" x14ac:dyDescent="0.15">
      <c r="A622" s="45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6">
        <v>585</v>
      </c>
    </row>
    <row r="623" spans="1:6" x14ac:dyDescent="0.15">
      <c r="A623" s="45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6">
        <v>14</v>
      </c>
    </row>
    <row r="624" spans="1:6" x14ac:dyDescent="0.15">
      <c r="A624" s="45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6">
        <v>80</v>
      </c>
    </row>
    <row r="625" spans="1:6" x14ac:dyDescent="0.15">
      <c r="A625" s="45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6">
        <v>140</v>
      </c>
    </row>
    <row r="626" spans="1:6" x14ac:dyDescent="0.15">
      <c r="A626" s="45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6">
        <v>6</v>
      </c>
    </row>
    <row r="627" spans="1:6" x14ac:dyDescent="0.15">
      <c r="A627" s="45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6">
        <v>10</v>
      </c>
    </row>
    <row r="628" spans="1:6" x14ac:dyDescent="0.15">
      <c r="A628" s="45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6">
        <v>18</v>
      </c>
    </row>
    <row r="629" spans="1:6" x14ac:dyDescent="0.15">
      <c r="A629" s="45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6">
        <v>59</v>
      </c>
    </row>
    <row r="630" spans="1:6" x14ac:dyDescent="0.15">
      <c r="A630" s="45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6">
        <v>15</v>
      </c>
    </row>
    <row r="631" spans="1:6" x14ac:dyDescent="0.15">
      <c r="A631" s="45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6">
        <v>28</v>
      </c>
    </row>
    <row r="632" spans="1:6" x14ac:dyDescent="0.15">
      <c r="A632" s="45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6">
        <v>10</v>
      </c>
    </row>
    <row r="633" spans="1:6" x14ac:dyDescent="0.15">
      <c r="A633" s="45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6">
        <v>6</v>
      </c>
    </row>
    <row r="634" spans="1:6" x14ac:dyDescent="0.15">
      <c r="A634" s="45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6">
        <v>6</v>
      </c>
    </row>
    <row r="635" spans="1:6" x14ac:dyDescent="0.15">
      <c r="A635" s="45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6">
        <v>26</v>
      </c>
    </row>
    <row r="636" spans="1:6" x14ac:dyDescent="0.15">
      <c r="A636" s="45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6">
        <v>46</v>
      </c>
    </row>
    <row r="637" spans="1:6" x14ac:dyDescent="0.15">
      <c r="A637" s="45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6">
        <v>107</v>
      </c>
    </row>
    <row r="638" spans="1:6" x14ac:dyDescent="0.15">
      <c r="A638" s="45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6">
        <v>20</v>
      </c>
    </row>
    <row r="639" spans="1:6" x14ac:dyDescent="0.15">
      <c r="A639" s="45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6">
        <v>983</v>
      </c>
    </row>
    <row r="640" spans="1:6" x14ac:dyDescent="0.15">
      <c r="A640" s="45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6">
        <v>73</v>
      </c>
    </row>
    <row r="641" spans="1:6" x14ac:dyDescent="0.15">
      <c r="A641" s="45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6">
        <v>205</v>
      </c>
    </row>
    <row r="642" spans="1:6" x14ac:dyDescent="0.15">
      <c r="A642" s="45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6">
        <v>160</v>
      </c>
    </row>
    <row r="643" spans="1:6" x14ac:dyDescent="0.15">
      <c r="A643" s="45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6">
        <v>49</v>
      </c>
    </row>
    <row r="644" spans="1:6" x14ac:dyDescent="0.15">
      <c r="A644" s="45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6">
        <v>182</v>
      </c>
    </row>
    <row r="645" spans="1:6" x14ac:dyDescent="0.15">
      <c r="A645" s="45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6">
        <v>44</v>
      </c>
    </row>
    <row r="646" spans="1:6" x14ac:dyDescent="0.15">
      <c r="A646" s="45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6">
        <v>6</v>
      </c>
    </row>
    <row r="647" spans="1:6" x14ac:dyDescent="0.15">
      <c r="A647" s="45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6">
        <v>1670</v>
      </c>
    </row>
    <row r="648" spans="1:6" x14ac:dyDescent="0.15">
      <c r="A648" s="45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6">
        <v>1250</v>
      </c>
    </row>
    <row r="649" spans="1:6" x14ac:dyDescent="0.15">
      <c r="A649" s="45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6">
        <v>2233</v>
      </c>
    </row>
    <row r="650" spans="1:6" x14ac:dyDescent="0.15">
      <c r="A650" s="45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6">
        <v>1017</v>
      </c>
    </row>
    <row r="651" spans="1:6" x14ac:dyDescent="0.15">
      <c r="A651" s="45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6">
        <v>6</v>
      </c>
    </row>
    <row r="652" spans="1:6" x14ac:dyDescent="0.15">
      <c r="A652" s="45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6">
        <v>5</v>
      </c>
    </row>
    <row r="653" spans="1:6" x14ac:dyDescent="0.15">
      <c r="A653" s="45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6">
        <v>112</v>
      </c>
    </row>
    <row r="654" spans="1:6" x14ac:dyDescent="0.15">
      <c r="A654" s="45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6">
        <v>60</v>
      </c>
    </row>
    <row r="655" spans="1:6" x14ac:dyDescent="0.15">
      <c r="A655" s="45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6">
        <v>6</v>
      </c>
    </row>
    <row r="656" spans="1:6" x14ac:dyDescent="0.15">
      <c r="A656" s="45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6">
        <v>6</v>
      </c>
    </row>
    <row r="657" spans="1:6" x14ac:dyDescent="0.15">
      <c r="A657" s="45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6">
        <v>9</v>
      </c>
    </row>
    <row r="658" spans="1:6" x14ac:dyDescent="0.15">
      <c r="A658" s="45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6">
        <v>5</v>
      </c>
    </row>
    <row r="659" spans="1:6" x14ac:dyDescent="0.15">
      <c r="A659" s="45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6">
        <v>202</v>
      </c>
    </row>
    <row r="660" spans="1:6" x14ac:dyDescent="0.15">
      <c r="A660" s="45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6">
        <v>5</v>
      </c>
    </row>
    <row r="661" spans="1:6" x14ac:dyDescent="0.15">
      <c r="A661" s="45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6">
        <v>6</v>
      </c>
    </row>
    <row r="662" spans="1:6" x14ac:dyDescent="0.15">
      <c r="A662" s="45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6">
        <v>327</v>
      </c>
    </row>
    <row r="663" spans="1:6" x14ac:dyDescent="0.15">
      <c r="A663" s="45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6">
        <v>591</v>
      </c>
    </row>
    <row r="664" spans="1:6" x14ac:dyDescent="0.15">
      <c r="A664" s="45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6">
        <v>247</v>
      </c>
    </row>
    <row r="665" spans="1:6" x14ac:dyDescent="0.15">
      <c r="A665" s="45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6">
        <v>81</v>
      </c>
    </row>
    <row r="666" spans="1:6" x14ac:dyDescent="0.15">
      <c r="A666" s="45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6">
        <v>28</v>
      </c>
    </row>
    <row r="667" spans="1:6" x14ac:dyDescent="0.15">
      <c r="A667" s="45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6">
        <v>5</v>
      </c>
    </row>
    <row r="668" spans="1:6" x14ac:dyDescent="0.15">
      <c r="A668" s="45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6">
        <v>266</v>
      </c>
    </row>
    <row r="669" spans="1:6" x14ac:dyDescent="0.15">
      <c r="A669" s="45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6">
        <v>5</v>
      </c>
    </row>
    <row r="670" spans="1:6" x14ac:dyDescent="0.15">
      <c r="A670" s="45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6">
        <v>85</v>
      </c>
    </row>
    <row r="671" spans="1:6" x14ac:dyDescent="0.15">
      <c r="A671" s="45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6">
        <v>180</v>
      </c>
    </row>
    <row r="672" spans="1:6" x14ac:dyDescent="0.15">
      <c r="A672" s="45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6">
        <v>359</v>
      </c>
    </row>
    <row r="673" spans="1:6" x14ac:dyDescent="0.15">
      <c r="A673" s="45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6">
        <v>547</v>
      </c>
    </row>
    <row r="674" spans="1:6" x14ac:dyDescent="0.15">
      <c r="A674" s="45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6">
        <v>524</v>
      </c>
    </row>
    <row r="675" spans="1:6" x14ac:dyDescent="0.15">
      <c r="A675" s="45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6">
        <v>434</v>
      </c>
    </row>
    <row r="676" spans="1:6" x14ac:dyDescent="0.15">
      <c r="A676" s="45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6">
        <v>115</v>
      </c>
    </row>
    <row r="677" spans="1:6" x14ac:dyDescent="0.15">
      <c r="A677" s="45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6">
        <v>102</v>
      </c>
    </row>
    <row r="678" spans="1:6" x14ac:dyDescent="0.15">
      <c r="A678" s="45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6">
        <v>239</v>
      </c>
    </row>
    <row r="679" spans="1:6" x14ac:dyDescent="0.15">
      <c r="A679" s="45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6">
        <v>405</v>
      </c>
    </row>
    <row r="680" spans="1:6" x14ac:dyDescent="0.15">
      <c r="A680" s="45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6">
        <v>142</v>
      </c>
    </row>
    <row r="681" spans="1:6" x14ac:dyDescent="0.15">
      <c r="A681" s="45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6">
        <v>400</v>
      </c>
    </row>
    <row r="682" spans="1:6" x14ac:dyDescent="0.15">
      <c r="A682" s="45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6">
        <v>6</v>
      </c>
    </row>
    <row r="683" spans="1:6" x14ac:dyDescent="0.15">
      <c r="A683" s="45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6">
        <v>6</v>
      </c>
    </row>
    <row r="684" spans="1:6" x14ac:dyDescent="0.15">
      <c r="A684" s="45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6">
        <v>273</v>
      </c>
    </row>
    <row r="685" spans="1:6" x14ac:dyDescent="0.15">
      <c r="A685" s="45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6">
        <v>6</v>
      </c>
    </row>
    <row r="686" spans="1:6" x14ac:dyDescent="0.15">
      <c r="A686" s="45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6">
        <v>6</v>
      </c>
    </row>
    <row r="687" spans="1:6" x14ac:dyDescent="0.15">
      <c r="A687" s="45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6">
        <v>14</v>
      </c>
    </row>
    <row r="688" spans="1:6" x14ac:dyDescent="0.15">
      <c r="A688" s="45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6">
        <v>74</v>
      </c>
    </row>
    <row r="689" spans="1:6" x14ac:dyDescent="0.15">
      <c r="A689" s="45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6">
        <v>7</v>
      </c>
    </row>
    <row r="690" spans="1:6" x14ac:dyDescent="0.15">
      <c r="A690" s="45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6">
        <v>9</v>
      </c>
    </row>
    <row r="691" spans="1:6" x14ac:dyDescent="0.15">
      <c r="A691" s="45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6">
        <v>6</v>
      </c>
    </row>
    <row r="692" spans="1:6" x14ac:dyDescent="0.15">
      <c r="A692" s="45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6">
        <v>25</v>
      </c>
    </row>
    <row r="693" spans="1:6" x14ac:dyDescent="0.15">
      <c r="A693" s="45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6">
        <v>9</v>
      </c>
    </row>
    <row r="694" spans="1:6" x14ac:dyDescent="0.15">
      <c r="A694" s="45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6">
        <v>240</v>
      </c>
    </row>
    <row r="695" spans="1:6" x14ac:dyDescent="0.15">
      <c r="A695" s="45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6">
        <v>6</v>
      </c>
    </row>
    <row r="696" spans="1:6" x14ac:dyDescent="0.15">
      <c r="A696" s="45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6">
        <v>13</v>
      </c>
    </row>
    <row r="697" spans="1:6" x14ac:dyDescent="0.15">
      <c r="A697" s="45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6">
        <v>6</v>
      </c>
    </row>
    <row r="698" spans="1:6" x14ac:dyDescent="0.15">
      <c r="A698" s="45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6">
        <v>6</v>
      </c>
    </row>
    <row r="699" spans="1:6" x14ac:dyDescent="0.15">
      <c r="A699" s="45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6">
        <v>9</v>
      </c>
    </row>
    <row r="700" spans="1:6" x14ac:dyDescent="0.15">
      <c r="A700" s="45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6">
        <v>6</v>
      </c>
    </row>
    <row r="701" spans="1:6" x14ac:dyDescent="0.15">
      <c r="A701" s="45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6">
        <v>6</v>
      </c>
    </row>
    <row r="702" spans="1:6" x14ac:dyDescent="0.15">
      <c r="A702" s="45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6">
        <v>6</v>
      </c>
    </row>
    <row r="703" spans="1:6" x14ac:dyDescent="0.15">
      <c r="A703" s="45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6">
        <v>197</v>
      </c>
    </row>
    <row r="704" spans="1:6" x14ac:dyDescent="0.15">
      <c r="A704" s="45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6">
        <v>17</v>
      </c>
    </row>
    <row r="705" spans="1:6" x14ac:dyDescent="0.15">
      <c r="A705" s="45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6">
        <v>5</v>
      </c>
    </row>
    <row r="706" spans="1:6" x14ac:dyDescent="0.15">
      <c r="A706" s="45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6">
        <v>26</v>
      </c>
    </row>
    <row r="707" spans="1:6" x14ac:dyDescent="0.15">
      <c r="A707" s="45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6">
        <v>9</v>
      </c>
    </row>
    <row r="708" spans="1:6" x14ac:dyDescent="0.15">
      <c r="A708" s="45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6">
        <v>6</v>
      </c>
    </row>
    <row r="709" spans="1:6" x14ac:dyDescent="0.15">
      <c r="A709" s="45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6">
        <v>106</v>
      </c>
    </row>
    <row r="710" spans="1:6" x14ac:dyDescent="0.15">
      <c r="A710" s="45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6">
        <v>18</v>
      </c>
    </row>
    <row r="711" spans="1:6" x14ac:dyDescent="0.15">
      <c r="A711" s="45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6">
        <v>15</v>
      </c>
    </row>
    <row r="712" spans="1:6" x14ac:dyDescent="0.15">
      <c r="A712" s="45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6">
        <v>16</v>
      </c>
    </row>
    <row r="713" spans="1:6" x14ac:dyDescent="0.15">
      <c r="A713" s="45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6">
        <v>6</v>
      </c>
    </row>
    <row r="714" spans="1:6" x14ac:dyDescent="0.15">
      <c r="A714" s="45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6">
        <v>125</v>
      </c>
    </row>
    <row r="715" spans="1:6" x14ac:dyDescent="0.15">
      <c r="A715" s="45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6">
        <v>11</v>
      </c>
    </row>
    <row r="716" spans="1:6" x14ac:dyDescent="0.15">
      <c r="A716" s="45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6">
        <v>69</v>
      </c>
    </row>
    <row r="717" spans="1:6" x14ac:dyDescent="0.15">
      <c r="A717" s="45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6">
        <v>19</v>
      </c>
    </row>
    <row r="718" spans="1:6" x14ac:dyDescent="0.15">
      <c r="A718" s="45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6">
        <v>5</v>
      </c>
    </row>
    <row r="719" spans="1:6" x14ac:dyDescent="0.15">
      <c r="A719" s="45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6">
        <v>6</v>
      </c>
    </row>
    <row r="720" spans="1:6" x14ac:dyDescent="0.15">
      <c r="A720" s="45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6">
        <v>6</v>
      </c>
    </row>
    <row r="721" spans="1:6" x14ac:dyDescent="0.15">
      <c r="A721" s="45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6">
        <v>6</v>
      </c>
    </row>
    <row r="722" spans="1:6" x14ac:dyDescent="0.15">
      <c r="A722" s="45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6">
        <v>5</v>
      </c>
    </row>
    <row r="723" spans="1:6" x14ac:dyDescent="0.15">
      <c r="A723" s="45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6">
        <v>6</v>
      </c>
    </row>
    <row r="724" spans="1:6" x14ac:dyDescent="0.15">
      <c r="A724" s="45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6">
        <v>10</v>
      </c>
    </row>
    <row r="725" spans="1:6" x14ac:dyDescent="0.15">
      <c r="A725" s="45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6">
        <v>6</v>
      </c>
    </row>
    <row r="726" spans="1:6" x14ac:dyDescent="0.15">
      <c r="A726" s="45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6">
        <v>5</v>
      </c>
    </row>
    <row r="727" spans="1:6" x14ac:dyDescent="0.15">
      <c r="A727" s="45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6">
        <v>6</v>
      </c>
    </row>
    <row r="728" spans="1:6" x14ac:dyDescent="0.15">
      <c r="A728" s="45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6">
        <v>6</v>
      </c>
    </row>
    <row r="729" spans="1:6" x14ac:dyDescent="0.15">
      <c r="A729" s="45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6">
        <v>51</v>
      </c>
    </row>
    <row r="730" spans="1:6" x14ac:dyDescent="0.15">
      <c r="A730" s="45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6">
        <v>6</v>
      </c>
    </row>
    <row r="731" spans="1:6" x14ac:dyDescent="0.15">
      <c r="A731" s="45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6">
        <v>472</v>
      </c>
    </row>
    <row r="732" spans="1:6" x14ac:dyDescent="0.15">
      <c r="A732" s="45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6">
        <v>415</v>
      </c>
    </row>
    <row r="733" spans="1:6" x14ac:dyDescent="0.15">
      <c r="A733" s="45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6">
        <v>187</v>
      </c>
    </row>
    <row r="734" spans="1:6" x14ac:dyDescent="0.15">
      <c r="A734" s="45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6">
        <v>14</v>
      </c>
    </row>
    <row r="735" spans="1:6" x14ac:dyDescent="0.15">
      <c r="A735" s="45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6">
        <v>6</v>
      </c>
    </row>
    <row r="736" spans="1:6" x14ac:dyDescent="0.15">
      <c r="A736" s="45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6">
        <v>14</v>
      </c>
    </row>
    <row r="737" spans="1:6" x14ac:dyDescent="0.15">
      <c r="A737" s="45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6">
        <v>6</v>
      </c>
    </row>
    <row r="738" spans="1:6" x14ac:dyDescent="0.15">
      <c r="A738" s="45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6">
        <v>212</v>
      </c>
    </row>
    <row r="739" spans="1:6" x14ac:dyDescent="0.15">
      <c r="A739" s="45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6">
        <v>2020</v>
      </c>
    </row>
    <row r="740" spans="1:6" x14ac:dyDescent="0.15">
      <c r="A740" s="45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6">
        <v>18</v>
      </c>
    </row>
    <row r="741" spans="1:6" x14ac:dyDescent="0.15">
      <c r="A741" s="45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6">
        <v>40218</v>
      </c>
    </row>
    <row r="742" spans="1:6" x14ac:dyDescent="0.15">
      <c r="A742" s="45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6">
        <v>8828</v>
      </c>
    </row>
    <row r="743" spans="1:6" x14ac:dyDescent="0.15">
      <c r="A743" s="45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6">
        <v>40</v>
      </c>
    </row>
    <row r="744" spans="1:6" x14ac:dyDescent="0.15">
      <c r="A744" s="45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6">
        <v>79</v>
      </c>
    </row>
    <row r="745" spans="1:6" x14ac:dyDescent="0.15">
      <c r="A745" s="45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6">
        <v>2893</v>
      </c>
    </row>
    <row r="746" spans="1:6" x14ac:dyDescent="0.15">
      <c r="A746" s="45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6">
        <v>906</v>
      </c>
    </row>
    <row r="747" spans="1:6" x14ac:dyDescent="0.15">
      <c r="A747" s="45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6">
        <v>95</v>
      </c>
    </row>
    <row r="748" spans="1:6" x14ac:dyDescent="0.15">
      <c r="A748" s="45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6">
        <v>65</v>
      </c>
    </row>
    <row r="749" spans="1:6" x14ac:dyDescent="0.15">
      <c r="A749" s="45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6">
        <v>104</v>
      </c>
    </row>
    <row r="750" spans="1:6" x14ac:dyDescent="0.15">
      <c r="A750" s="45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6">
        <v>21</v>
      </c>
    </row>
    <row r="751" spans="1:6" x14ac:dyDescent="0.15">
      <c r="A751" s="45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6">
        <v>2368</v>
      </c>
    </row>
    <row r="752" spans="1:6" x14ac:dyDescent="0.15">
      <c r="A752" s="45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6">
        <v>81</v>
      </c>
    </row>
    <row r="753" spans="1:6" x14ac:dyDescent="0.15">
      <c r="A753" s="45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6">
        <v>132</v>
      </c>
    </row>
    <row r="754" spans="1:6" x14ac:dyDescent="0.15">
      <c r="A754" s="45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6">
        <v>2940</v>
      </c>
    </row>
    <row r="755" spans="1:6" x14ac:dyDescent="0.15">
      <c r="A755" s="45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6">
        <v>6053</v>
      </c>
    </row>
    <row r="756" spans="1:6" x14ac:dyDescent="0.15">
      <c r="A756" s="45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6">
        <v>2871</v>
      </c>
    </row>
    <row r="757" spans="1:6" x14ac:dyDescent="0.15">
      <c r="A757" s="45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6">
        <v>775</v>
      </c>
    </row>
    <row r="758" spans="1:6" x14ac:dyDescent="0.15">
      <c r="A758" s="45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6">
        <v>311</v>
      </c>
    </row>
    <row r="759" spans="1:6" x14ac:dyDescent="0.15">
      <c r="A759" s="45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6">
        <v>20</v>
      </c>
    </row>
    <row r="760" spans="1:6" x14ac:dyDescent="0.15">
      <c r="A760" s="45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6">
        <v>1510</v>
      </c>
    </row>
    <row r="761" spans="1:6" x14ac:dyDescent="0.15">
      <c r="A761" s="45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6">
        <v>490</v>
      </c>
    </row>
    <row r="762" spans="1:6" x14ac:dyDescent="0.15">
      <c r="A762" s="45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6">
        <v>1540</v>
      </c>
    </row>
    <row r="763" spans="1:6" x14ac:dyDescent="0.15">
      <c r="A763" s="45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6">
        <v>2606</v>
      </c>
    </row>
    <row r="764" spans="1:6" x14ac:dyDescent="0.15">
      <c r="A764" s="45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6">
        <v>1553</v>
      </c>
    </row>
    <row r="765" spans="1:6" x14ac:dyDescent="0.15">
      <c r="A765" s="45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6">
        <v>5327</v>
      </c>
    </row>
    <row r="766" spans="1:6" x14ac:dyDescent="0.15">
      <c r="A766" s="45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6">
        <v>6284</v>
      </c>
    </row>
    <row r="767" spans="1:6" x14ac:dyDescent="0.15">
      <c r="A767" s="45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6">
        <v>6310</v>
      </c>
    </row>
    <row r="768" spans="1:6" x14ac:dyDescent="0.15">
      <c r="A768" s="45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6">
        <v>960</v>
      </c>
    </row>
    <row r="769" spans="1:6" x14ac:dyDescent="0.15">
      <c r="A769" s="45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6">
        <v>1762</v>
      </c>
    </row>
    <row r="770" spans="1:6" x14ac:dyDescent="0.15">
      <c r="A770" s="45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6">
        <v>2932</v>
      </c>
    </row>
    <row r="771" spans="1:6" x14ac:dyDescent="0.15">
      <c r="A771" s="45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6">
        <v>5872</v>
      </c>
    </row>
    <row r="772" spans="1:6" x14ac:dyDescent="0.15">
      <c r="A772" s="45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6">
        <v>2791</v>
      </c>
    </row>
    <row r="773" spans="1:6" x14ac:dyDescent="0.15">
      <c r="A773" s="45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6">
        <v>6771</v>
      </c>
    </row>
    <row r="774" spans="1:6" x14ac:dyDescent="0.15">
      <c r="A774" s="45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6">
        <v>27</v>
      </c>
    </row>
    <row r="775" spans="1:6" x14ac:dyDescent="0.15">
      <c r="A775" s="45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6">
        <v>154</v>
      </c>
    </row>
    <row r="776" spans="1:6" x14ac:dyDescent="0.15">
      <c r="A776" s="45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6">
        <v>2660</v>
      </c>
    </row>
    <row r="777" spans="1:6" x14ac:dyDescent="0.15">
      <c r="A777" s="45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6">
        <v>62</v>
      </c>
    </row>
    <row r="778" spans="1:6" x14ac:dyDescent="0.15">
      <c r="A778" s="45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6">
        <v>198</v>
      </c>
    </row>
    <row r="779" spans="1:6" x14ac:dyDescent="0.15">
      <c r="A779" s="45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6">
        <v>428</v>
      </c>
    </row>
    <row r="780" spans="1:6" x14ac:dyDescent="0.15">
      <c r="A780" s="45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6">
        <v>1862</v>
      </c>
    </row>
    <row r="781" spans="1:6" x14ac:dyDescent="0.15">
      <c r="A781" s="45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6">
        <v>125</v>
      </c>
    </row>
    <row r="782" spans="1:6" x14ac:dyDescent="0.15">
      <c r="A782" s="45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6">
        <v>81</v>
      </c>
    </row>
    <row r="783" spans="1:6" x14ac:dyDescent="0.15">
      <c r="A783" s="45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6">
        <v>29</v>
      </c>
    </row>
    <row r="784" spans="1:6" x14ac:dyDescent="0.15">
      <c r="A784" s="45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6">
        <v>306</v>
      </c>
    </row>
    <row r="785" spans="1:6" x14ac:dyDescent="0.15">
      <c r="A785" s="45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6">
        <v>33</v>
      </c>
    </row>
    <row r="786" spans="1:6" x14ac:dyDescent="0.15">
      <c r="A786" s="45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6">
        <v>4703</v>
      </c>
    </row>
    <row r="787" spans="1:6" x14ac:dyDescent="0.15">
      <c r="A787" s="45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6">
        <v>131</v>
      </c>
    </row>
    <row r="788" spans="1:6" x14ac:dyDescent="0.15">
      <c r="A788" s="45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6">
        <v>77</v>
      </c>
    </row>
    <row r="789" spans="1:6" x14ac:dyDescent="0.15">
      <c r="A789" s="45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6">
        <v>409</v>
      </c>
    </row>
    <row r="790" spans="1:6" x14ac:dyDescent="0.15">
      <c r="A790" s="45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6">
        <v>282</v>
      </c>
    </row>
    <row r="791" spans="1:6" x14ac:dyDescent="0.15">
      <c r="A791" s="45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6">
        <v>173</v>
      </c>
    </row>
    <row r="792" spans="1:6" x14ac:dyDescent="0.15">
      <c r="A792" s="45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6">
        <v>37</v>
      </c>
    </row>
    <row r="793" spans="1:6" x14ac:dyDescent="0.15">
      <c r="A793" s="45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6">
        <v>113</v>
      </c>
    </row>
    <row r="794" spans="1:6" x14ac:dyDescent="0.15">
      <c r="A794" s="45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6">
        <v>317</v>
      </c>
    </row>
    <row r="795" spans="1:6" x14ac:dyDescent="0.15">
      <c r="A795" s="45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6">
        <v>6376</v>
      </c>
    </row>
    <row r="796" spans="1:6" x14ac:dyDescent="0.15">
      <c r="A796" s="45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6">
        <v>482</v>
      </c>
    </row>
    <row r="797" spans="1:6" x14ac:dyDescent="0.15">
      <c r="A797" s="45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6">
        <v>21</v>
      </c>
    </row>
    <row r="798" spans="1:6" x14ac:dyDescent="0.15">
      <c r="A798" s="45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6">
        <v>681</v>
      </c>
    </row>
    <row r="799" spans="1:6" x14ac:dyDescent="0.15">
      <c r="A799" s="45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6">
        <v>184</v>
      </c>
    </row>
    <row r="800" spans="1:6" x14ac:dyDescent="0.15">
      <c r="A800" s="45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6">
        <v>61</v>
      </c>
    </row>
    <row r="801" spans="1:6" x14ac:dyDescent="0.15">
      <c r="A801" s="45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6">
        <v>6067</v>
      </c>
    </row>
    <row r="802" spans="1:6" x14ac:dyDescent="0.15">
      <c r="A802" s="45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6">
        <v>99</v>
      </c>
    </row>
    <row r="803" spans="1:6" x14ac:dyDescent="0.15">
      <c r="A803" s="45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6">
        <v>288</v>
      </c>
    </row>
    <row r="804" spans="1:6" x14ac:dyDescent="0.15">
      <c r="A804" s="45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6">
        <v>224</v>
      </c>
    </row>
    <row r="805" spans="1:6" x14ac:dyDescent="0.15">
      <c r="A805" s="45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6">
        <v>123</v>
      </c>
    </row>
    <row r="806" spans="1:6" x14ac:dyDescent="0.15">
      <c r="A806" s="45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6">
        <v>1457</v>
      </c>
    </row>
    <row r="807" spans="1:6" x14ac:dyDescent="0.15">
      <c r="A807" s="45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6">
        <v>51</v>
      </c>
    </row>
    <row r="808" spans="1:6" x14ac:dyDescent="0.15">
      <c r="A808" s="45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6">
        <v>193</v>
      </c>
    </row>
    <row r="809" spans="1:6" x14ac:dyDescent="0.15">
      <c r="A809" s="45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6">
        <v>747</v>
      </c>
    </row>
    <row r="810" spans="1:6" x14ac:dyDescent="0.15">
      <c r="A810" s="45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6">
        <v>15</v>
      </c>
    </row>
    <row r="811" spans="1:6" x14ac:dyDescent="0.15">
      <c r="A811" s="45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6">
        <v>30</v>
      </c>
    </row>
    <row r="812" spans="1:6" x14ac:dyDescent="0.15">
      <c r="A812" s="45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6">
        <v>86</v>
      </c>
    </row>
    <row r="813" spans="1:6" x14ac:dyDescent="0.15">
      <c r="A813" s="45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6">
        <v>354</v>
      </c>
    </row>
    <row r="814" spans="1:6" x14ac:dyDescent="0.15">
      <c r="A814" s="45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6">
        <v>109</v>
      </c>
    </row>
    <row r="815" spans="1:6" x14ac:dyDescent="0.15">
      <c r="A815" s="45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6">
        <v>60</v>
      </c>
    </row>
    <row r="816" spans="1:6" x14ac:dyDescent="0.15">
      <c r="A816" s="45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6">
        <v>25</v>
      </c>
    </row>
    <row r="817" spans="1:6" x14ac:dyDescent="0.15">
      <c r="A817" s="45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6">
        <v>9</v>
      </c>
    </row>
    <row r="818" spans="1:6" x14ac:dyDescent="0.15">
      <c r="A818" s="45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6">
        <v>43</v>
      </c>
    </row>
    <row r="819" spans="1:6" x14ac:dyDescent="0.15">
      <c r="A819" s="45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6">
        <v>270</v>
      </c>
    </row>
    <row r="820" spans="1:6" x14ac:dyDescent="0.15">
      <c r="A820" s="45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6">
        <v>156</v>
      </c>
    </row>
    <row r="821" spans="1:6" x14ac:dyDescent="0.15">
      <c r="A821" s="45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6">
        <v>438</v>
      </c>
    </row>
    <row r="822" spans="1:6" x14ac:dyDescent="0.15">
      <c r="A822" s="45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6">
        <v>53</v>
      </c>
    </row>
    <row r="823" spans="1:6" x14ac:dyDescent="0.15">
      <c r="A823" s="45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6">
        <v>1312</v>
      </c>
    </row>
    <row r="824" spans="1:6" x14ac:dyDescent="0.15">
      <c r="A824" s="45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6">
        <v>332</v>
      </c>
    </row>
    <row r="825" spans="1:6" x14ac:dyDescent="0.15">
      <c r="A825" s="45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6">
        <v>1726</v>
      </c>
    </row>
    <row r="826" spans="1:6" x14ac:dyDescent="0.15">
      <c r="A826" s="45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6">
        <v>1512</v>
      </c>
    </row>
    <row r="827" spans="1:6" x14ac:dyDescent="0.15">
      <c r="A827" s="45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6">
        <v>311</v>
      </c>
    </row>
    <row r="828" spans="1:6" x14ac:dyDescent="0.15">
      <c r="A828" s="45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6">
        <v>378</v>
      </c>
    </row>
    <row r="829" spans="1:6" x14ac:dyDescent="0.15">
      <c r="A829" s="45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6">
        <v>251</v>
      </c>
    </row>
    <row r="830" spans="1:6" x14ac:dyDescent="0.15">
      <c r="A830" s="45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6">
        <v>110</v>
      </c>
    </row>
    <row r="831" spans="1:6" x14ac:dyDescent="0.15">
      <c r="A831" s="45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6">
        <v>2118</v>
      </c>
    </row>
    <row r="832" spans="1:6" x14ac:dyDescent="0.15">
      <c r="A832" s="45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6">
        <v>10</v>
      </c>
    </row>
    <row r="833" spans="1:6" x14ac:dyDescent="0.15">
      <c r="A833" s="45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6">
        <v>16012</v>
      </c>
    </row>
    <row r="834" spans="1:6" x14ac:dyDescent="0.15">
      <c r="A834" s="45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6">
        <v>3295</v>
      </c>
    </row>
    <row r="835" spans="1:6" x14ac:dyDescent="0.15">
      <c r="A835" s="45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6">
        <v>17</v>
      </c>
    </row>
    <row r="836" spans="1:6" x14ac:dyDescent="0.15">
      <c r="A836" s="45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6">
        <v>32</v>
      </c>
    </row>
    <row r="837" spans="1:6" x14ac:dyDescent="0.15">
      <c r="A837" s="45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6">
        <v>2790</v>
      </c>
    </row>
    <row r="838" spans="1:6" x14ac:dyDescent="0.15">
      <c r="A838" s="45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6">
        <v>510</v>
      </c>
    </row>
    <row r="839" spans="1:6" x14ac:dyDescent="0.15">
      <c r="A839" s="45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6">
        <v>32</v>
      </c>
    </row>
    <row r="840" spans="1:6" x14ac:dyDescent="0.15">
      <c r="A840" s="45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6">
        <v>19</v>
      </c>
    </row>
    <row r="841" spans="1:6" x14ac:dyDescent="0.15">
      <c r="A841" s="45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6">
        <v>36</v>
      </c>
    </row>
    <row r="842" spans="1:6" x14ac:dyDescent="0.15">
      <c r="A842" s="45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6">
        <v>26</v>
      </c>
    </row>
    <row r="843" spans="1:6" x14ac:dyDescent="0.15">
      <c r="A843" s="45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6">
        <v>1229</v>
      </c>
    </row>
    <row r="844" spans="1:6" x14ac:dyDescent="0.15">
      <c r="A844" s="45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6">
        <v>17</v>
      </c>
    </row>
    <row r="845" spans="1:6" x14ac:dyDescent="0.15">
      <c r="A845" s="45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6">
        <v>62</v>
      </c>
    </row>
    <row r="846" spans="1:6" x14ac:dyDescent="0.15">
      <c r="A846" s="45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6">
        <v>1705</v>
      </c>
    </row>
    <row r="847" spans="1:6" x14ac:dyDescent="0.15">
      <c r="A847" s="45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6">
        <v>2235</v>
      </c>
    </row>
    <row r="848" spans="1:6" x14ac:dyDescent="0.15">
      <c r="A848" s="45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6">
        <v>1230</v>
      </c>
    </row>
    <row r="849" spans="1:6" x14ac:dyDescent="0.15">
      <c r="A849" s="45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6">
        <v>343</v>
      </c>
    </row>
    <row r="850" spans="1:6" x14ac:dyDescent="0.15">
      <c r="A850" s="45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6">
        <v>102</v>
      </c>
    </row>
    <row r="851" spans="1:6" x14ac:dyDescent="0.15">
      <c r="A851" s="45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6">
        <v>6</v>
      </c>
    </row>
    <row r="852" spans="1:6" x14ac:dyDescent="0.15">
      <c r="A852" s="45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6">
        <v>695</v>
      </c>
    </row>
    <row r="853" spans="1:6" x14ac:dyDescent="0.15">
      <c r="A853" s="45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6">
        <v>233</v>
      </c>
    </row>
    <row r="854" spans="1:6" x14ac:dyDescent="0.15">
      <c r="A854" s="45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6">
        <v>472</v>
      </c>
    </row>
    <row r="855" spans="1:6" x14ac:dyDescent="0.15">
      <c r="A855" s="45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6">
        <v>1032</v>
      </c>
    </row>
    <row r="856" spans="1:6" x14ac:dyDescent="0.15">
      <c r="A856" s="45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6">
        <v>819</v>
      </c>
    </row>
    <row r="857" spans="1:6" x14ac:dyDescent="0.15">
      <c r="A857" s="45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6">
        <v>2364</v>
      </c>
    </row>
    <row r="858" spans="1:6" x14ac:dyDescent="0.15">
      <c r="A858" s="45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6">
        <v>2650</v>
      </c>
    </row>
    <row r="859" spans="1:6" x14ac:dyDescent="0.15">
      <c r="A859" s="45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6">
        <v>2282</v>
      </c>
    </row>
    <row r="860" spans="1:6" x14ac:dyDescent="0.15">
      <c r="A860" s="45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6">
        <v>361</v>
      </c>
    </row>
    <row r="861" spans="1:6" x14ac:dyDescent="0.15">
      <c r="A861" s="45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6">
        <v>3047</v>
      </c>
    </row>
    <row r="862" spans="1:6" x14ac:dyDescent="0.15">
      <c r="A862" s="45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6">
        <v>878</v>
      </c>
    </row>
    <row r="863" spans="1:6" x14ac:dyDescent="0.15">
      <c r="A863" s="45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6">
        <v>2747</v>
      </c>
    </row>
    <row r="864" spans="1:6" x14ac:dyDescent="0.15">
      <c r="A864" s="45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6">
        <v>997</v>
      </c>
    </row>
    <row r="865" spans="1:6" x14ac:dyDescent="0.15">
      <c r="A865" s="45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6">
        <v>2765</v>
      </c>
    </row>
    <row r="866" spans="1:6" x14ac:dyDescent="0.15">
      <c r="A866" s="45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6">
        <v>11</v>
      </c>
    </row>
    <row r="867" spans="1:6" x14ac:dyDescent="0.15">
      <c r="A867" s="45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6">
        <v>41</v>
      </c>
    </row>
    <row r="868" spans="1:6" x14ac:dyDescent="0.15">
      <c r="A868" s="45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6">
        <v>1117</v>
      </c>
    </row>
    <row r="869" spans="1:6" x14ac:dyDescent="0.15">
      <c r="A869" s="45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6">
        <v>29</v>
      </c>
    </row>
    <row r="870" spans="1:6" x14ac:dyDescent="0.15">
      <c r="A870" s="45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6">
        <v>335</v>
      </c>
    </row>
    <row r="871" spans="1:6" x14ac:dyDescent="0.15">
      <c r="A871" s="45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6">
        <v>146</v>
      </c>
    </row>
    <row r="872" spans="1:6" x14ac:dyDescent="0.15">
      <c r="A872" s="45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6">
        <v>2438</v>
      </c>
    </row>
    <row r="873" spans="1:6" x14ac:dyDescent="0.15">
      <c r="A873" s="45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6">
        <v>527</v>
      </c>
    </row>
    <row r="874" spans="1:6" x14ac:dyDescent="0.15">
      <c r="A874" s="45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6">
        <v>304</v>
      </c>
    </row>
    <row r="875" spans="1:6" x14ac:dyDescent="0.15">
      <c r="A875" s="45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6">
        <v>44</v>
      </c>
    </row>
    <row r="876" spans="1:6" x14ac:dyDescent="0.15">
      <c r="A876" s="45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6">
        <v>389</v>
      </c>
    </row>
    <row r="877" spans="1:6" x14ac:dyDescent="0.15">
      <c r="A877" s="45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6">
        <v>71</v>
      </c>
    </row>
    <row r="878" spans="1:6" x14ac:dyDescent="0.15">
      <c r="A878" s="45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6">
        <v>3265</v>
      </c>
    </row>
    <row r="879" spans="1:6" x14ac:dyDescent="0.15">
      <c r="A879" s="45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6">
        <v>405</v>
      </c>
    </row>
    <row r="880" spans="1:6" x14ac:dyDescent="0.15">
      <c r="A880" s="45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6">
        <v>68</v>
      </c>
    </row>
    <row r="881" spans="1:6" x14ac:dyDescent="0.15">
      <c r="A881" s="45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6">
        <v>295</v>
      </c>
    </row>
    <row r="882" spans="1:6" x14ac:dyDescent="0.15">
      <c r="A882" s="45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6">
        <v>630</v>
      </c>
    </row>
    <row r="883" spans="1:6" x14ac:dyDescent="0.15">
      <c r="A883" s="45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6">
        <v>182</v>
      </c>
    </row>
    <row r="884" spans="1:6" x14ac:dyDescent="0.15">
      <c r="A884" s="45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6">
        <v>51</v>
      </c>
    </row>
    <row r="885" spans="1:6" x14ac:dyDescent="0.15">
      <c r="A885" s="45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6">
        <v>97</v>
      </c>
    </row>
    <row r="886" spans="1:6" x14ac:dyDescent="0.15">
      <c r="A886" s="45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6">
        <v>114</v>
      </c>
    </row>
    <row r="887" spans="1:6" x14ac:dyDescent="0.15">
      <c r="A887" s="45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6">
        <v>6792</v>
      </c>
    </row>
    <row r="888" spans="1:6" x14ac:dyDescent="0.15">
      <c r="A888" s="45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6">
        <v>3903</v>
      </c>
    </row>
    <row r="889" spans="1:6" x14ac:dyDescent="0.15">
      <c r="A889" s="45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6">
        <v>13</v>
      </c>
    </row>
    <row r="890" spans="1:6" x14ac:dyDescent="0.15">
      <c r="A890" s="45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6">
        <v>281</v>
      </c>
    </row>
    <row r="891" spans="1:6" x14ac:dyDescent="0.15">
      <c r="A891" s="45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6">
        <v>106</v>
      </c>
    </row>
    <row r="892" spans="1:6" x14ac:dyDescent="0.15">
      <c r="A892" s="45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6">
        <v>63</v>
      </c>
    </row>
    <row r="893" spans="1:6" x14ac:dyDescent="0.15">
      <c r="A893" s="45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6">
        <v>14629</v>
      </c>
    </row>
    <row r="894" spans="1:6" x14ac:dyDescent="0.15">
      <c r="A894" s="45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6">
        <v>71</v>
      </c>
    </row>
    <row r="895" spans="1:6" x14ac:dyDescent="0.15">
      <c r="A895" s="45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6">
        <v>305</v>
      </c>
    </row>
    <row r="896" spans="1:6" x14ac:dyDescent="0.15">
      <c r="A896" s="45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6">
        <v>268</v>
      </c>
    </row>
    <row r="897" spans="1:6" x14ac:dyDescent="0.15">
      <c r="A897" s="45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6">
        <v>140</v>
      </c>
    </row>
    <row r="898" spans="1:6" x14ac:dyDescent="0.15">
      <c r="A898" s="45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6">
        <v>2263</v>
      </c>
    </row>
    <row r="899" spans="1:6" x14ac:dyDescent="0.15">
      <c r="A899" s="45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6">
        <v>71</v>
      </c>
    </row>
    <row r="900" spans="1:6" x14ac:dyDescent="0.15">
      <c r="A900" s="45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6">
        <v>219</v>
      </c>
    </row>
    <row r="901" spans="1:6" x14ac:dyDescent="0.15">
      <c r="A901" s="45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6">
        <v>1957</v>
      </c>
    </row>
    <row r="902" spans="1:6" x14ac:dyDescent="0.15">
      <c r="A902" s="45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6">
        <v>24</v>
      </c>
    </row>
    <row r="903" spans="1:6" x14ac:dyDescent="0.15">
      <c r="A903" s="45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6">
        <v>16</v>
      </c>
    </row>
    <row r="904" spans="1:6" x14ac:dyDescent="0.15">
      <c r="A904" s="45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6">
        <v>38</v>
      </c>
    </row>
    <row r="905" spans="1:6" x14ac:dyDescent="0.15">
      <c r="A905" s="45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6">
        <v>218</v>
      </c>
    </row>
    <row r="906" spans="1:6" x14ac:dyDescent="0.15">
      <c r="A906" s="45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6">
        <v>27</v>
      </c>
    </row>
    <row r="907" spans="1:6" x14ac:dyDescent="0.15">
      <c r="A907" s="45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6">
        <v>74</v>
      </c>
    </row>
    <row r="908" spans="1:6" x14ac:dyDescent="0.15">
      <c r="A908" s="45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6">
        <v>25</v>
      </c>
    </row>
    <row r="909" spans="1:6" x14ac:dyDescent="0.15">
      <c r="A909" s="45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6">
        <v>9</v>
      </c>
    </row>
    <row r="910" spans="1:6" x14ac:dyDescent="0.15">
      <c r="A910" s="45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6">
        <v>40</v>
      </c>
    </row>
    <row r="911" spans="1:6" x14ac:dyDescent="0.15">
      <c r="A911" s="45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6">
        <v>363</v>
      </c>
    </row>
    <row r="912" spans="1:6" x14ac:dyDescent="0.15">
      <c r="A912" s="45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6">
        <v>59</v>
      </c>
    </row>
    <row r="913" spans="1:6" x14ac:dyDescent="0.15">
      <c r="A913" s="45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6">
        <v>1703</v>
      </c>
    </row>
    <row r="914" spans="1:6" x14ac:dyDescent="0.15">
      <c r="A914" s="45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6">
        <v>290</v>
      </c>
    </row>
    <row r="915" spans="1:6" x14ac:dyDescent="0.15">
      <c r="A915" s="45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6">
        <v>4228</v>
      </c>
    </row>
    <row r="916" spans="1:6" x14ac:dyDescent="0.15">
      <c r="A916" s="45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6">
        <v>4451</v>
      </c>
    </row>
    <row r="917" spans="1:6" x14ac:dyDescent="0.15">
      <c r="A917" s="45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6">
        <v>8827</v>
      </c>
    </row>
    <row r="918" spans="1:6" x14ac:dyDescent="0.15">
      <c r="A918" s="45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6">
        <v>1972</v>
      </c>
    </row>
    <row r="919" spans="1:6" x14ac:dyDescent="0.15">
      <c r="A919" s="45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6">
        <v>175</v>
      </c>
    </row>
    <row r="920" spans="1:6" x14ac:dyDescent="0.15">
      <c r="A920" s="45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6">
        <v>263</v>
      </c>
    </row>
    <row r="921" spans="1:6" x14ac:dyDescent="0.15">
      <c r="A921" s="45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6">
        <v>256</v>
      </c>
    </row>
    <row r="922" spans="1:6" x14ac:dyDescent="0.15">
      <c r="A922" s="45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6">
        <v>38</v>
      </c>
    </row>
    <row r="923" spans="1:6" x14ac:dyDescent="0.15">
      <c r="A923" s="45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6">
        <v>665</v>
      </c>
    </row>
    <row r="924" spans="1:6" x14ac:dyDescent="0.15">
      <c r="A924" s="45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6">
        <v>19727</v>
      </c>
    </row>
    <row r="925" spans="1:6" x14ac:dyDescent="0.15">
      <c r="A925" s="45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6">
        <v>18508</v>
      </c>
    </row>
    <row r="926" spans="1:6" x14ac:dyDescent="0.15">
      <c r="A926" s="45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6">
        <v>2836</v>
      </c>
    </row>
    <row r="927" spans="1:6" x14ac:dyDescent="0.15">
      <c r="A927" s="45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6">
        <v>6</v>
      </c>
    </row>
    <row r="928" spans="1:6" x14ac:dyDescent="0.15">
      <c r="A928" s="45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6">
        <v>24</v>
      </c>
    </row>
    <row r="929" spans="1:6" x14ac:dyDescent="0.15">
      <c r="A929" s="45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6">
        <v>568</v>
      </c>
    </row>
    <row r="930" spans="1:6" x14ac:dyDescent="0.15">
      <c r="A930" s="45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6">
        <v>510</v>
      </c>
    </row>
    <row r="931" spans="1:6" x14ac:dyDescent="0.15">
      <c r="A931" s="45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6">
        <v>21</v>
      </c>
    </row>
    <row r="932" spans="1:6" x14ac:dyDescent="0.15">
      <c r="A932" s="45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6">
        <v>10</v>
      </c>
    </row>
    <row r="933" spans="1:6" x14ac:dyDescent="0.15">
      <c r="A933" s="45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6">
        <v>20</v>
      </c>
    </row>
    <row r="934" spans="1:6" x14ac:dyDescent="0.15">
      <c r="A934" s="45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6">
        <v>6</v>
      </c>
    </row>
    <row r="935" spans="1:6" x14ac:dyDescent="0.15">
      <c r="A935" s="45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6">
        <v>1230</v>
      </c>
    </row>
    <row r="936" spans="1:6" x14ac:dyDescent="0.15">
      <c r="A936" s="45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6">
        <v>6</v>
      </c>
    </row>
    <row r="937" spans="1:6" x14ac:dyDescent="0.15">
      <c r="A937" s="45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6">
        <v>18</v>
      </c>
    </row>
    <row r="938" spans="1:6" x14ac:dyDescent="0.15">
      <c r="A938" s="45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6">
        <v>1766</v>
      </c>
    </row>
    <row r="939" spans="1:6" x14ac:dyDescent="0.15">
      <c r="A939" s="45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6">
        <v>5564</v>
      </c>
    </row>
    <row r="940" spans="1:6" x14ac:dyDescent="0.15">
      <c r="A940" s="45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6">
        <v>2219</v>
      </c>
    </row>
    <row r="941" spans="1:6" x14ac:dyDescent="0.15">
      <c r="A941" s="45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6">
        <v>330</v>
      </c>
    </row>
    <row r="942" spans="1:6" x14ac:dyDescent="0.15">
      <c r="A942" s="45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6">
        <v>399</v>
      </c>
    </row>
    <row r="943" spans="1:6" x14ac:dyDescent="0.15">
      <c r="A943" s="45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6">
        <v>6</v>
      </c>
    </row>
    <row r="944" spans="1:6" x14ac:dyDescent="0.15">
      <c r="A944" s="45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6">
        <v>1436</v>
      </c>
    </row>
    <row r="945" spans="1:6" x14ac:dyDescent="0.15">
      <c r="A945" s="45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6">
        <v>36</v>
      </c>
    </row>
    <row r="946" spans="1:6" x14ac:dyDescent="0.15">
      <c r="A946" s="45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6">
        <v>1424</v>
      </c>
    </row>
    <row r="947" spans="1:6" x14ac:dyDescent="0.15">
      <c r="A947" s="45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6">
        <v>1341</v>
      </c>
    </row>
    <row r="948" spans="1:6" x14ac:dyDescent="0.15">
      <c r="A948" s="45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6">
        <v>2192</v>
      </c>
    </row>
    <row r="949" spans="1:6" x14ac:dyDescent="0.15">
      <c r="A949" s="45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6">
        <v>3023</v>
      </c>
    </row>
    <row r="950" spans="1:6" x14ac:dyDescent="0.15">
      <c r="A950" s="45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6">
        <v>2995</v>
      </c>
    </row>
    <row r="951" spans="1:6" x14ac:dyDescent="0.15">
      <c r="A951" s="45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6">
        <v>2584</v>
      </c>
    </row>
    <row r="952" spans="1:6" x14ac:dyDescent="0.15">
      <c r="A952" s="45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6">
        <v>1136</v>
      </c>
    </row>
    <row r="953" spans="1:6" x14ac:dyDescent="0.15">
      <c r="A953" s="45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6">
        <v>168</v>
      </c>
    </row>
    <row r="954" spans="1:6" x14ac:dyDescent="0.15">
      <c r="A954" s="45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6">
        <v>1612</v>
      </c>
    </row>
    <row r="955" spans="1:6" x14ac:dyDescent="0.15">
      <c r="A955" s="45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6">
        <v>1996</v>
      </c>
    </row>
    <row r="956" spans="1:6" x14ac:dyDescent="0.15">
      <c r="A956" s="45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6">
        <v>1705</v>
      </c>
    </row>
    <row r="957" spans="1:6" x14ac:dyDescent="0.15">
      <c r="A957" s="45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6">
        <v>2383</v>
      </c>
    </row>
    <row r="958" spans="1:6" x14ac:dyDescent="0.15">
      <c r="A958" s="45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6">
        <v>6</v>
      </c>
    </row>
    <row r="959" spans="1:6" x14ac:dyDescent="0.15">
      <c r="A959" s="45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6">
        <v>41</v>
      </c>
    </row>
    <row r="960" spans="1:6" x14ac:dyDescent="0.15">
      <c r="A960" s="45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6">
        <v>2136</v>
      </c>
    </row>
    <row r="961" spans="1:6" x14ac:dyDescent="0.15">
      <c r="A961" s="45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6">
        <v>9</v>
      </c>
    </row>
    <row r="962" spans="1:6" x14ac:dyDescent="0.15">
      <c r="A962" s="45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6">
        <v>13</v>
      </c>
    </row>
    <row r="963" spans="1:6" x14ac:dyDescent="0.15">
      <c r="A963" s="45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6">
        <v>161</v>
      </c>
    </row>
    <row r="964" spans="1:6" x14ac:dyDescent="0.15">
      <c r="A964" s="45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6">
        <v>457</v>
      </c>
    </row>
    <row r="965" spans="1:6" x14ac:dyDescent="0.15">
      <c r="A965" s="45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6">
        <v>5</v>
      </c>
    </row>
    <row r="966" spans="1:6" x14ac:dyDescent="0.15">
      <c r="A966" s="45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6">
        <v>58</v>
      </c>
    </row>
    <row r="967" spans="1:6" x14ac:dyDescent="0.15">
      <c r="A967" s="45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6">
        <v>9</v>
      </c>
    </row>
    <row r="968" spans="1:6" x14ac:dyDescent="0.15">
      <c r="A968" s="45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6">
        <v>148</v>
      </c>
    </row>
    <row r="969" spans="1:6" x14ac:dyDescent="0.15">
      <c r="A969" s="45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6">
        <v>15</v>
      </c>
    </row>
    <row r="970" spans="1:6" x14ac:dyDescent="0.15">
      <c r="A970" s="45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6">
        <v>801</v>
      </c>
    </row>
    <row r="971" spans="1:6" x14ac:dyDescent="0.15">
      <c r="A971" s="45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6">
        <v>28</v>
      </c>
    </row>
    <row r="972" spans="1:6" x14ac:dyDescent="0.15">
      <c r="A972" s="45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6">
        <v>32</v>
      </c>
    </row>
    <row r="973" spans="1:6" x14ac:dyDescent="0.15">
      <c r="A973" s="45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6">
        <v>96</v>
      </c>
    </row>
    <row r="974" spans="1:6" x14ac:dyDescent="0.15">
      <c r="A974" s="45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6">
        <v>49</v>
      </c>
    </row>
    <row r="975" spans="1:6" x14ac:dyDescent="0.15">
      <c r="A975" s="45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6">
        <v>28</v>
      </c>
    </row>
    <row r="976" spans="1:6" x14ac:dyDescent="0.15">
      <c r="A976" s="45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6">
        <v>13</v>
      </c>
    </row>
    <row r="977" spans="1:6" x14ac:dyDescent="0.15">
      <c r="A977" s="45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6">
        <v>29</v>
      </c>
    </row>
    <row r="978" spans="1:6" x14ac:dyDescent="0.15">
      <c r="A978" s="45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6">
        <v>5</v>
      </c>
    </row>
    <row r="979" spans="1:6" x14ac:dyDescent="0.15">
      <c r="A979" s="45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6">
        <v>405</v>
      </c>
    </row>
    <row r="980" spans="1:6" x14ac:dyDescent="0.15">
      <c r="A980" s="45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6">
        <v>9</v>
      </c>
    </row>
    <row r="981" spans="1:6" x14ac:dyDescent="0.15">
      <c r="A981" s="45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6">
        <v>5</v>
      </c>
    </row>
    <row r="982" spans="1:6" x14ac:dyDescent="0.15">
      <c r="A982" s="45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6">
        <v>238</v>
      </c>
    </row>
    <row r="983" spans="1:6" x14ac:dyDescent="0.15">
      <c r="A983" s="45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6">
        <v>54</v>
      </c>
    </row>
    <row r="984" spans="1:6" x14ac:dyDescent="0.15">
      <c r="A984" s="45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6">
        <v>30</v>
      </c>
    </row>
    <row r="985" spans="1:6" x14ac:dyDescent="0.15">
      <c r="A985" s="45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6">
        <v>1818</v>
      </c>
    </row>
    <row r="986" spans="1:6" x14ac:dyDescent="0.15">
      <c r="A986" s="45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6">
        <v>58</v>
      </c>
    </row>
    <row r="987" spans="1:6" x14ac:dyDescent="0.15">
      <c r="A987" s="45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6">
        <v>94</v>
      </c>
    </row>
    <row r="988" spans="1:6" x14ac:dyDescent="0.15">
      <c r="A988" s="45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6">
        <v>103</v>
      </c>
    </row>
    <row r="989" spans="1:6" x14ac:dyDescent="0.15">
      <c r="A989" s="45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6">
        <v>14</v>
      </c>
    </row>
    <row r="990" spans="1:6" x14ac:dyDescent="0.15">
      <c r="A990" s="45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6">
        <v>567</v>
      </c>
    </row>
    <row r="991" spans="1:6" x14ac:dyDescent="0.15">
      <c r="A991" s="45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6">
        <v>17</v>
      </c>
    </row>
    <row r="992" spans="1:6" x14ac:dyDescent="0.15">
      <c r="A992" s="45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6">
        <v>88</v>
      </c>
    </row>
    <row r="993" spans="1:6" x14ac:dyDescent="0.15">
      <c r="A993" s="45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6">
        <v>140</v>
      </c>
    </row>
    <row r="994" spans="1:6" x14ac:dyDescent="0.15">
      <c r="A994" s="45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6">
        <v>6</v>
      </c>
    </row>
    <row r="995" spans="1:6" x14ac:dyDescent="0.15">
      <c r="A995" s="45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6">
        <v>10</v>
      </c>
    </row>
    <row r="996" spans="1:6" x14ac:dyDescent="0.15">
      <c r="A996" s="45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6">
        <v>18</v>
      </c>
    </row>
    <row r="997" spans="1:6" x14ac:dyDescent="0.15">
      <c r="A997" s="45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6">
        <v>70</v>
      </c>
    </row>
    <row r="998" spans="1:6" x14ac:dyDescent="0.15">
      <c r="A998" s="45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6">
        <v>13</v>
      </c>
    </row>
    <row r="999" spans="1:6" x14ac:dyDescent="0.15">
      <c r="A999" s="45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6">
        <v>27</v>
      </c>
    </row>
    <row r="1000" spans="1:6" x14ac:dyDescent="0.15">
      <c r="A1000" s="45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6">
        <v>10</v>
      </c>
    </row>
    <row r="1001" spans="1:6" x14ac:dyDescent="0.15">
      <c r="A1001" s="45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6">
        <v>6</v>
      </c>
    </row>
    <row r="1002" spans="1:6" x14ac:dyDescent="0.15">
      <c r="A1002" s="45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6">
        <v>7</v>
      </c>
    </row>
    <row r="1003" spans="1:6" x14ac:dyDescent="0.15">
      <c r="A1003" s="45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6">
        <v>76</v>
      </c>
    </row>
    <row r="1004" spans="1:6" x14ac:dyDescent="0.15">
      <c r="A1004" s="45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6">
        <v>37</v>
      </c>
    </row>
    <row r="1005" spans="1:6" x14ac:dyDescent="0.15">
      <c r="A1005" s="45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6">
        <v>116</v>
      </c>
    </row>
    <row r="1006" spans="1:6" x14ac:dyDescent="0.15">
      <c r="A1006" s="45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6">
        <v>26</v>
      </c>
    </row>
    <row r="1007" spans="1:6" x14ac:dyDescent="0.15">
      <c r="A1007" s="45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6">
        <v>833</v>
      </c>
    </row>
    <row r="1008" spans="1:6" x14ac:dyDescent="0.15">
      <c r="A1008" s="45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6">
        <v>70</v>
      </c>
    </row>
    <row r="1009" spans="1:6" x14ac:dyDescent="0.15">
      <c r="A1009" s="45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6">
        <v>201</v>
      </c>
    </row>
    <row r="1010" spans="1:6" x14ac:dyDescent="0.15">
      <c r="A1010" s="45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6">
        <v>190</v>
      </c>
    </row>
    <row r="1011" spans="1:6" x14ac:dyDescent="0.15">
      <c r="A1011" s="45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6">
        <v>49</v>
      </c>
    </row>
    <row r="1012" spans="1:6" x14ac:dyDescent="0.15">
      <c r="A1012" s="45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6">
        <v>169</v>
      </c>
    </row>
    <row r="1013" spans="1:6" x14ac:dyDescent="0.15">
      <c r="A1013" s="45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6">
        <v>43</v>
      </c>
    </row>
    <row r="1014" spans="1:6" x14ac:dyDescent="0.15">
      <c r="A1014" s="45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6">
        <v>7</v>
      </c>
    </row>
    <row r="1015" spans="1:6" x14ac:dyDescent="0.15">
      <c r="A1015" s="45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6">
        <v>1724</v>
      </c>
    </row>
    <row r="1016" spans="1:6" x14ac:dyDescent="0.15">
      <c r="A1016" s="45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6">
        <v>1377</v>
      </c>
    </row>
    <row r="1017" spans="1:6" x14ac:dyDescent="0.15">
      <c r="A1017" s="45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6">
        <v>2474</v>
      </c>
    </row>
    <row r="1018" spans="1:6" x14ac:dyDescent="0.15">
      <c r="A1018" s="45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6">
        <v>717</v>
      </c>
    </row>
    <row r="1019" spans="1:6" x14ac:dyDescent="0.15">
      <c r="A1019" s="45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6">
        <v>6</v>
      </c>
    </row>
    <row r="1020" spans="1:6" x14ac:dyDescent="0.15">
      <c r="A1020" s="45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6">
        <v>5</v>
      </c>
    </row>
    <row r="1021" spans="1:6" x14ac:dyDescent="0.15">
      <c r="A1021" s="45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6">
        <v>96</v>
      </c>
    </row>
    <row r="1022" spans="1:6" x14ac:dyDescent="0.15">
      <c r="A1022" s="45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6">
        <v>110</v>
      </c>
    </row>
    <row r="1023" spans="1:6" x14ac:dyDescent="0.15">
      <c r="A1023" s="45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6">
        <v>7</v>
      </c>
    </row>
    <row r="1024" spans="1:6" x14ac:dyDescent="0.15">
      <c r="A1024" s="45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6">
        <v>5</v>
      </c>
    </row>
    <row r="1025" spans="1:6" x14ac:dyDescent="0.15">
      <c r="A1025" s="45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6">
        <v>11</v>
      </c>
    </row>
    <row r="1026" spans="1:6" x14ac:dyDescent="0.15">
      <c r="A1026" s="45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6">
        <v>5</v>
      </c>
    </row>
    <row r="1027" spans="1:6" x14ac:dyDescent="0.15">
      <c r="A1027" s="45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6">
        <v>197</v>
      </c>
    </row>
    <row r="1028" spans="1:6" x14ac:dyDescent="0.15">
      <c r="A1028" s="45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6">
        <v>5</v>
      </c>
    </row>
    <row r="1029" spans="1:6" x14ac:dyDescent="0.15">
      <c r="A1029" s="45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6">
        <v>6</v>
      </c>
    </row>
    <row r="1030" spans="1:6" x14ac:dyDescent="0.15">
      <c r="A1030" s="45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6">
        <v>394</v>
      </c>
    </row>
    <row r="1031" spans="1:6" x14ac:dyDescent="0.15">
      <c r="A1031" s="45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6">
        <v>571</v>
      </c>
    </row>
    <row r="1032" spans="1:6" x14ac:dyDescent="0.15">
      <c r="A1032" s="45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6">
        <v>262</v>
      </c>
    </row>
    <row r="1033" spans="1:6" x14ac:dyDescent="0.15">
      <c r="A1033" s="45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6">
        <v>83</v>
      </c>
    </row>
    <row r="1034" spans="1:6" x14ac:dyDescent="0.15">
      <c r="A1034" s="45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6">
        <v>44</v>
      </c>
    </row>
    <row r="1035" spans="1:6" x14ac:dyDescent="0.15">
      <c r="A1035" s="45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6">
        <v>6</v>
      </c>
    </row>
    <row r="1036" spans="1:6" x14ac:dyDescent="0.15">
      <c r="A1036" s="45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6">
        <v>249</v>
      </c>
    </row>
    <row r="1037" spans="1:6" x14ac:dyDescent="0.15">
      <c r="A1037" s="45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6">
        <v>6</v>
      </c>
    </row>
    <row r="1038" spans="1:6" x14ac:dyDescent="0.15">
      <c r="A1038" s="45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6">
        <v>85</v>
      </c>
    </row>
    <row r="1039" spans="1:6" x14ac:dyDescent="0.15">
      <c r="A1039" s="45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6">
        <v>200</v>
      </c>
    </row>
    <row r="1040" spans="1:6" x14ac:dyDescent="0.15">
      <c r="A1040" s="45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6">
        <v>400</v>
      </c>
    </row>
    <row r="1041" spans="1:6" x14ac:dyDescent="0.15">
      <c r="A1041" s="45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6">
        <v>569</v>
      </c>
    </row>
    <row r="1042" spans="1:6" x14ac:dyDescent="0.15">
      <c r="A1042" s="45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6">
        <v>536</v>
      </c>
    </row>
    <row r="1043" spans="1:6" x14ac:dyDescent="0.15">
      <c r="A1043" s="45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6">
        <v>443</v>
      </c>
    </row>
    <row r="1044" spans="1:6" x14ac:dyDescent="0.15">
      <c r="A1044" s="45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6">
        <v>125</v>
      </c>
    </row>
    <row r="1045" spans="1:6" x14ac:dyDescent="0.15">
      <c r="A1045" s="45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6">
        <v>104</v>
      </c>
    </row>
    <row r="1046" spans="1:6" x14ac:dyDescent="0.15">
      <c r="A1046" s="45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6">
        <v>237</v>
      </c>
    </row>
    <row r="1047" spans="1:6" x14ac:dyDescent="0.15">
      <c r="A1047" s="45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6">
        <v>421</v>
      </c>
    </row>
    <row r="1048" spans="1:6" x14ac:dyDescent="0.15">
      <c r="A1048" s="45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6">
        <v>149</v>
      </c>
    </row>
    <row r="1049" spans="1:6" x14ac:dyDescent="0.15">
      <c r="A1049" s="45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6">
        <v>415</v>
      </c>
    </row>
    <row r="1050" spans="1:6" x14ac:dyDescent="0.15">
      <c r="A1050" s="45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6">
        <v>6</v>
      </c>
    </row>
    <row r="1051" spans="1:6" x14ac:dyDescent="0.15">
      <c r="A1051" s="45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6">
        <v>6</v>
      </c>
    </row>
    <row r="1052" spans="1:6" x14ac:dyDescent="0.15">
      <c r="A1052" s="45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6">
        <v>282</v>
      </c>
    </row>
    <row r="1053" spans="1:6" x14ac:dyDescent="0.15">
      <c r="A1053" s="45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6">
        <v>6</v>
      </c>
    </row>
    <row r="1054" spans="1:6" x14ac:dyDescent="0.15">
      <c r="A1054" s="45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6">
        <v>6</v>
      </c>
    </row>
    <row r="1055" spans="1:6" x14ac:dyDescent="0.15">
      <c r="A1055" s="45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6">
        <v>13</v>
      </c>
    </row>
    <row r="1056" spans="1:6" x14ac:dyDescent="0.15">
      <c r="A1056" s="45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6">
        <v>58</v>
      </c>
    </row>
    <row r="1057" spans="1:6" x14ac:dyDescent="0.15">
      <c r="A1057" s="45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6">
        <v>5</v>
      </c>
    </row>
    <row r="1058" spans="1:6" x14ac:dyDescent="0.15">
      <c r="A1058" s="45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6">
        <v>6</v>
      </c>
    </row>
    <row r="1059" spans="1:6" x14ac:dyDescent="0.15">
      <c r="A1059" s="45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6">
        <v>6</v>
      </c>
    </row>
    <row r="1060" spans="1:6" x14ac:dyDescent="0.15">
      <c r="A1060" s="45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6">
        <v>30</v>
      </c>
    </row>
    <row r="1061" spans="1:6" x14ac:dyDescent="0.15">
      <c r="A1061" s="45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6">
        <v>11</v>
      </c>
    </row>
    <row r="1062" spans="1:6" x14ac:dyDescent="0.15">
      <c r="A1062" s="45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6">
        <v>209</v>
      </c>
    </row>
    <row r="1063" spans="1:6" x14ac:dyDescent="0.15">
      <c r="A1063" s="45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6">
        <v>6</v>
      </c>
    </row>
    <row r="1064" spans="1:6" x14ac:dyDescent="0.15">
      <c r="A1064" s="45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6">
        <v>13</v>
      </c>
    </row>
    <row r="1065" spans="1:6" x14ac:dyDescent="0.15">
      <c r="A1065" s="45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6">
        <v>7</v>
      </c>
    </row>
    <row r="1066" spans="1:6" x14ac:dyDescent="0.15">
      <c r="A1066" s="45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6">
        <v>6</v>
      </c>
    </row>
    <row r="1067" spans="1:6" x14ac:dyDescent="0.15">
      <c r="A1067" s="45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6">
        <v>6</v>
      </c>
    </row>
    <row r="1068" spans="1:6" x14ac:dyDescent="0.15">
      <c r="A1068" s="45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6">
        <v>7</v>
      </c>
    </row>
    <row r="1069" spans="1:6" x14ac:dyDescent="0.15">
      <c r="A1069" s="45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6">
        <v>6</v>
      </c>
    </row>
    <row r="1070" spans="1:6" x14ac:dyDescent="0.15">
      <c r="A1070" s="45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6">
        <v>5</v>
      </c>
    </row>
    <row r="1071" spans="1:6" x14ac:dyDescent="0.15">
      <c r="A1071" s="45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6">
        <v>85</v>
      </c>
    </row>
    <row r="1072" spans="1:6" x14ac:dyDescent="0.15">
      <c r="A1072" s="45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6">
        <v>17</v>
      </c>
    </row>
    <row r="1073" spans="1:6" x14ac:dyDescent="0.15">
      <c r="A1073" s="45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6">
        <v>5</v>
      </c>
    </row>
    <row r="1074" spans="1:6" x14ac:dyDescent="0.15">
      <c r="A1074" s="45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6">
        <v>26</v>
      </c>
    </row>
    <row r="1075" spans="1:6" x14ac:dyDescent="0.15">
      <c r="A1075" s="45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6">
        <v>8</v>
      </c>
    </row>
    <row r="1076" spans="1:6" x14ac:dyDescent="0.15">
      <c r="A1076" s="45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6">
        <v>6</v>
      </c>
    </row>
    <row r="1077" spans="1:6" x14ac:dyDescent="0.15">
      <c r="A1077" s="45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6">
        <v>119</v>
      </c>
    </row>
    <row r="1078" spans="1:6" x14ac:dyDescent="0.15">
      <c r="A1078" s="45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6">
        <v>19</v>
      </c>
    </row>
    <row r="1079" spans="1:6" x14ac:dyDescent="0.15">
      <c r="A1079" s="45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6">
        <v>15</v>
      </c>
    </row>
    <row r="1080" spans="1:6" x14ac:dyDescent="0.15">
      <c r="A1080" s="45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6">
        <v>18</v>
      </c>
    </row>
    <row r="1081" spans="1:6" x14ac:dyDescent="0.15">
      <c r="A1081" s="45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6">
        <v>6</v>
      </c>
    </row>
    <row r="1082" spans="1:6" x14ac:dyDescent="0.15">
      <c r="A1082" s="45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6">
        <v>123</v>
      </c>
    </row>
    <row r="1083" spans="1:6" x14ac:dyDescent="0.15">
      <c r="A1083" s="45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6">
        <v>9</v>
      </c>
    </row>
    <row r="1084" spans="1:6" x14ac:dyDescent="0.15">
      <c r="A1084" s="45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6">
        <v>73</v>
      </c>
    </row>
    <row r="1085" spans="1:6" x14ac:dyDescent="0.15">
      <c r="A1085" s="45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6">
        <v>21</v>
      </c>
    </row>
    <row r="1086" spans="1:6" x14ac:dyDescent="0.15">
      <c r="A1086" s="45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6">
        <v>6</v>
      </c>
    </row>
    <row r="1087" spans="1:6" x14ac:dyDescent="0.15">
      <c r="A1087" s="45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6">
        <v>5</v>
      </c>
    </row>
    <row r="1088" spans="1:6" x14ac:dyDescent="0.15">
      <c r="A1088" s="45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6">
        <v>6</v>
      </c>
    </row>
    <row r="1089" spans="1:6" x14ac:dyDescent="0.15">
      <c r="A1089" s="45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6">
        <v>6</v>
      </c>
    </row>
    <row r="1090" spans="1:6" x14ac:dyDescent="0.15">
      <c r="A1090" s="45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6">
        <v>5</v>
      </c>
    </row>
    <row r="1091" spans="1:6" x14ac:dyDescent="0.15">
      <c r="A1091" s="45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6">
        <v>7</v>
      </c>
    </row>
    <row r="1092" spans="1:6" x14ac:dyDescent="0.15">
      <c r="A1092" s="45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6">
        <v>10</v>
      </c>
    </row>
    <row r="1093" spans="1:6" x14ac:dyDescent="0.15">
      <c r="A1093" s="45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6">
        <v>6</v>
      </c>
    </row>
    <row r="1094" spans="1:6" x14ac:dyDescent="0.15">
      <c r="A1094" s="45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6">
        <v>5</v>
      </c>
    </row>
    <row r="1095" spans="1:6" x14ac:dyDescent="0.15">
      <c r="A1095" s="45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6">
        <v>14</v>
      </c>
    </row>
    <row r="1096" spans="1:6" x14ac:dyDescent="0.15">
      <c r="A1096" s="45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6">
        <v>10</v>
      </c>
    </row>
    <row r="1097" spans="1:6" x14ac:dyDescent="0.15">
      <c r="A1097" s="45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6">
        <v>57</v>
      </c>
    </row>
    <row r="1098" spans="1:6" x14ac:dyDescent="0.15">
      <c r="A1098" s="45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6">
        <v>6</v>
      </c>
    </row>
    <row r="1099" spans="1:6" x14ac:dyDescent="0.15">
      <c r="A1099" s="45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6">
        <v>528</v>
      </c>
    </row>
    <row r="1100" spans="1:6" x14ac:dyDescent="0.15">
      <c r="A1100" s="45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6">
        <v>459</v>
      </c>
    </row>
    <row r="1101" spans="1:6" x14ac:dyDescent="0.15">
      <c r="A1101" s="45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6">
        <v>207</v>
      </c>
    </row>
    <row r="1102" spans="1:6" x14ac:dyDescent="0.15">
      <c r="A1102" s="45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6">
        <v>18</v>
      </c>
    </row>
    <row r="1103" spans="1:6" x14ac:dyDescent="0.15">
      <c r="A1103" s="45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6">
        <v>6</v>
      </c>
    </row>
    <row r="1104" spans="1:6" x14ac:dyDescent="0.15">
      <c r="A1104" s="45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6">
        <v>10</v>
      </c>
    </row>
    <row r="1105" spans="1:6" x14ac:dyDescent="0.15">
      <c r="A1105" s="45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6">
        <v>6</v>
      </c>
    </row>
    <row r="1106" spans="1:6" x14ac:dyDescent="0.15">
      <c r="A1106" s="45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6">
        <v>246</v>
      </c>
    </row>
    <row r="1107" spans="1:6" x14ac:dyDescent="0.15">
      <c r="A1107" s="45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6">
        <v>2225</v>
      </c>
    </row>
    <row r="1108" spans="1:6" x14ac:dyDescent="0.15">
      <c r="A1108" s="45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6">
        <v>33</v>
      </c>
    </row>
    <row r="1109" spans="1:6" x14ac:dyDescent="0.15">
      <c r="A1109" s="45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6">
        <v>40742</v>
      </c>
    </row>
    <row r="1110" spans="1:6" x14ac:dyDescent="0.15">
      <c r="A1110" s="45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6">
        <v>8642</v>
      </c>
    </row>
    <row r="1111" spans="1:6" x14ac:dyDescent="0.15">
      <c r="A1111" s="45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6">
        <v>43</v>
      </c>
    </row>
    <row r="1112" spans="1:6" x14ac:dyDescent="0.15">
      <c r="A1112" s="45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6">
        <v>85</v>
      </c>
    </row>
    <row r="1113" spans="1:6" x14ac:dyDescent="0.15">
      <c r="A1113" s="45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6">
        <v>2715</v>
      </c>
    </row>
    <row r="1114" spans="1:6" x14ac:dyDescent="0.15">
      <c r="A1114" s="45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6">
        <v>1054</v>
      </c>
    </row>
    <row r="1115" spans="1:6" x14ac:dyDescent="0.15">
      <c r="A1115" s="45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6">
        <v>92</v>
      </c>
    </row>
    <row r="1116" spans="1:6" x14ac:dyDescent="0.15">
      <c r="A1116" s="45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6">
        <v>65</v>
      </c>
    </row>
    <row r="1117" spans="1:6" x14ac:dyDescent="0.15">
      <c r="A1117" s="45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6">
        <v>106</v>
      </c>
    </row>
    <row r="1118" spans="1:6" x14ac:dyDescent="0.15">
      <c r="A1118" s="45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6">
        <v>26</v>
      </c>
    </row>
    <row r="1119" spans="1:6" x14ac:dyDescent="0.15">
      <c r="A1119" s="45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6">
        <v>2364</v>
      </c>
    </row>
    <row r="1120" spans="1:6" x14ac:dyDescent="0.15">
      <c r="A1120" s="45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6">
        <v>96</v>
      </c>
    </row>
    <row r="1121" spans="1:6" x14ac:dyDescent="0.15">
      <c r="A1121" s="45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6">
        <v>95</v>
      </c>
    </row>
    <row r="1122" spans="1:6" x14ac:dyDescent="0.15">
      <c r="A1122" s="45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6">
        <v>2929</v>
      </c>
    </row>
    <row r="1123" spans="1:6" x14ac:dyDescent="0.15">
      <c r="A1123" s="45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6">
        <v>6090</v>
      </c>
    </row>
    <row r="1124" spans="1:6" x14ac:dyDescent="0.15">
      <c r="A1124" s="45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6">
        <v>2920</v>
      </c>
    </row>
    <row r="1125" spans="1:6" x14ac:dyDescent="0.15">
      <c r="A1125" s="45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6">
        <v>724</v>
      </c>
    </row>
    <row r="1126" spans="1:6" x14ac:dyDescent="0.15">
      <c r="A1126" s="45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6">
        <v>293</v>
      </c>
    </row>
    <row r="1127" spans="1:6" x14ac:dyDescent="0.15">
      <c r="A1127" s="45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6">
        <v>20</v>
      </c>
    </row>
    <row r="1128" spans="1:6" x14ac:dyDescent="0.15">
      <c r="A1128" s="45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6">
        <v>1557</v>
      </c>
    </row>
    <row r="1129" spans="1:6" x14ac:dyDescent="0.15">
      <c r="A1129" s="45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6">
        <v>580</v>
      </c>
    </row>
    <row r="1130" spans="1:6" x14ac:dyDescent="0.15">
      <c r="A1130" s="45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6">
        <v>1581</v>
      </c>
    </row>
    <row r="1131" spans="1:6" x14ac:dyDescent="0.15">
      <c r="A1131" s="45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6">
        <v>2680</v>
      </c>
    </row>
    <row r="1132" spans="1:6" x14ac:dyDescent="0.15">
      <c r="A1132" s="45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6">
        <v>1557</v>
      </c>
    </row>
    <row r="1133" spans="1:6" x14ac:dyDescent="0.15">
      <c r="A1133" s="45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6">
        <v>5227</v>
      </c>
    </row>
    <row r="1134" spans="1:6" x14ac:dyDescent="0.15">
      <c r="A1134" s="45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6">
        <v>6244</v>
      </c>
    </row>
    <row r="1135" spans="1:6" x14ac:dyDescent="0.15">
      <c r="A1135" s="45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6">
        <v>6500</v>
      </c>
    </row>
    <row r="1136" spans="1:6" x14ac:dyDescent="0.15">
      <c r="A1136" s="45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6">
        <v>939</v>
      </c>
    </row>
    <row r="1137" spans="1:6" x14ac:dyDescent="0.15">
      <c r="A1137" s="45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6">
        <v>1833</v>
      </c>
    </row>
    <row r="1138" spans="1:6" x14ac:dyDescent="0.15">
      <c r="A1138" s="45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6">
        <v>2999</v>
      </c>
    </row>
    <row r="1139" spans="1:6" x14ac:dyDescent="0.15">
      <c r="A1139" s="45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6">
        <v>5455</v>
      </c>
    </row>
    <row r="1140" spans="1:6" x14ac:dyDescent="0.15">
      <c r="A1140" s="45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6">
        <v>2848</v>
      </c>
    </row>
    <row r="1141" spans="1:6" x14ac:dyDescent="0.15">
      <c r="A1141" s="45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6">
        <v>6930</v>
      </c>
    </row>
    <row r="1142" spans="1:6" x14ac:dyDescent="0.15">
      <c r="A1142" s="45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6">
        <v>29</v>
      </c>
    </row>
    <row r="1143" spans="1:6" x14ac:dyDescent="0.15">
      <c r="A1143" s="45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6">
        <v>161</v>
      </c>
    </row>
    <row r="1144" spans="1:6" x14ac:dyDescent="0.15">
      <c r="A1144" s="45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6">
        <v>2723</v>
      </c>
    </row>
    <row r="1145" spans="1:6" x14ac:dyDescent="0.15">
      <c r="A1145" s="45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6">
        <v>72</v>
      </c>
    </row>
    <row r="1146" spans="1:6" x14ac:dyDescent="0.15">
      <c r="A1146" s="45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6">
        <v>252</v>
      </c>
    </row>
    <row r="1147" spans="1:6" x14ac:dyDescent="0.15">
      <c r="A1147" s="45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6">
        <v>428</v>
      </c>
    </row>
    <row r="1148" spans="1:6" x14ac:dyDescent="0.15">
      <c r="A1148" s="45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6">
        <v>1812</v>
      </c>
    </row>
    <row r="1149" spans="1:6" x14ac:dyDescent="0.15">
      <c r="A1149" s="45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6">
        <v>121</v>
      </c>
    </row>
    <row r="1150" spans="1:6" x14ac:dyDescent="0.15">
      <c r="A1150" s="45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6">
        <v>88</v>
      </c>
    </row>
    <row r="1151" spans="1:6" x14ac:dyDescent="0.15">
      <c r="A1151" s="45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6">
        <v>21</v>
      </c>
    </row>
    <row r="1152" spans="1:6" x14ac:dyDescent="0.15">
      <c r="A1152" s="45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6">
        <v>301</v>
      </c>
    </row>
    <row r="1153" spans="1:6" x14ac:dyDescent="0.15">
      <c r="A1153" s="45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6">
        <v>31</v>
      </c>
    </row>
    <row r="1154" spans="1:6" x14ac:dyDescent="0.15">
      <c r="A1154" s="45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6">
        <v>4655</v>
      </c>
    </row>
    <row r="1155" spans="1:6" x14ac:dyDescent="0.15">
      <c r="A1155" s="45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6">
        <v>187</v>
      </c>
    </row>
    <row r="1156" spans="1:6" x14ac:dyDescent="0.15">
      <c r="A1156" s="45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6">
        <v>91</v>
      </c>
    </row>
    <row r="1157" spans="1:6" x14ac:dyDescent="0.15">
      <c r="A1157" s="45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6">
        <v>468</v>
      </c>
    </row>
    <row r="1158" spans="1:6" x14ac:dyDescent="0.15">
      <c r="A1158" s="45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6">
        <v>286</v>
      </c>
    </row>
    <row r="1159" spans="1:6" x14ac:dyDescent="0.15">
      <c r="A1159" s="45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6">
        <v>183</v>
      </c>
    </row>
    <row r="1160" spans="1:6" x14ac:dyDescent="0.15">
      <c r="A1160" s="45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6">
        <v>15</v>
      </c>
    </row>
    <row r="1161" spans="1:6" x14ac:dyDescent="0.15">
      <c r="A1161" s="45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6">
        <v>118</v>
      </c>
    </row>
    <row r="1162" spans="1:6" x14ac:dyDescent="0.15">
      <c r="A1162" s="45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6">
        <v>212</v>
      </c>
    </row>
    <row r="1163" spans="1:6" x14ac:dyDescent="0.15">
      <c r="A1163" s="45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6">
        <v>5923</v>
      </c>
    </row>
    <row r="1164" spans="1:6" x14ac:dyDescent="0.15">
      <c r="A1164" s="45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6">
        <v>512</v>
      </c>
    </row>
    <row r="1165" spans="1:6" x14ac:dyDescent="0.15">
      <c r="A1165" s="45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6">
        <v>13</v>
      </c>
    </row>
    <row r="1166" spans="1:6" x14ac:dyDescent="0.15">
      <c r="A1166" s="45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6">
        <v>722</v>
      </c>
    </row>
    <row r="1167" spans="1:6" x14ac:dyDescent="0.15">
      <c r="A1167" s="45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6">
        <v>168</v>
      </c>
    </row>
    <row r="1168" spans="1:6" x14ac:dyDescent="0.15">
      <c r="A1168" s="45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6">
        <v>63</v>
      </c>
    </row>
    <row r="1169" spans="1:6" x14ac:dyDescent="0.15">
      <c r="A1169" s="45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6">
        <v>6026</v>
      </c>
    </row>
    <row r="1170" spans="1:6" x14ac:dyDescent="0.15">
      <c r="A1170" s="45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6">
        <v>90</v>
      </c>
    </row>
    <row r="1171" spans="1:6" x14ac:dyDescent="0.15">
      <c r="A1171" s="45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6">
        <v>574</v>
      </c>
    </row>
    <row r="1172" spans="1:6" x14ac:dyDescent="0.15">
      <c r="A1172" s="45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6">
        <v>260</v>
      </c>
    </row>
    <row r="1173" spans="1:6" x14ac:dyDescent="0.15">
      <c r="A1173" s="45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6">
        <v>126</v>
      </c>
    </row>
    <row r="1174" spans="1:6" x14ac:dyDescent="0.15">
      <c r="A1174" s="45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6">
        <v>1479</v>
      </c>
    </row>
    <row r="1175" spans="1:6" x14ac:dyDescent="0.15">
      <c r="A1175" s="45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6">
        <v>49</v>
      </c>
    </row>
    <row r="1176" spans="1:6" x14ac:dyDescent="0.15">
      <c r="A1176" s="45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6">
        <v>198</v>
      </c>
    </row>
    <row r="1177" spans="1:6" x14ac:dyDescent="0.15">
      <c r="A1177" s="45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6">
        <v>777</v>
      </c>
    </row>
    <row r="1178" spans="1:6" x14ac:dyDescent="0.15">
      <c r="A1178" s="45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6">
        <v>29</v>
      </c>
    </row>
    <row r="1179" spans="1:6" x14ac:dyDescent="0.15">
      <c r="A1179" s="45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6">
        <v>28</v>
      </c>
    </row>
    <row r="1180" spans="1:6" x14ac:dyDescent="0.15">
      <c r="A1180" s="45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6">
        <v>84</v>
      </c>
    </row>
    <row r="1181" spans="1:6" x14ac:dyDescent="0.15">
      <c r="A1181" s="45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6">
        <v>366</v>
      </c>
    </row>
    <row r="1182" spans="1:6" x14ac:dyDescent="0.15">
      <c r="A1182" s="45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6">
        <v>108</v>
      </c>
    </row>
    <row r="1183" spans="1:6" x14ac:dyDescent="0.15">
      <c r="A1183" s="45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6">
        <v>54</v>
      </c>
    </row>
    <row r="1184" spans="1:6" x14ac:dyDescent="0.15">
      <c r="A1184" s="45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6">
        <v>35</v>
      </c>
    </row>
    <row r="1185" spans="1:6" x14ac:dyDescent="0.15">
      <c r="A1185" s="45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6">
        <v>7</v>
      </c>
    </row>
    <row r="1186" spans="1:6" x14ac:dyDescent="0.15">
      <c r="A1186" s="45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6">
        <v>51</v>
      </c>
    </row>
    <row r="1187" spans="1:6" x14ac:dyDescent="0.15">
      <c r="A1187" s="45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6">
        <v>341</v>
      </c>
    </row>
    <row r="1188" spans="1:6" x14ac:dyDescent="0.15">
      <c r="A1188" s="45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6">
        <v>118</v>
      </c>
    </row>
    <row r="1189" spans="1:6" x14ac:dyDescent="0.15">
      <c r="A1189" s="45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6">
        <v>464</v>
      </c>
    </row>
    <row r="1190" spans="1:6" x14ac:dyDescent="0.15">
      <c r="A1190" s="45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6">
        <v>58</v>
      </c>
    </row>
    <row r="1191" spans="1:6" x14ac:dyDescent="0.15">
      <c r="A1191" s="45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6">
        <v>1262</v>
      </c>
    </row>
    <row r="1192" spans="1:6" x14ac:dyDescent="0.15">
      <c r="A1192" s="45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6">
        <v>307</v>
      </c>
    </row>
    <row r="1193" spans="1:6" x14ac:dyDescent="0.15">
      <c r="A1193" s="45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6">
        <v>1743</v>
      </c>
    </row>
    <row r="1194" spans="1:6" x14ac:dyDescent="0.15">
      <c r="A1194" s="45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6">
        <v>1873</v>
      </c>
    </row>
    <row r="1195" spans="1:6" x14ac:dyDescent="0.15">
      <c r="A1195" s="45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6">
        <v>412</v>
      </c>
    </row>
    <row r="1196" spans="1:6" x14ac:dyDescent="0.15">
      <c r="A1196" s="45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6">
        <v>15</v>
      </c>
    </row>
    <row r="1197" spans="1:6" x14ac:dyDescent="0.15">
      <c r="A1197" s="45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6">
        <v>284</v>
      </c>
    </row>
    <row r="1198" spans="1:6" x14ac:dyDescent="0.15">
      <c r="A1198" s="45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6">
        <v>109</v>
      </c>
    </row>
    <row r="1199" spans="1:6" x14ac:dyDescent="0.15">
      <c r="A1199" s="45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6">
        <v>2154</v>
      </c>
    </row>
    <row r="1200" spans="1:6" x14ac:dyDescent="0.15">
      <c r="A1200" s="45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6">
        <v>24</v>
      </c>
    </row>
    <row r="1201" spans="1:6" x14ac:dyDescent="0.15">
      <c r="A1201" s="45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6">
        <v>14813</v>
      </c>
    </row>
    <row r="1202" spans="1:6" x14ac:dyDescent="0.15">
      <c r="A1202" s="45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6">
        <v>3209</v>
      </c>
    </row>
    <row r="1203" spans="1:6" x14ac:dyDescent="0.15">
      <c r="A1203" s="45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6">
        <v>17</v>
      </c>
    </row>
    <row r="1204" spans="1:6" x14ac:dyDescent="0.15">
      <c r="A1204" s="45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6">
        <v>32</v>
      </c>
    </row>
    <row r="1205" spans="1:6" x14ac:dyDescent="0.15">
      <c r="A1205" s="45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6">
        <v>2345</v>
      </c>
    </row>
    <row r="1206" spans="1:6" x14ac:dyDescent="0.15">
      <c r="A1206" s="45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6">
        <v>558</v>
      </c>
    </row>
    <row r="1207" spans="1:6" x14ac:dyDescent="0.15">
      <c r="A1207" s="45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6">
        <v>36</v>
      </c>
    </row>
    <row r="1208" spans="1:6" x14ac:dyDescent="0.15">
      <c r="A1208" s="45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6">
        <v>24</v>
      </c>
    </row>
    <row r="1209" spans="1:6" x14ac:dyDescent="0.15">
      <c r="A1209" s="45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6">
        <v>36</v>
      </c>
    </row>
    <row r="1210" spans="1:6" x14ac:dyDescent="0.15">
      <c r="A1210" s="45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6">
        <v>28</v>
      </c>
    </row>
    <row r="1211" spans="1:6" x14ac:dyDescent="0.15">
      <c r="A1211" s="45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6">
        <v>1219</v>
      </c>
    </row>
    <row r="1212" spans="1:6" x14ac:dyDescent="0.15">
      <c r="A1212" s="45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6">
        <v>22</v>
      </c>
    </row>
    <row r="1213" spans="1:6" x14ac:dyDescent="0.15">
      <c r="A1213" s="45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6">
        <v>69</v>
      </c>
    </row>
    <row r="1214" spans="1:6" x14ac:dyDescent="0.15">
      <c r="A1214" s="45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6">
        <v>1720</v>
      </c>
    </row>
    <row r="1215" spans="1:6" x14ac:dyDescent="0.15">
      <c r="A1215" s="45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6">
        <v>2195</v>
      </c>
    </row>
    <row r="1216" spans="1:6" x14ac:dyDescent="0.15">
      <c r="A1216" s="45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6">
        <v>1193</v>
      </c>
    </row>
    <row r="1217" spans="1:6" x14ac:dyDescent="0.15">
      <c r="A1217" s="45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6">
        <v>343</v>
      </c>
    </row>
    <row r="1218" spans="1:6" x14ac:dyDescent="0.15">
      <c r="A1218" s="45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6">
        <v>97</v>
      </c>
    </row>
    <row r="1219" spans="1:6" x14ac:dyDescent="0.15">
      <c r="A1219" s="45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6">
        <v>6</v>
      </c>
    </row>
    <row r="1220" spans="1:6" x14ac:dyDescent="0.15">
      <c r="A1220" s="45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6">
        <v>657</v>
      </c>
    </row>
    <row r="1221" spans="1:6" x14ac:dyDescent="0.15">
      <c r="A1221" s="45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6">
        <v>241</v>
      </c>
    </row>
    <row r="1222" spans="1:6" x14ac:dyDescent="0.15">
      <c r="A1222" s="45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6">
        <v>497</v>
      </c>
    </row>
    <row r="1223" spans="1:6" x14ac:dyDescent="0.15">
      <c r="A1223" s="45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6">
        <v>1073</v>
      </c>
    </row>
    <row r="1224" spans="1:6" x14ac:dyDescent="0.15">
      <c r="A1224" s="45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6">
        <v>813</v>
      </c>
    </row>
    <row r="1225" spans="1:6" x14ac:dyDescent="0.15">
      <c r="A1225" s="45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6">
        <v>2297</v>
      </c>
    </row>
    <row r="1226" spans="1:6" x14ac:dyDescent="0.15">
      <c r="A1226" s="45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6">
        <v>2644</v>
      </c>
    </row>
    <row r="1227" spans="1:6" x14ac:dyDescent="0.15">
      <c r="A1227" s="45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6">
        <v>2351</v>
      </c>
    </row>
    <row r="1228" spans="1:6" x14ac:dyDescent="0.15">
      <c r="A1228" s="45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6">
        <v>352</v>
      </c>
    </row>
    <row r="1229" spans="1:6" x14ac:dyDescent="0.15">
      <c r="A1229" s="45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6">
        <v>2957</v>
      </c>
    </row>
    <row r="1230" spans="1:6" x14ac:dyDescent="0.15">
      <c r="A1230" s="45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6">
        <v>840</v>
      </c>
    </row>
    <row r="1231" spans="1:6" x14ac:dyDescent="0.15">
      <c r="A1231" s="45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6">
        <v>2444</v>
      </c>
    </row>
    <row r="1232" spans="1:6" x14ac:dyDescent="0.15">
      <c r="A1232" s="45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6">
        <v>1006</v>
      </c>
    </row>
    <row r="1233" spans="1:6" x14ac:dyDescent="0.15">
      <c r="A1233" s="45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6">
        <v>2854</v>
      </c>
    </row>
    <row r="1234" spans="1:6" x14ac:dyDescent="0.15">
      <c r="A1234" s="45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6">
        <v>13</v>
      </c>
    </row>
    <row r="1235" spans="1:6" x14ac:dyDescent="0.15">
      <c r="A1235" s="45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6">
        <v>46</v>
      </c>
    </row>
    <row r="1236" spans="1:6" x14ac:dyDescent="0.15">
      <c r="A1236" s="45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6">
        <v>1088</v>
      </c>
    </row>
    <row r="1237" spans="1:6" x14ac:dyDescent="0.15">
      <c r="A1237" s="45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6">
        <v>28</v>
      </c>
    </row>
    <row r="1238" spans="1:6" x14ac:dyDescent="0.15">
      <c r="A1238" s="45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6">
        <v>411</v>
      </c>
    </row>
    <row r="1239" spans="1:6" x14ac:dyDescent="0.15">
      <c r="A1239" s="45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6">
        <v>153</v>
      </c>
    </row>
    <row r="1240" spans="1:6" x14ac:dyDescent="0.15">
      <c r="A1240" s="45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6">
        <v>2084</v>
      </c>
    </row>
    <row r="1241" spans="1:6" x14ac:dyDescent="0.15">
      <c r="A1241" s="45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6">
        <v>506</v>
      </c>
    </row>
    <row r="1242" spans="1:6" x14ac:dyDescent="0.15">
      <c r="A1242" s="45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6">
        <v>310</v>
      </c>
    </row>
    <row r="1243" spans="1:6" x14ac:dyDescent="0.15">
      <c r="A1243" s="45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6">
        <v>44</v>
      </c>
    </row>
    <row r="1244" spans="1:6" x14ac:dyDescent="0.15">
      <c r="A1244" s="45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6">
        <v>371</v>
      </c>
    </row>
    <row r="1245" spans="1:6" x14ac:dyDescent="0.15">
      <c r="A1245" s="45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6">
        <v>73</v>
      </c>
    </row>
    <row r="1246" spans="1:6" x14ac:dyDescent="0.15">
      <c r="A1246" s="45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6">
        <v>3105</v>
      </c>
    </row>
    <row r="1247" spans="1:6" x14ac:dyDescent="0.15">
      <c r="A1247" s="45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6">
        <v>581</v>
      </c>
    </row>
    <row r="1248" spans="1:6" x14ac:dyDescent="0.15">
      <c r="A1248" s="45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6">
        <v>75</v>
      </c>
    </row>
    <row r="1249" spans="1:6" x14ac:dyDescent="0.15">
      <c r="A1249" s="45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6">
        <v>301</v>
      </c>
    </row>
    <row r="1250" spans="1:6" x14ac:dyDescent="0.15">
      <c r="A1250" s="45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6">
        <v>655</v>
      </c>
    </row>
    <row r="1251" spans="1:6" x14ac:dyDescent="0.15">
      <c r="A1251" s="45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6">
        <v>167</v>
      </c>
    </row>
    <row r="1252" spans="1:6" x14ac:dyDescent="0.15">
      <c r="A1252" s="45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6">
        <v>27</v>
      </c>
    </row>
    <row r="1253" spans="1:6" x14ac:dyDescent="0.15">
      <c r="A1253" s="45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6">
        <v>93</v>
      </c>
    </row>
    <row r="1254" spans="1:6" x14ac:dyDescent="0.15">
      <c r="A1254" s="45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6">
        <v>106</v>
      </c>
    </row>
    <row r="1255" spans="1:6" x14ac:dyDescent="0.15">
      <c r="A1255" s="45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6">
        <v>6807</v>
      </c>
    </row>
    <row r="1256" spans="1:6" x14ac:dyDescent="0.15">
      <c r="A1256" s="45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6">
        <v>3601</v>
      </c>
    </row>
    <row r="1257" spans="1:6" x14ac:dyDescent="0.15">
      <c r="A1257" s="45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6">
        <v>9</v>
      </c>
    </row>
    <row r="1258" spans="1:6" x14ac:dyDescent="0.15">
      <c r="A1258" s="45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6">
        <v>301</v>
      </c>
    </row>
    <row r="1259" spans="1:6" x14ac:dyDescent="0.15">
      <c r="A1259" s="45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6">
        <v>101</v>
      </c>
    </row>
    <row r="1260" spans="1:6" x14ac:dyDescent="0.15">
      <c r="A1260" s="45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6">
        <v>59</v>
      </c>
    </row>
    <row r="1261" spans="1:6" x14ac:dyDescent="0.15">
      <c r="A1261" s="45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6">
        <v>14659</v>
      </c>
    </row>
    <row r="1262" spans="1:6" x14ac:dyDescent="0.15">
      <c r="A1262" s="45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6">
        <v>66</v>
      </c>
    </row>
    <row r="1263" spans="1:6" x14ac:dyDescent="0.15">
      <c r="A1263" s="45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6">
        <v>621</v>
      </c>
    </row>
    <row r="1264" spans="1:6" x14ac:dyDescent="0.15">
      <c r="A1264" s="45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6">
        <v>281</v>
      </c>
    </row>
    <row r="1265" spans="1:6" x14ac:dyDescent="0.15">
      <c r="A1265" s="45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6">
        <v>134</v>
      </c>
    </row>
    <row r="1266" spans="1:6" x14ac:dyDescent="0.15">
      <c r="A1266" s="45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6">
        <v>2250</v>
      </c>
    </row>
    <row r="1267" spans="1:6" x14ac:dyDescent="0.15">
      <c r="A1267" s="45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6">
        <v>69</v>
      </c>
    </row>
    <row r="1268" spans="1:6" x14ac:dyDescent="0.15">
      <c r="A1268" s="45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6">
        <v>214</v>
      </c>
    </row>
    <row r="1269" spans="1:6" x14ac:dyDescent="0.15">
      <c r="A1269" s="45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6">
        <v>1872</v>
      </c>
    </row>
    <row r="1270" spans="1:6" x14ac:dyDescent="0.15">
      <c r="A1270" s="45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6">
        <v>30</v>
      </c>
    </row>
    <row r="1271" spans="1:6" x14ac:dyDescent="0.15">
      <c r="A1271" s="45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6">
        <v>17</v>
      </c>
    </row>
    <row r="1272" spans="1:6" x14ac:dyDescent="0.15">
      <c r="A1272" s="45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6">
        <v>38</v>
      </c>
    </row>
    <row r="1273" spans="1:6" x14ac:dyDescent="0.15">
      <c r="A1273" s="45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6">
        <v>257</v>
      </c>
    </row>
    <row r="1274" spans="1:6" x14ac:dyDescent="0.15">
      <c r="A1274" s="45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6">
        <v>21</v>
      </c>
    </row>
    <row r="1275" spans="1:6" x14ac:dyDescent="0.15">
      <c r="A1275" s="45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6">
        <v>71</v>
      </c>
    </row>
    <row r="1276" spans="1:6" x14ac:dyDescent="0.15">
      <c r="A1276" s="45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6">
        <v>25</v>
      </c>
    </row>
    <row r="1277" spans="1:6" x14ac:dyDescent="0.15">
      <c r="A1277" s="45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6">
        <v>9</v>
      </c>
    </row>
    <row r="1278" spans="1:6" x14ac:dyDescent="0.15">
      <c r="A1278" s="45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6">
        <v>50</v>
      </c>
    </row>
    <row r="1279" spans="1:6" x14ac:dyDescent="0.15">
      <c r="A1279" s="45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6">
        <v>435</v>
      </c>
    </row>
    <row r="1280" spans="1:6" x14ac:dyDescent="0.15">
      <c r="A1280" s="45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6">
        <v>57</v>
      </c>
    </row>
    <row r="1281" spans="1:6" x14ac:dyDescent="0.15">
      <c r="A1281" s="45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6">
        <v>1700</v>
      </c>
    </row>
    <row r="1282" spans="1:6" x14ac:dyDescent="0.15">
      <c r="A1282" s="45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6">
        <v>273</v>
      </c>
    </row>
    <row r="1283" spans="1:6" x14ac:dyDescent="0.15">
      <c r="A1283" s="45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6">
        <v>4114</v>
      </c>
    </row>
    <row r="1284" spans="1:6" x14ac:dyDescent="0.15">
      <c r="A1284" s="45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6">
        <v>4465</v>
      </c>
    </row>
    <row r="1285" spans="1:6" x14ac:dyDescent="0.15">
      <c r="A1285" s="45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6">
        <v>8301</v>
      </c>
    </row>
    <row r="1286" spans="1:6" x14ac:dyDescent="0.15">
      <c r="A1286" s="45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6">
        <v>2010</v>
      </c>
    </row>
    <row r="1287" spans="1:6" x14ac:dyDescent="0.15">
      <c r="A1287" s="45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6">
        <v>244</v>
      </c>
    </row>
    <row r="1288" spans="1:6" x14ac:dyDescent="0.15">
      <c r="A1288" s="45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6">
        <v>19</v>
      </c>
    </row>
    <row r="1289" spans="1:6" x14ac:dyDescent="0.15">
      <c r="A1289" s="45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6">
        <v>270</v>
      </c>
    </row>
    <row r="1290" spans="1:6" x14ac:dyDescent="0.15">
      <c r="A1290" s="45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6">
        <v>36</v>
      </c>
    </row>
    <row r="1291" spans="1:6" x14ac:dyDescent="0.15">
      <c r="A1291" s="45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6">
        <v>746</v>
      </c>
    </row>
    <row r="1292" spans="1:6" x14ac:dyDescent="0.15">
      <c r="A1292" s="45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6">
        <v>19415</v>
      </c>
    </row>
    <row r="1293" spans="1:6" x14ac:dyDescent="0.15">
      <c r="A1293" s="45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6">
        <v>18944</v>
      </c>
    </row>
    <row r="1294" spans="1:6" x14ac:dyDescent="0.15">
      <c r="A1294" s="45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6">
        <v>2726</v>
      </c>
    </row>
    <row r="1295" spans="1:6" x14ac:dyDescent="0.15">
      <c r="A1295" s="45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6">
        <v>6</v>
      </c>
    </row>
    <row r="1296" spans="1:6" x14ac:dyDescent="0.15">
      <c r="A1296" s="45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6">
        <v>22</v>
      </c>
    </row>
    <row r="1297" spans="1:6" x14ac:dyDescent="0.15">
      <c r="A1297" s="45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6">
        <v>914</v>
      </c>
    </row>
    <row r="1298" spans="1:6" x14ac:dyDescent="0.15">
      <c r="A1298" s="45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6">
        <v>490</v>
      </c>
    </row>
    <row r="1299" spans="1:6" x14ac:dyDescent="0.15">
      <c r="A1299" s="45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6">
        <v>22</v>
      </c>
    </row>
    <row r="1300" spans="1:6" x14ac:dyDescent="0.15">
      <c r="A1300" s="45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6">
        <v>10</v>
      </c>
    </row>
    <row r="1301" spans="1:6" x14ac:dyDescent="0.15">
      <c r="A1301" s="45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6">
        <v>28</v>
      </c>
    </row>
    <row r="1302" spans="1:6" x14ac:dyDescent="0.15">
      <c r="A1302" s="45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6">
        <v>6</v>
      </c>
    </row>
    <row r="1303" spans="1:6" x14ac:dyDescent="0.15">
      <c r="A1303" s="45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6">
        <v>1242</v>
      </c>
    </row>
    <row r="1304" spans="1:6" x14ac:dyDescent="0.15">
      <c r="A1304" s="45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6">
        <v>6</v>
      </c>
    </row>
    <row r="1305" spans="1:6" x14ac:dyDescent="0.15">
      <c r="A1305" s="45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6">
        <v>8</v>
      </c>
    </row>
    <row r="1306" spans="1:6" x14ac:dyDescent="0.15">
      <c r="A1306" s="45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6">
        <v>1815</v>
      </c>
    </row>
    <row r="1307" spans="1:6" x14ac:dyDescent="0.15">
      <c r="A1307" s="45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6">
        <v>5616</v>
      </c>
    </row>
    <row r="1308" spans="1:6" x14ac:dyDescent="0.15">
      <c r="A1308" s="45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6">
        <v>2303</v>
      </c>
    </row>
    <row r="1309" spans="1:6" x14ac:dyDescent="0.15">
      <c r="A1309" s="45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6">
        <v>351</v>
      </c>
    </row>
    <row r="1310" spans="1:6" x14ac:dyDescent="0.15">
      <c r="A1310" s="45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6">
        <v>409</v>
      </c>
    </row>
    <row r="1311" spans="1:6" x14ac:dyDescent="0.15">
      <c r="A1311" s="45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6">
        <v>6</v>
      </c>
    </row>
    <row r="1312" spans="1:6" x14ac:dyDescent="0.15">
      <c r="A1312" s="45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6">
        <v>1514</v>
      </c>
    </row>
    <row r="1313" spans="1:6" x14ac:dyDescent="0.15">
      <c r="A1313" s="45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6">
        <v>38</v>
      </c>
    </row>
    <row r="1314" spans="1:6" x14ac:dyDescent="0.15">
      <c r="A1314" s="45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6">
        <v>1468</v>
      </c>
    </row>
    <row r="1315" spans="1:6" x14ac:dyDescent="0.15">
      <c r="A1315" s="45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6">
        <v>1371</v>
      </c>
    </row>
    <row r="1316" spans="1:6" x14ac:dyDescent="0.15">
      <c r="A1316" s="45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6">
        <v>2334</v>
      </c>
    </row>
    <row r="1317" spans="1:6" x14ac:dyDescent="0.15">
      <c r="A1317" s="45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6">
        <v>2991</v>
      </c>
    </row>
    <row r="1318" spans="1:6" x14ac:dyDescent="0.15">
      <c r="A1318" s="45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6">
        <v>2968</v>
      </c>
    </row>
    <row r="1319" spans="1:6" x14ac:dyDescent="0.15">
      <c r="A1319" s="45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6">
        <v>2633</v>
      </c>
    </row>
    <row r="1320" spans="1:6" x14ac:dyDescent="0.15">
      <c r="A1320" s="45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6">
        <v>1175</v>
      </c>
    </row>
    <row r="1321" spans="1:6" x14ac:dyDescent="0.15">
      <c r="A1321" s="45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6">
        <v>151</v>
      </c>
    </row>
    <row r="1322" spans="1:6" x14ac:dyDescent="0.15">
      <c r="A1322" s="45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6">
        <v>1659</v>
      </c>
    </row>
    <row r="1323" spans="1:6" x14ac:dyDescent="0.15">
      <c r="A1323" s="45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6">
        <v>2465</v>
      </c>
    </row>
    <row r="1324" spans="1:6" x14ac:dyDescent="0.15">
      <c r="A1324" s="45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6">
        <v>1817</v>
      </c>
    </row>
    <row r="1325" spans="1:6" x14ac:dyDescent="0.15">
      <c r="A1325" s="45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6">
        <v>2481</v>
      </c>
    </row>
    <row r="1326" spans="1:6" x14ac:dyDescent="0.15">
      <c r="A1326" s="45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6">
        <v>5</v>
      </c>
    </row>
    <row r="1327" spans="1:6" x14ac:dyDescent="0.15">
      <c r="A1327" s="45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6">
        <v>39</v>
      </c>
    </row>
    <row r="1328" spans="1:6" x14ac:dyDescent="0.15">
      <c r="A1328" s="45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6">
        <v>2147</v>
      </c>
    </row>
    <row r="1329" spans="1:6" x14ac:dyDescent="0.15">
      <c r="A1329" s="45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6">
        <v>8</v>
      </c>
    </row>
    <row r="1330" spans="1:6" x14ac:dyDescent="0.15">
      <c r="A1330" s="45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6">
        <v>15</v>
      </c>
    </row>
    <row r="1331" spans="1:6" x14ac:dyDescent="0.15">
      <c r="A1331" s="45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6">
        <v>158</v>
      </c>
    </row>
    <row r="1332" spans="1:6" x14ac:dyDescent="0.15">
      <c r="A1332" s="45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6">
        <v>390</v>
      </c>
    </row>
    <row r="1333" spans="1:6" x14ac:dyDescent="0.15">
      <c r="A1333" s="45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6">
        <v>5</v>
      </c>
    </row>
    <row r="1334" spans="1:6" x14ac:dyDescent="0.15">
      <c r="A1334" s="45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6">
        <v>58</v>
      </c>
    </row>
    <row r="1335" spans="1:6" x14ac:dyDescent="0.15">
      <c r="A1335" s="45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6">
        <v>19</v>
      </c>
    </row>
    <row r="1336" spans="1:6" x14ac:dyDescent="0.15">
      <c r="A1336" s="45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6">
        <v>153</v>
      </c>
    </row>
    <row r="1337" spans="1:6" x14ac:dyDescent="0.15">
      <c r="A1337" s="45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6">
        <v>15</v>
      </c>
    </row>
    <row r="1338" spans="1:6" x14ac:dyDescent="0.15">
      <c r="A1338" s="45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6">
        <v>883</v>
      </c>
    </row>
    <row r="1339" spans="1:6" x14ac:dyDescent="0.15">
      <c r="A1339" s="45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6">
        <v>44</v>
      </c>
    </row>
    <row r="1340" spans="1:6" x14ac:dyDescent="0.15">
      <c r="A1340" s="45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6">
        <v>33</v>
      </c>
    </row>
    <row r="1341" spans="1:6" x14ac:dyDescent="0.15">
      <c r="A1341" s="45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6">
        <v>97</v>
      </c>
    </row>
    <row r="1342" spans="1:6" x14ac:dyDescent="0.15">
      <c r="A1342" s="45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6">
        <v>57</v>
      </c>
    </row>
    <row r="1343" spans="1:6" x14ac:dyDescent="0.15">
      <c r="A1343" s="45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6">
        <v>33</v>
      </c>
    </row>
    <row r="1344" spans="1:6" x14ac:dyDescent="0.15">
      <c r="A1344" s="45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6">
        <v>6</v>
      </c>
    </row>
    <row r="1345" spans="1:6" x14ac:dyDescent="0.15">
      <c r="A1345" s="45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6">
        <v>35</v>
      </c>
    </row>
    <row r="1346" spans="1:6" x14ac:dyDescent="0.15">
      <c r="A1346" s="45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6">
        <v>86</v>
      </c>
    </row>
    <row r="1347" spans="1:6" x14ac:dyDescent="0.15">
      <c r="A1347" s="45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6">
        <v>882</v>
      </c>
    </row>
    <row r="1348" spans="1:6" x14ac:dyDescent="0.15">
      <c r="A1348" s="45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6">
        <v>11</v>
      </c>
    </row>
    <row r="1349" spans="1:6" x14ac:dyDescent="0.15">
      <c r="A1349" s="45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6">
        <v>7</v>
      </c>
    </row>
    <row r="1350" spans="1:6" x14ac:dyDescent="0.15">
      <c r="A1350" s="45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6">
        <v>267</v>
      </c>
    </row>
    <row r="1351" spans="1:6" x14ac:dyDescent="0.15">
      <c r="A1351" s="45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6">
        <v>69</v>
      </c>
    </row>
    <row r="1352" spans="1:6" x14ac:dyDescent="0.15">
      <c r="A1352" s="45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6">
        <v>22</v>
      </c>
    </row>
    <row r="1353" spans="1:6" x14ac:dyDescent="0.15">
      <c r="A1353" s="45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6">
        <v>1900</v>
      </c>
    </row>
    <row r="1354" spans="1:6" x14ac:dyDescent="0.15">
      <c r="A1354" s="45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6">
        <v>63</v>
      </c>
    </row>
    <row r="1355" spans="1:6" x14ac:dyDescent="0.15">
      <c r="A1355" s="45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6">
        <v>161</v>
      </c>
    </row>
    <row r="1356" spans="1:6" x14ac:dyDescent="0.15">
      <c r="A1356" s="45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6">
        <v>92</v>
      </c>
    </row>
    <row r="1357" spans="1:6" x14ac:dyDescent="0.15">
      <c r="A1357" s="45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6">
        <v>16</v>
      </c>
    </row>
    <row r="1358" spans="1:6" x14ac:dyDescent="0.15">
      <c r="A1358" s="45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6">
        <v>649</v>
      </c>
    </row>
    <row r="1359" spans="1:6" x14ac:dyDescent="0.15">
      <c r="A1359" s="45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6">
        <v>17</v>
      </c>
    </row>
    <row r="1360" spans="1:6" x14ac:dyDescent="0.15">
      <c r="A1360" s="45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6">
        <v>123</v>
      </c>
    </row>
    <row r="1361" spans="1:6" x14ac:dyDescent="0.15">
      <c r="A1361" s="45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6">
        <v>135</v>
      </c>
    </row>
    <row r="1362" spans="1:6" x14ac:dyDescent="0.15">
      <c r="A1362" s="45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6">
        <v>6</v>
      </c>
    </row>
    <row r="1363" spans="1:6" x14ac:dyDescent="0.15">
      <c r="A1363" s="45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6">
        <v>10</v>
      </c>
    </row>
    <row r="1364" spans="1:6" x14ac:dyDescent="0.15">
      <c r="A1364" s="45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6">
        <v>17</v>
      </c>
    </row>
    <row r="1365" spans="1:6" x14ac:dyDescent="0.15">
      <c r="A1365" s="45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6">
        <v>80</v>
      </c>
    </row>
    <row r="1366" spans="1:6" x14ac:dyDescent="0.15">
      <c r="A1366" s="45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6">
        <v>18</v>
      </c>
    </row>
    <row r="1367" spans="1:6" x14ac:dyDescent="0.15">
      <c r="A1367" s="45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6">
        <v>27</v>
      </c>
    </row>
    <row r="1368" spans="1:6" x14ac:dyDescent="0.15">
      <c r="A1368" s="45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6">
        <v>10</v>
      </c>
    </row>
    <row r="1369" spans="1:6" x14ac:dyDescent="0.15">
      <c r="A1369" s="45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6">
        <v>6</v>
      </c>
    </row>
    <row r="1370" spans="1:6" x14ac:dyDescent="0.15">
      <c r="A1370" s="45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6">
        <v>6</v>
      </c>
    </row>
    <row r="1371" spans="1:6" x14ac:dyDescent="0.15">
      <c r="A1371" s="45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6">
        <v>58</v>
      </c>
    </row>
    <row r="1372" spans="1:6" x14ac:dyDescent="0.15">
      <c r="A1372" s="45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6">
        <v>50</v>
      </c>
    </row>
    <row r="1373" spans="1:6" x14ac:dyDescent="0.15">
      <c r="A1373" s="45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6">
        <v>132</v>
      </c>
    </row>
    <row r="1374" spans="1:6" x14ac:dyDescent="0.15">
      <c r="A1374" s="45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6">
        <v>25</v>
      </c>
    </row>
    <row r="1375" spans="1:6" x14ac:dyDescent="0.15">
      <c r="A1375" s="45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6">
        <v>783</v>
      </c>
    </row>
    <row r="1376" spans="1:6" x14ac:dyDescent="0.15">
      <c r="A1376" s="45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6">
        <v>79</v>
      </c>
    </row>
    <row r="1377" spans="1:6" x14ac:dyDescent="0.15">
      <c r="A1377" s="45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6">
        <v>206</v>
      </c>
    </row>
    <row r="1378" spans="1:6" x14ac:dyDescent="0.15">
      <c r="A1378" s="45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6">
        <v>205</v>
      </c>
    </row>
    <row r="1379" spans="1:6" x14ac:dyDescent="0.15">
      <c r="A1379" s="45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6">
        <v>69</v>
      </c>
    </row>
    <row r="1380" spans="1:6" x14ac:dyDescent="0.15">
      <c r="A1380" s="45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6">
        <v>6</v>
      </c>
    </row>
    <row r="1381" spans="1:6" x14ac:dyDescent="0.15">
      <c r="A1381" s="45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6">
        <v>42</v>
      </c>
    </row>
    <row r="1382" spans="1:6" x14ac:dyDescent="0.15">
      <c r="A1382" s="45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6">
        <v>6</v>
      </c>
    </row>
    <row r="1383" spans="1:6" x14ac:dyDescent="0.15">
      <c r="A1383" s="45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6">
        <v>1712</v>
      </c>
    </row>
    <row r="1384" spans="1:6" x14ac:dyDescent="0.15">
      <c r="A1384" s="45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6">
        <v>2211</v>
      </c>
    </row>
    <row r="1385" spans="1:6" x14ac:dyDescent="0.15">
      <c r="A1385" s="45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6">
        <v>3512</v>
      </c>
    </row>
    <row r="1386" spans="1:6" x14ac:dyDescent="0.15">
      <c r="A1386" s="45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6">
        <v>722</v>
      </c>
    </row>
    <row r="1387" spans="1:6" x14ac:dyDescent="0.15">
      <c r="A1387" s="45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6">
        <v>5</v>
      </c>
    </row>
    <row r="1388" spans="1:6" x14ac:dyDescent="0.15">
      <c r="A1388" s="45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6">
        <v>5</v>
      </c>
    </row>
    <row r="1389" spans="1:6" x14ac:dyDescent="0.15">
      <c r="A1389" s="45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6">
        <v>351</v>
      </c>
    </row>
    <row r="1390" spans="1:6" x14ac:dyDescent="0.15">
      <c r="A1390" s="45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6">
        <v>91</v>
      </c>
    </row>
    <row r="1391" spans="1:6" x14ac:dyDescent="0.15">
      <c r="A1391" s="45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6">
        <v>6</v>
      </c>
    </row>
    <row r="1392" spans="1:6" x14ac:dyDescent="0.15">
      <c r="A1392" s="45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6">
        <v>5</v>
      </c>
    </row>
    <row r="1393" spans="1:6" x14ac:dyDescent="0.15">
      <c r="A1393" s="45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6">
        <v>10</v>
      </c>
    </row>
    <row r="1394" spans="1:6" x14ac:dyDescent="0.15">
      <c r="A1394" s="45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6">
        <v>5</v>
      </c>
    </row>
    <row r="1395" spans="1:6" x14ac:dyDescent="0.15">
      <c r="A1395" s="45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6">
        <v>216</v>
      </c>
    </row>
    <row r="1396" spans="1:6" x14ac:dyDescent="0.15">
      <c r="A1396" s="45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6">
        <v>5</v>
      </c>
    </row>
    <row r="1397" spans="1:6" x14ac:dyDescent="0.15">
      <c r="A1397" s="45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6">
        <v>6</v>
      </c>
    </row>
    <row r="1398" spans="1:6" x14ac:dyDescent="0.15">
      <c r="A1398" s="45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6">
        <v>409</v>
      </c>
    </row>
    <row r="1399" spans="1:6" x14ac:dyDescent="0.15">
      <c r="A1399" s="45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6">
        <v>585</v>
      </c>
    </row>
    <row r="1400" spans="1:6" x14ac:dyDescent="0.15">
      <c r="A1400" s="45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6">
        <v>300</v>
      </c>
    </row>
    <row r="1401" spans="1:6" x14ac:dyDescent="0.15">
      <c r="A1401" s="45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6">
        <v>92</v>
      </c>
    </row>
    <row r="1402" spans="1:6" x14ac:dyDescent="0.15">
      <c r="A1402" s="45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6">
        <v>41</v>
      </c>
    </row>
    <row r="1403" spans="1:6" x14ac:dyDescent="0.15">
      <c r="A1403" s="45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6">
        <v>6</v>
      </c>
    </row>
    <row r="1404" spans="1:6" x14ac:dyDescent="0.15">
      <c r="A1404" s="45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6">
        <v>281</v>
      </c>
    </row>
    <row r="1405" spans="1:6" x14ac:dyDescent="0.15">
      <c r="A1405" s="45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6">
        <v>6</v>
      </c>
    </row>
    <row r="1406" spans="1:6" x14ac:dyDescent="0.15">
      <c r="A1406" s="45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6">
        <v>84</v>
      </c>
    </row>
    <row r="1407" spans="1:6" x14ac:dyDescent="0.15">
      <c r="A1407" s="45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6">
        <v>217</v>
      </c>
    </row>
    <row r="1408" spans="1:6" x14ac:dyDescent="0.15">
      <c r="A1408" s="45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6">
        <v>411</v>
      </c>
    </row>
    <row r="1409" spans="1:6" x14ac:dyDescent="0.15">
      <c r="A1409" s="45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6">
        <v>544</v>
      </c>
    </row>
    <row r="1410" spans="1:6" x14ac:dyDescent="0.15">
      <c r="A1410" s="45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6">
        <v>534</v>
      </c>
    </row>
    <row r="1411" spans="1:6" x14ac:dyDescent="0.15">
      <c r="A1411" s="45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6">
        <v>454</v>
      </c>
    </row>
    <row r="1412" spans="1:6" x14ac:dyDescent="0.15">
      <c r="A1412" s="45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6">
        <v>159</v>
      </c>
    </row>
    <row r="1413" spans="1:6" x14ac:dyDescent="0.15">
      <c r="A1413" s="45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6">
        <v>94</v>
      </c>
    </row>
    <row r="1414" spans="1:6" x14ac:dyDescent="0.15">
      <c r="A1414" s="45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6">
        <v>223</v>
      </c>
    </row>
    <row r="1415" spans="1:6" x14ac:dyDescent="0.15">
      <c r="A1415" s="45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6">
        <v>854</v>
      </c>
    </row>
    <row r="1416" spans="1:6" x14ac:dyDescent="0.15">
      <c r="A1416" s="45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6">
        <v>153</v>
      </c>
    </row>
    <row r="1417" spans="1:6" x14ac:dyDescent="0.15">
      <c r="A1417" s="45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6">
        <v>454</v>
      </c>
    </row>
    <row r="1418" spans="1:6" x14ac:dyDescent="0.15">
      <c r="A1418" s="45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6">
        <v>6</v>
      </c>
    </row>
    <row r="1419" spans="1:6" x14ac:dyDescent="0.15">
      <c r="A1419" s="45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6">
        <v>6</v>
      </c>
    </row>
    <row r="1420" spans="1:6" x14ac:dyDescent="0.15">
      <c r="A1420" s="45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6">
        <v>299</v>
      </c>
    </row>
    <row r="1421" spans="1:6" x14ac:dyDescent="0.15">
      <c r="A1421" s="45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6">
        <v>6</v>
      </c>
    </row>
    <row r="1422" spans="1:6" x14ac:dyDescent="0.15">
      <c r="A1422" s="45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6">
        <v>6</v>
      </c>
    </row>
    <row r="1423" spans="1:6" x14ac:dyDescent="0.15">
      <c r="A1423" s="45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6">
        <v>7</v>
      </c>
    </row>
    <row r="1424" spans="1:6" x14ac:dyDescent="0.15">
      <c r="A1424" s="45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6">
        <v>52</v>
      </c>
    </row>
    <row r="1425" spans="1:6" x14ac:dyDescent="0.15">
      <c r="A1425" s="45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6">
        <v>5</v>
      </c>
    </row>
    <row r="1426" spans="1:6" x14ac:dyDescent="0.15">
      <c r="A1426" s="45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6">
        <v>7</v>
      </c>
    </row>
    <row r="1427" spans="1:6" x14ac:dyDescent="0.15">
      <c r="A1427" s="45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6">
        <v>6</v>
      </c>
    </row>
    <row r="1428" spans="1:6" x14ac:dyDescent="0.15">
      <c r="A1428" s="45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6">
        <v>33</v>
      </c>
    </row>
    <row r="1429" spans="1:6" x14ac:dyDescent="0.15">
      <c r="A1429" s="45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6">
        <v>9</v>
      </c>
    </row>
    <row r="1430" spans="1:6" x14ac:dyDescent="0.15">
      <c r="A1430" s="45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6">
        <v>219</v>
      </c>
    </row>
    <row r="1431" spans="1:6" x14ac:dyDescent="0.15">
      <c r="A1431" s="45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6">
        <v>6</v>
      </c>
    </row>
    <row r="1432" spans="1:6" x14ac:dyDescent="0.15">
      <c r="A1432" s="45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6">
        <v>11</v>
      </c>
    </row>
    <row r="1433" spans="1:6" x14ac:dyDescent="0.15">
      <c r="A1433" s="45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6">
        <v>6</v>
      </c>
    </row>
    <row r="1434" spans="1:6" x14ac:dyDescent="0.15">
      <c r="A1434" s="45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6">
        <v>6</v>
      </c>
    </row>
    <row r="1435" spans="1:6" x14ac:dyDescent="0.15">
      <c r="A1435" s="45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6">
        <v>6</v>
      </c>
    </row>
    <row r="1436" spans="1:6" x14ac:dyDescent="0.15">
      <c r="A1436" s="45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6">
        <v>6</v>
      </c>
    </row>
    <row r="1437" spans="1:6" x14ac:dyDescent="0.15">
      <c r="A1437" s="45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6">
        <v>6</v>
      </c>
    </row>
    <row r="1438" spans="1:6" x14ac:dyDescent="0.15">
      <c r="A1438" s="45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6">
        <v>6</v>
      </c>
    </row>
    <row r="1439" spans="1:6" x14ac:dyDescent="0.15">
      <c r="A1439" s="45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6">
        <v>137</v>
      </c>
    </row>
    <row r="1440" spans="1:6" x14ac:dyDescent="0.15">
      <c r="A1440" s="45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6">
        <v>354</v>
      </c>
    </row>
    <row r="1441" spans="1:6" x14ac:dyDescent="0.15">
      <c r="A1441" s="45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6">
        <v>5</v>
      </c>
    </row>
    <row r="1442" spans="1:6" x14ac:dyDescent="0.15">
      <c r="A1442" s="45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6">
        <v>26</v>
      </c>
    </row>
    <row r="1443" spans="1:6" x14ac:dyDescent="0.15">
      <c r="A1443" s="45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6">
        <v>8</v>
      </c>
    </row>
    <row r="1444" spans="1:6" x14ac:dyDescent="0.15">
      <c r="A1444" s="45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6">
        <v>6</v>
      </c>
    </row>
    <row r="1445" spans="1:6" x14ac:dyDescent="0.15">
      <c r="A1445" s="45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6">
        <v>152</v>
      </c>
    </row>
    <row r="1446" spans="1:6" x14ac:dyDescent="0.15">
      <c r="A1446" s="45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6">
        <v>17</v>
      </c>
    </row>
    <row r="1447" spans="1:6" x14ac:dyDescent="0.15">
      <c r="A1447" s="45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6">
        <v>26</v>
      </c>
    </row>
    <row r="1448" spans="1:6" x14ac:dyDescent="0.15">
      <c r="A1448" s="45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6">
        <v>16</v>
      </c>
    </row>
    <row r="1449" spans="1:6" x14ac:dyDescent="0.15">
      <c r="A1449" s="45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6">
        <v>6</v>
      </c>
    </row>
    <row r="1450" spans="1:6" x14ac:dyDescent="0.15">
      <c r="A1450" s="45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6">
        <v>141</v>
      </c>
    </row>
    <row r="1451" spans="1:6" x14ac:dyDescent="0.15">
      <c r="A1451" s="45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6">
        <v>13</v>
      </c>
    </row>
    <row r="1452" spans="1:6" x14ac:dyDescent="0.15">
      <c r="A1452" s="45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6">
        <v>85</v>
      </c>
    </row>
    <row r="1453" spans="1:6" x14ac:dyDescent="0.15">
      <c r="A1453" s="45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6">
        <v>16</v>
      </c>
    </row>
    <row r="1454" spans="1:6" x14ac:dyDescent="0.15">
      <c r="A1454" s="45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6">
        <v>6</v>
      </c>
    </row>
    <row r="1455" spans="1:6" x14ac:dyDescent="0.15">
      <c r="A1455" s="45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6">
        <v>5</v>
      </c>
    </row>
    <row r="1456" spans="1:6" x14ac:dyDescent="0.15">
      <c r="A1456" s="45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6">
        <v>6</v>
      </c>
    </row>
    <row r="1457" spans="1:6" x14ac:dyDescent="0.15">
      <c r="A1457" s="45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6">
        <v>8</v>
      </c>
    </row>
    <row r="1458" spans="1:6" x14ac:dyDescent="0.15">
      <c r="A1458" s="45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6">
        <v>5</v>
      </c>
    </row>
    <row r="1459" spans="1:6" x14ac:dyDescent="0.15">
      <c r="A1459" s="45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6">
        <v>6</v>
      </c>
    </row>
    <row r="1460" spans="1:6" x14ac:dyDescent="0.15">
      <c r="A1460" s="45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6">
        <v>10</v>
      </c>
    </row>
    <row r="1461" spans="1:6" x14ac:dyDescent="0.15">
      <c r="A1461" s="45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6">
        <v>5</v>
      </c>
    </row>
    <row r="1462" spans="1:6" x14ac:dyDescent="0.15">
      <c r="A1462" s="45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6">
        <v>5</v>
      </c>
    </row>
    <row r="1463" spans="1:6" x14ac:dyDescent="0.15">
      <c r="A1463" s="45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6">
        <v>7</v>
      </c>
    </row>
    <row r="1464" spans="1:6" x14ac:dyDescent="0.15">
      <c r="A1464" s="45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6">
        <v>6</v>
      </c>
    </row>
    <row r="1465" spans="1:6" x14ac:dyDescent="0.15">
      <c r="A1465" s="45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6">
        <v>55</v>
      </c>
    </row>
    <row r="1466" spans="1:6" x14ac:dyDescent="0.15">
      <c r="A1466" s="45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6">
        <v>11</v>
      </c>
    </row>
    <row r="1467" spans="1:6" x14ac:dyDescent="0.15">
      <c r="A1467" s="45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6">
        <v>500</v>
      </c>
    </row>
    <row r="1468" spans="1:6" x14ac:dyDescent="0.15">
      <c r="A1468" s="45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6">
        <v>526</v>
      </c>
    </row>
    <row r="1469" spans="1:6" x14ac:dyDescent="0.15">
      <c r="A1469" s="45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6">
        <v>699</v>
      </c>
    </row>
    <row r="1470" spans="1:6" x14ac:dyDescent="0.15">
      <c r="A1470" s="45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6">
        <v>338</v>
      </c>
    </row>
    <row r="1471" spans="1:6" x14ac:dyDescent="0.15">
      <c r="A1471" s="45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6">
        <v>6</v>
      </c>
    </row>
    <row r="1472" spans="1:6" x14ac:dyDescent="0.15">
      <c r="A1472" s="45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6">
        <v>5</v>
      </c>
    </row>
    <row r="1473" spans="1:6" x14ac:dyDescent="0.15">
      <c r="A1473" s="45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6">
        <v>6</v>
      </c>
    </row>
    <row r="1474" spans="1:6" x14ac:dyDescent="0.15">
      <c r="A1474" s="45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6">
        <v>247</v>
      </c>
    </row>
    <row r="1475" spans="1:6" x14ac:dyDescent="0.15">
      <c r="A1475" s="45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6">
        <v>2666</v>
      </c>
    </row>
    <row r="1476" spans="1:6" x14ac:dyDescent="0.15">
      <c r="A1476" s="45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6">
        <v>13</v>
      </c>
    </row>
    <row r="1477" spans="1:6" x14ac:dyDescent="0.15">
      <c r="A1477" s="45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6">
        <v>41521</v>
      </c>
    </row>
    <row r="1478" spans="1:6" x14ac:dyDescent="0.15">
      <c r="A1478" s="45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6">
        <v>6734</v>
      </c>
    </row>
    <row r="1479" spans="1:6" x14ac:dyDescent="0.15">
      <c r="A1479" s="45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6">
        <v>43</v>
      </c>
    </row>
    <row r="1480" spans="1:6" x14ac:dyDescent="0.15">
      <c r="A1480" s="45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6">
        <v>91</v>
      </c>
    </row>
    <row r="1481" spans="1:6" x14ac:dyDescent="0.15">
      <c r="A1481" s="45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6">
        <v>2454</v>
      </c>
    </row>
    <row r="1482" spans="1:6" x14ac:dyDescent="0.15">
      <c r="A1482" s="45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6">
        <v>1240</v>
      </c>
    </row>
    <row r="1483" spans="1:6" x14ac:dyDescent="0.15">
      <c r="A1483" s="45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6">
        <v>102</v>
      </c>
    </row>
    <row r="1484" spans="1:6" x14ac:dyDescent="0.15">
      <c r="A1484" s="45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6">
        <v>65</v>
      </c>
    </row>
    <row r="1485" spans="1:6" x14ac:dyDescent="0.15">
      <c r="A1485" s="45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6">
        <v>116</v>
      </c>
    </row>
    <row r="1486" spans="1:6" x14ac:dyDescent="0.15">
      <c r="A1486" s="45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6">
        <v>30</v>
      </c>
    </row>
    <row r="1487" spans="1:6" x14ac:dyDescent="0.15">
      <c r="A1487" s="45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6">
        <v>2376</v>
      </c>
    </row>
    <row r="1488" spans="1:6" x14ac:dyDescent="0.15">
      <c r="A1488" s="45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6">
        <v>106</v>
      </c>
    </row>
    <row r="1489" spans="1:6" x14ac:dyDescent="0.15">
      <c r="A1489" s="45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6">
        <v>120</v>
      </c>
    </row>
    <row r="1490" spans="1:6" x14ac:dyDescent="0.15">
      <c r="A1490" s="45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6">
        <v>3196</v>
      </c>
    </row>
    <row r="1491" spans="1:6" x14ac:dyDescent="0.15">
      <c r="A1491" s="45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6">
        <v>6173</v>
      </c>
    </row>
    <row r="1492" spans="1:6" x14ac:dyDescent="0.15">
      <c r="A1492" s="45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6">
        <v>2899</v>
      </c>
    </row>
    <row r="1493" spans="1:6" x14ac:dyDescent="0.15">
      <c r="A1493" s="45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6">
        <v>766</v>
      </c>
    </row>
    <row r="1494" spans="1:6" x14ac:dyDescent="0.15">
      <c r="A1494" s="45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6">
        <v>311</v>
      </c>
    </row>
    <row r="1495" spans="1:6" x14ac:dyDescent="0.15">
      <c r="A1495" s="45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6">
        <v>18</v>
      </c>
    </row>
    <row r="1496" spans="1:6" x14ac:dyDescent="0.15">
      <c r="A1496" s="45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6">
        <v>1499</v>
      </c>
    </row>
    <row r="1497" spans="1:6" x14ac:dyDescent="0.15">
      <c r="A1497" s="45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6">
        <v>632</v>
      </c>
    </row>
    <row r="1498" spans="1:6" x14ac:dyDescent="0.15">
      <c r="A1498" s="45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6">
        <v>1652</v>
      </c>
    </row>
    <row r="1499" spans="1:6" x14ac:dyDescent="0.15">
      <c r="A1499" s="45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6">
        <v>2716</v>
      </c>
    </row>
    <row r="1500" spans="1:6" x14ac:dyDescent="0.15">
      <c r="A1500" s="45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6">
        <v>1572</v>
      </c>
    </row>
    <row r="1501" spans="1:6" x14ac:dyDescent="0.15">
      <c r="A1501" s="45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6">
        <v>5198</v>
      </c>
    </row>
    <row r="1502" spans="1:6" x14ac:dyDescent="0.15">
      <c r="A1502" s="45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6">
        <v>6452</v>
      </c>
    </row>
    <row r="1503" spans="1:6" x14ac:dyDescent="0.15">
      <c r="A1503" s="45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6">
        <v>6903</v>
      </c>
    </row>
    <row r="1504" spans="1:6" x14ac:dyDescent="0.15">
      <c r="A1504" s="45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6">
        <v>929</v>
      </c>
    </row>
    <row r="1505" spans="1:6" x14ac:dyDescent="0.15">
      <c r="A1505" s="45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6">
        <v>2012</v>
      </c>
    </row>
    <row r="1506" spans="1:6" x14ac:dyDescent="0.15">
      <c r="A1506" s="45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6">
        <v>3130</v>
      </c>
    </row>
    <row r="1507" spans="1:6" x14ac:dyDescent="0.15">
      <c r="A1507" s="45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6">
        <v>5121</v>
      </c>
    </row>
    <row r="1508" spans="1:6" x14ac:dyDescent="0.15">
      <c r="A1508" s="45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6">
        <v>2836</v>
      </c>
    </row>
    <row r="1509" spans="1:6" x14ac:dyDescent="0.15">
      <c r="A1509" s="45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6">
        <v>6866</v>
      </c>
    </row>
    <row r="1510" spans="1:6" x14ac:dyDescent="0.15">
      <c r="A1510" s="45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6">
        <v>27</v>
      </c>
    </row>
    <row r="1511" spans="1:6" x14ac:dyDescent="0.15">
      <c r="A1511" s="45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6">
        <v>175</v>
      </c>
    </row>
    <row r="1512" spans="1:6" x14ac:dyDescent="0.15">
      <c r="A1512" s="45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6">
        <v>2852</v>
      </c>
    </row>
    <row r="1513" spans="1:6" x14ac:dyDescent="0.15">
      <c r="A1513" s="45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6">
        <v>66</v>
      </c>
    </row>
    <row r="1514" spans="1:6" x14ac:dyDescent="0.15">
      <c r="A1514" s="45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6">
        <v>308</v>
      </c>
    </row>
    <row r="1515" spans="1:6" x14ac:dyDescent="0.15">
      <c r="A1515" s="45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6">
        <v>436</v>
      </c>
    </row>
    <row r="1516" spans="1:6" x14ac:dyDescent="0.15">
      <c r="A1516" s="45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6">
        <v>1977</v>
      </c>
    </row>
    <row r="1517" spans="1:6" x14ac:dyDescent="0.15">
      <c r="A1517" s="45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6">
        <v>126</v>
      </c>
    </row>
    <row r="1518" spans="1:6" x14ac:dyDescent="0.15">
      <c r="A1518" s="45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6">
        <v>95</v>
      </c>
    </row>
    <row r="1519" spans="1:6" x14ac:dyDescent="0.15">
      <c r="A1519" s="45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6">
        <v>28</v>
      </c>
    </row>
    <row r="1520" spans="1:6" x14ac:dyDescent="0.15">
      <c r="A1520" s="45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6">
        <v>333</v>
      </c>
    </row>
    <row r="1521" spans="1:6" x14ac:dyDescent="0.15">
      <c r="A1521" s="45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6">
        <v>33</v>
      </c>
    </row>
    <row r="1522" spans="1:6" x14ac:dyDescent="0.15">
      <c r="A1522" s="45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6">
        <v>2941</v>
      </c>
    </row>
    <row r="1523" spans="1:6" x14ac:dyDescent="0.15">
      <c r="A1523" s="45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6">
        <v>206</v>
      </c>
    </row>
    <row r="1524" spans="1:6" x14ac:dyDescent="0.15">
      <c r="A1524" s="45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6">
        <v>92</v>
      </c>
    </row>
    <row r="1525" spans="1:6" x14ac:dyDescent="0.15">
      <c r="A1525" s="45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6">
        <v>479</v>
      </c>
    </row>
    <row r="1526" spans="1:6" x14ac:dyDescent="0.15">
      <c r="A1526" s="45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6">
        <v>291</v>
      </c>
    </row>
    <row r="1527" spans="1:6" x14ac:dyDescent="0.15">
      <c r="A1527" s="45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6">
        <v>175</v>
      </c>
    </row>
    <row r="1528" spans="1:6" x14ac:dyDescent="0.15">
      <c r="A1528" s="45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6">
        <v>15</v>
      </c>
    </row>
    <row r="1529" spans="1:6" x14ac:dyDescent="0.15">
      <c r="A1529" s="45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6">
        <v>118</v>
      </c>
    </row>
    <row r="1530" spans="1:6" x14ac:dyDescent="0.15">
      <c r="A1530" s="45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6">
        <v>236</v>
      </c>
    </row>
    <row r="1531" spans="1:6" x14ac:dyDescent="0.15">
      <c r="A1531" s="45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6">
        <v>6446</v>
      </c>
    </row>
    <row r="1532" spans="1:6" x14ac:dyDescent="0.15">
      <c r="A1532" s="45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6">
        <v>528</v>
      </c>
    </row>
    <row r="1533" spans="1:6" x14ac:dyDescent="0.15">
      <c r="A1533" s="45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6">
        <v>10</v>
      </c>
    </row>
    <row r="1534" spans="1:6" x14ac:dyDescent="0.15">
      <c r="A1534" s="45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6">
        <v>748</v>
      </c>
    </row>
    <row r="1535" spans="1:6" x14ac:dyDescent="0.15">
      <c r="A1535" s="45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6">
        <v>172</v>
      </c>
    </row>
    <row r="1536" spans="1:6" x14ac:dyDescent="0.15">
      <c r="A1536" s="45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6">
        <v>61</v>
      </c>
    </row>
    <row r="1537" spans="1:6" x14ac:dyDescent="0.15">
      <c r="A1537" s="45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6">
        <v>6030</v>
      </c>
    </row>
    <row r="1538" spans="1:6" x14ac:dyDescent="0.15">
      <c r="A1538" s="45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6">
        <v>106</v>
      </c>
    </row>
    <row r="1539" spans="1:6" x14ac:dyDescent="0.15">
      <c r="A1539" s="45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6">
        <v>955</v>
      </c>
    </row>
    <row r="1540" spans="1:6" x14ac:dyDescent="0.15">
      <c r="A1540" s="45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6">
        <v>288</v>
      </c>
    </row>
    <row r="1541" spans="1:6" x14ac:dyDescent="0.15">
      <c r="A1541" s="45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6">
        <v>73</v>
      </c>
    </row>
    <row r="1542" spans="1:6" x14ac:dyDescent="0.15">
      <c r="A1542" s="45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6">
        <v>1324</v>
      </c>
    </row>
    <row r="1543" spans="1:6" x14ac:dyDescent="0.15">
      <c r="A1543" s="45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6">
        <v>54</v>
      </c>
    </row>
    <row r="1544" spans="1:6" x14ac:dyDescent="0.15">
      <c r="A1544" s="45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6">
        <v>222</v>
      </c>
    </row>
    <row r="1545" spans="1:6" x14ac:dyDescent="0.15">
      <c r="A1545" s="45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6">
        <v>792</v>
      </c>
    </row>
    <row r="1546" spans="1:6" x14ac:dyDescent="0.15">
      <c r="A1546" s="45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6">
        <v>30</v>
      </c>
    </row>
    <row r="1547" spans="1:6" x14ac:dyDescent="0.15">
      <c r="A1547" s="45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6">
        <v>30</v>
      </c>
    </row>
    <row r="1548" spans="1:6" x14ac:dyDescent="0.15">
      <c r="A1548" s="45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6">
        <v>85</v>
      </c>
    </row>
    <row r="1549" spans="1:6" x14ac:dyDescent="0.15">
      <c r="A1549" s="45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6">
        <v>407</v>
      </c>
    </row>
    <row r="1550" spans="1:6" x14ac:dyDescent="0.15">
      <c r="A1550" s="45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6">
        <v>116</v>
      </c>
    </row>
    <row r="1551" spans="1:6" ht="21.75" customHeight="1" x14ac:dyDescent="0.15">
      <c r="A1551" s="45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6">
        <v>55</v>
      </c>
    </row>
    <row r="1552" spans="1:6" x14ac:dyDescent="0.15">
      <c r="A1552" s="45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6">
        <v>42</v>
      </c>
    </row>
    <row r="1553" spans="1:6" x14ac:dyDescent="0.15">
      <c r="A1553" s="45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6">
        <v>10</v>
      </c>
    </row>
    <row r="1554" spans="1:6" x14ac:dyDescent="0.15">
      <c r="A1554" s="45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6">
        <v>83</v>
      </c>
    </row>
    <row r="1555" spans="1:6" x14ac:dyDescent="0.15">
      <c r="A1555" s="45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6">
        <v>391</v>
      </c>
    </row>
    <row r="1556" spans="1:6" x14ac:dyDescent="0.15">
      <c r="A1556" s="45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6">
        <v>137</v>
      </c>
    </row>
    <row r="1557" spans="1:6" x14ac:dyDescent="0.15">
      <c r="A1557" s="45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6">
        <v>472</v>
      </c>
    </row>
    <row r="1558" spans="1:6" x14ac:dyDescent="0.15">
      <c r="A1558" s="45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6">
        <v>57</v>
      </c>
    </row>
    <row r="1559" spans="1:6" x14ac:dyDescent="0.15">
      <c r="A1559" s="45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6">
        <v>1341</v>
      </c>
    </row>
    <row r="1560" spans="1:6" x14ac:dyDescent="0.15">
      <c r="A1560" s="45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6">
        <v>262</v>
      </c>
    </row>
    <row r="1561" spans="1:6" x14ac:dyDescent="0.15">
      <c r="A1561" s="45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6">
        <v>1922</v>
      </c>
    </row>
    <row r="1562" spans="1:6" x14ac:dyDescent="0.15">
      <c r="A1562" s="45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6">
        <v>1983</v>
      </c>
    </row>
    <row r="1563" spans="1:6" x14ac:dyDescent="0.15">
      <c r="A1563" s="45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6">
        <v>492</v>
      </c>
    </row>
    <row r="1564" spans="1:6" x14ac:dyDescent="0.15">
      <c r="A1564" s="45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6">
        <v>21</v>
      </c>
    </row>
    <row r="1565" spans="1:6" x14ac:dyDescent="0.15">
      <c r="A1565" s="45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6">
        <v>274</v>
      </c>
    </row>
    <row r="1566" spans="1:6" x14ac:dyDescent="0.15">
      <c r="A1566" s="45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6">
        <v>123</v>
      </c>
    </row>
    <row r="1567" spans="1:6" x14ac:dyDescent="0.15">
      <c r="A1567" s="45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6">
        <v>2294</v>
      </c>
    </row>
    <row r="1568" spans="1:6" x14ac:dyDescent="0.15">
      <c r="A1568" s="45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6">
        <v>6</v>
      </c>
    </row>
    <row r="1569" spans="1:6" x14ac:dyDescent="0.15">
      <c r="A1569" s="45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6">
        <v>13645</v>
      </c>
    </row>
    <row r="1570" spans="1:6" x14ac:dyDescent="0.15">
      <c r="A1570" s="45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6">
        <v>2240</v>
      </c>
    </row>
    <row r="1571" spans="1:6" x14ac:dyDescent="0.15">
      <c r="A1571" s="45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6">
        <v>20</v>
      </c>
    </row>
    <row r="1572" spans="1:6" x14ac:dyDescent="0.15">
      <c r="A1572" s="45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6">
        <v>36</v>
      </c>
    </row>
    <row r="1573" spans="1:6" x14ac:dyDescent="0.15">
      <c r="A1573" s="45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6">
        <v>2100</v>
      </c>
    </row>
    <row r="1574" spans="1:6" x14ac:dyDescent="0.15">
      <c r="A1574" s="45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6">
        <v>666</v>
      </c>
    </row>
    <row r="1575" spans="1:6" x14ac:dyDescent="0.15">
      <c r="A1575" s="45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6">
        <v>38</v>
      </c>
    </row>
    <row r="1576" spans="1:6" x14ac:dyDescent="0.15">
      <c r="A1576" s="45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6">
        <v>28</v>
      </c>
    </row>
    <row r="1577" spans="1:6" x14ac:dyDescent="0.15">
      <c r="A1577" s="45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6">
        <v>37</v>
      </c>
    </row>
    <row r="1578" spans="1:6" x14ac:dyDescent="0.15">
      <c r="A1578" s="45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6">
        <v>36</v>
      </c>
    </row>
    <row r="1579" spans="1:6" x14ac:dyDescent="0.15">
      <c r="A1579" s="45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6">
        <v>1193</v>
      </c>
    </row>
    <row r="1580" spans="1:6" x14ac:dyDescent="0.15">
      <c r="A1580" s="45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6">
        <v>21</v>
      </c>
    </row>
    <row r="1581" spans="1:6" x14ac:dyDescent="0.15">
      <c r="A1581" s="45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6">
        <v>74</v>
      </c>
    </row>
    <row r="1582" spans="1:6" x14ac:dyDescent="0.15">
      <c r="A1582" s="45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6">
        <v>2034</v>
      </c>
    </row>
    <row r="1583" spans="1:6" x14ac:dyDescent="0.15">
      <c r="A1583" s="45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6">
        <v>2217</v>
      </c>
    </row>
    <row r="1584" spans="1:6" x14ac:dyDescent="0.15">
      <c r="A1584" s="45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6">
        <v>1214</v>
      </c>
    </row>
    <row r="1585" spans="1:6" x14ac:dyDescent="0.15">
      <c r="A1585" s="45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6">
        <v>358</v>
      </c>
    </row>
    <row r="1586" spans="1:6" x14ac:dyDescent="0.15">
      <c r="A1586" s="45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6">
        <v>96</v>
      </c>
    </row>
    <row r="1587" spans="1:6" x14ac:dyDescent="0.15">
      <c r="A1587" s="45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6">
        <v>5</v>
      </c>
    </row>
    <row r="1588" spans="1:6" x14ac:dyDescent="0.15">
      <c r="A1588" s="45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6">
        <v>622</v>
      </c>
    </row>
    <row r="1589" spans="1:6" x14ac:dyDescent="0.15">
      <c r="A1589" s="45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6">
        <v>259</v>
      </c>
    </row>
    <row r="1590" spans="1:6" x14ac:dyDescent="0.15">
      <c r="A1590" s="45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6">
        <v>531</v>
      </c>
    </row>
    <row r="1591" spans="1:6" x14ac:dyDescent="0.15">
      <c r="A1591" s="45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6">
        <v>1115</v>
      </c>
    </row>
    <row r="1592" spans="1:6" x14ac:dyDescent="0.15">
      <c r="A1592" s="45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6">
        <v>829</v>
      </c>
    </row>
    <row r="1593" spans="1:6" x14ac:dyDescent="0.15">
      <c r="A1593" s="45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6">
        <v>2068</v>
      </c>
    </row>
    <row r="1594" spans="1:6" x14ac:dyDescent="0.15">
      <c r="A1594" s="45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6">
        <v>2802</v>
      </c>
    </row>
    <row r="1595" spans="1:6" x14ac:dyDescent="0.15">
      <c r="A1595" s="45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6">
        <v>2492</v>
      </c>
    </row>
    <row r="1596" spans="1:6" x14ac:dyDescent="0.15">
      <c r="A1596" s="45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6">
        <v>355</v>
      </c>
    </row>
    <row r="1597" spans="1:6" x14ac:dyDescent="0.15">
      <c r="A1597" s="45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6">
        <v>3080</v>
      </c>
    </row>
    <row r="1598" spans="1:6" x14ac:dyDescent="0.15">
      <c r="A1598" s="45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6">
        <v>857</v>
      </c>
    </row>
    <row r="1599" spans="1:6" x14ac:dyDescent="0.15">
      <c r="A1599" s="45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6">
        <v>2155</v>
      </c>
    </row>
    <row r="1600" spans="1:6" x14ac:dyDescent="0.15">
      <c r="A1600" s="45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6">
        <v>1006</v>
      </c>
    </row>
    <row r="1601" spans="1:6" x14ac:dyDescent="0.15">
      <c r="A1601" s="45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6">
        <v>2776</v>
      </c>
    </row>
    <row r="1602" spans="1:6" x14ac:dyDescent="0.15">
      <c r="A1602" s="45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6">
        <v>14</v>
      </c>
    </row>
    <row r="1603" spans="1:6" x14ac:dyDescent="0.15">
      <c r="A1603" s="45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6">
        <v>52</v>
      </c>
    </row>
    <row r="1604" spans="1:6" x14ac:dyDescent="0.15">
      <c r="A1604" s="45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6">
        <v>1121</v>
      </c>
    </row>
    <row r="1605" spans="1:6" x14ac:dyDescent="0.15">
      <c r="A1605" s="45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6">
        <v>27</v>
      </c>
    </row>
    <row r="1606" spans="1:6" x14ac:dyDescent="0.15">
      <c r="A1606" s="45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6">
        <v>491</v>
      </c>
    </row>
    <row r="1607" spans="1:6" x14ac:dyDescent="0.15">
      <c r="A1607" s="45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6">
        <v>149</v>
      </c>
    </row>
    <row r="1608" spans="1:6" x14ac:dyDescent="0.15">
      <c r="A1608" s="45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6">
        <v>2038</v>
      </c>
    </row>
    <row r="1609" spans="1:6" x14ac:dyDescent="0.15">
      <c r="A1609" s="45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6">
        <v>481</v>
      </c>
    </row>
    <row r="1610" spans="1:6" x14ac:dyDescent="0.15">
      <c r="A1610" s="45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6">
        <v>295</v>
      </c>
    </row>
    <row r="1611" spans="1:6" x14ac:dyDescent="0.15">
      <c r="A1611" s="45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6">
        <v>42</v>
      </c>
    </row>
    <row r="1612" spans="1:6" x14ac:dyDescent="0.15">
      <c r="A1612" s="45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6">
        <v>517</v>
      </c>
    </row>
    <row r="1613" spans="1:6" x14ac:dyDescent="0.15">
      <c r="A1613" s="45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6">
        <v>68</v>
      </c>
    </row>
    <row r="1614" spans="1:6" x14ac:dyDescent="0.15">
      <c r="A1614" s="45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6">
        <v>1612</v>
      </c>
    </row>
    <row r="1615" spans="1:6" x14ac:dyDescent="0.15">
      <c r="A1615" s="45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6">
        <v>597</v>
      </c>
    </row>
    <row r="1616" spans="1:6" x14ac:dyDescent="0.15">
      <c r="A1616" s="45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6">
        <v>84</v>
      </c>
    </row>
    <row r="1617" spans="1:6" x14ac:dyDescent="0.15">
      <c r="A1617" s="45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6">
        <v>295</v>
      </c>
    </row>
    <row r="1618" spans="1:6" x14ac:dyDescent="0.15">
      <c r="A1618" s="45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6">
        <v>676</v>
      </c>
    </row>
    <row r="1619" spans="1:6" x14ac:dyDescent="0.15">
      <c r="A1619" s="45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6">
        <v>154</v>
      </c>
    </row>
    <row r="1620" spans="1:6" x14ac:dyDescent="0.15">
      <c r="A1620" s="45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6">
        <v>27</v>
      </c>
    </row>
    <row r="1621" spans="1:6" x14ac:dyDescent="0.15">
      <c r="A1621" s="45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6">
        <v>81</v>
      </c>
    </row>
    <row r="1622" spans="1:6" x14ac:dyDescent="0.15">
      <c r="A1622" s="45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6">
        <v>92</v>
      </c>
    </row>
    <row r="1623" spans="1:6" x14ac:dyDescent="0.15">
      <c r="A1623" s="45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6">
        <v>7172</v>
      </c>
    </row>
    <row r="1624" spans="1:6" x14ac:dyDescent="0.15">
      <c r="A1624" s="45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6">
        <v>3245</v>
      </c>
    </row>
    <row r="1625" spans="1:6" x14ac:dyDescent="0.15">
      <c r="A1625" s="45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6">
        <v>8</v>
      </c>
    </row>
    <row r="1626" spans="1:6" x14ac:dyDescent="0.15">
      <c r="A1626" s="45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6">
        <v>314</v>
      </c>
    </row>
    <row r="1627" spans="1:6" x14ac:dyDescent="0.15">
      <c r="A1627" s="45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6">
        <v>108</v>
      </c>
    </row>
    <row r="1628" spans="1:6" x14ac:dyDescent="0.15">
      <c r="A1628" s="45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6">
        <v>58</v>
      </c>
    </row>
    <row r="1629" spans="1:6" x14ac:dyDescent="0.15">
      <c r="A1629" s="45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6">
        <v>14762</v>
      </c>
    </row>
    <row r="1630" spans="1:6" x14ac:dyDescent="0.15">
      <c r="A1630" s="45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6">
        <v>68</v>
      </c>
    </row>
    <row r="1631" spans="1:6" x14ac:dyDescent="0.15">
      <c r="A1631" s="45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6">
        <v>931</v>
      </c>
    </row>
    <row r="1632" spans="1:6" x14ac:dyDescent="0.15">
      <c r="A1632" s="45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6">
        <v>280</v>
      </c>
    </row>
    <row r="1633" spans="1:6" x14ac:dyDescent="0.15">
      <c r="A1633" s="45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6">
        <v>87</v>
      </c>
    </row>
    <row r="1634" spans="1:6" x14ac:dyDescent="0.15">
      <c r="A1634" s="45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6">
        <v>2078</v>
      </c>
    </row>
    <row r="1635" spans="1:6" x14ac:dyDescent="0.15">
      <c r="A1635" s="45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6">
        <v>62</v>
      </c>
    </row>
    <row r="1636" spans="1:6" x14ac:dyDescent="0.15">
      <c r="A1636" s="45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6">
        <v>219</v>
      </c>
    </row>
    <row r="1637" spans="1:6" x14ac:dyDescent="0.15">
      <c r="A1637" s="45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6">
        <v>1855</v>
      </c>
    </row>
    <row r="1638" spans="1:6" x14ac:dyDescent="0.15">
      <c r="A1638" s="45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6">
        <v>28</v>
      </c>
    </row>
    <row r="1639" spans="1:6" x14ac:dyDescent="0.15">
      <c r="A1639" s="45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6">
        <v>15</v>
      </c>
    </row>
    <row r="1640" spans="1:6" x14ac:dyDescent="0.15">
      <c r="A1640" s="45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6">
        <v>42</v>
      </c>
    </row>
    <row r="1641" spans="1:6" x14ac:dyDescent="0.15">
      <c r="A1641" s="45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6">
        <v>257</v>
      </c>
    </row>
    <row r="1642" spans="1:6" x14ac:dyDescent="0.15">
      <c r="A1642" s="45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6">
        <v>24</v>
      </c>
    </row>
    <row r="1643" spans="1:6" x14ac:dyDescent="0.15">
      <c r="A1643" s="45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6">
        <v>65</v>
      </c>
    </row>
    <row r="1644" spans="1:6" x14ac:dyDescent="0.15">
      <c r="A1644" s="45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6">
        <v>27</v>
      </c>
    </row>
    <row r="1645" spans="1:6" x14ac:dyDescent="0.15">
      <c r="A1645" s="45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6">
        <v>8</v>
      </c>
    </row>
    <row r="1646" spans="1:6" x14ac:dyDescent="0.15">
      <c r="A1646" s="45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6">
        <v>73</v>
      </c>
    </row>
    <row r="1647" spans="1:6" x14ac:dyDescent="0.15">
      <c r="A1647" s="45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6">
        <v>469</v>
      </c>
    </row>
    <row r="1648" spans="1:6" x14ac:dyDescent="0.15">
      <c r="A1648" s="45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6">
        <v>53</v>
      </c>
    </row>
    <row r="1649" spans="1:6" x14ac:dyDescent="0.15">
      <c r="A1649" s="45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6">
        <v>1669</v>
      </c>
    </row>
    <row r="1650" spans="1:6" x14ac:dyDescent="0.15">
      <c r="A1650" s="45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6">
        <v>288</v>
      </c>
    </row>
    <row r="1651" spans="1:6" x14ac:dyDescent="0.15">
      <c r="A1651" s="45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6">
        <v>4157</v>
      </c>
    </row>
    <row r="1652" spans="1:6" x14ac:dyDescent="0.15">
      <c r="A1652" s="45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6">
        <v>4240</v>
      </c>
    </row>
    <row r="1653" spans="1:6" x14ac:dyDescent="0.15">
      <c r="A1653" s="45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6">
        <v>7845</v>
      </c>
    </row>
    <row r="1654" spans="1:6" x14ac:dyDescent="0.15">
      <c r="A1654" s="45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6">
        <v>1945</v>
      </c>
    </row>
    <row r="1655" spans="1:6" x14ac:dyDescent="0.15">
      <c r="A1655" s="45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6">
        <v>288</v>
      </c>
    </row>
    <row r="1656" spans="1:6" x14ac:dyDescent="0.15">
      <c r="A1656" s="45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6">
        <v>18</v>
      </c>
    </row>
    <row r="1657" spans="1:6" x14ac:dyDescent="0.15">
      <c r="A1657" s="45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6">
        <v>278</v>
      </c>
    </row>
    <row r="1658" spans="1:6" x14ac:dyDescent="0.15">
      <c r="A1658" s="45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6">
        <v>33</v>
      </c>
    </row>
    <row r="1659" spans="1:6" x14ac:dyDescent="0.15">
      <c r="A1659" s="45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6">
        <v>764</v>
      </c>
    </row>
    <row r="1660" spans="1:6" x14ac:dyDescent="0.15">
      <c r="A1660" s="45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6">
        <v>19110</v>
      </c>
    </row>
    <row r="1661" spans="1:6" x14ac:dyDescent="0.15">
      <c r="A1661" s="45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6">
        <v>19249</v>
      </c>
    </row>
    <row r="1662" spans="1:6" x14ac:dyDescent="0.15">
      <c r="A1662" s="45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6">
        <v>1370</v>
      </c>
    </row>
    <row r="1663" spans="1:6" x14ac:dyDescent="0.15">
      <c r="A1663" s="45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6">
        <v>5</v>
      </c>
    </row>
    <row r="1664" spans="1:6" x14ac:dyDescent="0.15">
      <c r="A1664" s="45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6">
        <v>24</v>
      </c>
    </row>
    <row r="1665" spans="1:6" x14ac:dyDescent="0.15">
      <c r="A1665" s="45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6">
        <v>845</v>
      </c>
    </row>
    <row r="1666" spans="1:6" x14ac:dyDescent="0.15">
      <c r="A1666" s="45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6">
        <v>523</v>
      </c>
    </row>
    <row r="1667" spans="1:6" x14ac:dyDescent="0.15">
      <c r="A1667" s="45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6">
        <v>27</v>
      </c>
    </row>
    <row r="1668" spans="1:6" x14ac:dyDescent="0.15">
      <c r="A1668" s="45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6">
        <v>9</v>
      </c>
    </row>
    <row r="1669" spans="1:6" x14ac:dyDescent="0.15">
      <c r="A1669" s="45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6">
        <v>22</v>
      </c>
    </row>
    <row r="1670" spans="1:6" x14ac:dyDescent="0.15">
      <c r="A1670" s="45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6">
        <v>6</v>
      </c>
    </row>
    <row r="1671" spans="1:6" x14ac:dyDescent="0.15">
      <c r="A1671" s="45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6">
        <v>1273</v>
      </c>
    </row>
    <row r="1672" spans="1:6" x14ac:dyDescent="0.15">
      <c r="A1672" s="45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6">
        <v>6</v>
      </c>
    </row>
    <row r="1673" spans="1:6" x14ac:dyDescent="0.15">
      <c r="A1673" s="45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6">
        <v>11</v>
      </c>
    </row>
    <row r="1674" spans="1:6" x14ac:dyDescent="0.15">
      <c r="A1674" s="45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6">
        <v>1969</v>
      </c>
    </row>
    <row r="1675" spans="1:6" x14ac:dyDescent="0.15">
      <c r="A1675" s="45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6">
        <v>5830</v>
      </c>
    </row>
    <row r="1676" spans="1:6" x14ac:dyDescent="0.15">
      <c r="A1676" s="45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6">
        <v>2441</v>
      </c>
    </row>
    <row r="1677" spans="1:6" x14ac:dyDescent="0.15">
      <c r="A1677" s="45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6">
        <v>369</v>
      </c>
    </row>
    <row r="1678" spans="1:6" x14ac:dyDescent="0.15">
      <c r="A1678" s="45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6">
        <v>409</v>
      </c>
    </row>
    <row r="1679" spans="1:6" x14ac:dyDescent="0.15">
      <c r="A1679" s="45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6">
        <v>6</v>
      </c>
    </row>
    <row r="1680" spans="1:6" x14ac:dyDescent="0.15">
      <c r="A1680" s="45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6">
        <v>1604</v>
      </c>
    </row>
    <row r="1681" spans="1:6" x14ac:dyDescent="0.15">
      <c r="A1681" s="45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6">
        <v>35</v>
      </c>
    </row>
    <row r="1682" spans="1:6" x14ac:dyDescent="0.15">
      <c r="A1682" s="45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6">
        <v>1489</v>
      </c>
    </row>
    <row r="1683" spans="1:6" x14ac:dyDescent="0.15">
      <c r="A1683" s="45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6">
        <v>1424</v>
      </c>
    </row>
    <row r="1684" spans="1:6" x14ac:dyDescent="0.15">
      <c r="A1684" s="45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6">
        <v>2464</v>
      </c>
    </row>
    <row r="1685" spans="1:6" x14ac:dyDescent="0.15">
      <c r="A1685" s="45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6">
        <v>2969</v>
      </c>
    </row>
    <row r="1686" spans="1:6" x14ac:dyDescent="0.15">
      <c r="A1686" s="45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6">
        <v>2998</v>
      </c>
    </row>
    <row r="1687" spans="1:6" x14ac:dyDescent="0.15">
      <c r="A1687" s="45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6">
        <v>2739</v>
      </c>
    </row>
    <row r="1688" spans="1:6" x14ac:dyDescent="0.15">
      <c r="A1688" s="45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6">
        <v>1246</v>
      </c>
    </row>
    <row r="1689" spans="1:6" x14ac:dyDescent="0.15">
      <c r="A1689" s="45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6">
        <v>142</v>
      </c>
    </row>
    <row r="1690" spans="1:6" x14ac:dyDescent="0.15">
      <c r="A1690" s="45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6">
        <v>1722</v>
      </c>
    </row>
    <row r="1691" spans="1:6" x14ac:dyDescent="0.15">
      <c r="A1691" s="45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6">
        <v>2985</v>
      </c>
    </row>
    <row r="1692" spans="1:6" x14ac:dyDescent="0.15">
      <c r="A1692" s="45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6">
        <v>1854</v>
      </c>
    </row>
    <row r="1693" spans="1:6" x14ac:dyDescent="0.15">
      <c r="A1693" s="45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6">
        <v>2464</v>
      </c>
    </row>
    <row r="1694" spans="1:6" x14ac:dyDescent="0.15">
      <c r="A1694" s="45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6">
        <v>5</v>
      </c>
    </row>
    <row r="1695" spans="1:6" x14ac:dyDescent="0.15">
      <c r="A1695" s="45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6">
        <v>35</v>
      </c>
    </row>
    <row r="1696" spans="1:6" x14ac:dyDescent="0.15">
      <c r="A1696" s="45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6">
        <v>2260</v>
      </c>
    </row>
    <row r="1697" spans="1:6" x14ac:dyDescent="0.15">
      <c r="A1697" s="45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6">
        <v>13</v>
      </c>
    </row>
    <row r="1698" spans="1:6" x14ac:dyDescent="0.15">
      <c r="A1698" s="45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6">
        <v>13</v>
      </c>
    </row>
    <row r="1699" spans="1:6" x14ac:dyDescent="0.15">
      <c r="A1699" s="45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6">
        <v>163</v>
      </c>
    </row>
    <row r="1700" spans="1:6" x14ac:dyDescent="0.15">
      <c r="A1700" s="45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6">
        <v>404</v>
      </c>
    </row>
    <row r="1701" spans="1:6" x14ac:dyDescent="0.15">
      <c r="A1701" s="45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6">
        <v>5</v>
      </c>
    </row>
    <row r="1702" spans="1:6" x14ac:dyDescent="0.15">
      <c r="A1702" s="45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6">
        <v>53</v>
      </c>
    </row>
    <row r="1703" spans="1:6" x14ac:dyDescent="0.15">
      <c r="A1703" s="45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6">
        <v>14</v>
      </c>
    </row>
    <row r="1704" spans="1:6" x14ac:dyDescent="0.15">
      <c r="A1704" s="45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6">
        <v>165</v>
      </c>
    </row>
    <row r="1705" spans="1:6" x14ac:dyDescent="0.15">
      <c r="A1705" s="45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6">
        <v>10</v>
      </c>
    </row>
    <row r="1706" spans="1:6" x14ac:dyDescent="0.15">
      <c r="A1706" s="45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6">
        <v>5</v>
      </c>
    </row>
    <row r="1707" spans="1:6" x14ac:dyDescent="0.15">
      <c r="A1707" s="45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6">
        <v>43</v>
      </c>
    </row>
    <row r="1708" spans="1:6" x14ac:dyDescent="0.15">
      <c r="A1708" s="45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6">
        <v>39</v>
      </c>
    </row>
    <row r="1709" spans="1:6" x14ac:dyDescent="0.15">
      <c r="A1709" s="45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6">
        <v>98</v>
      </c>
    </row>
    <row r="1710" spans="1:6" x14ac:dyDescent="0.15">
      <c r="A1710" s="45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6">
        <v>60</v>
      </c>
    </row>
    <row r="1711" spans="1:6" x14ac:dyDescent="0.15">
      <c r="A1711" s="45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6">
        <v>24</v>
      </c>
    </row>
    <row r="1712" spans="1:6" x14ac:dyDescent="0.15">
      <c r="A1712" s="45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6">
        <v>6</v>
      </c>
    </row>
    <row r="1713" spans="1:6" x14ac:dyDescent="0.15">
      <c r="A1713" s="45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6">
        <v>39</v>
      </c>
    </row>
    <row r="1714" spans="1:6" x14ac:dyDescent="0.15">
      <c r="A1714" s="45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6">
        <v>87</v>
      </c>
    </row>
    <row r="1715" spans="1:6" x14ac:dyDescent="0.15">
      <c r="A1715" s="45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6">
        <v>909</v>
      </c>
    </row>
    <row r="1716" spans="1:6" x14ac:dyDescent="0.15">
      <c r="A1716" s="45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6">
        <v>44</v>
      </c>
    </row>
    <row r="1717" spans="1:6" x14ac:dyDescent="0.15">
      <c r="A1717" s="45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6">
        <v>7</v>
      </c>
    </row>
    <row r="1718" spans="1:6" x14ac:dyDescent="0.15">
      <c r="A1718" s="45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6">
        <v>282</v>
      </c>
    </row>
    <row r="1719" spans="1:6" x14ac:dyDescent="0.15">
      <c r="A1719" s="45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6">
        <v>77</v>
      </c>
    </row>
    <row r="1720" spans="1:6" x14ac:dyDescent="0.15">
      <c r="A1720" s="45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6">
        <v>19</v>
      </c>
    </row>
    <row r="1721" spans="1:6" x14ac:dyDescent="0.15">
      <c r="A1721" s="45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6">
        <v>1883</v>
      </c>
    </row>
    <row r="1722" spans="1:6" x14ac:dyDescent="0.15">
      <c r="A1722" s="45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6">
        <v>59</v>
      </c>
    </row>
    <row r="1723" spans="1:6" x14ac:dyDescent="0.15">
      <c r="A1723" s="45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6">
        <v>212</v>
      </c>
    </row>
    <row r="1724" spans="1:6" x14ac:dyDescent="0.15">
      <c r="A1724" s="45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6">
        <v>91</v>
      </c>
    </row>
    <row r="1725" spans="1:6" x14ac:dyDescent="0.15">
      <c r="A1725" s="45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6">
        <v>16</v>
      </c>
    </row>
    <row r="1726" spans="1:6" x14ac:dyDescent="0.15">
      <c r="A1726" s="45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6">
        <v>598</v>
      </c>
    </row>
    <row r="1727" spans="1:6" x14ac:dyDescent="0.15">
      <c r="A1727" s="45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6">
        <v>19</v>
      </c>
    </row>
    <row r="1728" spans="1:6" x14ac:dyDescent="0.15">
      <c r="A1728" s="45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6">
        <v>120</v>
      </c>
    </row>
    <row r="1729" spans="1:6" x14ac:dyDescent="0.15">
      <c r="A1729" s="45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6">
        <v>136</v>
      </c>
    </row>
    <row r="1730" spans="1:6" x14ac:dyDescent="0.15">
      <c r="A1730" s="45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6">
        <v>6</v>
      </c>
    </row>
    <row r="1731" spans="1:6" x14ac:dyDescent="0.15">
      <c r="A1731" s="45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6">
        <v>10</v>
      </c>
    </row>
    <row r="1732" spans="1:6" x14ac:dyDescent="0.15">
      <c r="A1732" s="45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6">
        <v>18</v>
      </c>
    </row>
    <row r="1733" spans="1:6" x14ac:dyDescent="0.15">
      <c r="A1733" s="45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6">
        <v>87</v>
      </c>
    </row>
    <row r="1734" spans="1:6" x14ac:dyDescent="0.15">
      <c r="A1734" s="45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6">
        <v>18</v>
      </c>
    </row>
    <row r="1735" spans="1:6" x14ac:dyDescent="0.15">
      <c r="A1735" s="45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6">
        <v>22</v>
      </c>
    </row>
    <row r="1736" spans="1:6" x14ac:dyDescent="0.15">
      <c r="A1736" s="45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6">
        <v>10</v>
      </c>
    </row>
    <row r="1737" spans="1:6" x14ac:dyDescent="0.15">
      <c r="A1737" s="45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6">
        <v>5</v>
      </c>
    </row>
    <row r="1738" spans="1:6" x14ac:dyDescent="0.15">
      <c r="A1738" s="45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6">
        <v>5</v>
      </c>
    </row>
    <row r="1739" spans="1:6" x14ac:dyDescent="0.15">
      <c r="A1739" s="45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6">
        <v>64</v>
      </c>
    </row>
    <row r="1740" spans="1:6" x14ac:dyDescent="0.15">
      <c r="A1740" s="45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6">
        <v>47</v>
      </c>
    </row>
    <row r="1741" spans="1:6" x14ac:dyDescent="0.15">
      <c r="A1741" s="45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6">
        <v>108</v>
      </c>
    </row>
    <row r="1742" spans="1:6" x14ac:dyDescent="0.15">
      <c r="A1742" s="45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6">
        <v>21</v>
      </c>
    </row>
    <row r="1743" spans="1:6" x14ac:dyDescent="0.15">
      <c r="A1743" s="45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6">
        <v>723</v>
      </c>
    </row>
    <row r="1744" spans="1:6" x14ac:dyDescent="0.15">
      <c r="A1744" s="45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6">
        <v>57</v>
      </c>
    </row>
    <row r="1745" spans="1:6" x14ac:dyDescent="0.15">
      <c r="A1745" s="45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6">
        <v>216</v>
      </c>
    </row>
    <row r="1746" spans="1:6" x14ac:dyDescent="0.15">
      <c r="A1746" s="45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6">
        <v>220</v>
      </c>
    </row>
    <row r="1747" spans="1:6" x14ac:dyDescent="0.15">
      <c r="A1747" s="45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6">
        <v>75</v>
      </c>
    </row>
    <row r="1748" spans="1:6" x14ac:dyDescent="0.15">
      <c r="A1748" s="45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6">
        <v>6</v>
      </c>
    </row>
    <row r="1749" spans="1:6" x14ac:dyDescent="0.15">
      <c r="A1749" s="45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6">
        <v>49</v>
      </c>
    </row>
    <row r="1750" spans="1:6" x14ac:dyDescent="0.15">
      <c r="A1750" s="45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6">
        <v>7</v>
      </c>
    </row>
    <row r="1751" spans="1:6" x14ac:dyDescent="0.15">
      <c r="A1751" s="45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6">
        <v>1687</v>
      </c>
    </row>
    <row r="1752" spans="1:6" x14ac:dyDescent="0.15">
      <c r="A1752" s="45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6">
        <v>2501</v>
      </c>
    </row>
    <row r="1753" spans="1:6" x14ac:dyDescent="0.15">
      <c r="A1753" s="45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6">
        <v>4588</v>
      </c>
    </row>
    <row r="1754" spans="1:6" x14ac:dyDescent="0.15">
      <c r="A1754" s="45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6">
        <v>103</v>
      </c>
    </row>
    <row r="1755" spans="1:6" x14ac:dyDescent="0.15">
      <c r="A1755" s="45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6">
        <v>5</v>
      </c>
    </row>
    <row r="1756" spans="1:6" x14ac:dyDescent="0.15">
      <c r="A1756" s="45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6">
        <v>5</v>
      </c>
    </row>
    <row r="1757" spans="1:6" x14ac:dyDescent="0.15">
      <c r="A1757" s="45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6">
        <v>604</v>
      </c>
    </row>
    <row r="1758" spans="1:6" x14ac:dyDescent="0.15">
      <c r="A1758" s="45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6">
        <v>86</v>
      </c>
    </row>
    <row r="1759" spans="1:6" x14ac:dyDescent="0.15">
      <c r="A1759" s="45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6">
        <v>6</v>
      </c>
    </row>
    <row r="1760" spans="1:6" x14ac:dyDescent="0.15">
      <c r="A1760" s="45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6">
        <v>6</v>
      </c>
    </row>
    <row r="1761" spans="1:6" x14ac:dyDescent="0.15">
      <c r="A1761" s="45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6">
        <v>8</v>
      </c>
    </row>
    <row r="1762" spans="1:6" x14ac:dyDescent="0.15">
      <c r="A1762" s="45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6">
        <v>5</v>
      </c>
    </row>
    <row r="1763" spans="1:6" x14ac:dyDescent="0.15">
      <c r="A1763" s="45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6">
        <v>231</v>
      </c>
    </row>
    <row r="1764" spans="1:6" x14ac:dyDescent="0.15">
      <c r="A1764" s="45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6">
        <v>6</v>
      </c>
    </row>
    <row r="1765" spans="1:6" x14ac:dyDescent="0.15">
      <c r="A1765" s="45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6">
        <v>6</v>
      </c>
    </row>
    <row r="1766" spans="1:6" x14ac:dyDescent="0.15">
      <c r="A1766" s="45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6">
        <v>493</v>
      </c>
    </row>
    <row r="1767" spans="1:6" x14ac:dyDescent="0.15">
      <c r="A1767" s="45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6">
        <v>653</v>
      </c>
    </row>
    <row r="1768" spans="1:6" x14ac:dyDescent="0.15">
      <c r="A1768" s="45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6">
        <v>323</v>
      </c>
    </row>
    <row r="1769" spans="1:6" x14ac:dyDescent="0.15">
      <c r="A1769" s="45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6">
        <v>85</v>
      </c>
    </row>
    <row r="1770" spans="1:6" x14ac:dyDescent="0.15">
      <c r="A1770" s="45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6">
        <v>57</v>
      </c>
    </row>
    <row r="1771" spans="1:6" x14ac:dyDescent="0.15">
      <c r="A1771" s="45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6">
        <v>5</v>
      </c>
    </row>
    <row r="1772" spans="1:6" x14ac:dyDescent="0.15">
      <c r="A1772" s="45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6">
        <v>300</v>
      </c>
    </row>
    <row r="1773" spans="1:6" x14ac:dyDescent="0.15">
      <c r="A1773" s="45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6">
        <v>6</v>
      </c>
    </row>
    <row r="1774" spans="1:6" x14ac:dyDescent="0.15">
      <c r="A1774" s="45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6">
        <v>96</v>
      </c>
    </row>
    <row r="1775" spans="1:6" x14ac:dyDescent="0.15">
      <c r="A1775" s="45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6">
        <v>231</v>
      </c>
    </row>
    <row r="1776" spans="1:6" x14ac:dyDescent="0.15">
      <c r="A1776" s="45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6">
        <v>444</v>
      </c>
    </row>
    <row r="1777" spans="1:6" x14ac:dyDescent="0.15">
      <c r="A1777" s="45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6">
        <v>524</v>
      </c>
    </row>
    <row r="1778" spans="1:6" x14ac:dyDescent="0.15">
      <c r="A1778" s="45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6">
        <v>586</v>
      </c>
    </row>
    <row r="1779" spans="1:6" x14ac:dyDescent="0.15">
      <c r="A1779" s="45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6">
        <v>483</v>
      </c>
    </row>
    <row r="1780" spans="1:6" x14ac:dyDescent="0.15">
      <c r="A1780" s="45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6">
        <v>164</v>
      </c>
    </row>
    <row r="1781" spans="1:6" x14ac:dyDescent="0.15">
      <c r="A1781" s="45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6">
        <v>97</v>
      </c>
    </row>
    <row r="1782" spans="1:6" x14ac:dyDescent="0.15">
      <c r="A1782" s="45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6">
        <v>230</v>
      </c>
    </row>
    <row r="1783" spans="1:6" x14ac:dyDescent="0.15">
      <c r="A1783" s="45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6">
        <v>1504</v>
      </c>
    </row>
    <row r="1784" spans="1:6" x14ac:dyDescent="0.15">
      <c r="A1784" s="45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6">
        <v>158</v>
      </c>
    </row>
    <row r="1785" spans="1:6" x14ac:dyDescent="0.15">
      <c r="A1785" s="45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6">
        <v>466</v>
      </c>
    </row>
    <row r="1786" spans="1:6" x14ac:dyDescent="0.15">
      <c r="A1786" s="45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6">
        <v>6</v>
      </c>
    </row>
    <row r="1787" spans="1:6" x14ac:dyDescent="0.15">
      <c r="A1787" s="45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6">
        <v>6</v>
      </c>
    </row>
    <row r="1788" spans="1:6" x14ac:dyDescent="0.15">
      <c r="A1788" s="45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6">
        <v>291</v>
      </c>
    </row>
    <row r="1789" spans="1:6" x14ac:dyDescent="0.15">
      <c r="A1789" s="45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6">
        <v>6</v>
      </c>
    </row>
    <row r="1790" spans="1:6" x14ac:dyDescent="0.15">
      <c r="A1790" s="45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6">
        <v>6</v>
      </c>
    </row>
    <row r="1791" spans="1:6" x14ac:dyDescent="0.15">
      <c r="A1791" s="45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6">
        <v>10</v>
      </c>
    </row>
    <row r="1792" spans="1:6" x14ac:dyDescent="0.15">
      <c r="A1792" s="45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6">
        <v>42</v>
      </c>
    </row>
    <row r="1793" spans="1:6" x14ac:dyDescent="0.15">
      <c r="A1793" s="45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6">
        <v>5</v>
      </c>
    </row>
    <row r="1794" spans="1:6" x14ac:dyDescent="0.15">
      <c r="A1794" s="45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6">
        <v>11</v>
      </c>
    </row>
    <row r="1795" spans="1:6" x14ac:dyDescent="0.15">
      <c r="A1795" s="45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6">
        <v>6</v>
      </c>
    </row>
    <row r="1796" spans="1:6" x14ac:dyDescent="0.15">
      <c r="A1796" s="45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6">
        <v>28</v>
      </c>
    </row>
    <row r="1797" spans="1:6" x14ac:dyDescent="0.15">
      <c r="A1797" s="45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6">
        <v>11</v>
      </c>
    </row>
    <row r="1798" spans="1:6" x14ac:dyDescent="0.15">
      <c r="A1798" s="45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6">
        <v>5</v>
      </c>
    </row>
    <row r="1799" spans="1:6" x14ac:dyDescent="0.15">
      <c r="A1799" s="45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6">
        <v>6</v>
      </c>
    </row>
    <row r="1800" spans="1:6" x14ac:dyDescent="0.15">
      <c r="A1800" s="45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6">
        <v>11</v>
      </c>
    </row>
    <row r="1801" spans="1:6" x14ac:dyDescent="0.15">
      <c r="A1801" s="45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6">
        <v>6</v>
      </c>
    </row>
    <row r="1802" spans="1:6" x14ac:dyDescent="0.15">
      <c r="A1802" s="45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6">
        <v>6</v>
      </c>
    </row>
    <row r="1803" spans="1:6" x14ac:dyDescent="0.15">
      <c r="A1803" s="45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6">
        <v>6</v>
      </c>
    </row>
    <row r="1804" spans="1:6" x14ac:dyDescent="0.15">
      <c r="A1804" s="45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6">
        <v>6</v>
      </c>
    </row>
    <row r="1805" spans="1:6" x14ac:dyDescent="0.15">
      <c r="A1805" s="45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6">
        <v>6</v>
      </c>
    </row>
    <row r="1806" spans="1:6" x14ac:dyDescent="0.15">
      <c r="A1806" s="45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6">
        <v>14</v>
      </c>
    </row>
    <row r="1807" spans="1:6" x14ac:dyDescent="0.15">
      <c r="A1807" s="45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6">
        <v>136</v>
      </c>
    </row>
    <row r="1808" spans="1:6" x14ac:dyDescent="0.15">
      <c r="A1808" s="45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6">
        <v>1054</v>
      </c>
    </row>
    <row r="1809" spans="1:6" x14ac:dyDescent="0.15">
      <c r="A1809" s="45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6">
        <v>6</v>
      </c>
    </row>
    <row r="1810" spans="1:6" x14ac:dyDescent="0.15">
      <c r="A1810" s="45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6">
        <v>35</v>
      </c>
    </row>
    <row r="1811" spans="1:6" x14ac:dyDescent="0.15">
      <c r="A1811" s="45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6">
        <v>10</v>
      </c>
    </row>
    <row r="1812" spans="1:6" x14ac:dyDescent="0.15">
      <c r="A1812" s="45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6">
        <v>6</v>
      </c>
    </row>
    <row r="1813" spans="1:6" x14ac:dyDescent="0.15">
      <c r="A1813" s="45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6">
        <v>145</v>
      </c>
    </row>
    <row r="1814" spans="1:6" x14ac:dyDescent="0.15">
      <c r="A1814" s="45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6">
        <v>18</v>
      </c>
    </row>
    <row r="1815" spans="1:6" x14ac:dyDescent="0.15">
      <c r="A1815" s="45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6">
        <v>40</v>
      </c>
    </row>
    <row r="1816" spans="1:6" x14ac:dyDescent="0.15">
      <c r="A1816" s="45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6">
        <v>16</v>
      </c>
    </row>
    <row r="1817" spans="1:6" x14ac:dyDescent="0.15">
      <c r="A1817" s="45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6">
        <v>6</v>
      </c>
    </row>
    <row r="1818" spans="1:6" x14ac:dyDescent="0.15">
      <c r="A1818" s="45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6">
        <v>117</v>
      </c>
    </row>
    <row r="1819" spans="1:6" x14ac:dyDescent="0.15">
      <c r="A1819" s="45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6">
        <v>10</v>
      </c>
    </row>
    <row r="1820" spans="1:6" x14ac:dyDescent="0.15">
      <c r="A1820" s="45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6">
        <v>80</v>
      </c>
    </row>
    <row r="1821" spans="1:6" x14ac:dyDescent="0.15">
      <c r="A1821" s="45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6">
        <v>15</v>
      </c>
    </row>
    <row r="1822" spans="1:6" x14ac:dyDescent="0.15">
      <c r="A1822" s="45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6">
        <v>6</v>
      </c>
    </row>
    <row r="1823" spans="1:6" x14ac:dyDescent="0.15">
      <c r="A1823" s="45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6">
        <v>5</v>
      </c>
    </row>
    <row r="1824" spans="1:6" x14ac:dyDescent="0.15">
      <c r="A1824" s="45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6">
        <v>6</v>
      </c>
    </row>
    <row r="1825" spans="1:6" x14ac:dyDescent="0.15">
      <c r="A1825" s="45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6">
        <v>7</v>
      </c>
    </row>
    <row r="1826" spans="1:6" x14ac:dyDescent="0.15">
      <c r="A1826" s="45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6">
        <v>5</v>
      </c>
    </row>
    <row r="1827" spans="1:6" x14ac:dyDescent="0.15">
      <c r="A1827" s="45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6">
        <v>6</v>
      </c>
    </row>
    <row r="1828" spans="1:6" x14ac:dyDescent="0.15">
      <c r="A1828" s="45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6">
        <v>10</v>
      </c>
    </row>
    <row r="1829" spans="1:6" x14ac:dyDescent="0.15">
      <c r="A1829" s="45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6">
        <v>6</v>
      </c>
    </row>
    <row r="1830" spans="1:6" x14ac:dyDescent="0.15">
      <c r="A1830" s="45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6">
        <v>5</v>
      </c>
    </row>
    <row r="1831" spans="1:6" x14ac:dyDescent="0.15">
      <c r="A1831" s="45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6">
        <v>9</v>
      </c>
    </row>
    <row r="1832" spans="1:6" x14ac:dyDescent="0.15">
      <c r="A1832" s="45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6">
        <v>6</v>
      </c>
    </row>
    <row r="1833" spans="1:6" x14ac:dyDescent="0.15">
      <c r="A1833" s="45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6">
        <v>44</v>
      </c>
    </row>
    <row r="1834" spans="1:6" x14ac:dyDescent="0.15">
      <c r="A1834" s="45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6">
        <v>7</v>
      </c>
    </row>
    <row r="1835" spans="1:6" x14ac:dyDescent="0.15">
      <c r="A1835" s="45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6">
        <v>516</v>
      </c>
    </row>
    <row r="1836" spans="1:6" x14ac:dyDescent="0.15">
      <c r="A1836" s="45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6">
        <v>498</v>
      </c>
    </row>
    <row r="1837" spans="1:6" x14ac:dyDescent="0.15">
      <c r="A1837" s="45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6">
        <v>1354</v>
      </c>
    </row>
    <row r="1838" spans="1:6" x14ac:dyDescent="0.15">
      <c r="A1838" s="45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6">
        <v>579</v>
      </c>
    </row>
    <row r="1839" spans="1:6" x14ac:dyDescent="0.15">
      <c r="A1839" s="45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6">
        <v>6</v>
      </c>
    </row>
    <row r="1840" spans="1:6" x14ac:dyDescent="0.15">
      <c r="A1840" s="45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6">
        <v>6</v>
      </c>
    </row>
    <row r="1841" spans="1:6" x14ac:dyDescent="0.15">
      <c r="A1841" s="50" t="s">
        <v>15</v>
      </c>
      <c r="B1841" s="51" t="s">
        <v>115</v>
      </c>
      <c r="C1841" s="51">
        <v>2018</v>
      </c>
      <c r="D1841" s="51" t="s">
        <v>1</v>
      </c>
      <c r="E1841" s="51" t="s">
        <v>4</v>
      </c>
      <c r="F1841" s="5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885-B113-C147-AE6B-45649F66ED8C}">
  <dimension ref="A1:V40"/>
  <sheetViews>
    <sheetView showGridLines="0" zoomScale="75" workbookViewId="0">
      <selection activeCell="N6" sqref="N6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1" bestFit="1" customWidth="1"/>
    <col min="5" max="6" width="8.6640625" bestFit="1" customWidth="1"/>
    <col min="7" max="7" width="9.33203125" bestFit="1" customWidth="1"/>
    <col min="8" max="9" width="10.1640625" bestFit="1" customWidth="1"/>
    <col min="10" max="10" width="8.6640625" bestFit="1" customWidth="1"/>
    <col min="11" max="11" width="10.1640625" bestFit="1" customWidth="1"/>
    <col min="12" max="12" width="10.5" customWidth="1"/>
    <col min="13" max="13" width="8.6640625" bestFit="1" customWidth="1"/>
    <col min="14" max="14" width="11" bestFit="1" customWidth="1"/>
    <col min="15" max="16" width="8.6640625" bestFit="1" customWidth="1"/>
    <col min="17" max="17" width="10" customWidth="1"/>
    <col min="18" max="18" width="15.33203125" customWidth="1"/>
    <col min="19" max="19" width="9.6640625" customWidth="1"/>
    <col min="20" max="20" width="9" customWidth="1"/>
    <col min="21" max="21" width="11.33203125" customWidth="1"/>
    <col min="22" max="23" width="12.6640625" customWidth="1"/>
    <col min="24" max="24" width="13.33203125" customWidth="1"/>
    <col min="25" max="89" width="4.1640625" bestFit="1" customWidth="1"/>
    <col min="90" max="432" width="5.1640625" bestFit="1" customWidth="1"/>
    <col min="433" max="792" width="6.6640625" bestFit="1" customWidth="1"/>
    <col min="793" max="818" width="7.6640625" bestFit="1" customWidth="1"/>
    <col min="819" max="819" width="11" bestFit="1" customWidth="1"/>
  </cols>
  <sheetData>
    <row r="1" spans="1:22" ht="24" x14ac:dyDescent="0.3">
      <c r="A1" s="41" t="s">
        <v>125</v>
      </c>
      <c r="B1" s="41" t="s">
        <v>126</v>
      </c>
      <c r="C1" s="41"/>
      <c r="D1" s="41"/>
      <c r="E1" s="41"/>
      <c r="F1" s="41"/>
      <c r="G1" s="41"/>
      <c r="H1" s="41"/>
    </row>
    <row r="3" spans="1:22" x14ac:dyDescent="0.2">
      <c r="A3" s="22" t="s">
        <v>130</v>
      </c>
      <c r="B3" s="22" t="s">
        <v>127</v>
      </c>
    </row>
    <row r="4" spans="1:22" ht="36" customHeight="1" x14ac:dyDescent="0.2">
      <c r="A4" s="22" t="s">
        <v>129</v>
      </c>
      <c r="B4" t="s">
        <v>5</v>
      </c>
      <c r="C4" t="s">
        <v>4</v>
      </c>
      <c r="D4" t="s">
        <v>128</v>
      </c>
      <c r="H4" s="25" t="s">
        <v>117</v>
      </c>
      <c r="I4" s="25" t="s">
        <v>5</v>
      </c>
      <c r="J4" s="25" t="s">
        <v>4</v>
      </c>
      <c r="K4" s="26" t="s">
        <v>131</v>
      </c>
      <c r="L4" s="26" t="s">
        <v>132</v>
      </c>
      <c r="M4" s="26" t="s">
        <v>133</v>
      </c>
      <c r="O4" s="64" t="s">
        <v>134</v>
      </c>
      <c r="P4" s="65"/>
      <c r="Q4" s="65"/>
      <c r="R4" s="66"/>
      <c r="T4" s="64" t="s">
        <v>137</v>
      </c>
      <c r="U4" s="65"/>
      <c r="V4" s="66"/>
    </row>
    <row r="5" spans="1:22" ht="28" customHeight="1" x14ac:dyDescent="0.2">
      <c r="A5" s="23">
        <v>2014</v>
      </c>
      <c r="B5" s="24">
        <v>244776</v>
      </c>
      <c r="C5" s="24">
        <v>137609</v>
      </c>
      <c r="D5" s="24">
        <v>382385</v>
      </c>
      <c r="H5" s="27">
        <v>2014</v>
      </c>
      <c r="I5" s="28">
        <v>244776</v>
      </c>
      <c r="J5" s="28">
        <v>137609</v>
      </c>
      <c r="K5" s="28">
        <v>382385</v>
      </c>
      <c r="L5" s="31">
        <f>I5/$K5</f>
        <v>0.64012971220105386</v>
      </c>
      <c r="M5" s="31">
        <f>J5/$K5</f>
        <v>0.35987028779894609</v>
      </c>
      <c r="O5" s="32"/>
      <c r="P5" s="32"/>
      <c r="Q5" s="37" t="s">
        <v>20</v>
      </c>
      <c r="R5" s="37" t="s">
        <v>117</v>
      </c>
      <c r="T5" s="36" t="s">
        <v>5</v>
      </c>
      <c r="U5" s="36" t="s">
        <v>138</v>
      </c>
      <c r="V5" s="36" t="s">
        <v>131</v>
      </c>
    </row>
    <row r="6" spans="1:22" ht="32" customHeight="1" x14ac:dyDescent="0.2">
      <c r="A6" s="23">
        <v>2015</v>
      </c>
      <c r="B6" s="24">
        <v>241981</v>
      </c>
      <c r="C6" s="24">
        <v>132806</v>
      </c>
      <c r="D6" s="24">
        <v>374787</v>
      </c>
      <c r="H6" s="27">
        <v>2015</v>
      </c>
      <c r="I6" s="28">
        <v>241981</v>
      </c>
      <c r="J6" s="28">
        <v>132806</v>
      </c>
      <c r="K6" s="28">
        <v>374787</v>
      </c>
      <c r="L6" s="31">
        <f t="shared" ref="L6:L10" si="0">I6/$K6</f>
        <v>0.6456493955233239</v>
      </c>
      <c r="M6" s="31">
        <f t="shared" ref="M6:M10" si="1">J6/$K6</f>
        <v>0.3543506044766761</v>
      </c>
      <c r="O6" s="38" t="s">
        <v>135</v>
      </c>
      <c r="P6" s="37" t="s">
        <v>5</v>
      </c>
      <c r="Q6" s="33">
        <f>MAX($I$5:$I$9)</f>
        <v>246129</v>
      </c>
      <c r="R6" s="34">
        <f>INDEX($H$5:$H$9, MATCH(MAX(I$5:I$9), I$5:I$9, 0))</f>
        <v>2017</v>
      </c>
      <c r="T6" s="35">
        <f>$I$9/$I$5-1</f>
        <v>5.2006732686211699E-3</v>
      </c>
      <c r="U6" s="35">
        <f>$J$9/$J$5-1</f>
        <v>-3.0506725577542193E-2</v>
      </c>
      <c r="V6" s="35">
        <f>$K$9/$K$5-1</f>
        <v>-7.6493586306993766E-3</v>
      </c>
    </row>
    <row r="7" spans="1:22" x14ac:dyDescent="0.2">
      <c r="A7" s="23">
        <v>2016</v>
      </c>
      <c r="B7" s="24">
        <v>242753</v>
      </c>
      <c r="C7" s="24">
        <v>132654</v>
      </c>
      <c r="D7" s="24">
        <v>375407</v>
      </c>
      <c r="H7" s="27">
        <v>2016</v>
      </c>
      <c r="I7" s="28">
        <v>242753</v>
      </c>
      <c r="J7" s="28">
        <v>132654</v>
      </c>
      <c r="K7" s="28">
        <v>375407</v>
      </c>
      <c r="L7" s="31">
        <f t="shared" si="0"/>
        <v>0.6466395139142318</v>
      </c>
      <c r="M7" s="31">
        <f t="shared" si="1"/>
        <v>0.35336048608576826</v>
      </c>
      <c r="O7" s="39"/>
      <c r="P7" s="37" t="s">
        <v>4</v>
      </c>
      <c r="Q7" s="33">
        <f>MAX($J$5:$J$9)</f>
        <v>137609</v>
      </c>
      <c r="R7" s="34">
        <f>INDEX($H$5:$H$9, MATCH(MAX(J$5:J$9), J$5:J$9, 0))</f>
        <v>2014</v>
      </c>
    </row>
    <row r="8" spans="1:22" x14ac:dyDescent="0.2">
      <c r="A8" s="23">
        <v>2017</v>
      </c>
      <c r="B8" s="24">
        <v>246129</v>
      </c>
      <c r="C8" s="24">
        <v>133668</v>
      </c>
      <c r="D8" s="24">
        <v>379797</v>
      </c>
      <c r="H8" s="27">
        <v>2017</v>
      </c>
      <c r="I8" s="28">
        <v>246129</v>
      </c>
      <c r="J8" s="28">
        <v>133668</v>
      </c>
      <c r="K8" s="28">
        <v>379797</v>
      </c>
      <c r="L8" s="31">
        <f t="shared" si="0"/>
        <v>0.64805409205443965</v>
      </c>
      <c r="M8" s="31">
        <f t="shared" si="1"/>
        <v>0.35194590794556041</v>
      </c>
      <c r="O8" s="38" t="s">
        <v>136</v>
      </c>
      <c r="P8" s="37" t="s">
        <v>5</v>
      </c>
      <c r="Q8" s="33">
        <f>MIN($I$5:$I$9)</f>
        <v>241981</v>
      </c>
      <c r="R8" s="34">
        <f>INDEX($H$5:$H$9, MATCH(MIN(I$5:I$9), I$5:I$9, 0))</f>
        <v>2015</v>
      </c>
    </row>
    <row r="9" spans="1:22" x14ac:dyDescent="0.2">
      <c r="A9" s="23">
        <v>2018</v>
      </c>
      <c r="B9" s="24">
        <v>246049</v>
      </c>
      <c r="C9" s="24">
        <v>133411</v>
      </c>
      <c r="D9" s="24">
        <v>379460</v>
      </c>
      <c r="H9" s="27">
        <v>2018</v>
      </c>
      <c r="I9" s="28">
        <v>246049</v>
      </c>
      <c r="J9" s="28">
        <v>133411</v>
      </c>
      <c r="K9" s="28">
        <v>379460</v>
      </c>
      <c r="L9" s="31">
        <f t="shared" si="0"/>
        <v>0.64841880567121701</v>
      </c>
      <c r="M9" s="31">
        <f t="shared" si="1"/>
        <v>0.35158119432878299</v>
      </c>
      <c r="O9" s="39"/>
      <c r="P9" s="37" t="s">
        <v>4</v>
      </c>
      <c r="Q9" s="33">
        <f>MIN($J$5:$J$9)</f>
        <v>132654</v>
      </c>
      <c r="R9" s="34">
        <f>INDEX($H$5:$H$9, MATCH( MIN(J$5:J$9), J$5:J$9, 0))</f>
        <v>2016</v>
      </c>
    </row>
    <row r="10" spans="1:22" x14ac:dyDescent="0.2">
      <c r="A10" s="23" t="s">
        <v>128</v>
      </c>
      <c r="B10" s="24">
        <v>1221688</v>
      </c>
      <c r="C10" s="24">
        <v>670148</v>
      </c>
      <c r="D10" s="24">
        <v>1891836</v>
      </c>
      <c r="H10" s="29" t="s">
        <v>128</v>
      </c>
      <c r="I10" s="30">
        <v>1221688</v>
      </c>
      <c r="J10" s="30">
        <v>670148</v>
      </c>
      <c r="K10" s="30">
        <v>1891836</v>
      </c>
      <c r="L10" s="31">
        <f t="shared" si="0"/>
        <v>0.64576844927361565</v>
      </c>
      <c r="M10" s="31">
        <f t="shared" si="1"/>
        <v>0.35423155072638429</v>
      </c>
    </row>
    <row r="32" spans="1:2" x14ac:dyDescent="0.2">
      <c r="A32" s="22" t="s">
        <v>130</v>
      </c>
      <c r="B32" s="22" t="s">
        <v>127</v>
      </c>
    </row>
    <row r="33" spans="1:22" x14ac:dyDescent="0.2">
      <c r="B33" t="s">
        <v>5</v>
      </c>
      <c r="D33" t="s">
        <v>139</v>
      </c>
      <c r="E33" t="s">
        <v>4</v>
      </c>
      <c r="G33" t="s">
        <v>140</v>
      </c>
      <c r="H33" t="s">
        <v>128</v>
      </c>
      <c r="K33" s="25"/>
      <c r="L33" s="25" t="s">
        <v>5</v>
      </c>
      <c r="M33" s="25"/>
      <c r="N33" s="62" t="s">
        <v>139</v>
      </c>
      <c r="O33" s="25" t="s">
        <v>4</v>
      </c>
      <c r="P33" s="25"/>
      <c r="Q33" s="62" t="s">
        <v>140</v>
      </c>
      <c r="R33" s="62" t="s">
        <v>128</v>
      </c>
    </row>
    <row r="34" spans="1:22" x14ac:dyDescent="0.2">
      <c r="A34" s="22" t="s">
        <v>129</v>
      </c>
      <c r="B34" t="s">
        <v>0</v>
      </c>
      <c r="C34" t="s">
        <v>1</v>
      </c>
      <c r="E34" t="s">
        <v>0</v>
      </c>
      <c r="F34" t="s">
        <v>1</v>
      </c>
      <c r="K34" s="25"/>
      <c r="L34" s="25" t="s">
        <v>0</v>
      </c>
      <c r="M34" s="25" t="s">
        <v>1</v>
      </c>
      <c r="N34" s="63"/>
      <c r="O34" s="25" t="s">
        <v>0</v>
      </c>
      <c r="P34" s="25" t="s">
        <v>1</v>
      </c>
      <c r="Q34" s="63"/>
      <c r="R34" s="63"/>
      <c r="T34" s="25" t="s">
        <v>117</v>
      </c>
      <c r="U34" s="40" t="s">
        <v>141</v>
      </c>
      <c r="V34" s="40" t="s">
        <v>142</v>
      </c>
    </row>
    <row r="35" spans="1:22" x14ac:dyDescent="0.2">
      <c r="A35" s="23">
        <v>2014</v>
      </c>
      <c r="B35" s="24">
        <v>156793</v>
      </c>
      <c r="C35" s="24">
        <v>87983</v>
      </c>
      <c r="D35" s="24">
        <v>244776</v>
      </c>
      <c r="E35" s="24">
        <v>123614</v>
      </c>
      <c r="F35" s="24">
        <v>13995</v>
      </c>
      <c r="G35" s="24">
        <v>137609</v>
      </c>
      <c r="H35" s="24">
        <v>382385</v>
      </c>
      <c r="K35" s="27">
        <v>2014</v>
      </c>
      <c r="L35" s="28">
        <v>156793</v>
      </c>
      <c r="M35" s="28">
        <v>87983</v>
      </c>
      <c r="N35" s="28">
        <v>244776</v>
      </c>
      <c r="O35" s="28">
        <v>123614</v>
      </c>
      <c r="P35" s="28">
        <v>13995</v>
      </c>
      <c r="Q35" s="28">
        <v>137609</v>
      </c>
      <c r="R35" s="28">
        <v>382385</v>
      </c>
      <c r="T35" s="28">
        <v>2014</v>
      </c>
      <c r="U35" s="31">
        <f>M35/N35</f>
        <v>0.35944291924044841</v>
      </c>
      <c r="V35" s="31">
        <f>P35/Q35</f>
        <v>0.10170119686939082</v>
      </c>
    </row>
    <row r="36" spans="1:22" x14ac:dyDescent="0.2">
      <c r="A36" s="23">
        <v>2015</v>
      </c>
      <c r="B36" s="24">
        <v>152038</v>
      </c>
      <c r="C36" s="24">
        <v>89943</v>
      </c>
      <c r="D36" s="24">
        <v>241981</v>
      </c>
      <c r="E36" s="24">
        <v>118504</v>
      </c>
      <c r="F36" s="24">
        <v>14302</v>
      </c>
      <c r="G36" s="24">
        <v>132806</v>
      </c>
      <c r="H36" s="24">
        <v>374787</v>
      </c>
      <c r="K36" s="27">
        <v>2015</v>
      </c>
      <c r="L36" s="28">
        <v>152038</v>
      </c>
      <c r="M36" s="28">
        <v>89943</v>
      </c>
      <c r="N36" s="28">
        <v>241981</v>
      </c>
      <c r="O36" s="28">
        <v>118504</v>
      </c>
      <c r="P36" s="28">
        <v>14302</v>
      </c>
      <c r="Q36" s="28">
        <v>132806</v>
      </c>
      <c r="R36" s="28">
        <v>374787</v>
      </c>
      <c r="T36" s="28">
        <v>2015</v>
      </c>
      <c r="U36" s="31">
        <f t="shared" ref="U36:U39" si="2">M36/N36</f>
        <v>0.37169447188002364</v>
      </c>
      <c r="V36" s="31">
        <f t="shared" ref="V36:V39" si="3">P36/Q36</f>
        <v>0.10769091757902505</v>
      </c>
    </row>
    <row r="37" spans="1:22" x14ac:dyDescent="0.2">
      <c r="A37" s="23">
        <v>2016</v>
      </c>
      <c r="B37" s="24">
        <v>154489</v>
      </c>
      <c r="C37" s="24">
        <v>88264</v>
      </c>
      <c r="D37" s="24">
        <v>242753</v>
      </c>
      <c r="E37" s="24">
        <v>117976</v>
      </c>
      <c r="F37" s="24">
        <v>14678</v>
      </c>
      <c r="G37" s="24">
        <v>132654</v>
      </c>
      <c r="H37" s="24">
        <v>375407</v>
      </c>
      <c r="K37" s="27">
        <v>2016</v>
      </c>
      <c r="L37" s="28">
        <v>154489</v>
      </c>
      <c r="M37" s="28">
        <v>88264</v>
      </c>
      <c r="N37" s="28">
        <v>242753</v>
      </c>
      <c r="O37" s="28">
        <v>117976</v>
      </c>
      <c r="P37" s="28">
        <v>14678</v>
      </c>
      <c r="Q37" s="28">
        <v>132654</v>
      </c>
      <c r="R37" s="28">
        <v>375407</v>
      </c>
      <c r="T37" s="28">
        <v>2016</v>
      </c>
      <c r="U37" s="31">
        <f t="shared" si="2"/>
        <v>0.36359591848504447</v>
      </c>
      <c r="V37" s="31">
        <f t="shared" si="3"/>
        <v>0.11064875540880788</v>
      </c>
    </row>
    <row r="38" spans="1:22" x14ac:dyDescent="0.2">
      <c r="A38" s="23">
        <v>2017</v>
      </c>
      <c r="B38" s="24">
        <v>155408</v>
      </c>
      <c r="C38" s="24">
        <v>90721</v>
      </c>
      <c r="D38" s="24">
        <v>246129</v>
      </c>
      <c r="E38" s="24">
        <v>114962</v>
      </c>
      <c r="F38" s="24">
        <v>18706</v>
      </c>
      <c r="G38" s="24">
        <v>133668</v>
      </c>
      <c r="H38" s="24">
        <v>379797</v>
      </c>
      <c r="K38" s="27">
        <v>2017</v>
      </c>
      <c r="L38" s="28">
        <v>155408</v>
      </c>
      <c r="M38" s="28">
        <v>90721</v>
      </c>
      <c r="N38" s="28">
        <v>246129</v>
      </c>
      <c r="O38" s="28">
        <v>114962</v>
      </c>
      <c r="P38" s="28">
        <v>18706</v>
      </c>
      <c r="Q38" s="28">
        <v>133668</v>
      </c>
      <c r="R38" s="28">
        <v>379797</v>
      </c>
      <c r="T38" s="28">
        <v>2017</v>
      </c>
      <c r="U38" s="31">
        <f t="shared" si="2"/>
        <v>0.36859126718103108</v>
      </c>
      <c r="V38" s="31">
        <f t="shared" si="3"/>
        <v>0.13994374120956399</v>
      </c>
    </row>
    <row r="39" spans="1:22" x14ac:dyDescent="0.2">
      <c r="A39" s="23">
        <v>2018</v>
      </c>
      <c r="B39" s="24">
        <v>155833</v>
      </c>
      <c r="C39" s="24">
        <v>90216</v>
      </c>
      <c r="D39" s="24">
        <v>246049</v>
      </c>
      <c r="E39" s="24">
        <v>111377</v>
      </c>
      <c r="F39" s="24">
        <v>22034</v>
      </c>
      <c r="G39" s="24">
        <v>133411</v>
      </c>
      <c r="H39" s="24">
        <v>379460</v>
      </c>
      <c r="K39" s="27">
        <v>2018</v>
      </c>
      <c r="L39" s="28">
        <v>155833</v>
      </c>
      <c r="M39" s="28">
        <v>90216</v>
      </c>
      <c r="N39" s="28">
        <v>246049</v>
      </c>
      <c r="O39" s="28">
        <v>111377</v>
      </c>
      <c r="P39" s="28">
        <v>22034</v>
      </c>
      <c r="Q39" s="28">
        <v>133411</v>
      </c>
      <c r="R39" s="28">
        <v>379460</v>
      </c>
      <c r="T39" s="28">
        <v>2018</v>
      </c>
      <c r="U39" s="31">
        <f t="shared" si="2"/>
        <v>0.36665867367882005</v>
      </c>
      <c r="V39" s="31">
        <f t="shared" si="3"/>
        <v>0.16515879500191138</v>
      </c>
    </row>
    <row r="40" spans="1:22" x14ac:dyDescent="0.2">
      <c r="A40" s="23" t="s">
        <v>128</v>
      </c>
      <c r="B40" s="24">
        <v>774561</v>
      </c>
      <c r="C40" s="24">
        <v>447127</v>
      </c>
      <c r="D40" s="24">
        <v>1221688</v>
      </c>
      <c r="E40" s="24">
        <v>586433</v>
      </c>
      <c r="F40" s="24">
        <v>83715</v>
      </c>
      <c r="G40" s="24">
        <v>670148</v>
      </c>
      <c r="H40" s="24">
        <v>1891836</v>
      </c>
    </row>
  </sheetData>
  <mergeCells count="5">
    <mergeCell ref="N33:N34"/>
    <mergeCell ref="Q33:Q34"/>
    <mergeCell ref="R33:R34"/>
    <mergeCell ref="O4:R4"/>
    <mergeCell ref="T4:V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1B66-5AD8-014B-809B-FAC6EC71CEDE}">
  <dimension ref="A1:J29"/>
  <sheetViews>
    <sheetView showGridLines="0" topLeftCell="A4" workbookViewId="0">
      <selection activeCell="F17" sqref="F17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0" ht="24" x14ac:dyDescent="0.3">
      <c r="A1" s="44" t="s">
        <v>147</v>
      </c>
      <c r="B1" s="44" t="s">
        <v>148</v>
      </c>
      <c r="C1" s="44"/>
      <c r="D1" s="44"/>
      <c r="E1" s="44"/>
    </row>
    <row r="4" spans="1:10" ht="57" x14ac:dyDescent="0.2">
      <c r="A4" s="22" t="s">
        <v>130</v>
      </c>
      <c r="B4" s="22" t="s">
        <v>127</v>
      </c>
      <c r="F4" s="53" t="s">
        <v>117</v>
      </c>
      <c r="G4" s="53" t="s">
        <v>0</v>
      </c>
      <c r="H4" s="53" t="s">
        <v>1</v>
      </c>
      <c r="I4" s="53" t="s">
        <v>128</v>
      </c>
      <c r="J4" s="53" t="s">
        <v>181</v>
      </c>
    </row>
    <row r="5" spans="1:10" x14ac:dyDescent="0.2">
      <c r="A5" s="22" t="s">
        <v>129</v>
      </c>
      <c r="B5" t="s">
        <v>0</v>
      </c>
      <c r="C5" t="s">
        <v>1</v>
      </c>
      <c r="D5" t="s">
        <v>128</v>
      </c>
      <c r="F5" s="54">
        <v>2014</v>
      </c>
      <c r="G5" s="54">
        <v>280407</v>
      </c>
      <c r="H5" s="54">
        <v>101978</v>
      </c>
      <c r="I5" s="54">
        <v>382385</v>
      </c>
      <c r="J5" s="55">
        <f>H5/I5</f>
        <v>0.26668933143297985</v>
      </c>
    </row>
    <row r="6" spans="1:10" x14ac:dyDescent="0.2">
      <c r="A6" s="23">
        <v>2014</v>
      </c>
      <c r="B6" s="24">
        <v>280407</v>
      </c>
      <c r="C6" s="24">
        <v>101978</v>
      </c>
      <c r="D6" s="24">
        <v>382385</v>
      </c>
      <c r="F6" s="54">
        <v>2015</v>
      </c>
      <c r="G6" s="54">
        <v>270542</v>
      </c>
      <c r="H6" s="54">
        <v>104245</v>
      </c>
      <c r="I6" s="54">
        <v>374787</v>
      </c>
      <c r="J6" s="55">
        <f t="shared" ref="J6:J8" si="0">H6/I6</f>
        <v>0.27814465282947382</v>
      </c>
    </row>
    <row r="7" spans="1:10" x14ac:dyDescent="0.2">
      <c r="A7" s="23">
        <v>2015</v>
      </c>
      <c r="B7" s="24">
        <v>270542</v>
      </c>
      <c r="C7" s="24">
        <v>104245</v>
      </c>
      <c r="D7" s="24">
        <v>374787</v>
      </c>
      <c r="F7" s="54">
        <v>2016</v>
      </c>
      <c r="G7" s="54">
        <v>272465</v>
      </c>
      <c r="H7" s="54">
        <v>102942</v>
      </c>
      <c r="I7" s="54">
        <v>375407</v>
      </c>
      <c r="J7" s="55">
        <f t="shared" si="0"/>
        <v>0.2742143859864094</v>
      </c>
    </row>
    <row r="8" spans="1:10" x14ac:dyDescent="0.2">
      <c r="A8" s="23">
        <v>2016</v>
      </c>
      <c r="B8" s="24">
        <v>272465</v>
      </c>
      <c r="C8" s="24">
        <v>102942</v>
      </c>
      <c r="D8" s="24">
        <v>375407</v>
      </c>
      <c r="F8" s="54">
        <v>2017</v>
      </c>
      <c r="G8" s="54">
        <v>270370</v>
      </c>
      <c r="H8" s="54">
        <v>109427</v>
      </c>
      <c r="I8" s="54">
        <v>379797</v>
      </c>
      <c r="J8" s="55">
        <f t="shared" si="0"/>
        <v>0.28811970605349702</v>
      </c>
    </row>
    <row r="9" spans="1:10" x14ac:dyDescent="0.2">
      <c r="A9" s="23">
        <v>2017</v>
      </c>
      <c r="B9" s="24">
        <v>270370</v>
      </c>
      <c r="C9" s="24">
        <v>109427</v>
      </c>
      <c r="D9" s="24">
        <v>379797</v>
      </c>
      <c r="F9" s="54">
        <v>2018</v>
      </c>
      <c r="G9" s="54">
        <v>267210</v>
      </c>
      <c r="H9" s="54">
        <v>112250</v>
      </c>
      <c r="I9" s="54">
        <v>379460</v>
      </c>
      <c r="J9" s="55">
        <f>H9/I9</f>
        <v>0.29581510567648767</v>
      </c>
    </row>
    <row r="10" spans="1:10" x14ac:dyDescent="0.2">
      <c r="A10" s="23">
        <v>2018</v>
      </c>
      <c r="B10" s="24">
        <v>267210</v>
      </c>
      <c r="C10" s="24">
        <v>112250</v>
      </c>
      <c r="D10" s="24">
        <v>379460</v>
      </c>
    </row>
    <row r="11" spans="1:10" x14ac:dyDescent="0.2">
      <c r="A11" s="23" t="s">
        <v>128</v>
      </c>
      <c r="B11" s="24">
        <v>1360994</v>
      </c>
      <c r="C11" s="24">
        <v>530842</v>
      </c>
      <c r="D11" s="24">
        <v>1891836</v>
      </c>
    </row>
    <row r="14" spans="1:10" ht="24" x14ac:dyDescent="0.3">
      <c r="A14" s="56" t="s">
        <v>149</v>
      </c>
      <c r="B14" s="56" t="s">
        <v>150</v>
      </c>
    </row>
    <row r="16" spans="1:10" x14ac:dyDescent="0.2">
      <c r="A16" s="22" t="s">
        <v>130</v>
      </c>
      <c r="B16" s="22" t="s">
        <v>127</v>
      </c>
      <c r="F16" s="58">
        <v>2018</v>
      </c>
      <c r="G16" s="59"/>
      <c r="H16" s="59"/>
      <c r="I16" s="59"/>
      <c r="J16" s="60"/>
    </row>
    <row r="17" spans="1:10" ht="57" x14ac:dyDescent="0.2">
      <c r="A17" s="22" t="s">
        <v>129</v>
      </c>
      <c r="B17" t="s">
        <v>0</v>
      </c>
      <c r="C17" t="s">
        <v>1</v>
      </c>
      <c r="D17" t="s">
        <v>128</v>
      </c>
      <c r="F17" s="40" t="s">
        <v>2</v>
      </c>
      <c r="G17" s="40" t="s">
        <v>0</v>
      </c>
      <c r="H17" s="40" t="s">
        <v>1</v>
      </c>
      <c r="I17" s="40" t="s">
        <v>128</v>
      </c>
      <c r="J17" s="53" t="s">
        <v>182</v>
      </c>
    </row>
    <row r="18" spans="1:10" x14ac:dyDescent="0.2">
      <c r="A18" s="23">
        <v>2018</v>
      </c>
      <c r="B18" s="24">
        <v>267210</v>
      </c>
      <c r="C18" s="24">
        <v>112250</v>
      </c>
      <c r="D18" s="24">
        <v>379460</v>
      </c>
      <c r="F18" s="54" t="s">
        <v>6</v>
      </c>
      <c r="G18" s="54">
        <v>60515</v>
      </c>
      <c r="H18" s="54">
        <v>47939</v>
      </c>
      <c r="I18" s="54">
        <v>108454</v>
      </c>
      <c r="J18" s="61">
        <f>H18/I18</f>
        <v>0.44202150220369929</v>
      </c>
    </row>
    <row r="19" spans="1:10" x14ac:dyDescent="0.2">
      <c r="A19" s="57" t="s">
        <v>6</v>
      </c>
      <c r="B19" s="24">
        <v>60515</v>
      </c>
      <c r="C19" s="24">
        <v>47939</v>
      </c>
      <c r="D19" s="24">
        <v>108454</v>
      </c>
      <c r="F19" s="54" t="s">
        <v>7</v>
      </c>
      <c r="G19" s="54">
        <v>9164</v>
      </c>
      <c r="H19" s="54">
        <v>1512</v>
      </c>
      <c r="I19" s="54">
        <v>10676</v>
      </c>
      <c r="J19" s="61">
        <f t="shared" ref="J19:J28" si="1">H19/I19</f>
        <v>0.14162607718246534</v>
      </c>
    </row>
    <row r="20" spans="1:10" x14ac:dyDescent="0.2">
      <c r="A20" s="57" t="s">
        <v>7</v>
      </c>
      <c r="B20" s="24">
        <v>9164</v>
      </c>
      <c r="C20" s="24">
        <v>1512</v>
      </c>
      <c r="D20" s="24">
        <v>10676</v>
      </c>
      <c r="F20" s="54" t="s">
        <v>8</v>
      </c>
      <c r="G20" s="54">
        <v>6460</v>
      </c>
      <c r="H20" s="54">
        <v>2058</v>
      </c>
      <c r="I20" s="54">
        <v>8518</v>
      </c>
      <c r="J20" s="61">
        <f t="shared" si="1"/>
        <v>0.24160601080065744</v>
      </c>
    </row>
    <row r="21" spans="1:10" x14ac:dyDescent="0.2">
      <c r="A21" s="57" t="s">
        <v>8</v>
      </c>
      <c r="B21" s="24">
        <v>6460</v>
      </c>
      <c r="C21" s="24">
        <v>2058</v>
      </c>
      <c r="D21" s="24">
        <v>8518</v>
      </c>
      <c r="F21" s="54" t="s">
        <v>9</v>
      </c>
      <c r="G21" s="54">
        <v>97812</v>
      </c>
      <c r="H21" s="54">
        <v>48500</v>
      </c>
      <c r="I21" s="54">
        <v>146312</v>
      </c>
      <c r="J21" s="61">
        <f t="shared" si="1"/>
        <v>0.33148340532560555</v>
      </c>
    </row>
    <row r="22" spans="1:10" x14ac:dyDescent="0.2">
      <c r="A22" s="57" t="s">
        <v>9</v>
      </c>
      <c r="B22" s="24">
        <v>97812</v>
      </c>
      <c r="C22" s="24">
        <v>48500</v>
      </c>
      <c r="D22" s="24">
        <v>146312</v>
      </c>
      <c r="F22" s="54" t="s">
        <v>10</v>
      </c>
      <c r="G22" s="54">
        <v>11389</v>
      </c>
      <c r="H22" s="54">
        <v>813</v>
      </c>
      <c r="I22" s="54">
        <v>12202</v>
      </c>
      <c r="J22" s="61">
        <f t="shared" si="1"/>
        <v>6.6628421570234395E-2</v>
      </c>
    </row>
    <row r="23" spans="1:10" x14ac:dyDescent="0.2">
      <c r="A23" s="57" t="s">
        <v>10</v>
      </c>
      <c r="B23" s="24">
        <v>11389</v>
      </c>
      <c r="C23" s="24">
        <v>813</v>
      </c>
      <c r="D23" s="24">
        <v>12202</v>
      </c>
      <c r="F23" s="54" t="s">
        <v>11</v>
      </c>
      <c r="G23" s="54">
        <v>42477</v>
      </c>
      <c r="H23" s="54">
        <v>5021</v>
      </c>
      <c r="I23" s="54">
        <v>47498</v>
      </c>
      <c r="J23" s="61">
        <f t="shared" si="1"/>
        <v>0.10570971409322498</v>
      </c>
    </row>
    <row r="24" spans="1:10" x14ac:dyDescent="0.2">
      <c r="A24" s="57" t="s">
        <v>11</v>
      </c>
      <c r="B24" s="24">
        <v>42477</v>
      </c>
      <c r="C24" s="24">
        <v>5021</v>
      </c>
      <c r="D24" s="24">
        <v>47498</v>
      </c>
      <c r="F24" s="54" t="s">
        <v>12</v>
      </c>
      <c r="G24" s="54">
        <v>9394</v>
      </c>
      <c r="H24" s="54">
        <v>1553</v>
      </c>
      <c r="I24" s="54">
        <v>10947</v>
      </c>
      <c r="J24" s="61">
        <f t="shared" si="1"/>
        <v>0.14186535123778204</v>
      </c>
    </row>
    <row r="25" spans="1:10" x14ac:dyDescent="0.2">
      <c r="A25" s="57" t="s">
        <v>12</v>
      </c>
      <c r="B25" s="24">
        <v>9394</v>
      </c>
      <c r="C25" s="24">
        <v>1553</v>
      </c>
      <c r="D25" s="24">
        <v>10947</v>
      </c>
      <c r="F25" s="54" t="s">
        <v>13</v>
      </c>
      <c r="G25" s="54">
        <v>2447</v>
      </c>
      <c r="H25" s="54">
        <v>363</v>
      </c>
      <c r="I25" s="54">
        <v>2810</v>
      </c>
      <c r="J25" s="61">
        <f t="shared" si="1"/>
        <v>0.12918149466192172</v>
      </c>
    </row>
    <row r="26" spans="1:10" x14ac:dyDescent="0.2">
      <c r="A26" s="57" t="s">
        <v>13</v>
      </c>
      <c r="B26" s="24">
        <v>2447</v>
      </c>
      <c r="C26" s="24">
        <v>363</v>
      </c>
      <c r="D26" s="24">
        <v>2810</v>
      </c>
      <c r="F26" s="54" t="s">
        <v>14</v>
      </c>
      <c r="G26" s="54">
        <v>26181</v>
      </c>
      <c r="H26" s="54">
        <v>4343</v>
      </c>
      <c r="I26" s="54">
        <v>30524</v>
      </c>
      <c r="J26" s="61">
        <f t="shared" si="1"/>
        <v>0.14228148342288036</v>
      </c>
    </row>
    <row r="27" spans="1:10" x14ac:dyDescent="0.2">
      <c r="A27" s="57" t="s">
        <v>14</v>
      </c>
      <c r="B27" s="24">
        <v>26181</v>
      </c>
      <c r="C27" s="24">
        <v>4343</v>
      </c>
      <c r="D27" s="24">
        <v>30524</v>
      </c>
      <c r="F27" s="54" t="s">
        <v>15</v>
      </c>
      <c r="G27" s="54">
        <v>1371</v>
      </c>
      <c r="H27" s="54">
        <v>148</v>
      </c>
      <c r="I27" s="54">
        <v>1519</v>
      </c>
      <c r="J27" s="61">
        <f t="shared" si="1"/>
        <v>9.7432521395655031E-2</v>
      </c>
    </row>
    <row r="28" spans="1:10" x14ac:dyDescent="0.2">
      <c r="A28" s="57" t="s">
        <v>15</v>
      </c>
      <c r="B28" s="24">
        <v>1371</v>
      </c>
      <c r="C28" s="24">
        <v>148</v>
      </c>
      <c r="D28" s="24">
        <v>1519</v>
      </c>
      <c r="F28" s="40" t="s">
        <v>116</v>
      </c>
      <c r="G28" s="40">
        <f>SUM(G18:G27)</f>
        <v>267210</v>
      </c>
      <c r="H28" s="40">
        <f>SUM(H18:H27)</f>
        <v>112250</v>
      </c>
      <c r="I28" s="40">
        <f>SUM(I18:I27)</f>
        <v>379460</v>
      </c>
      <c r="J28" s="61">
        <f t="shared" si="1"/>
        <v>0.29581510567648767</v>
      </c>
    </row>
    <row r="29" spans="1:10" x14ac:dyDescent="0.2">
      <c r="A29" s="23" t="s">
        <v>128</v>
      </c>
      <c r="B29" s="24">
        <v>267210</v>
      </c>
      <c r="C29" s="24">
        <v>112250</v>
      </c>
      <c r="D29" s="24">
        <v>379460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3AD-3D0A-2E4F-B4BB-F9DD31AEE387}">
  <dimension ref="A2:K40"/>
  <sheetViews>
    <sheetView tabSelected="1" workbookViewId="0">
      <selection activeCell="M24" sqref="M24"/>
    </sheetView>
  </sheetViews>
  <sheetFormatPr baseColWidth="10" defaultRowHeight="15" x14ac:dyDescent="0.2"/>
  <cols>
    <col min="1" max="1" width="29.33203125" bestFit="1" customWidth="1"/>
    <col min="2" max="2" width="14.83203125" bestFit="1" customWidth="1"/>
    <col min="3" max="3" width="8.6640625" bestFit="1" customWidth="1"/>
    <col min="4" max="4" width="10" bestFit="1" customWidth="1"/>
  </cols>
  <sheetData>
    <row r="2" spans="1:11" ht="24" x14ac:dyDescent="0.3">
      <c r="A2" s="56" t="s">
        <v>153</v>
      </c>
      <c r="B2" s="56" t="s">
        <v>154</v>
      </c>
      <c r="C2" s="67"/>
    </row>
    <row r="5" spans="1:11" x14ac:dyDescent="0.2">
      <c r="A5" s="22" t="s">
        <v>130</v>
      </c>
      <c r="B5" s="22" t="s">
        <v>127</v>
      </c>
      <c r="G5" s="69">
        <v>2018</v>
      </c>
      <c r="H5" s="70"/>
      <c r="I5" s="70"/>
      <c r="J5" s="70"/>
      <c r="K5" s="71"/>
    </row>
    <row r="6" spans="1:11" x14ac:dyDescent="0.2">
      <c r="A6" s="22" t="s">
        <v>129</v>
      </c>
      <c r="B6" t="s">
        <v>0</v>
      </c>
      <c r="C6" t="s">
        <v>1</v>
      </c>
      <c r="D6" t="s">
        <v>128</v>
      </c>
      <c r="G6" s="40" t="s">
        <v>119</v>
      </c>
      <c r="H6" s="40" t="s">
        <v>0</v>
      </c>
      <c r="I6" s="40" t="s">
        <v>1</v>
      </c>
      <c r="J6" s="40" t="s">
        <v>128</v>
      </c>
      <c r="K6" s="40" t="s">
        <v>183</v>
      </c>
    </row>
    <row r="7" spans="1:11" x14ac:dyDescent="0.2">
      <c r="A7" s="23">
        <v>2018</v>
      </c>
      <c r="B7" s="24">
        <v>267210</v>
      </c>
      <c r="C7" s="24">
        <v>112250</v>
      </c>
      <c r="D7" s="24">
        <v>379460</v>
      </c>
      <c r="G7" s="54" t="s">
        <v>5</v>
      </c>
      <c r="H7" s="54">
        <v>155833</v>
      </c>
      <c r="I7" s="54">
        <v>90216</v>
      </c>
      <c r="J7" s="54">
        <v>246049</v>
      </c>
      <c r="K7" s="72">
        <f>I7/J7</f>
        <v>0.36665867367882005</v>
      </c>
    </row>
    <row r="8" spans="1:11" x14ac:dyDescent="0.2">
      <c r="A8" s="57" t="s">
        <v>5</v>
      </c>
      <c r="B8" s="24">
        <v>155833</v>
      </c>
      <c r="C8" s="24">
        <v>90216</v>
      </c>
      <c r="D8" s="24">
        <v>246049</v>
      </c>
      <c r="G8" s="54" t="s">
        <v>4</v>
      </c>
      <c r="H8" s="54">
        <v>111377</v>
      </c>
      <c r="I8" s="54">
        <v>22034</v>
      </c>
      <c r="J8" s="54">
        <v>133411</v>
      </c>
      <c r="K8" s="72">
        <f>I8/J8</f>
        <v>0.16515879500191138</v>
      </c>
    </row>
    <row r="9" spans="1:11" x14ac:dyDescent="0.2">
      <c r="A9" s="57" t="s">
        <v>4</v>
      </c>
      <c r="B9" s="24">
        <v>111377</v>
      </c>
      <c r="C9" s="24">
        <v>22034</v>
      </c>
      <c r="D9" s="24">
        <v>133411</v>
      </c>
    </row>
    <row r="10" spans="1:11" x14ac:dyDescent="0.2">
      <c r="A10" s="23" t="s">
        <v>128</v>
      </c>
      <c r="B10" s="24">
        <v>267210</v>
      </c>
      <c r="C10" s="24">
        <v>112250</v>
      </c>
      <c r="D10" s="24">
        <v>379460</v>
      </c>
    </row>
    <row r="12" spans="1:11" ht="24" x14ac:dyDescent="0.3">
      <c r="A12" s="56" t="s">
        <v>155</v>
      </c>
      <c r="B12" s="56" t="s">
        <v>156</v>
      </c>
    </row>
    <row r="15" spans="1:11" x14ac:dyDescent="0.2">
      <c r="A15" s="22" t="s">
        <v>130</v>
      </c>
      <c r="B15" s="22" t="s">
        <v>127</v>
      </c>
      <c r="F15" s="69">
        <v>2018</v>
      </c>
      <c r="G15" s="70"/>
      <c r="H15" s="70"/>
      <c r="I15" s="70"/>
      <c r="J15" s="70"/>
      <c r="K15" s="71"/>
    </row>
    <row r="16" spans="1:11" ht="35" customHeight="1" x14ac:dyDescent="0.2">
      <c r="A16" s="22" t="s">
        <v>129</v>
      </c>
      <c r="B16" t="s">
        <v>0</v>
      </c>
      <c r="C16" t="s">
        <v>1</v>
      </c>
      <c r="D16" t="s">
        <v>128</v>
      </c>
      <c r="F16" s="40" t="s">
        <v>119</v>
      </c>
      <c r="G16" s="40" t="s">
        <v>2</v>
      </c>
      <c r="H16" s="40" t="s">
        <v>0</v>
      </c>
      <c r="I16" s="40" t="s">
        <v>1</v>
      </c>
      <c r="J16" s="40" t="s">
        <v>128</v>
      </c>
      <c r="K16" s="40" t="s">
        <v>183</v>
      </c>
    </row>
    <row r="17" spans="1:11" x14ac:dyDescent="0.2">
      <c r="A17" s="23">
        <v>2018</v>
      </c>
      <c r="B17" s="24">
        <v>267210</v>
      </c>
      <c r="C17" s="24">
        <v>112250</v>
      </c>
      <c r="D17" s="24">
        <v>379460</v>
      </c>
      <c r="F17" s="54" t="s">
        <v>5</v>
      </c>
      <c r="G17" s="54" t="s">
        <v>6</v>
      </c>
      <c r="H17" s="54">
        <v>44447</v>
      </c>
      <c r="I17" s="54">
        <v>39156</v>
      </c>
      <c r="J17" s="54">
        <v>83603</v>
      </c>
      <c r="K17" s="72">
        <f>I17/J17</f>
        <v>0.46835639869382678</v>
      </c>
    </row>
    <row r="18" spans="1:11" x14ac:dyDescent="0.2">
      <c r="A18" s="57" t="s">
        <v>5</v>
      </c>
      <c r="B18" s="24">
        <v>155833</v>
      </c>
      <c r="C18" s="24">
        <v>90216</v>
      </c>
      <c r="D18" s="24">
        <v>246049</v>
      </c>
      <c r="F18" s="54" t="s">
        <v>5</v>
      </c>
      <c r="G18" s="54" t="s">
        <v>7</v>
      </c>
      <c r="H18" s="54">
        <v>6868</v>
      </c>
      <c r="I18" s="54">
        <v>1399</v>
      </c>
      <c r="J18" s="54">
        <v>8267</v>
      </c>
      <c r="K18" s="72">
        <f t="shared" ref="K18:K38" si="0">I18/J18</f>
        <v>0.16922704729647997</v>
      </c>
    </row>
    <row r="19" spans="1:11" x14ac:dyDescent="0.2">
      <c r="A19" s="68" t="s">
        <v>6</v>
      </c>
      <c r="B19" s="24">
        <v>44447</v>
      </c>
      <c r="C19" s="24">
        <v>39156</v>
      </c>
      <c r="D19" s="24">
        <v>83603</v>
      </c>
      <c r="F19" s="54" t="s">
        <v>5</v>
      </c>
      <c r="G19" s="54" t="s">
        <v>8</v>
      </c>
      <c r="H19" s="54">
        <v>3694</v>
      </c>
      <c r="I19" s="54">
        <v>1368</v>
      </c>
      <c r="J19" s="54">
        <v>5062</v>
      </c>
      <c r="K19" s="72">
        <f t="shared" si="0"/>
        <v>0.27024891347293561</v>
      </c>
    </row>
    <row r="20" spans="1:11" x14ac:dyDescent="0.2">
      <c r="A20" s="68" t="s">
        <v>7</v>
      </c>
      <c r="B20" s="24">
        <v>6868</v>
      </c>
      <c r="C20" s="24">
        <v>1399</v>
      </c>
      <c r="D20" s="24">
        <v>8267</v>
      </c>
      <c r="F20" s="54" t="s">
        <v>5</v>
      </c>
      <c r="G20" s="54" t="s">
        <v>9</v>
      </c>
      <c r="H20" s="54">
        <v>67660</v>
      </c>
      <c r="I20" s="54">
        <v>41002</v>
      </c>
      <c r="J20" s="54">
        <v>108662</v>
      </c>
      <c r="K20" s="72">
        <f t="shared" si="0"/>
        <v>0.37733522298503619</v>
      </c>
    </row>
    <row r="21" spans="1:11" x14ac:dyDescent="0.2">
      <c r="A21" s="68" t="s">
        <v>8</v>
      </c>
      <c r="B21" s="24">
        <v>3694</v>
      </c>
      <c r="C21" s="24">
        <v>1368</v>
      </c>
      <c r="D21" s="24">
        <v>5062</v>
      </c>
      <c r="F21" s="54" t="s">
        <v>5</v>
      </c>
      <c r="G21" s="54" t="s">
        <v>10</v>
      </c>
      <c r="H21" s="54">
        <v>5739</v>
      </c>
      <c r="I21" s="54">
        <v>699</v>
      </c>
      <c r="J21" s="54">
        <v>6438</v>
      </c>
      <c r="K21" s="72">
        <f t="shared" si="0"/>
        <v>0.10857409133271202</v>
      </c>
    </row>
    <row r="22" spans="1:11" x14ac:dyDescent="0.2">
      <c r="A22" s="68" t="s">
        <v>9</v>
      </c>
      <c r="B22" s="24">
        <v>67660</v>
      </c>
      <c r="C22" s="24">
        <v>41002</v>
      </c>
      <c r="D22" s="24">
        <v>108662</v>
      </c>
      <c r="F22" s="54" t="s">
        <v>5</v>
      </c>
      <c r="G22" s="54" t="s">
        <v>11</v>
      </c>
      <c r="H22" s="54">
        <v>15401</v>
      </c>
      <c r="I22" s="54">
        <v>3574</v>
      </c>
      <c r="J22" s="54">
        <v>18975</v>
      </c>
      <c r="K22" s="72">
        <f t="shared" si="0"/>
        <v>0.18835309617918314</v>
      </c>
    </row>
    <row r="23" spans="1:11" x14ac:dyDescent="0.2">
      <c r="A23" s="68" t="s">
        <v>10</v>
      </c>
      <c r="B23" s="24">
        <v>5739</v>
      </c>
      <c r="C23" s="24">
        <v>699</v>
      </c>
      <c r="D23" s="24">
        <v>6438</v>
      </c>
      <c r="F23" s="54" t="s">
        <v>5</v>
      </c>
      <c r="G23" s="54" t="s">
        <v>12</v>
      </c>
      <c r="H23" s="54">
        <v>3814</v>
      </c>
      <c r="I23" s="54">
        <v>1251</v>
      </c>
      <c r="J23" s="54">
        <v>5065</v>
      </c>
      <c r="K23" s="72">
        <f t="shared" si="0"/>
        <v>0.24698914116485687</v>
      </c>
    </row>
    <row r="24" spans="1:11" x14ac:dyDescent="0.2">
      <c r="A24" s="68" t="s">
        <v>11</v>
      </c>
      <c r="B24" s="24">
        <v>15401</v>
      </c>
      <c r="C24" s="24">
        <v>3574</v>
      </c>
      <c r="D24" s="24">
        <v>18975</v>
      </c>
      <c r="F24" s="54" t="s">
        <v>5</v>
      </c>
      <c r="G24" s="54" t="s">
        <v>13</v>
      </c>
      <c r="H24" s="54">
        <v>1386</v>
      </c>
      <c r="I24" s="54">
        <v>292</v>
      </c>
      <c r="J24" s="54">
        <v>1678</v>
      </c>
      <c r="K24" s="72">
        <f t="shared" si="0"/>
        <v>0.17401668653158522</v>
      </c>
    </row>
    <row r="25" spans="1:11" x14ac:dyDescent="0.2">
      <c r="A25" s="68" t="s">
        <v>12</v>
      </c>
      <c r="B25" s="24">
        <v>3814</v>
      </c>
      <c r="C25" s="24">
        <v>1251</v>
      </c>
      <c r="D25" s="24">
        <v>5065</v>
      </c>
      <c r="F25" s="54" t="s">
        <v>5</v>
      </c>
      <c r="G25" s="54" t="s">
        <v>14</v>
      </c>
      <c r="H25" s="54">
        <v>6037</v>
      </c>
      <c r="I25" s="54">
        <v>1345</v>
      </c>
      <c r="J25" s="54">
        <v>7382</v>
      </c>
      <c r="K25" s="72">
        <f t="shared" si="0"/>
        <v>0.18219994581414251</v>
      </c>
    </row>
    <row r="26" spans="1:11" x14ac:dyDescent="0.2">
      <c r="A26" s="68" t="s">
        <v>13</v>
      </c>
      <c r="B26" s="24">
        <v>1386</v>
      </c>
      <c r="C26" s="24">
        <v>292</v>
      </c>
      <c r="D26" s="24">
        <v>1678</v>
      </c>
      <c r="F26" s="54" t="s">
        <v>5</v>
      </c>
      <c r="G26" s="54" t="s">
        <v>15</v>
      </c>
      <c r="H26" s="54">
        <v>787</v>
      </c>
      <c r="I26" s="54">
        <v>130</v>
      </c>
      <c r="J26" s="54">
        <v>917</v>
      </c>
      <c r="K26" s="72">
        <f t="shared" si="0"/>
        <v>0.14176663031624864</v>
      </c>
    </row>
    <row r="27" spans="1:11" ht="16" thickBot="1" x14ac:dyDescent="0.25">
      <c r="A27" s="68" t="s">
        <v>14</v>
      </c>
      <c r="B27" s="24">
        <v>6037</v>
      </c>
      <c r="C27" s="24">
        <v>1345</v>
      </c>
      <c r="D27" s="24">
        <v>7382</v>
      </c>
      <c r="F27" s="73" t="s">
        <v>5</v>
      </c>
      <c r="G27" s="73" t="s">
        <v>116</v>
      </c>
      <c r="H27" s="73">
        <f>SUM(H17:H26)</f>
        <v>155833</v>
      </c>
      <c r="I27" s="73">
        <f>SUM(I17:I26)</f>
        <v>90216</v>
      </c>
      <c r="J27" s="73">
        <f>SUM(J17:J26)</f>
        <v>246049</v>
      </c>
      <c r="K27" s="74">
        <f t="shared" si="0"/>
        <v>0.36665867367882005</v>
      </c>
    </row>
    <row r="28" spans="1:11" ht="16" thickTop="1" x14ac:dyDescent="0.2">
      <c r="A28" s="68" t="s">
        <v>15</v>
      </c>
      <c r="B28" s="24">
        <v>787</v>
      </c>
      <c r="C28" s="24">
        <v>130</v>
      </c>
      <c r="D28" s="24">
        <v>917</v>
      </c>
      <c r="F28" s="75" t="s">
        <v>4</v>
      </c>
      <c r="G28" s="75" t="s">
        <v>6</v>
      </c>
      <c r="H28" s="75">
        <v>16068</v>
      </c>
      <c r="I28" s="75">
        <v>8783</v>
      </c>
      <c r="J28" s="75">
        <v>24851</v>
      </c>
      <c r="K28" s="76">
        <f t="shared" si="0"/>
        <v>0.35342642147197295</v>
      </c>
    </row>
    <row r="29" spans="1:11" x14ac:dyDescent="0.2">
      <c r="A29" s="57" t="s">
        <v>4</v>
      </c>
      <c r="B29" s="24">
        <v>111377</v>
      </c>
      <c r="C29" s="24">
        <v>22034</v>
      </c>
      <c r="D29" s="24">
        <v>133411</v>
      </c>
      <c r="F29" s="54" t="s">
        <v>4</v>
      </c>
      <c r="G29" s="54" t="s">
        <v>7</v>
      </c>
      <c r="H29" s="54">
        <v>2296</v>
      </c>
      <c r="I29" s="54">
        <v>113</v>
      </c>
      <c r="J29" s="54">
        <v>2409</v>
      </c>
      <c r="K29" s="72">
        <f t="shared" si="0"/>
        <v>4.6907430469074307E-2</v>
      </c>
    </row>
    <row r="30" spans="1:11" x14ac:dyDescent="0.2">
      <c r="A30" s="68" t="s">
        <v>6</v>
      </c>
      <c r="B30" s="24">
        <v>16068</v>
      </c>
      <c r="C30" s="24">
        <v>8783</v>
      </c>
      <c r="D30" s="24">
        <v>24851</v>
      </c>
      <c r="F30" s="54" t="s">
        <v>4</v>
      </c>
      <c r="G30" s="54" t="s">
        <v>8</v>
      </c>
      <c r="H30" s="54">
        <v>2766</v>
      </c>
      <c r="I30" s="54">
        <v>690</v>
      </c>
      <c r="J30" s="54">
        <v>3456</v>
      </c>
      <c r="K30" s="72">
        <f t="shared" si="0"/>
        <v>0.19965277777777779</v>
      </c>
    </row>
    <row r="31" spans="1:11" x14ac:dyDescent="0.2">
      <c r="A31" s="68" t="s">
        <v>7</v>
      </c>
      <c r="B31" s="24">
        <v>2296</v>
      </c>
      <c r="C31" s="24">
        <v>113</v>
      </c>
      <c r="D31" s="24">
        <v>2409</v>
      </c>
      <c r="F31" s="54" t="s">
        <v>4</v>
      </c>
      <c r="G31" s="54" t="s">
        <v>9</v>
      </c>
      <c r="H31" s="54">
        <v>30152</v>
      </c>
      <c r="I31" s="54">
        <v>7498</v>
      </c>
      <c r="J31" s="54">
        <v>37650</v>
      </c>
      <c r="K31" s="72">
        <f t="shared" si="0"/>
        <v>0.19915006640106242</v>
      </c>
    </row>
    <row r="32" spans="1:11" x14ac:dyDescent="0.2">
      <c r="A32" s="68" t="s">
        <v>8</v>
      </c>
      <c r="B32" s="24">
        <v>2766</v>
      </c>
      <c r="C32" s="24">
        <v>690</v>
      </c>
      <c r="D32" s="24">
        <v>3456</v>
      </c>
      <c r="F32" s="54" t="s">
        <v>4</v>
      </c>
      <c r="G32" s="54" t="s">
        <v>10</v>
      </c>
      <c r="H32" s="54">
        <v>5650</v>
      </c>
      <c r="I32" s="54">
        <v>114</v>
      </c>
      <c r="J32" s="54">
        <v>5764</v>
      </c>
      <c r="K32" s="72">
        <f t="shared" si="0"/>
        <v>1.9777931991672451E-2</v>
      </c>
    </row>
    <row r="33" spans="1:11" x14ac:dyDescent="0.2">
      <c r="A33" s="68" t="s">
        <v>9</v>
      </c>
      <c r="B33" s="24">
        <v>30152</v>
      </c>
      <c r="C33" s="24">
        <v>7498</v>
      </c>
      <c r="D33" s="24">
        <v>37650</v>
      </c>
      <c r="F33" s="54" t="s">
        <v>4</v>
      </c>
      <c r="G33" s="54" t="s">
        <v>11</v>
      </c>
      <c r="H33" s="54">
        <v>27076</v>
      </c>
      <c r="I33" s="54">
        <v>1447</v>
      </c>
      <c r="J33" s="54">
        <v>28523</v>
      </c>
      <c r="K33" s="72">
        <f t="shared" si="0"/>
        <v>5.0730989026399748E-2</v>
      </c>
    </row>
    <row r="34" spans="1:11" x14ac:dyDescent="0.2">
      <c r="A34" s="68" t="s">
        <v>10</v>
      </c>
      <c r="B34" s="24">
        <v>5650</v>
      </c>
      <c r="C34" s="24">
        <v>114</v>
      </c>
      <c r="D34" s="24">
        <v>5764</v>
      </c>
      <c r="F34" s="54" t="s">
        <v>4</v>
      </c>
      <c r="G34" s="54" t="s">
        <v>12</v>
      </c>
      <c r="H34" s="54">
        <v>5580</v>
      </c>
      <c r="I34" s="54">
        <v>302</v>
      </c>
      <c r="J34" s="54">
        <v>5882</v>
      </c>
      <c r="K34" s="72">
        <f t="shared" si="0"/>
        <v>5.1343080584835089E-2</v>
      </c>
    </row>
    <row r="35" spans="1:11" x14ac:dyDescent="0.2">
      <c r="A35" s="68" t="s">
        <v>11</v>
      </c>
      <c r="B35" s="24">
        <v>27076</v>
      </c>
      <c r="C35" s="24">
        <v>1447</v>
      </c>
      <c r="D35" s="24">
        <v>28523</v>
      </c>
      <c r="F35" s="54" t="s">
        <v>4</v>
      </c>
      <c r="G35" s="54" t="s">
        <v>13</v>
      </c>
      <c r="H35" s="54">
        <v>1061</v>
      </c>
      <c r="I35" s="54">
        <v>71</v>
      </c>
      <c r="J35" s="54">
        <v>1132</v>
      </c>
      <c r="K35" s="72">
        <f t="shared" si="0"/>
        <v>6.2720848056537104E-2</v>
      </c>
    </row>
    <row r="36" spans="1:11" x14ac:dyDescent="0.2">
      <c r="A36" s="68" t="s">
        <v>12</v>
      </c>
      <c r="B36" s="24">
        <v>5580</v>
      </c>
      <c r="C36" s="24">
        <v>302</v>
      </c>
      <c r="D36" s="24">
        <v>5882</v>
      </c>
      <c r="F36" s="54" t="s">
        <v>4</v>
      </c>
      <c r="G36" s="54" t="s">
        <v>14</v>
      </c>
      <c r="H36" s="54">
        <v>20144</v>
      </c>
      <c r="I36" s="54">
        <v>2998</v>
      </c>
      <c r="J36" s="54">
        <v>23142</v>
      </c>
      <c r="K36" s="72">
        <f t="shared" si="0"/>
        <v>0.12954800795091176</v>
      </c>
    </row>
    <row r="37" spans="1:11" x14ac:dyDescent="0.2">
      <c r="A37" s="68" t="s">
        <v>13</v>
      </c>
      <c r="B37" s="24">
        <v>1061</v>
      </c>
      <c r="C37" s="24">
        <v>71</v>
      </c>
      <c r="D37" s="24">
        <v>1132</v>
      </c>
      <c r="F37" s="54" t="s">
        <v>4</v>
      </c>
      <c r="G37" s="54" t="s">
        <v>15</v>
      </c>
      <c r="H37" s="54">
        <v>584</v>
      </c>
      <c r="I37" s="54">
        <v>18</v>
      </c>
      <c r="J37" s="54">
        <v>602</v>
      </c>
      <c r="K37" s="72">
        <f t="shared" si="0"/>
        <v>2.9900332225913623E-2</v>
      </c>
    </row>
    <row r="38" spans="1:11" ht="16" thickBot="1" x14ac:dyDescent="0.25">
      <c r="A38" s="68" t="s">
        <v>14</v>
      </c>
      <c r="B38" s="24">
        <v>20144</v>
      </c>
      <c r="C38" s="24">
        <v>2998</v>
      </c>
      <c r="D38" s="24">
        <v>23142</v>
      </c>
      <c r="F38" s="40" t="s">
        <v>4</v>
      </c>
      <c r="G38" s="40" t="s">
        <v>116</v>
      </c>
      <c r="H38" s="73">
        <f>SUM(H28:H37)</f>
        <v>111377</v>
      </c>
      <c r="I38" s="73">
        <f>SUM(I28:I37)</f>
        <v>22034</v>
      </c>
      <c r="J38" s="73">
        <f>SUM(J28:J37)</f>
        <v>133411</v>
      </c>
      <c r="K38" s="74">
        <f t="shared" si="0"/>
        <v>0.16515879500191138</v>
      </c>
    </row>
    <row r="39" spans="1:11" ht="16" thickTop="1" x14ac:dyDescent="0.2">
      <c r="A39" s="68" t="s">
        <v>15</v>
      </c>
      <c r="B39" s="24">
        <v>584</v>
      </c>
      <c r="C39" s="24">
        <v>18</v>
      </c>
      <c r="D39" s="24">
        <v>602</v>
      </c>
    </row>
    <row r="40" spans="1:11" x14ac:dyDescent="0.2">
      <c r="A40" s="23" t="s">
        <v>128</v>
      </c>
      <c r="B40" s="24">
        <v>267210</v>
      </c>
      <c r="C40" s="24">
        <v>112250</v>
      </c>
      <c r="D40" s="24">
        <v>379460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307F-4D16-A04A-9C2A-9E671B8E126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345B-4F03-A043-8DEC-52A669A192F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PT &amp; FT Data Table</vt:lpstr>
      <vt:lpstr>PT &amp; FT Data PivotTable format</vt:lpstr>
      <vt:lpstr>Part 1</vt:lpstr>
      <vt:lpstr>Part 2</vt:lpstr>
      <vt:lpstr>Part 3</vt:lpstr>
      <vt:lpstr>Part 4</vt:lpstr>
      <vt:lpstr>Part 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