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F33AA53-49D6-424C-8969-DEEE7A27FF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2" l="1"/>
  <c r="N12" i="2"/>
  <c r="M12" i="2"/>
  <c r="K12" i="2"/>
  <c r="O11" i="2"/>
  <c r="N11" i="2"/>
  <c r="M11" i="2"/>
  <c r="K11" i="2"/>
  <c r="O10" i="2"/>
  <c r="N10" i="2"/>
  <c r="M10" i="2"/>
  <c r="K10" i="2"/>
  <c r="O9" i="2"/>
  <c r="N9" i="2"/>
  <c r="M9" i="2"/>
  <c r="K9" i="2"/>
  <c r="O8" i="2"/>
  <c r="N8" i="2"/>
  <c r="M8" i="2"/>
  <c r="K8" i="2"/>
  <c r="O7" i="2"/>
  <c r="N7" i="2"/>
  <c r="M7" i="2"/>
  <c r="K7" i="2"/>
  <c r="O6" i="2"/>
  <c r="N6" i="2"/>
  <c r="M6" i="2"/>
  <c r="K6" i="2"/>
  <c r="O5" i="2"/>
  <c r="N5" i="2"/>
  <c r="M5" i="2"/>
  <c r="K5" i="2"/>
  <c r="O4" i="2"/>
  <c r="N4" i="2"/>
  <c r="M4" i="2"/>
  <c r="K4" i="2"/>
  <c r="O3" i="2"/>
  <c r="N3" i="2"/>
  <c r="M3" i="2"/>
  <c r="K3" i="2"/>
  <c r="N2" i="1"/>
  <c r="N3" i="1"/>
  <c r="N4" i="1"/>
  <c r="N5" i="1"/>
  <c r="N6" i="1"/>
  <c r="N7" i="1"/>
  <c r="N8" i="1"/>
  <c r="N9" i="1"/>
  <c r="N10" i="1"/>
  <c r="N11" i="1"/>
  <c r="N12" i="1"/>
  <c r="M7" i="1"/>
  <c r="K7" i="1"/>
  <c r="M9" i="1"/>
  <c r="K9" i="1"/>
  <c r="K5" i="1"/>
  <c r="M5" i="1"/>
  <c r="M12" i="1"/>
  <c r="K12" i="1"/>
  <c r="M8" i="1"/>
  <c r="K8" i="1"/>
  <c r="K4" i="1"/>
  <c r="M4" i="1"/>
  <c r="M11" i="1"/>
  <c r="K11" i="1"/>
  <c r="M3" i="1"/>
  <c r="K3" i="1"/>
  <c r="K10" i="1"/>
  <c r="M10" i="1"/>
  <c r="K6" i="1"/>
  <c r="M6" i="1"/>
  <c r="M2" i="1"/>
  <c r="K2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M31" i="1"/>
  <c r="K31" i="1"/>
  <c r="M29" i="1"/>
  <c r="K29" i="1"/>
  <c r="M25" i="1"/>
  <c r="K25" i="1"/>
  <c r="K34" i="1"/>
  <c r="M34" i="1"/>
  <c r="M32" i="1"/>
  <c r="K32" i="1"/>
  <c r="K30" i="1"/>
  <c r="M30" i="1"/>
  <c r="M28" i="1"/>
  <c r="K28" i="1"/>
  <c r="K26" i="1"/>
  <c r="M26" i="1"/>
  <c r="M24" i="1"/>
  <c r="K24" i="1"/>
  <c r="M33" i="1"/>
  <c r="K33" i="1"/>
  <c r="M27" i="1"/>
  <c r="K27" i="1"/>
  <c r="N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N13" i="1"/>
  <c r="N14" i="1"/>
  <c r="N15" i="1"/>
  <c r="N16" i="1"/>
  <c r="N17" i="1"/>
  <c r="N18" i="1"/>
  <c r="N20" i="1"/>
  <c r="N21" i="1"/>
  <c r="N22" i="1"/>
  <c r="N23" i="1"/>
  <c r="M20" i="1"/>
  <c r="K20" i="1"/>
  <c r="K18" i="1"/>
  <c r="M18" i="1"/>
  <c r="M13" i="1"/>
  <c r="K13" i="1"/>
  <c r="M15" i="1"/>
  <c r="K15" i="1"/>
  <c r="M23" i="1"/>
  <c r="K23" i="1"/>
  <c r="K14" i="1"/>
  <c r="M14" i="1"/>
  <c r="M19" i="1"/>
  <c r="K19" i="1"/>
  <c r="K22" i="1"/>
  <c r="M22" i="1"/>
  <c r="M17" i="1"/>
  <c r="K17" i="1"/>
  <c r="M21" i="1"/>
  <c r="K21" i="1"/>
  <c r="M16" i="1"/>
  <c r="K16" i="1"/>
</calcChain>
</file>

<file path=xl/sharedStrings.xml><?xml version="1.0" encoding="utf-8"?>
<sst xmlns="http://schemas.openxmlformats.org/spreadsheetml/2006/main" count="296" uniqueCount="218">
  <si>
    <t>Propinsi</t>
  </si>
  <si>
    <t>Jumlah Kecamatan</t>
  </si>
  <si>
    <t>Jumlah penduduk</t>
  </si>
  <si>
    <t>Sex ratio</t>
  </si>
  <si>
    <t>Total rumah tangga</t>
  </si>
  <si>
    <t>Peduduk perkotaan (%)</t>
  </si>
  <si>
    <t>Peduduk pedesaan (%)</t>
  </si>
  <si>
    <t>Rasio Ketergantungan</t>
  </si>
  <si>
    <t>Angka kesuburan</t>
  </si>
  <si>
    <t>Angka kematian bayi</t>
  </si>
  <si>
    <t>Angka harapan hidup</t>
  </si>
  <si>
    <t>Laki-laki</t>
  </si>
  <si>
    <t>Perempuan</t>
  </si>
  <si>
    <t>Total</t>
  </si>
  <si>
    <t>Tingkat pendidikan terakhir (%)</t>
  </si>
  <si>
    <t>Tidak pernah sekolah</t>
  </si>
  <si>
    <t>Tidak lulus SD</t>
  </si>
  <si>
    <t>SD</t>
  </si>
  <si>
    <t>SMP</t>
  </si>
  <si>
    <t>SMA</t>
  </si>
  <si>
    <t>Kejuruan</t>
  </si>
  <si>
    <t>Diploma</t>
  </si>
  <si>
    <t>Sarjana</t>
  </si>
  <si>
    <t>Persentase kemampuan baca tulis</t>
  </si>
  <si>
    <t>Jumlah  Kab dan kota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</si>
  <si>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</si>
  <si>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</si>
  <si>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</si>
  <si>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</si>
  <si>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</si>
  <si>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</si>
  <si>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</si>
  <si>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</si>
  <si>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</si>
  <si>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</si>
  <si>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</si>
  <si>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</si>
  <si>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</si>
  <si>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</si>
  <si>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</si>
  <si>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</si>
  <si>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</si>
  <si>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</si>
  <si>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</si>
  <si>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</si>
  <si>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</si>
  <si>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</si>
  <si>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</si>
  <si>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</si>
  <si>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</si>
  <si>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</si>
  <si>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</si>
  <si>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</si>
  <si>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</si>
  <si>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</si>
  <si>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</si>
  <si>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</si>
  <si>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</si>
  <si>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Jumlah Desa</t>
  </si>
  <si>
    <t>Jumlah penduduk hasil proyeksi</t>
  </si>
  <si>
    <t>Pascasarjana</t>
  </si>
  <si>
    <t>Kepadatan wilayah</t>
  </si>
  <si>
    <t>Paling padat</t>
  </si>
  <si>
    <t>Kurang padat</t>
  </si>
  <si>
    <t>Paling banyak</t>
  </si>
  <si>
    <t>Paling sedikit</t>
  </si>
  <si>
    <t>Kota Surabaya</t>
  </si>
  <si>
    <t>Banyuwangi</t>
  </si>
  <si>
    <t>Kota Mojokerto</t>
  </si>
  <si>
    <t>Kota Tangerang</t>
  </si>
  <si>
    <t>Lebak</t>
  </si>
  <si>
    <t>Tangerang</t>
  </si>
  <si>
    <t>Kota Cilegon</t>
  </si>
  <si>
    <t>Denpasar</t>
  </si>
  <si>
    <t>Jembrana</t>
  </si>
  <si>
    <t>Klungkung</t>
  </si>
  <si>
    <t>Kota Mataram</t>
  </si>
  <si>
    <t>Sumbawa Barat</t>
  </si>
  <si>
    <t>Lombok Timur</t>
  </si>
  <si>
    <t>Kota Kupang</t>
  </si>
  <si>
    <t>Sumba Timur</t>
  </si>
  <si>
    <t>Timor Tengah Selatan</t>
  </si>
  <si>
    <t>Sumba Tengah</t>
  </si>
  <si>
    <t>Kota Pontianak</t>
  </si>
  <si>
    <t>Kapuas Hulu</t>
  </si>
  <si>
    <t>Kayong Utara</t>
  </si>
  <si>
    <t>Kota Palangkaraya</t>
  </si>
  <si>
    <t>Murung Raya</t>
  </si>
  <si>
    <t>Kota Waringin Timur</t>
  </si>
  <si>
    <t>Sukamara</t>
  </si>
  <si>
    <t>Kota Banjarmasin</t>
  </si>
  <si>
    <t>Kota Baru</t>
  </si>
  <si>
    <t>Balangan</t>
  </si>
  <si>
    <t>Kota Bandung</t>
  </si>
  <si>
    <t>Sukabumi</t>
  </si>
  <si>
    <t>Bogor</t>
  </si>
  <si>
    <t>Kota Banjar</t>
  </si>
  <si>
    <t>Kota Surakarta</t>
  </si>
  <si>
    <t>Blora</t>
  </si>
  <si>
    <t>Brebes</t>
  </si>
  <si>
    <t>Kota Magelang</t>
  </si>
  <si>
    <t>Kota Yogyakarta</t>
  </si>
  <si>
    <t>Gunung Kidul</t>
  </si>
  <si>
    <t>Sleman</t>
  </si>
  <si>
    <t>Kota Balikpapan</t>
  </si>
  <si>
    <t>Malinau</t>
  </si>
  <si>
    <t>Kota Samarinda</t>
  </si>
  <si>
    <t>Tana Tidung</t>
  </si>
  <si>
    <t>Kota Manado</t>
  </si>
  <si>
    <t>Bolaang Mongondow Selatan</t>
  </si>
  <si>
    <t>Kota Palu</t>
  </si>
  <si>
    <t>Morowali</t>
  </si>
  <si>
    <t>Parigi Moutong</t>
  </si>
  <si>
    <t>Buol</t>
  </si>
  <si>
    <t>Kota Makasar</t>
  </si>
  <si>
    <t>Luwu Timur</t>
  </si>
  <si>
    <t>Selayar</t>
  </si>
  <si>
    <t>Kota Kendari</t>
  </si>
  <si>
    <t>Konawe Utara</t>
  </si>
  <si>
    <t>Kolaka</t>
  </si>
  <si>
    <t>Kota Gorontalo</t>
  </si>
  <si>
    <t>Pohuwato</t>
  </si>
  <si>
    <t>Gorontalo Utara</t>
  </si>
  <si>
    <t>Polewali Mandar</t>
  </si>
  <si>
    <t>Mamuju</t>
  </si>
  <si>
    <t>Mamuju Utara</t>
  </si>
  <si>
    <t>Kota Ambon</t>
  </si>
  <si>
    <t>Kepulauan Aru</t>
  </si>
  <si>
    <t>Maluku Tengah</t>
  </si>
  <si>
    <t>Buru Selatan</t>
  </si>
  <si>
    <t>Kota Ternate</t>
  </si>
  <si>
    <t>Halmahera Timur</t>
  </si>
  <si>
    <t>Halmahera Selatan</t>
  </si>
  <si>
    <t>Halmahera Tengah</t>
  </si>
  <si>
    <t>Kota Sorong</t>
  </si>
  <si>
    <t>Tambrauw</t>
  </si>
  <si>
    <t>Kota Jayapura</t>
  </si>
  <si>
    <t>Mamberamo Raya</t>
  </si>
  <si>
    <t>Supiori</t>
  </si>
  <si>
    <t>No.</t>
  </si>
  <si>
    <t>Banda Aceh</t>
  </si>
  <si>
    <t>Gayo Lues</t>
  </si>
  <si>
    <t>Aceh Utara</t>
  </si>
  <si>
    <t>Kota Sabang</t>
  </si>
  <si>
    <t>Kota Medan</t>
  </si>
  <si>
    <t>Pakpak Bharat</t>
  </si>
  <si>
    <t>Kota Bukit Tinggi</t>
  </si>
  <si>
    <t>Kep. Mentawai</t>
  </si>
  <si>
    <t>Kota Padang</t>
  </si>
  <si>
    <t>Kota Padang Panjang</t>
  </si>
  <si>
    <t>Kota Pekanbaru</t>
  </si>
  <si>
    <t>Pelalawan</t>
  </si>
  <si>
    <t>Kep. Meranti</t>
  </si>
  <si>
    <t>Kota Jambi</t>
  </si>
  <si>
    <t>Tj. Jabung Timur</t>
  </si>
  <si>
    <t>Kota Sungai Penuh</t>
  </si>
  <si>
    <t>Kota Palembang</t>
  </si>
  <si>
    <t>Musi Banyuasin</t>
  </si>
  <si>
    <t>Kota Pagar Alam</t>
  </si>
  <si>
    <t>Kota Bengkulu</t>
  </si>
  <si>
    <t>Mukomuko</t>
  </si>
  <si>
    <t>Bengkulu Tengah</t>
  </si>
  <si>
    <t>Kota Bandar Lampung</t>
  </si>
  <si>
    <t>Lampung Barat</t>
  </si>
  <si>
    <t>Lampung Tengah</t>
  </si>
  <si>
    <t>Kota Metro</t>
  </si>
  <si>
    <t>Pangkal Pinang</t>
  </si>
  <si>
    <t>Belitung Timur</t>
  </si>
  <si>
    <t>Bangka</t>
  </si>
  <si>
    <t>Kota Tanjung Pinang</t>
  </si>
  <si>
    <t>Natuna</t>
  </si>
  <si>
    <t>Kota Batam</t>
  </si>
  <si>
    <t>Kep. Anambas</t>
  </si>
  <si>
    <t>Kota Jakarta Barat</t>
  </si>
  <si>
    <t>Kepulauan Seribu</t>
  </si>
  <si>
    <t>Kota Jakarta Timur</t>
  </si>
  <si>
    <t>Persentase laki-laki</t>
  </si>
  <si>
    <t>Persentase perempuan</t>
  </si>
  <si>
    <t xml:space="preserve">: data infografis berbeda dg data bps </t>
  </si>
  <si>
    <t>Province</t>
  </si>
  <si>
    <t>No of District</t>
  </si>
  <si>
    <t>No of Sub-District</t>
  </si>
  <si>
    <t>No Of Village</t>
  </si>
  <si>
    <t>Male</t>
  </si>
  <si>
    <t>% of Male</t>
  </si>
  <si>
    <t>Female</t>
  </si>
  <si>
    <t>% of Female</t>
  </si>
  <si>
    <t>Total HH</t>
  </si>
  <si>
    <t>Population Urban (%)</t>
  </si>
  <si>
    <t>Population Rural (%)</t>
  </si>
  <si>
    <t>Never atttending School</t>
  </si>
  <si>
    <t>Not gradute -elementary</t>
  </si>
  <si>
    <t>Elementary</t>
  </si>
  <si>
    <t>Junior</t>
  </si>
  <si>
    <t>senior</t>
  </si>
  <si>
    <t>vocational</t>
  </si>
  <si>
    <t>undergraduate</t>
  </si>
  <si>
    <t>Postgraduate</t>
  </si>
  <si>
    <t>Literacy rate</t>
  </si>
  <si>
    <t>Most Dense</t>
  </si>
  <si>
    <t>Least Dense</t>
  </si>
  <si>
    <t>Most Populated</t>
  </si>
  <si>
    <t>Least Populated</t>
  </si>
  <si>
    <t>Projection-2015</t>
  </si>
  <si>
    <t>Projection-2020</t>
  </si>
  <si>
    <t>Projection-2025</t>
  </si>
  <si>
    <t>Dependency Ratio-2015</t>
  </si>
  <si>
    <t>Dependency Ratio-2020</t>
  </si>
  <si>
    <t>Dependency Ratio-2025</t>
  </si>
  <si>
    <t>Fertility Rate-2015</t>
  </si>
  <si>
    <t>Fertility Rate-2020</t>
  </si>
  <si>
    <t>Fertility Rate-2025</t>
  </si>
  <si>
    <t>EO (male+female)-2015</t>
  </si>
  <si>
    <t>EO (male+female)-2020</t>
  </si>
  <si>
    <t>EO (male+female)-2025</t>
  </si>
  <si>
    <t>Infant Mortality Rate (B+G)-2015</t>
  </si>
  <si>
    <t>Infant Mortality Rate (B+G)-2020</t>
  </si>
  <si>
    <t>Infant Mortality Rate (B+G)-2025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</si>
</sst>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2" xfId="0" applyNumberFormat="1" applyBorder="1"/>
    <xf numFmtId="3" fontId="0" fillId="0" borderId="3" xfId="0" applyNumberFormat="1" applyBorder="1"/>
    <xf numFmtId="4" fontId="0" fillId="0" borderId="2" xfId="0" applyNumberFormat="1" applyBorder="1"/>
    <xf numFmtId="4" fontId="0" fillId="0" borderId="3" xfId="0" applyNumberFormat="1" applyBorder="1"/>
    <xf numFmtId="3" fontId="0" fillId="2" borderId="3" xfId="0" applyNumberFormat="1" applyFill="1" applyBorder="1"/>
    <xf numFmtId="4" fontId="0" fillId="2" borderId="3" xfId="0" applyNumberFormat="1" applyFill="1" applyBorder="1"/>
    <xf numFmtId="3" fontId="0" fillId="2" borderId="2" xfId="0" applyNumberFormat="1" applyFill="1" applyBorder="1"/>
    <xf numFmtId="4" fontId="0" fillId="2" borderId="2" xfId="0" applyNumberFormat="1" applyFill="1" applyBorder="1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"/>
  <sheetViews>
    <sheetView tabSelected="1" workbookViewId="0">
      <pane xSplit="2" topLeftCell="C1" activePane="topRight" state="frozen"/>
      <selection pane="topRight" activeCell="C8" sqref="C8"/>
    </sheetView>
  </sheetViews>
  <sheetFormatPr defaultColWidth="8.81640625" defaultRowHeight="14.5" x14ac:dyDescent="0.35"/>
  <cols>
    <col min="1" max="1" width="4.1796875" bestFit="1" customWidth="1"/>
    <col min="2" max="2" width="25.1796875" customWidth="1"/>
    <col min="3" max="3" width="19.6328125" customWidth="1"/>
    <col min="4" max="4" width="17.6328125" customWidth="1"/>
    <col min="5" max="5" width="17.6328125" bestFit="1" customWidth="1"/>
    <col min="6" max="6" width="20.36328125" bestFit="1" customWidth="1"/>
    <col min="7" max="7" width="27.1796875" bestFit="1" customWidth="1"/>
    <col min="8" max="8" width="20.36328125" bestFit="1" customWidth="1"/>
    <col min="9" max="9" width="27.1796875" bestFit="1" customWidth="1"/>
    <col min="10" max="10" width="11.36328125" customWidth="1"/>
    <col min="11" max="11" width="18.453125" bestFit="1" customWidth="1"/>
    <col min="12" max="12" width="11.36328125" customWidth="1"/>
    <col min="13" max="13" width="22" bestFit="1" customWidth="1"/>
    <col min="14" max="14" width="11.36328125" customWidth="1"/>
    <col min="15" max="15" width="8.6328125" customWidth="1"/>
    <col min="16" max="16" width="18.1796875" bestFit="1" customWidth="1"/>
    <col min="17" max="17" width="22.1796875" bestFit="1" customWidth="1"/>
    <col min="18" max="18" width="21.6328125" bestFit="1" customWidth="1"/>
    <col min="19" max="21" width="10.6328125" customWidth="1"/>
    <col min="34" max="42" width="20" customWidth="1"/>
    <col min="43" max="43" width="31.6328125" bestFit="1" customWidth="1"/>
  </cols>
  <sheetData>
    <row r="1" spans="1:43" x14ac:dyDescent="0.35">
      <c r="A1" t="s">
        <v>139</v>
      </c>
      <c r="B1" t="s">
        <v>179</v>
      </c>
      <c r="C1" t="s">
        <v>180</v>
      </c>
      <c r="D1" t="s">
        <v>181</v>
      </c>
      <c r="E1" t="s">
        <v>182</v>
      </c>
      <c r="F1" t="s">
        <v>199</v>
      </c>
      <c r="G1" t="s">
        <v>200</v>
      </c>
      <c r="H1" t="s">
        <v>201</v>
      </c>
      <c r="I1" t="s">
        <v>202</v>
      </c>
      <c r="J1" t="s">
        <v>183</v>
      </c>
      <c r="K1" t="s">
        <v>184</v>
      </c>
      <c r="L1" t="s">
        <v>185</v>
      </c>
      <c r="M1" t="s">
        <v>186</v>
      </c>
      <c r="N1" t="s">
        <v>13</v>
      </c>
      <c r="O1" t="s">
        <v>3</v>
      </c>
      <c r="P1" t="s">
        <v>187</v>
      </c>
      <c r="Q1" t="s">
        <v>188</v>
      </c>
      <c r="R1" t="s">
        <v>189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190</v>
      </c>
      <c r="AI1" t="s">
        <v>191</v>
      </c>
      <c r="AJ1" t="s">
        <v>192</v>
      </c>
      <c r="AK1" t="s">
        <v>193</v>
      </c>
      <c r="AL1" t="s">
        <v>194</v>
      </c>
      <c r="AM1" t="s">
        <v>195</v>
      </c>
      <c r="AN1" t="s">
        <v>21</v>
      </c>
      <c r="AO1" t="s">
        <v>196</v>
      </c>
      <c r="AP1" t="s">
        <v>197</v>
      </c>
      <c r="AQ1" t="s">
        <v>198</v>
      </c>
    </row>
    <row r="2" spans="1:43" x14ac:dyDescent="0.35">
      <c r="A2">
        <v>1</v>
      </c>
      <c r="B2" t="s">
        <v>25</v>
      </c>
      <c r="C2">
        <v>23</v>
      </c>
      <c r="D2">
        <v>276</v>
      </c>
      <c r="E2">
        <v>6445</v>
      </c>
      <c r="F2" t="s">
        <v>140</v>
      </c>
      <c r="G2" t="s">
        <v>141</v>
      </c>
      <c r="H2" t="s">
        <v>142</v>
      </c>
      <c r="I2" t="s">
        <v>143</v>
      </c>
      <c r="J2">
        <v>2248952</v>
      </c>
      <c r="K2">
        <f>100*J2/N2</f>
        <v>50.038870508031088</v>
      </c>
      <c r="L2">
        <v>2245458</v>
      </c>
      <c r="M2">
        <f>100*L2/N2</f>
        <v>49.961129491968912</v>
      </c>
      <c r="N2">
        <f>J2+L2</f>
        <v>4494410</v>
      </c>
      <c r="O2">
        <f>100*J2/L2</f>
        <v>100.15560299947717</v>
      </c>
      <c r="P2">
        <v>1066522</v>
      </c>
      <c r="Q2">
        <v>28.12</v>
      </c>
      <c r="R2">
        <v>71.88</v>
      </c>
      <c r="S2">
        <v>5001953</v>
      </c>
      <c r="T2">
        <v>5459891</v>
      </c>
      <c r="U2">
        <v>5870013</v>
      </c>
      <c r="V2">
        <v>54.8</v>
      </c>
      <c r="W2">
        <v>53.6</v>
      </c>
      <c r="X2">
        <v>50.8</v>
      </c>
      <c r="Y2">
        <v>2.69</v>
      </c>
      <c r="Z2">
        <v>2.5299999999999998</v>
      </c>
      <c r="AA2">
        <v>2.37</v>
      </c>
      <c r="AB2">
        <v>69.7</v>
      </c>
      <c r="AC2">
        <v>69.900000000000006</v>
      </c>
      <c r="AD2">
        <v>70.099999999999994</v>
      </c>
      <c r="AE2">
        <v>27.4</v>
      </c>
      <c r="AF2">
        <v>26.5</v>
      </c>
      <c r="AG2">
        <v>26</v>
      </c>
      <c r="AH2">
        <v>6.67</v>
      </c>
      <c r="AI2">
        <v>19.05</v>
      </c>
      <c r="AJ2">
        <v>26.85</v>
      </c>
      <c r="AK2">
        <v>19.579999999999998</v>
      </c>
      <c r="AL2">
        <v>20.420000000000002</v>
      </c>
      <c r="AM2">
        <v>1.1000000000000001</v>
      </c>
      <c r="AN2">
        <v>2.85</v>
      </c>
      <c r="AO2">
        <v>3.3</v>
      </c>
      <c r="AP2">
        <v>0.18</v>
      </c>
      <c r="AQ2">
        <v>91.759557839857607</v>
      </c>
    </row>
    <row r="3" spans="1:43" x14ac:dyDescent="0.35">
      <c r="A3">
        <v>2</v>
      </c>
      <c r="B3" t="s">
        <v>26</v>
      </c>
      <c r="C3">
        <v>33</v>
      </c>
      <c r="D3">
        <v>417</v>
      </c>
      <c r="E3">
        <v>5739</v>
      </c>
      <c r="F3" t="s">
        <v>144</v>
      </c>
      <c r="G3" t="s">
        <v>145</v>
      </c>
      <c r="H3" t="s">
        <v>144</v>
      </c>
      <c r="I3" t="s">
        <v>145</v>
      </c>
      <c r="J3">
        <v>6483354</v>
      </c>
      <c r="K3">
        <f t="shared" ref="K3:K34" si="0">100*J3/N3</f>
        <v>49.940318300344074</v>
      </c>
      <c r="L3">
        <v>6498850</v>
      </c>
      <c r="M3">
        <f t="shared" ref="M3:M34" si="1">100*L3/N3</f>
        <v>50.059681699655926</v>
      </c>
      <c r="N3">
        <f t="shared" ref="N3:N34" si="2">J3+L3</f>
        <v>12982204</v>
      </c>
      <c r="O3">
        <f t="shared" ref="O3:O34" si="3">100*J3/L3</f>
        <v>99.761557814074791</v>
      </c>
      <c r="P3">
        <v>3037665</v>
      </c>
      <c r="Q3">
        <v>49.16</v>
      </c>
      <c r="R3">
        <v>50.84</v>
      </c>
      <c r="S3">
        <v>13937797</v>
      </c>
      <c r="T3">
        <v>14703532</v>
      </c>
      <c r="U3">
        <v>15311213</v>
      </c>
      <c r="V3">
        <v>56.3</v>
      </c>
      <c r="W3">
        <v>55.3</v>
      </c>
      <c r="X3">
        <v>53.6</v>
      </c>
      <c r="Y3">
        <v>2.87</v>
      </c>
      <c r="Z3">
        <v>2.67</v>
      </c>
      <c r="AA3">
        <v>2.48</v>
      </c>
      <c r="AB3">
        <v>68.3</v>
      </c>
      <c r="AC3">
        <v>69.099999999999994</v>
      </c>
      <c r="AD3">
        <v>69.8</v>
      </c>
      <c r="AE3">
        <v>32.1</v>
      </c>
      <c r="AF3">
        <v>29.3</v>
      </c>
      <c r="AG3">
        <v>27</v>
      </c>
      <c r="AH3">
        <v>6.11</v>
      </c>
      <c r="AI3">
        <v>19.579999999999998</v>
      </c>
      <c r="AJ3">
        <v>24.96</v>
      </c>
      <c r="AK3">
        <v>19.78</v>
      </c>
      <c r="AL3">
        <v>22.18</v>
      </c>
      <c r="AM3">
        <v>2.4900000000000002</v>
      </c>
      <c r="AN3">
        <v>1.79</v>
      </c>
      <c r="AO3">
        <v>2.96</v>
      </c>
      <c r="AP3">
        <v>0.15</v>
      </c>
      <c r="AQ3">
        <v>93.655687619007139</v>
      </c>
    </row>
    <row r="4" spans="1:43" x14ac:dyDescent="0.35">
      <c r="A4">
        <v>3</v>
      </c>
      <c r="B4" t="s">
        <v>27</v>
      </c>
      <c r="C4">
        <v>19</v>
      </c>
      <c r="D4">
        <v>176</v>
      </c>
      <c r="E4">
        <v>1013</v>
      </c>
      <c r="F4" t="s">
        <v>146</v>
      </c>
      <c r="G4" t="s">
        <v>147</v>
      </c>
      <c r="H4" t="s">
        <v>148</v>
      </c>
      <c r="I4" t="s">
        <v>149</v>
      </c>
      <c r="J4">
        <v>2404377</v>
      </c>
      <c r="K4">
        <f t="shared" si="0"/>
        <v>49.606398634676246</v>
      </c>
      <c r="L4">
        <v>2442532</v>
      </c>
      <c r="M4">
        <f t="shared" si="1"/>
        <v>50.393601365323754</v>
      </c>
      <c r="N4">
        <f t="shared" si="2"/>
        <v>4846909</v>
      </c>
      <c r="O4">
        <f t="shared" si="3"/>
        <v>98.437891499476777</v>
      </c>
      <c r="P4">
        <v>1152490</v>
      </c>
      <c r="Q4">
        <v>38.74</v>
      </c>
      <c r="R4">
        <v>61.26</v>
      </c>
      <c r="S4">
        <v>5196289</v>
      </c>
      <c r="T4">
        <v>5498751</v>
      </c>
      <c r="U4">
        <v>5757829</v>
      </c>
      <c r="V4">
        <v>55.8</v>
      </c>
      <c r="W4">
        <v>54.8</v>
      </c>
      <c r="X4">
        <v>53.6</v>
      </c>
      <c r="Y4">
        <v>2.83</v>
      </c>
      <c r="Z4">
        <v>2.65</v>
      </c>
      <c r="AA4">
        <v>2.46</v>
      </c>
      <c r="AB4">
        <v>68.599999999999994</v>
      </c>
      <c r="AC4">
        <v>69.5</v>
      </c>
      <c r="AD4">
        <v>70.099999999999994</v>
      </c>
      <c r="AE4">
        <v>31</v>
      </c>
      <c r="AF4">
        <v>28</v>
      </c>
      <c r="AG4">
        <v>26.1</v>
      </c>
      <c r="AH4">
        <v>6.56</v>
      </c>
      <c r="AI4">
        <v>23.54</v>
      </c>
      <c r="AJ4">
        <v>25.55</v>
      </c>
      <c r="AK4">
        <v>17.420000000000002</v>
      </c>
      <c r="AL4">
        <v>18.579999999999998</v>
      </c>
      <c r="AM4">
        <v>2.25</v>
      </c>
      <c r="AN4">
        <v>2.46</v>
      </c>
      <c r="AO4">
        <v>3.38</v>
      </c>
      <c r="AP4">
        <v>0.25</v>
      </c>
      <c r="AQ4">
        <v>92.320983805317397</v>
      </c>
    </row>
    <row r="5" spans="1:43" x14ac:dyDescent="0.35">
      <c r="A5">
        <v>4</v>
      </c>
      <c r="B5" t="s">
        <v>28</v>
      </c>
      <c r="C5">
        <v>12</v>
      </c>
      <c r="D5">
        <v>151</v>
      </c>
      <c r="E5">
        <v>1642</v>
      </c>
      <c r="F5" t="s">
        <v>150</v>
      </c>
      <c r="G5" t="s">
        <v>151</v>
      </c>
      <c r="H5" t="s">
        <v>150</v>
      </c>
      <c r="I5" t="s">
        <v>152</v>
      </c>
      <c r="J5">
        <v>2853168</v>
      </c>
      <c r="K5">
        <f t="shared" si="0"/>
        <v>51.516412689877718</v>
      </c>
      <c r="L5">
        <v>2685199</v>
      </c>
      <c r="M5">
        <f t="shared" si="1"/>
        <v>48.483587310122282</v>
      </c>
      <c r="N5">
        <f t="shared" si="2"/>
        <v>5538367</v>
      </c>
      <c r="O5">
        <f t="shared" si="3"/>
        <v>106.2553650586046</v>
      </c>
      <c r="P5">
        <v>1328616</v>
      </c>
      <c r="Q5">
        <v>39.17</v>
      </c>
      <c r="R5">
        <v>60.83</v>
      </c>
      <c r="S5">
        <v>6344402</v>
      </c>
      <c r="T5">
        <v>7128305</v>
      </c>
      <c r="U5">
        <v>7898499</v>
      </c>
      <c r="V5">
        <v>51.5</v>
      </c>
      <c r="W5">
        <v>49.7</v>
      </c>
      <c r="X5">
        <v>48.4</v>
      </c>
      <c r="Y5">
        <v>2.78</v>
      </c>
      <c r="Z5">
        <v>2.65</v>
      </c>
      <c r="AA5">
        <v>2.52</v>
      </c>
      <c r="AB5">
        <v>71</v>
      </c>
      <c r="AC5">
        <v>71.599999999999994</v>
      </c>
      <c r="AD5">
        <v>72</v>
      </c>
      <c r="AE5">
        <v>22.8</v>
      </c>
      <c r="AF5">
        <v>21</v>
      </c>
      <c r="AG5">
        <v>20</v>
      </c>
      <c r="AH5">
        <v>6.18</v>
      </c>
      <c r="AI5">
        <v>20.34</v>
      </c>
      <c r="AJ5">
        <v>28.37</v>
      </c>
      <c r="AK5">
        <v>18.559999999999999</v>
      </c>
      <c r="AL5">
        <v>19.600000000000001</v>
      </c>
      <c r="AM5">
        <v>1.92</v>
      </c>
      <c r="AN5">
        <v>2.09</v>
      </c>
      <c r="AO5">
        <v>2.76</v>
      </c>
      <c r="AP5">
        <v>0.18</v>
      </c>
      <c r="AQ5">
        <v>94.214608495334105</v>
      </c>
    </row>
    <row r="6" spans="1:43" x14ac:dyDescent="0.35">
      <c r="A6">
        <v>5</v>
      </c>
      <c r="B6" t="s">
        <v>29</v>
      </c>
      <c r="C6">
        <v>11</v>
      </c>
      <c r="D6">
        <v>128</v>
      </c>
      <c r="E6">
        <v>1370</v>
      </c>
      <c r="F6" t="s">
        <v>153</v>
      </c>
      <c r="G6" t="s">
        <v>154</v>
      </c>
      <c r="H6" t="s">
        <v>153</v>
      </c>
      <c r="I6" t="s">
        <v>155</v>
      </c>
      <c r="J6">
        <v>1581110</v>
      </c>
      <c r="K6">
        <f t="shared" si="0"/>
        <v>51.131128800410053</v>
      </c>
      <c r="L6">
        <v>1511155</v>
      </c>
      <c r="M6">
        <f t="shared" si="1"/>
        <v>48.868871199589947</v>
      </c>
      <c r="N6">
        <f t="shared" si="2"/>
        <v>3092265</v>
      </c>
      <c r="O6">
        <f t="shared" si="3"/>
        <v>104.62924054779292</v>
      </c>
      <c r="P6">
        <v>770787</v>
      </c>
      <c r="Q6">
        <v>30.68</v>
      </c>
      <c r="R6">
        <v>69.319999999999993</v>
      </c>
      <c r="S6">
        <v>3402052</v>
      </c>
      <c r="T6">
        <v>3677894</v>
      </c>
      <c r="U6">
        <v>3926561</v>
      </c>
      <c r="V6">
        <v>47.3</v>
      </c>
      <c r="W6">
        <v>44.5</v>
      </c>
      <c r="X6">
        <v>43.3</v>
      </c>
      <c r="Y6">
        <v>2.31</v>
      </c>
      <c r="Z6">
        <v>2.1800000000000002</v>
      </c>
      <c r="AA6">
        <v>2.04</v>
      </c>
      <c r="AB6">
        <v>70.7</v>
      </c>
      <c r="AC6">
        <v>71.2</v>
      </c>
      <c r="AD6">
        <v>71.5</v>
      </c>
      <c r="AE6">
        <v>24.1</v>
      </c>
      <c r="AF6">
        <v>22.6</v>
      </c>
      <c r="AG6">
        <v>21.7</v>
      </c>
      <c r="AH6">
        <v>7.59</v>
      </c>
      <c r="AI6">
        <v>21.4</v>
      </c>
      <c r="AJ6">
        <v>30.12</v>
      </c>
      <c r="AK6">
        <v>17.829999999999998</v>
      </c>
      <c r="AL6">
        <v>16.670000000000002</v>
      </c>
      <c r="AM6">
        <v>1.56</v>
      </c>
      <c r="AN6">
        <v>1.96</v>
      </c>
      <c r="AO6">
        <v>2.72</v>
      </c>
      <c r="AP6">
        <v>0.15</v>
      </c>
      <c r="AQ6">
        <v>92.428658252488631</v>
      </c>
    </row>
    <row r="7" spans="1:43" x14ac:dyDescent="0.35">
      <c r="A7">
        <v>6</v>
      </c>
      <c r="B7" t="s">
        <v>30</v>
      </c>
      <c r="C7">
        <v>15</v>
      </c>
      <c r="D7">
        <v>217</v>
      </c>
      <c r="E7">
        <v>3157</v>
      </c>
      <c r="F7" t="s">
        <v>156</v>
      </c>
      <c r="G7" t="s">
        <v>157</v>
      </c>
      <c r="H7" t="s">
        <v>156</v>
      </c>
      <c r="I7" t="s">
        <v>158</v>
      </c>
      <c r="J7">
        <v>3792647</v>
      </c>
      <c r="K7">
        <f t="shared" si="0"/>
        <v>50.905321248782279</v>
      </c>
      <c r="L7">
        <v>3657747</v>
      </c>
      <c r="M7">
        <f t="shared" si="1"/>
        <v>49.094678751217721</v>
      </c>
      <c r="N7">
        <f t="shared" si="2"/>
        <v>7450394</v>
      </c>
      <c r="O7">
        <f t="shared" si="3"/>
        <v>103.68806262434225</v>
      </c>
      <c r="P7">
        <v>1813578</v>
      </c>
      <c r="Q7">
        <v>35.79</v>
      </c>
      <c r="R7">
        <v>64.210000000000008</v>
      </c>
      <c r="S7">
        <v>8052315</v>
      </c>
      <c r="T7">
        <v>8567923</v>
      </c>
      <c r="U7">
        <v>9000368</v>
      </c>
      <c r="V7">
        <v>49.7</v>
      </c>
      <c r="W7">
        <v>48.4</v>
      </c>
      <c r="X7">
        <v>47.3</v>
      </c>
      <c r="Y7">
        <v>2.46</v>
      </c>
      <c r="Z7">
        <v>2.34</v>
      </c>
      <c r="AA7">
        <v>2.2000000000000002</v>
      </c>
      <c r="AB7">
        <v>69.2</v>
      </c>
      <c r="AC7">
        <v>69.900000000000006</v>
      </c>
      <c r="AD7">
        <v>70.400000000000006</v>
      </c>
      <c r="AE7">
        <v>29</v>
      </c>
      <c r="AF7">
        <v>26.6</v>
      </c>
      <c r="AG7">
        <v>24.9</v>
      </c>
      <c r="AH7">
        <v>6.25</v>
      </c>
      <c r="AI7">
        <v>21.1</v>
      </c>
      <c r="AJ7">
        <v>33.75</v>
      </c>
      <c r="AK7">
        <v>16.91</v>
      </c>
      <c r="AL7">
        <v>16.649999999999999</v>
      </c>
      <c r="AM7">
        <v>1.1200000000000001</v>
      </c>
      <c r="AN7">
        <v>1.62</v>
      </c>
      <c r="AO7">
        <v>2.44</v>
      </c>
      <c r="AP7">
        <v>0.17</v>
      </c>
      <c r="AQ7">
        <v>93.745208774465979</v>
      </c>
    </row>
    <row r="8" spans="1:43" x14ac:dyDescent="0.35">
      <c r="A8">
        <v>7</v>
      </c>
      <c r="B8" t="s">
        <v>31</v>
      </c>
      <c r="C8">
        <v>10</v>
      </c>
      <c r="D8">
        <v>121</v>
      </c>
      <c r="E8">
        <v>1478</v>
      </c>
      <c r="F8" t="s">
        <v>159</v>
      </c>
      <c r="G8" t="s">
        <v>160</v>
      </c>
      <c r="H8" t="s">
        <v>159</v>
      </c>
      <c r="I8" t="s">
        <v>161</v>
      </c>
      <c r="J8">
        <v>877159</v>
      </c>
      <c r="K8">
        <f t="shared" si="0"/>
        <v>51.130853771280748</v>
      </c>
      <c r="L8">
        <v>838359</v>
      </c>
      <c r="M8">
        <f t="shared" si="1"/>
        <v>48.869146228719252</v>
      </c>
      <c r="N8">
        <f t="shared" si="2"/>
        <v>1715518</v>
      </c>
      <c r="O8">
        <f t="shared" si="3"/>
        <v>104.62808892133323</v>
      </c>
      <c r="P8">
        <v>432900</v>
      </c>
      <c r="Q8">
        <v>30.95</v>
      </c>
      <c r="R8">
        <v>69.05</v>
      </c>
      <c r="S8">
        <v>1874944</v>
      </c>
      <c r="T8">
        <v>2019848</v>
      </c>
      <c r="U8">
        <v>2150505</v>
      </c>
      <c r="V8">
        <v>47.9</v>
      </c>
      <c r="W8">
        <v>46.2</v>
      </c>
      <c r="X8">
        <v>44.9</v>
      </c>
      <c r="Y8">
        <v>2.34</v>
      </c>
      <c r="Z8">
        <v>2.2400000000000002</v>
      </c>
      <c r="AA8">
        <v>2.14</v>
      </c>
      <c r="AB8">
        <v>68.7</v>
      </c>
      <c r="AC8">
        <v>69.400000000000006</v>
      </c>
      <c r="AD8">
        <v>69.7</v>
      </c>
      <c r="AE8">
        <v>30.6</v>
      </c>
      <c r="AF8">
        <v>28.2</v>
      </c>
      <c r="AG8">
        <v>26.9</v>
      </c>
      <c r="AH8">
        <v>7.32</v>
      </c>
      <c r="AI8">
        <v>21.84</v>
      </c>
      <c r="AJ8">
        <v>28.14</v>
      </c>
      <c r="AK8">
        <v>17.63</v>
      </c>
      <c r="AL8">
        <v>17.809999999999999</v>
      </c>
      <c r="AM8">
        <v>1.79</v>
      </c>
      <c r="AN8">
        <v>1.78</v>
      </c>
      <c r="AO8">
        <v>3.45</v>
      </c>
      <c r="AP8">
        <v>0.24</v>
      </c>
      <c r="AQ8">
        <v>92.198744609100345</v>
      </c>
    </row>
    <row r="9" spans="1:43" x14ac:dyDescent="0.35">
      <c r="A9">
        <v>8</v>
      </c>
      <c r="B9" t="s">
        <v>32</v>
      </c>
      <c r="C9">
        <v>14</v>
      </c>
      <c r="D9">
        <v>206</v>
      </c>
      <c r="E9">
        <v>2404</v>
      </c>
      <c r="F9" t="s">
        <v>162</v>
      </c>
      <c r="G9" t="s">
        <v>163</v>
      </c>
      <c r="H9" t="s">
        <v>164</v>
      </c>
      <c r="I9" t="s">
        <v>165</v>
      </c>
      <c r="J9">
        <v>3916622</v>
      </c>
      <c r="K9">
        <f t="shared" si="0"/>
        <v>51.477569871740528</v>
      </c>
      <c r="L9">
        <v>3691783</v>
      </c>
      <c r="M9">
        <f t="shared" si="1"/>
        <v>48.522430128259472</v>
      </c>
      <c r="N9">
        <f t="shared" si="2"/>
        <v>7608405</v>
      </c>
      <c r="O9">
        <f t="shared" si="3"/>
        <v>106.09025503394972</v>
      </c>
      <c r="P9">
        <v>1934612</v>
      </c>
      <c r="Q9">
        <v>25.7</v>
      </c>
      <c r="R9">
        <v>74.3</v>
      </c>
      <c r="S9">
        <v>8117268</v>
      </c>
      <c r="T9">
        <v>8521201</v>
      </c>
      <c r="U9">
        <v>8824621</v>
      </c>
      <c r="V9">
        <v>49.5</v>
      </c>
      <c r="W9">
        <v>48.6</v>
      </c>
      <c r="X9">
        <v>47.3</v>
      </c>
      <c r="Y9">
        <v>2.4900000000000002</v>
      </c>
      <c r="Z9">
        <v>2.31</v>
      </c>
      <c r="AA9">
        <v>2.12</v>
      </c>
      <c r="AB9">
        <v>70</v>
      </c>
      <c r="AC9">
        <v>70.7</v>
      </c>
      <c r="AD9">
        <v>71</v>
      </c>
      <c r="AE9">
        <v>26.1</v>
      </c>
      <c r="AF9">
        <v>23.9</v>
      </c>
      <c r="AG9">
        <v>22.7</v>
      </c>
      <c r="AH9">
        <v>6.4</v>
      </c>
      <c r="AI9">
        <v>20.74</v>
      </c>
      <c r="AJ9">
        <v>33.53</v>
      </c>
      <c r="AK9">
        <v>19.899999999999999</v>
      </c>
      <c r="AL9">
        <v>14.45</v>
      </c>
      <c r="AM9">
        <v>1.47</v>
      </c>
      <c r="AN9">
        <v>1.46</v>
      </c>
      <c r="AO9">
        <v>1.92</v>
      </c>
      <c r="AP9">
        <v>0.12</v>
      </c>
      <c r="AQ9">
        <v>93.019190578493195</v>
      </c>
    </row>
    <row r="10" spans="1:43" x14ac:dyDescent="0.35">
      <c r="A10">
        <v>9</v>
      </c>
      <c r="B10" t="s">
        <v>33</v>
      </c>
      <c r="C10">
        <v>7</v>
      </c>
      <c r="D10">
        <v>43</v>
      </c>
      <c r="E10">
        <v>361</v>
      </c>
      <c r="F10" t="s">
        <v>166</v>
      </c>
      <c r="G10" t="s">
        <v>167</v>
      </c>
      <c r="H10" t="s">
        <v>168</v>
      </c>
      <c r="I10" t="s">
        <v>167</v>
      </c>
      <c r="J10">
        <v>635094</v>
      </c>
      <c r="K10">
        <f t="shared" si="0"/>
        <v>51.916625248508943</v>
      </c>
      <c r="L10">
        <v>588202</v>
      </c>
      <c r="M10">
        <f t="shared" si="1"/>
        <v>48.083374751491057</v>
      </c>
      <c r="N10">
        <f t="shared" si="2"/>
        <v>1223296</v>
      </c>
      <c r="O10">
        <f t="shared" si="3"/>
        <v>107.97209122036307</v>
      </c>
      <c r="P10">
        <v>311191</v>
      </c>
      <c r="Q10">
        <v>49.22</v>
      </c>
      <c r="R10">
        <v>50.78</v>
      </c>
      <c r="S10">
        <v>1372813</v>
      </c>
      <c r="T10">
        <v>1517590</v>
      </c>
      <c r="U10">
        <v>1657478</v>
      </c>
      <c r="V10">
        <v>46.2</v>
      </c>
      <c r="W10">
        <v>44.9</v>
      </c>
      <c r="X10">
        <v>44.3</v>
      </c>
      <c r="Y10">
        <v>2.37</v>
      </c>
      <c r="Z10">
        <v>2.2799999999999998</v>
      </c>
      <c r="AA10">
        <v>2.17</v>
      </c>
      <c r="AB10">
        <v>70</v>
      </c>
      <c r="AC10">
        <v>70.599999999999994</v>
      </c>
      <c r="AD10">
        <v>71.099999999999994</v>
      </c>
      <c r="AE10">
        <v>25.9</v>
      </c>
      <c r="AF10">
        <v>23.8</v>
      </c>
      <c r="AG10">
        <v>22.5</v>
      </c>
      <c r="AH10">
        <v>7.27</v>
      </c>
      <c r="AI10">
        <v>24.14</v>
      </c>
      <c r="AJ10">
        <v>32.200000000000003</v>
      </c>
      <c r="AK10">
        <v>14.85</v>
      </c>
      <c r="AL10">
        <v>15.08</v>
      </c>
      <c r="AM10">
        <v>2.23</v>
      </c>
      <c r="AN10">
        <v>2.02</v>
      </c>
      <c r="AO10">
        <v>2.1</v>
      </c>
      <c r="AP10">
        <v>0.11</v>
      </c>
      <c r="AQ10">
        <v>93.09041785918717</v>
      </c>
    </row>
    <row r="11" spans="1:43" x14ac:dyDescent="0.35">
      <c r="A11">
        <v>10</v>
      </c>
      <c r="B11" t="s">
        <v>34</v>
      </c>
      <c r="C11">
        <v>7</v>
      </c>
      <c r="D11">
        <v>59</v>
      </c>
      <c r="E11">
        <v>353</v>
      </c>
      <c r="F11" t="s">
        <v>169</v>
      </c>
      <c r="G11" t="s">
        <v>170</v>
      </c>
      <c r="H11" t="s">
        <v>171</v>
      </c>
      <c r="I11" t="s">
        <v>172</v>
      </c>
      <c r="J11">
        <v>862144</v>
      </c>
      <c r="K11">
        <f t="shared" si="0"/>
        <v>51.343675390655939</v>
      </c>
      <c r="L11">
        <v>817019</v>
      </c>
      <c r="M11">
        <f t="shared" si="1"/>
        <v>48.656324609344061</v>
      </c>
      <c r="N11">
        <f t="shared" si="2"/>
        <v>1679163</v>
      </c>
      <c r="O11">
        <f t="shared" si="3"/>
        <v>105.52312736913095</v>
      </c>
      <c r="P11">
        <v>441824</v>
      </c>
      <c r="Q11">
        <v>82.83</v>
      </c>
      <c r="R11">
        <v>17.170000000000002</v>
      </c>
      <c r="S11">
        <v>1973043</v>
      </c>
      <c r="T11">
        <v>2242198</v>
      </c>
      <c r="U11">
        <v>2501512</v>
      </c>
      <c r="V11">
        <v>49.7</v>
      </c>
      <c r="W11">
        <v>46.4</v>
      </c>
      <c r="X11">
        <v>41.8</v>
      </c>
      <c r="Y11">
        <v>2.25</v>
      </c>
      <c r="Z11">
        <v>2.16</v>
      </c>
      <c r="AA11">
        <v>2.08</v>
      </c>
      <c r="AB11">
        <v>69.5</v>
      </c>
      <c r="AC11">
        <v>70.3</v>
      </c>
      <c r="AD11">
        <v>70.8</v>
      </c>
      <c r="AE11">
        <v>27.3</v>
      </c>
      <c r="AF11">
        <v>24.8</v>
      </c>
      <c r="AG11">
        <v>23.1</v>
      </c>
      <c r="AH11">
        <v>6.96</v>
      </c>
      <c r="AI11">
        <v>17.37</v>
      </c>
      <c r="AJ11">
        <v>19.46</v>
      </c>
      <c r="AK11">
        <v>14.79</v>
      </c>
      <c r="AL11">
        <v>29.66</v>
      </c>
      <c r="AM11">
        <v>5.38</v>
      </c>
      <c r="AN11">
        <v>2.94</v>
      </c>
      <c r="AO11">
        <v>3.25</v>
      </c>
      <c r="AP11">
        <v>0.18</v>
      </c>
      <c r="AQ11">
        <v>95.012887061309044</v>
      </c>
    </row>
    <row r="12" spans="1:43" x14ac:dyDescent="0.35">
      <c r="A12">
        <v>11</v>
      </c>
      <c r="B12" t="s">
        <v>35</v>
      </c>
      <c r="C12">
        <v>6</v>
      </c>
      <c r="D12">
        <v>44</v>
      </c>
      <c r="E12">
        <v>267</v>
      </c>
      <c r="F12" t="s">
        <v>173</v>
      </c>
      <c r="G12" t="s">
        <v>174</v>
      </c>
      <c r="H12" t="s">
        <v>175</v>
      </c>
      <c r="I12" t="s">
        <v>174</v>
      </c>
      <c r="J12">
        <v>4870938</v>
      </c>
      <c r="K12">
        <f t="shared" si="0"/>
        <v>50.697814179269379</v>
      </c>
      <c r="L12">
        <v>4736849</v>
      </c>
      <c r="M12">
        <f t="shared" si="1"/>
        <v>49.302185820730621</v>
      </c>
      <c r="N12">
        <f t="shared" si="2"/>
        <v>9607787</v>
      </c>
      <c r="O12">
        <f t="shared" si="3"/>
        <v>102.83076365744401</v>
      </c>
      <c r="P12">
        <v>2509981</v>
      </c>
      <c r="Q12">
        <v>100</v>
      </c>
      <c r="R12">
        <v>0</v>
      </c>
      <c r="S12">
        <v>10177924</v>
      </c>
      <c r="T12">
        <v>10644986</v>
      </c>
      <c r="U12">
        <v>11033969</v>
      </c>
      <c r="V12">
        <v>39.9</v>
      </c>
      <c r="W12">
        <v>42</v>
      </c>
      <c r="X12">
        <v>42.2</v>
      </c>
      <c r="Y12">
        <v>1.84</v>
      </c>
      <c r="Z12">
        <v>1.79</v>
      </c>
      <c r="AA12">
        <v>1.72</v>
      </c>
      <c r="AB12">
        <v>72.2</v>
      </c>
      <c r="AC12">
        <v>72.900000000000006</v>
      </c>
      <c r="AD12">
        <v>73.400000000000006</v>
      </c>
      <c r="AE12">
        <v>18.100000000000001</v>
      </c>
      <c r="AF12">
        <v>16.3</v>
      </c>
      <c r="AG12">
        <v>15.1</v>
      </c>
      <c r="AH12">
        <v>2.85</v>
      </c>
      <c r="AI12">
        <v>12.94</v>
      </c>
      <c r="AJ12">
        <v>17.809999999999999</v>
      </c>
      <c r="AK12">
        <v>19.09</v>
      </c>
      <c r="AL12">
        <v>30.23</v>
      </c>
      <c r="AM12">
        <v>4.2</v>
      </c>
      <c r="AN12">
        <v>4.22</v>
      </c>
      <c r="AO12">
        <v>7.73</v>
      </c>
      <c r="AP12">
        <v>0.89</v>
      </c>
      <c r="AQ12">
        <v>97.551815175668082</v>
      </c>
    </row>
    <row r="13" spans="1:43" x14ac:dyDescent="0.35">
      <c r="A13">
        <v>12</v>
      </c>
      <c r="B13" t="s">
        <v>36</v>
      </c>
      <c r="C13">
        <v>26</v>
      </c>
      <c r="D13">
        <v>625</v>
      </c>
      <c r="E13">
        <v>5880</v>
      </c>
      <c r="F13" t="s">
        <v>93</v>
      </c>
      <c r="G13" t="s">
        <v>94</v>
      </c>
      <c r="H13" t="s">
        <v>95</v>
      </c>
      <c r="I13" t="s">
        <v>96</v>
      </c>
      <c r="J13">
        <v>21907040</v>
      </c>
      <c r="K13">
        <f t="shared" si="0"/>
        <v>50.883022173315894</v>
      </c>
      <c r="L13">
        <v>21146692</v>
      </c>
      <c r="M13">
        <f t="shared" si="1"/>
        <v>49.116977826684106</v>
      </c>
      <c r="N13">
        <f>J13+L13</f>
        <v>43053732</v>
      </c>
      <c r="O13">
        <f>100*J13/L13</f>
        <v>103.59558837855113</v>
      </c>
      <c r="P13">
        <v>11493732</v>
      </c>
      <c r="Q13">
        <v>65.69</v>
      </c>
      <c r="R13">
        <v>34.31</v>
      </c>
      <c r="S13">
        <v>46709569</v>
      </c>
      <c r="T13">
        <v>49935858</v>
      </c>
      <c r="U13">
        <v>52785927</v>
      </c>
      <c r="V13">
        <v>47.7</v>
      </c>
      <c r="W13">
        <v>46.4</v>
      </c>
      <c r="X13">
        <v>46.4</v>
      </c>
      <c r="Y13">
        <v>2.34</v>
      </c>
      <c r="Z13">
        <v>2.21</v>
      </c>
      <c r="AA13">
        <v>2.09</v>
      </c>
      <c r="AB13">
        <v>72.599999999999994</v>
      </c>
      <c r="AC13">
        <v>73.400000000000006</v>
      </c>
      <c r="AD13">
        <v>73.900000000000006</v>
      </c>
      <c r="AE13">
        <v>18.5</v>
      </c>
      <c r="AF13">
        <v>16.5</v>
      </c>
      <c r="AG13">
        <v>15.3</v>
      </c>
      <c r="AH13">
        <v>7.22</v>
      </c>
      <c r="AI13">
        <v>17.87</v>
      </c>
      <c r="AJ13">
        <v>35.51</v>
      </c>
      <c r="AK13">
        <v>16.29</v>
      </c>
      <c r="AL13">
        <v>16.07</v>
      </c>
      <c r="AM13">
        <v>1.86</v>
      </c>
      <c r="AN13">
        <v>2.02</v>
      </c>
      <c r="AO13">
        <v>2.88</v>
      </c>
      <c r="AP13">
        <v>0.27</v>
      </c>
      <c r="AQ13">
        <v>93.87226134774015</v>
      </c>
    </row>
    <row r="14" spans="1:43" x14ac:dyDescent="0.35">
      <c r="A14">
        <v>13</v>
      </c>
      <c r="B14" t="s">
        <v>37</v>
      </c>
      <c r="C14">
        <v>35</v>
      </c>
      <c r="D14">
        <v>573</v>
      </c>
      <c r="E14">
        <v>8576</v>
      </c>
      <c r="F14" t="s">
        <v>97</v>
      </c>
      <c r="G14" t="s">
        <v>98</v>
      </c>
      <c r="H14" t="s">
        <v>99</v>
      </c>
      <c r="I14" t="s">
        <v>100</v>
      </c>
      <c r="J14">
        <v>16091112</v>
      </c>
      <c r="K14">
        <f t="shared" si="0"/>
        <v>49.690524159274517</v>
      </c>
      <c r="L14">
        <v>16291545</v>
      </c>
      <c r="M14">
        <f t="shared" si="1"/>
        <v>50.309475840725483</v>
      </c>
      <c r="N14">
        <f t="shared" si="2"/>
        <v>32382657</v>
      </c>
      <c r="O14">
        <f t="shared" si="3"/>
        <v>98.769711528280467</v>
      </c>
      <c r="P14">
        <v>8704482</v>
      </c>
      <c r="Q14">
        <v>45.72</v>
      </c>
      <c r="R14">
        <v>54.28</v>
      </c>
      <c r="S14">
        <v>33774141</v>
      </c>
      <c r="T14">
        <v>34940078</v>
      </c>
      <c r="U14">
        <v>35958609</v>
      </c>
      <c r="V14">
        <v>48.1</v>
      </c>
      <c r="W14">
        <v>47.7</v>
      </c>
      <c r="X14">
        <v>48.4</v>
      </c>
      <c r="Y14">
        <v>2.19</v>
      </c>
      <c r="Z14">
        <v>2.0699999999999998</v>
      </c>
      <c r="AA14">
        <v>1.95</v>
      </c>
      <c r="AB14">
        <v>73.599999999999994</v>
      </c>
      <c r="AC14">
        <v>74.400000000000006</v>
      </c>
      <c r="AD14">
        <v>74.900000000000006</v>
      </c>
      <c r="AE14">
        <v>22.6</v>
      </c>
      <c r="AF14">
        <v>20.100000000000001</v>
      </c>
      <c r="AG14">
        <v>18.7</v>
      </c>
      <c r="AH14">
        <v>9.57</v>
      </c>
      <c r="AI14">
        <v>19.32</v>
      </c>
      <c r="AJ14">
        <v>35.200000000000003</v>
      </c>
      <c r="AK14">
        <v>17.329999999999998</v>
      </c>
      <c r="AL14">
        <v>12.99</v>
      </c>
      <c r="AM14">
        <v>1.51</v>
      </c>
      <c r="AN14">
        <v>1.64</v>
      </c>
      <c r="AO14">
        <v>2.29</v>
      </c>
      <c r="AP14">
        <v>0.14000000000000001</v>
      </c>
      <c r="AQ14">
        <v>89.87514193946572</v>
      </c>
    </row>
    <row r="15" spans="1:43" x14ac:dyDescent="0.35">
      <c r="A15">
        <v>14</v>
      </c>
      <c r="B15" t="s">
        <v>38</v>
      </c>
      <c r="C15">
        <v>5</v>
      </c>
      <c r="D15">
        <v>78</v>
      </c>
      <c r="E15">
        <v>438</v>
      </c>
      <c r="F15" t="s">
        <v>101</v>
      </c>
      <c r="G15" t="s">
        <v>102</v>
      </c>
      <c r="H15" t="s">
        <v>103</v>
      </c>
      <c r="I15" t="s">
        <v>101</v>
      </c>
      <c r="J15">
        <v>1708910</v>
      </c>
      <c r="K15">
        <f t="shared" si="0"/>
        <v>49.426303640414396</v>
      </c>
      <c r="L15">
        <v>1748581</v>
      </c>
      <c r="M15">
        <f t="shared" si="1"/>
        <v>50.573696359585604</v>
      </c>
      <c r="N15">
        <f t="shared" si="2"/>
        <v>3457491</v>
      </c>
      <c r="O15">
        <f t="shared" si="3"/>
        <v>97.731246078963451</v>
      </c>
      <c r="P15">
        <v>1307976</v>
      </c>
      <c r="Q15">
        <v>66.44</v>
      </c>
      <c r="R15">
        <v>33.56</v>
      </c>
      <c r="S15">
        <v>3679176</v>
      </c>
      <c r="T15">
        <v>3882288</v>
      </c>
      <c r="U15">
        <v>4064563</v>
      </c>
      <c r="V15">
        <v>44.9</v>
      </c>
      <c r="W15">
        <v>45.6</v>
      </c>
      <c r="X15">
        <v>46.8</v>
      </c>
      <c r="Y15">
        <v>1.87</v>
      </c>
      <c r="Z15">
        <v>1.82</v>
      </c>
      <c r="AA15">
        <v>1.75</v>
      </c>
      <c r="AB15">
        <v>74.599999999999994</v>
      </c>
      <c r="AC15">
        <v>75</v>
      </c>
      <c r="AD15">
        <v>75.2</v>
      </c>
      <c r="AE15">
        <v>12.7</v>
      </c>
      <c r="AF15">
        <v>11.9</v>
      </c>
      <c r="AG15">
        <v>11.5</v>
      </c>
      <c r="AH15">
        <v>9.99</v>
      </c>
      <c r="AI15">
        <v>15.21</v>
      </c>
      <c r="AJ15">
        <v>21.33</v>
      </c>
      <c r="AK15">
        <v>16.45</v>
      </c>
      <c r="AL15">
        <v>23.33</v>
      </c>
      <c r="AM15">
        <v>4.04</v>
      </c>
      <c r="AN15">
        <v>3.24</v>
      </c>
      <c r="AO15">
        <v>5.8</v>
      </c>
      <c r="AP15">
        <v>0.6</v>
      </c>
      <c r="AQ15">
        <v>89.732036147337567</v>
      </c>
    </row>
    <row r="16" spans="1:43" x14ac:dyDescent="0.35">
      <c r="A16">
        <v>15</v>
      </c>
      <c r="B16" t="s">
        <v>39</v>
      </c>
      <c r="C16">
        <v>38</v>
      </c>
      <c r="D16">
        <v>662</v>
      </c>
      <c r="E16">
        <v>8523</v>
      </c>
      <c r="F16" t="s">
        <v>66</v>
      </c>
      <c r="G16" t="s">
        <v>67</v>
      </c>
      <c r="H16" t="s">
        <v>66</v>
      </c>
      <c r="I16" t="s">
        <v>68</v>
      </c>
      <c r="J16">
        <v>18503516</v>
      </c>
      <c r="K16">
        <f t="shared" si="0"/>
        <v>49.373311570155337</v>
      </c>
      <c r="L16">
        <v>18973241</v>
      </c>
      <c r="M16">
        <f t="shared" si="1"/>
        <v>50.626688429844663</v>
      </c>
      <c r="N16">
        <f t="shared" si="2"/>
        <v>37476757</v>
      </c>
      <c r="O16">
        <f t="shared" si="3"/>
        <v>97.524276426995257</v>
      </c>
      <c r="P16">
        <v>10381056</v>
      </c>
      <c r="Q16">
        <v>47.58</v>
      </c>
      <c r="R16">
        <v>52.42</v>
      </c>
      <c r="S16">
        <v>38847561</v>
      </c>
      <c r="T16">
        <v>39886288</v>
      </c>
      <c r="U16">
        <v>40646066</v>
      </c>
      <c r="V16">
        <v>44.3</v>
      </c>
      <c r="W16">
        <v>43.9</v>
      </c>
      <c r="X16">
        <v>44.3</v>
      </c>
      <c r="Y16">
        <v>1.97</v>
      </c>
      <c r="Z16">
        <v>1.91</v>
      </c>
      <c r="AA16">
        <v>1.83</v>
      </c>
      <c r="AB16">
        <v>70.7</v>
      </c>
      <c r="AC16">
        <v>71.3</v>
      </c>
      <c r="AD16">
        <v>71.7</v>
      </c>
      <c r="AE16">
        <v>24</v>
      </c>
      <c r="AF16">
        <v>22.1</v>
      </c>
      <c r="AG16">
        <v>20.9</v>
      </c>
      <c r="AH16">
        <v>12.37</v>
      </c>
      <c r="AI16">
        <v>17.670000000000002</v>
      </c>
      <c r="AJ16">
        <v>32.020000000000003</v>
      </c>
      <c r="AK16">
        <v>16.88</v>
      </c>
      <c r="AL16">
        <v>14.97</v>
      </c>
      <c r="AM16">
        <v>1.7</v>
      </c>
      <c r="AN16">
        <v>1.22</v>
      </c>
      <c r="AO16">
        <v>2.99</v>
      </c>
      <c r="AP16">
        <v>0.19</v>
      </c>
      <c r="AQ16">
        <v>88.108245514331955</v>
      </c>
    </row>
    <row r="17" spans="1:43" x14ac:dyDescent="0.35">
      <c r="A17">
        <v>16</v>
      </c>
      <c r="B17" t="s">
        <v>40</v>
      </c>
      <c r="C17">
        <v>8</v>
      </c>
      <c r="D17">
        <v>154</v>
      </c>
      <c r="E17">
        <v>1535</v>
      </c>
      <c r="F17" t="s">
        <v>69</v>
      </c>
      <c r="G17" t="s">
        <v>70</v>
      </c>
      <c r="H17" t="s">
        <v>71</v>
      </c>
      <c r="I17" t="s">
        <v>72</v>
      </c>
      <c r="J17">
        <v>5439148</v>
      </c>
      <c r="K17">
        <f t="shared" si="0"/>
        <v>51.157478165784845</v>
      </c>
      <c r="L17">
        <v>5193018</v>
      </c>
      <c r="M17">
        <f t="shared" si="1"/>
        <v>48.842521834215155</v>
      </c>
      <c r="N17">
        <f t="shared" si="2"/>
        <v>10632166</v>
      </c>
      <c r="O17">
        <f t="shared" si="3"/>
        <v>104.73963309967344</v>
      </c>
      <c r="P17">
        <v>2596589</v>
      </c>
      <c r="Q17">
        <v>67.010000000000005</v>
      </c>
      <c r="R17">
        <v>32.99</v>
      </c>
      <c r="S17">
        <v>11955243</v>
      </c>
      <c r="T17">
        <v>13160496</v>
      </c>
      <c r="U17">
        <v>14248994</v>
      </c>
      <c r="V17">
        <v>46.4</v>
      </c>
      <c r="W17">
        <v>45.3</v>
      </c>
      <c r="X17">
        <v>43.9</v>
      </c>
      <c r="Y17">
        <v>2.35</v>
      </c>
      <c r="Z17">
        <v>2.19</v>
      </c>
      <c r="AA17">
        <v>2.04</v>
      </c>
      <c r="AB17">
        <v>69.400000000000006</v>
      </c>
      <c r="AC17">
        <v>70</v>
      </c>
      <c r="AD17">
        <v>70.3</v>
      </c>
      <c r="AE17">
        <v>28.2</v>
      </c>
      <c r="AF17">
        <v>26.3</v>
      </c>
      <c r="AG17">
        <v>25.3</v>
      </c>
      <c r="AH17">
        <v>7.38</v>
      </c>
      <c r="AI17">
        <v>18.010000000000002</v>
      </c>
      <c r="AJ17">
        <v>29.79</v>
      </c>
      <c r="AK17">
        <v>17.57</v>
      </c>
      <c r="AL17">
        <v>19.399999999999999</v>
      </c>
      <c r="AM17">
        <v>2.06</v>
      </c>
      <c r="AN17">
        <v>2.0499999999999998</v>
      </c>
      <c r="AO17">
        <v>3.43</v>
      </c>
      <c r="AP17">
        <v>0.31</v>
      </c>
      <c r="AQ17">
        <v>93.744602000432053</v>
      </c>
    </row>
    <row r="18" spans="1:43" x14ac:dyDescent="0.35">
      <c r="A18">
        <v>17</v>
      </c>
      <c r="B18" t="s">
        <v>41</v>
      </c>
      <c r="C18">
        <v>9</v>
      </c>
      <c r="D18">
        <v>57</v>
      </c>
      <c r="E18">
        <v>715</v>
      </c>
      <c r="F18" t="s">
        <v>73</v>
      </c>
      <c r="G18" t="s">
        <v>74</v>
      </c>
      <c r="H18" t="s">
        <v>73</v>
      </c>
      <c r="I18" t="s">
        <v>75</v>
      </c>
      <c r="J18">
        <v>1961348</v>
      </c>
      <c r="K18">
        <f t="shared" si="0"/>
        <v>50.41044711864555</v>
      </c>
      <c r="L18">
        <v>1929409</v>
      </c>
      <c r="M18">
        <f t="shared" si="1"/>
        <v>49.58955288135445</v>
      </c>
      <c r="N18">
        <f t="shared" si="2"/>
        <v>3890757</v>
      </c>
      <c r="O18">
        <f t="shared" si="3"/>
        <v>101.65537737203465</v>
      </c>
      <c r="P18">
        <v>1028253</v>
      </c>
      <c r="Q18">
        <v>60.21</v>
      </c>
      <c r="R18">
        <v>39.79</v>
      </c>
      <c r="S18">
        <v>4152833</v>
      </c>
      <c r="T18">
        <v>4380824</v>
      </c>
      <c r="U18">
        <v>4585957</v>
      </c>
      <c r="V18">
        <v>45.6</v>
      </c>
      <c r="W18">
        <v>43.3</v>
      </c>
      <c r="X18">
        <v>42.2</v>
      </c>
      <c r="Y18">
        <v>2.04</v>
      </c>
      <c r="Z18">
        <v>1.97</v>
      </c>
      <c r="AA18">
        <v>1.88</v>
      </c>
      <c r="AB18">
        <v>71.400000000000006</v>
      </c>
      <c r="AC18">
        <v>72.099999999999994</v>
      </c>
      <c r="AD18">
        <v>72.7</v>
      </c>
      <c r="AE18">
        <v>21.3</v>
      </c>
      <c r="AF18">
        <v>19.3</v>
      </c>
      <c r="AG18">
        <v>17.899999999999999</v>
      </c>
      <c r="AH18">
        <v>12.09</v>
      </c>
      <c r="AI18">
        <v>16.420000000000002</v>
      </c>
      <c r="AJ18">
        <v>26.37</v>
      </c>
      <c r="AK18">
        <v>14.1</v>
      </c>
      <c r="AL18">
        <v>22.15</v>
      </c>
      <c r="AM18">
        <v>1.57</v>
      </c>
      <c r="AN18">
        <v>2.77</v>
      </c>
      <c r="AO18">
        <v>4.2</v>
      </c>
      <c r="AP18">
        <v>0.31</v>
      </c>
      <c r="AQ18">
        <v>88.008569049308079</v>
      </c>
    </row>
    <row r="19" spans="1:43" x14ac:dyDescent="0.35">
      <c r="A19">
        <v>18</v>
      </c>
      <c r="B19" t="s">
        <v>42</v>
      </c>
      <c r="C19">
        <v>10</v>
      </c>
      <c r="D19">
        <v>117</v>
      </c>
      <c r="E19">
        <v>968</v>
      </c>
      <c r="F19" t="s">
        <v>76</v>
      </c>
      <c r="G19" t="s">
        <v>77</v>
      </c>
      <c r="H19" t="s">
        <v>78</v>
      </c>
      <c r="I19" t="s">
        <v>77</v>
      </c>
      <c r="J19">
        <v>2183646</v>
      </c>
      <c r="K19">
        <f t="shared" si="0"/>
        <v>48.523180685709917</v>
      </c>
      <c r="L19">
        <v>2316566</v>
      </c>
      <c r="M19">
        <f t="shared" si="1"/>
        <v>51.476819314290083</v>
      </c>
      <c r="N19">
        <f t="shared" si="2"/>
        <v>4500212</v>
      </c>
      <c r="O19">
        <f t="shared" si="3"/>
        <v>94.262196717037199</v>
      </c>
      <c r="P19">
        <v>1252577</v>
      </c>
      <c r="Q19">
        <v>41.73</v>
      </c>
      <c r="R19">
        <v>58.27</v>
      </c>
      <c r="S19">
        <v>4835577</v>
      </c>
      <c r="T19">
        <v>5125622</v>
      </c>
      <c r="U19">
        <v>5375607</v>
      </c>
      <c r="V19">
        <v>53.8</v>
      </c>
      <c r="W19">
        <v>52.2</v>
      </c>
      <c r="X19">
        <v>50.2</v>
      </c>
      <c r="Y19">
        <v>2.56</v>
      </c>
      <c r="Z19">
        <v>2.44</v>
      </c>
      <c r="AA19">
        <v>2.31</v>
      </c>
      <c r="AB19">
        <v>65.400000000000006</v>
      </c>
      <c r="AC19">
        <v>66.5</v>
      </c>
      <c r="AD19">
        <v>67.3</v>
      </c>
      <c r="AE19">
        <v>44.3</v>
      </c>
      <c r="AF19">
        <v>39.6</v>
      </c>
      <c r="AG19">
        <v>36.5</v>
      </c>
      <c r="AH19">
        <v>20.47</v>
      </c>
      <c r="AI19">
        <v>20.27</v>
      </c>
      <c r="AJ19">
        <v>25.01</v>
      </c>
      <c r="AK19">
        <v>14.74</v>
      </c>
      <c r="AL19">
        <v>14.33</v>
      </c>
      <c r="AM19">
        <v>0.85</v>
      </c>
      <c r="AN19">
        <v>1.42</v>
      </c>
      <c r="AO19">
        <v>2.77</v>
      </c>
      <c r="AP19">
        <v>0.15</v>
      </c>
      <c r="AQ19">
        <v>78.919300906099977</v>
      </c>
    </row>
    <row r="20" spans="1:43" x14ac:dyDescent="0.35">
      <c r="A20">
        <v>19</v>
      </c>
      <c r="B20" t="s">
        <v>43</v>
      </c>
      <c r="C20">
        <v>21</v>
      </c>
      <c r="D20">
        <v>287</v>
      </c>
      <c r="E20">
        <v>2836</v>
      </c>
      <c r="F20" t="s">
        <v>79</v>
      </c>
      <c r="G20" t="s">
        <v>80</v>
      </c>
      <c r="H20" t="s">
        <v>81</v>
      </c>
      <c r="I20" t="s">
        <v>82</v>
      </c>
      <c r="J20">
        <v>2326487</v>
      </c>
      <c r="K20">
        <f t="shared" si="0"/>
        <v>49.670643258173286</v>
      </c>
      <c r="L20">
        <v>2357340</v>
      </c>
      <c r="M20">
        <f t="shared" si="1"/>
        <v>50.329356741826714</v>
      </c>
      <c r="N20">
        <f t="shared" si="2"/>
        <v>4683827</v>
      </c>
      <c r="O20">
        <f t="shared" si="3"/>
        <v>98.691194312233279</v>
      </c>
      <c r="P20">
        <v>1014011</v>
      </c>
      <c r="Q20">
        <v>19.34</v>
      </c>
      <c r="R20">
        <v>80.66</v>
      </c>
      <c r="S20">
        <v>5120061</v>
      </c>
      <c r="T20">
        <v>5541394</v>
      </c>
      <c r="U20">
        <v>5970778</v>
      </c>
      <c r="V20">
        <v>66.7</v>
      </c>
      <c r="W20">
        <v>63.4</v>
      </c>
      <c r="X20">
        <v>62.1</v>
      </c>
      <c r="Y20">
        <v>3.55</v>
      </c>
      <c r="Z20">
        <v>3.42</v>
      </c>
      <c r="AA20">
        <v>3.27</v>
      </c>
      <c r="AB20">
        <v>66.2</v>
      </c>
      <c r="AC20">
        <v>67</v>
      </c>
      <c r="AD20">
        <v>67.7</v>
      </c>
      <c r="AE20">
        <v>41.2</v>
      </c>
      <c r="AF20">
        <v>37.799999999999997</v>
      </c>
      <c r="AG20">
        <v>35.299999999999997</v>
      </c>
      <c r="AH20">
        <v>15.3</v>
      </c>
      <c r="AI20">
        <v>27.04</v>
      </c>
      <c r="AJ20">
        <v>31.08</v>
      </c>
      <c r="AK20">
        <v>11.07</v>
      </c>
      <c r="AL20">
        <v>10.5</v>
      </c>
      <c r="AM20">
        <v>1.41</v>
      </c>
      <c r="AN20">
        <v>1.45</v>
      </c>
      <c r="AO20">
        <v>2.0299999999999998</v>
      </c>
      <c r="AP20">
        <v>0.11</v>
      </c>
      <c r="AQ20">
        <v>83.560017869305938</v>
      </c>
    </row>
    <row r="21" spans="1:43" x14ac:dyDescent="0.35">
      <c r="A21">
        <v>20</v>
      </c>
      <c r="B21" t="s">
        <v>44</v>
      </c>
      <c r="C21">
        <v>14</v>
      </c>
      <c r="D21">
        <v>175</v>
      </c>
      <c r="E21">
        <v>1894</v>
      </c>
      <c r="F21" t="s">
        <v>83</v>
      </c>
      <c r="G21" t="s">
        <v>84</v>
      </c>
      <c r="H21" t="s">
        <v>83</v>
      </c>
      <c r="I21" t="s">
        <v>85</v>
      </c>
      <c r="J21">
        <v>2246903</v>
      </c>
      <c r="K21">
        <f t="shared" si="0"/>
        <v>51.112640790467118</v>
      </c>
      <c r="L21">
        <v>2149080</v>
      </c>
      <c r="M21">
        <f t="shared" si="1"/>
        <v>48.887359209532882</v>
      </c>
      <c r="N21">
        <f t="shared" si="2"/>
        <v>4395983</v>
      </c>
      <c r="O21">
        <f t="shared" si="3"/>
        <v>104.55185474714762</v>
      </c>
      <c r="P21">
        <v>1023126</v>
      </c>
      <c r="Q21">
        <v>30.21</v>
      </c>
      <c r="R21">
        <v>69.790000000000006</v>
      </c>
      <c r="S21">
        <v>4789574</v>
      </c>
      <c r="T21">
        <v>5134760</v>
      </c>
      <c r="U21">
        <v>5432552</v>
      </c>
      <c r="V21">
        <v>50.8</v>
      </c>
      <c r="W21">
        <v>49.7</v>
      </c>
      <c r="X21">
        <v>48.8</v>
      </c>
      <c r="Y21">
        <v>2.56</v>
      </c>
      <c r="Z21">
        <v>2.41</v>
      </c>
      <c r="AA21">
        <v>2.27</v>
      </c>
      <c r="AB21">
        <v>70.099999999999994</v>
      </c>
      <c r="AC21">
        <v>70.7</v>
      </c>
      <c r="AD21">
        <v>71</v>
      </c>
      <c r="AE21">
        <v>26.3</v>
      </c>
      <c r="AF21">
        <v>24.3</v>
      </c>
      <c r="AG21">
        <v>23.2</v>
      </c>
      <c r="AH21">
        <v>12.47</v>
      </c>
      <c r="AI21">
        <v>25.89</v>
      </c>
      <c r="AJ21">
        <v>29.33</v>
      </c>
      <c r="AK21">
        <v>14.55</v>
      </c>
      <c r="AL21">
        <v>13.06</v>
      </c>
      <c r="AM21">
        <v>1.2</v>
      </c>
      <c r="AN21">
        <v>1.58</v>
      </c>
      <c r="AO21">
        <v>1.79</v>
      </c>
      <c r="AP21">
        <v>0.13</v>
      </c>
      <c r="AQ21">
        <v>87.990329174166391</v>
      </c>
    </row>
    <row r="22" spans="1:43" x14ac:dyDescent="0.35">
      <c r="A22">
        <v>21</v>
      </c>
      <c r="B22" t="s">
        <v>45</v>
      </c>
      <c r="C22">
        <v>14</v>
      </c>
      <c r="D22">
        <v>125</v>
      </c>
      <c r="E22">
        <v>1511</v>
      </c>
      <c r="F22" t="s">
        <v>86</v>
      </c>
      <c r="G22" t="s">
        <v>87</v>
      </c>
      <c r="H22" t="s">
        <v>88</v>
      </c>
      <c r="I22" t="s">
        <v>89</v>
      </c>
      <c r="J22">
        <v>1153743</v>
      </c>
      <c r="K22">
        <f t="shared" si="0"/>
        <v>52.156264960406205</v>
      </c>
      <c r="L22">
        <v>1058346</v>
      </c>
      <c r="M22">
        <f t="shared" si="1"/>
        <v>47.843735039593795</v>
      </c>
      <c r="N22">
        <f t="shared" si="2"/>
        <v>2212089</v>
      </c>
      <c r="O22">
        <f t="shared" si="3"/>
        <v>109.01378188229558</v>
      </c>
      <c r="P22">
        <v>572840</v>
      </c>
      <c r="Q22">
        <v>33.46</v>
      </c>
      <c r="R22">
        <v>66.540000000000006</v>
      </c>
      <c r="S22">
        <v>2495035</v>
      </c>
      <c r="T22">
        <v>2769156</v>
      </c>
      <c r="U22">
        <v>3031032</v>
      </c>
      <c r="V22">
        <v>46.2</v>
      </c>
      <c r="W22">
        <v>43.3</v>
      </c>
      <c r="X22">
        <v>41.4</v>
      </c>
      <c r="Y22">
        <v>2.5099999999999998</v>
      </c>
      <c r="Z22">
        <v>2.4</v>
      </c>
      <c r="AA22">
        <v>2.27</v>
      </c>
      <c r="AB22">
        <v>67.599999999999994</v>
      </c>
      <c r="AC22">
        <v>67.900000000000006</v>
      </c>
      <c r="AD22">
        <v>68.2</v>
      </c>
      <c r="AE22">
        <v>35.1</v>
      </c>
      <c r="AF22">
        <v>33.799999999999997</v>
      </c>
      <c r="AG22">
        <v>32.9</v>
      </c>
      <c r="AH22">
        <v>5.38</v>
      </c>
      <c r="AI22">
        <v>22.29</v>
      </c>
      <c r="AJ22">
        <v>33.270000000000003</v>
      </c>
      <c r="AK22">
        <v>17.920000000000002</v>
      </c>
      <c r="AL22">
        <v>15</v>
      </c>
      <c r="AM22">
        <v>1.22</v>
      </c>
      <c r="AN22">
        <v>1.93</v>
      </c>
      <c r="AO22">
        <v>2.84</v>
      </c>
      <c r="AP22">
        <v>0.16</v>
      </c>
      <c r="AQ22">
        <v>94.079028968243321</v>
      </c>
    </row>
    <row r="23" spans="1:43" x14ac:dyDescent="0.35">
      <c r="A23">
        <v>22</v>
      </c>
      <c r="B23" t="s">
        <v>46</v>
      </c>
      <c r="C23">
        <v>13</v>
      </c>
      <c r="D23">
        <v>151</v>
      </c>
      <c r="E23">
        <v>1981</v>
      </c>
      <c r="F23" t="s">
        <v>90</v>
      </c>
      <c r="G23" t="s">
        <v>91</v>
      </c>
      <c r="H23" t="s">
        <v>90</v>
      </c>
      <c r="I23" t="s">
        <v>92</v>
      </c>
      <c r="J23">
        <v>1836210</v>
      </c>
      <c r="K23">
        <f t="shared" si="0"/>
        <v>50.631497792983872</v>
      </c>
      <c r="L23">
        <v>1790406</v>
      </c>
      <c r="M23">
        <f t="shared" si="1"/>
        <v>49.368502207016128</v>
      </c>
      <c r="N23">
        <f t="shared" si="2"/>
        <v>3626616</v>
      </c>
      <c r="O23">
        <f t="shared" si="3"/>
        <v>102.55830241855757</v>
      </c>
      <c r="P23">
        <v>975306</v>
      </c>
      <c r="Q23">
        <v>42.05</v>
      </c>
      <c r="R23">
        <v>57.95</v>
      </c>
      <c r="S23">
        <v>3989793</v>
      </c>
      <c r="T23">
        <v>4303979</v>
      </c>
      <c r="U23">
        <v>4578284</v>
      </c>
      <c r="V23">
        <v>48.6</v>
      </c>
      <c r="W23">
        <v>47.7</v>
      </c>
      <c r="X23">
        <v>46.2</v>
      </c>
      <c r="Y23">
        <v>2.56</v>
      </c>
      <c r="Z23">
        <v>2.4</v>
      </c>
      <c r="AA23">
        <v>2.2200000000000002</v>
      </c>
      <c r="AB23">
        <v>67.8</v>
      </c>
      <c r="AC23">
        <v>68.7</v>
      </c>
      <c r="AD23">
        <v>69.3</v>
      </c>
      <c r="AE23">
        <v>34.4</v>
      </c>
      <c r="AF23">
        <v>31.2</v>
      </c>
      <c r="AG23">
        <v>29</v>
      </c>
      <c r="AH23">
        <v>6.55</v>
      </c>
      <c r="AI23">
        <v>23.57</v>
      </c>
      <c r="AJ23">
        <v>31.72</v>
      </c>
      <c r="AK23">
        <v>16.68</v>
      </c>
      <c r="AL23">
        <v>15.38</v>
      </c>
      <c r="AM23">
        <v>1.27</v>
      </c>
      <c r="AN23">
        <v>1.76</v>
      </c>
      <c r="AO23">
        <v>2.87</v>
      </c>
      <c r="AP23">
        <v>0.2</v>
      </c>
      <c r="AQ23">
        <v>93.276681036930398</v>
      </c>
    </row>
    <row r="24" spans="1:43" x14ac:dyDescent="0.35">
      <c r="A24">
        <v>23</v>
      </c>
      <c r="B24" t="s">
        <v>47</v>
      </c>
      <c r="C24">
        <v>14</v>
      </c>
      <c r="D24">
        <v>136</v>
      </c>
      <c r="E24">
        <v>1435</v>
      </c>
      <c r="F24" t="s">
        <v>104</v>
      </c>
      <c r="G24" t="s">
        <v>105</v>
      </c>
      <c r="H24" t="s">
        <v>106</v>
      </c>
      <c r="I24" t="s">
        <v>107</v>
      </c>
      <c r="J24">
        <v>1871690</v>
      </c>
      <c r="K24">
        <f t="shared" si="0"/>
        <v>52.677024257115463</v>
      </c>
      <c r="L24">
        <v>1681453</v>
      </c>
      <c r="M24">
        <f t="shared" si="1"/>
        <v>47.322975742884537</v>
      </c>
      <c r="N24">
        <f t="shared" si="2"/>
        <v>3553143</v>
      </c>
      <c r="O24">
        <f t="shared" si="3"/>
        <v>111.31384582263078</v>
      </c>
      <c r="P24">
        <v>871095</v>
      </c>
      <c r="Q24">
        <v>62.08</v>
      </c>
      <c r="R24">
        <v>37.92</v>
      </c>
      <c r="S24">
        <v>4068574</v>
      </c>
      <c r="T24">
        <v>4561657</v>
      </c>
      <c r="U24">
        <v>5040706</v>
      </c>
      <c r="V24">
        <v>46.2</v>
      </c>
      <c r="W24">
        <v>44.5</v>
      </c>
      <c r="X24">
        <v>43.7</v>
      </c>
      <c r="Y24">
        <v>2.54</v>
      </c>
      <c r="Z24">
        <v>2.41</v>
      </c>
      <c r="AA24">
        <v>2.2599999999999998</v>
      </c>
      <c r="AB24">
        <v>73.900000000000006</v>
      </c>
      <c r="AC24">
        <v>74.7</v>
      </c>
      <c r="AD24">
        <v>75</v>
      </c>
      <c r="AE24">
        <v>15</v>
      </c>
      <c r="AF24">
        <v>13.5</v>
      </c>
      <c r="AG24">
        <v>12.6</v>
      </c>
      <c r="AH24">
        <v>5.85</v>
      </c>
      <c r="AI24">
        <v>19.7</v>
      </c>
      <c r="AJ24">
        <v>24.86</v>
      </c>
      <c r="AK24">
        <v>17.690000000000001</v>
      </c>
      <c r="AL24">
        <v>22.8</v>
      </c>
      <c r="AM24">
        <v>2.72</v>
      </c>
      <c r="AN24">
        <v>2.31</v>
      </c>
      <c r="AO24">
        <v>3.78</v>
      </c>
      <c r="AP24">
        <v>0.28000000000000003</v>
      </c>
      <c r="AQ24">
        <v>94.544065330988587</v>
      </c>
    </row>
    <row r="25" spans="1:43" x14ac:dyDescent="0.35">
      <c r="A25">
        <v>24</v>
      </c>
      <c r="B25" t="s">
        <v>48</v>
      </c>
      <c r="C25">
        <v>15</v>
      </c>
      <c r="D25">
        <v>156</v>
      </c>
      <c r="E25">
        <v>1658</v>
      </c>
      <c r="F25" t="s">
        <v>108</v>
      </c>
      <c r="G25" t="s">
        <v>109</v>
      </c>
      <c r="H25" t="s">
        <v>108</v>
      </c>
      <c r="I25" t="s">
        <v>109</v>
      </c>
      <c r="J25">
        <v>1159903</v>
      </c>
      <c r="K25">
        <f t="shared" si="0"/>
        <v>51.08363619067417</v>
      </c>
      <c r="L25">
        <v>1110693</v>
      </c>
      <c r="M25">
        <f t="shared" si="1"/>
        <v>48.91636380932583</v>
      </c>
      <c r="N25">
        <f t="shared" si="2"/>
        <v>2270596</v>
      </c>
      <c r="O25">
        <f t="shared" si="3"/>
        <v>104.4305672224458</v>
      </c>
      <c r="P25">
        <v>581948</v>
      </c>
      <c r="Q25">
        <v>45.21</v>
      </c>
      <c r="R25">
        <v>54.79</v>
      </c>
      <c r="S25">
        <v>2412118</v>
      </c>
      <c r="T25">
        <v>2528794</v>
      </c>
      <c r="U25">
        <v>2624279</v>
      </c>
      <c r="V25">
        <v>46.6</v>
      </c>
      <c r="W25">
        <v>46.4</v>
      </c>
      <c r="X25">
        <v>46.8</v>
      </c>
      <c r="Y25">
        <v>2.2999999999999998</v>
      </c>
      <c r="Z25">
        <v>2.17</v>
      </c>
      <c r="AA25">
        <v>2.0499999999999998</v>
      </c>
      <c r="AB25">
        <v>71.2</v>
      </c>
      <c r="AC25">
        <v>71.7</v>
      </c>
      <c r="AD25">
        <v>72</v>
      </c>
      <c r="AE25">
        <v>22.8</v>
      </c>
      <c r="AF25">
        <v>21.2</v>
      </c>
      <c r="AG25">
        <v>20.2</v>
      </c>
      <c r="AH25">
        <v>2.98</v>
      </c>
      <c r="AI25">
        <v>21.52</v>
      </c>
      <c r="AJ25">
        <v>25.94</v>
      </c>
      <c r="AK25">
        <v>19.28</v>
      </c>
      <c r="AL25">
        <v>20.92</v>
      </c>
      <c r="AM25">
        <v>3.74</v>
      </c>
      <c r="AN25">
        <v>1.64</v>
      </c>
      <c r="AO25">
        <v>3.69</v>
      </c>
      <c r="AP25">
        <v>0.31</v>
      </c>
      <c r="AQ25">
        <v>96.498501900631723</v>
      </c>
    </row>
    <row r="26" spans="1:43" x14ac:dyDescent="0.35">
      <c r="A26">
        <v>25</v>
      </c>
      <c r="B26" t="s">
        <v>49</v>
      </c>
      <c r="C26">
        <v>11</v>
      </c>
      <c r="D26">
        <v>154</v>
      </c>
      <c r="E26">
        <v>1778</v>
      </c>
      <c r="F26" t="s">
        <v>110</v>
      </c>
      <c r="G26" t="s">
        <v>111</v>
      </c>
      <c r="H26" t="s">
        <v>112</v>
      </c>
      <c r="I26" t="s">
        <v>113</v>
      </c>
      <c r="J26">
        <v>1350844</v>
      </c>
      <c r="K26">
        <f t="shared" si="0"/>
        <v>51.265251845439614</v>
      </c>
      <c r="L26">
        <v>1284165</v>
      </c>
      <c r="M26">
        <f t="shared" si="1"/>
        <v>48.734748154560386</v>
      </c>
      <c r="N26">
        <f t="shared" si="2"/>
        <v>2635009</v>
      </c>
      <c r="O26">
        <f t="shared" si="3"/>
        <v>105.19240128799647</v>
      </c>
      <c r="P26">
        <v>620572</v>
      </c>
      <c r="Q26">
        <v>24.32</v>
      </c>
      <c r="R26">
        <v>75.680000000000007</v>
      </c>
      <c r="S26">
        <v>2876689</v>
      </c>
      <c r="T26">
        <v>3096976</v>
      </c>
      <c r="U26">
        <v>3299535</v>
      </c>
      <c r="V26">
        <v>50.6</v>
      </c>
      <c r="W26">
        <v>49.7</v>
      </c>
      <c r="X26">
        <v>49.5</v>
      </c>
      <c r="Y26">
        <v>2.7</v>
      </c>
      <c r="Z26">
        <v>2.59</v>
      </c>
      <c r="AA26">
        <v>2.4700000000000002</v>
      </c>
      <c r="AB26">
        <v>67.599999999999994</v>
      </c>
      <c r="AC26">
        <v>68.7</v>
      </c>
      <c r="AD26">
        <v>69.400000000000006</v>
      </c>
      <c r="AE26">
        <v>35.6</v>
      </c>
      <c r="AF26">
        <v>31.8</v>
      </c>
      <c r="AG26">
        <v>29.4</v>
      </c>
      <c r="AH26">
        <v>7.95</v>
      </c>
      <c r="AI26">
        <v>23</v>
      </c>
      <c r="AJ26">
        <v>32.26</v>
      </c>
      <c r="AK26">
        <v>15.94</v>
      </c>
      <c r="AL26">
        <v>14.64</v>
      </c>
      <c r="AM26">
        <v>1.58</v>
      </c>
      <c r="AN26">
        <v>1.69</v>
      </c>
      <c r="AO26">
        <v>2.75</v>
      </c>
      <c r="AP26">
        <v>0.19</v>
      </c>
      <c r="AQ26">
        <v>90.731371208069248</v>
      </c>
    </row>
    <row r="27" spans="1:43" x14ac:dyDescent="0.35">
      <c r="A27">
        <v>26</v>
      </c>
      <c r="B27" t="s">
        <v>50</v>
      </c>
      <c r="C27">
        <v>24</v>
      </c>
      <c r="D27">
        <v>304</v>
      </c>
      <c r="E27">
        <v>2965</v>
      </c>
      <c r="F27" t="s">
        <v>114</v>
      </c>
      <c r="G27" t="s">
        <v>115</v>
      </c>
      <c r="H27" t="s">
        <v>114</v>
      </c>
      <c r="I27" t="s">
        <v>116</v>
      </c>
      <c r="J27">
        <v>3924431</v>
      </c>
      <c r="K27">
        <f t="shared" si="0"/>
        <v>48.843066689102471</v>
      </c>
      <c r="L27">
        <v>4110345</v>
      </c>
      <c r="M27">
        <f t="shared" si="1"/>
        <v>51.156933310897529</v>
      </c>
      <c r="N27">
        <f t="shared" si="2"/>
        <v>8034776</v>
      </c>
      <c r="O27">
        <f t="shared" si="3"/>
        <v>95.476924686370609</v>
      </c>
      <c r="P27">
        <v>1848028</v>
      </c>
      <c r="Q27">
        <v>36.659999999999997</v>
      </c>
      <c r="R27">
        <v>63.34</v>
      </c>
      <c r="S27">
        <v>8520304</v>
      </c>
      <c r="T27">
        <v>8928004</v>
      </c>
      <c r="U27">
        <v>9265466</v>
      </c>
      <c r="V27">
        <v>52.9</v>
      </c>
      <c r="W27">
        <v>51.3</v>
      </c>
      <c r="X27">
        <v>50.4</v>
      </c>
      <c r="Y27">
        <v>2.46</v>
      </c>
      <c r="Z27">
        <v>2.34</v>
      </c>
      <c r="AA27">
        <v>2.21</v>
      </c>
      <c r="AB27">
        <v>69.900000000000006</v>
      </c>
      <c r="AC27">
        <v>70.599999999999994</v>
      </c>
      <c r="AD27">
        <v>71</v>
      </c>
      <c r="AE27">
        <v>26.9</v>
      </c>
      <c r="AF27">
        <v>24.7</v>
      </c>
      <c r="AG27">
        <v>23.3</v>
      </c>
      <c r="AH27">
        <v>13.69</v>
      </c>
      <c r="AI27">
        <v>20.6</v>
      </c>
      <c r="AJ27">
        <v>27.15</v>
      </c>
      <c r="AK27">
        <v>14.57</v>
      </c>
      <c r="AL27">
        <v>16.79</v>
      </c>
      <c r="AM27">
        <v>1.27</v>
      </c>
      <c r="AN27">
        <v>1.76</v>
      </c>
      <c r="AO27">
        <v>3.87</v>
      </c>
      <c r="AP27">
        <v>0.28999999999999998</v>
      </c>
      <c r="AQ27">
        <v>85.374668425842174</v>
      </c>
    </row>
    <row r="28" spans="1:43" x14ac:dyDescent="0.35">
      <c r="A28">
        <v>27</v>
      </c>
      <c r="B28" t="s">
        <v>51</v>
      </c>
      <c r="C28">
        <v>12</v>
      </c>
      <c r="D28">
        <v>201</v>
      </c>
      <c r="E28">
        <v>2087</v>
      </c>
      <c r="F28" t="s">
        <v>117</v>
      </c>
      <c r="G28" t="s">
        <v>118</v>
      </c>
      <c r="H28" t="s">
        <v>119</v>
      </c>
      <c r="I28" t="s">
        <v>118</v>
      </c>
      <c r="J28">
        <v>1121826</v>
      </c>
      <c r="K28">
        <f t="shared" si="0"/>
        <v>50.247829198964787</v>
      </c>
      <c r="L28">
        <v>1110760</v>
      </c>
      <c r="M28">
        <f t="shared" si="1"/>
        <v>49.752170801035213</v>
      </c>
      <c r="N28">
        <f t="shared" si="2"/>
        <v>2232586</v>
      </c>
      <c r="O28">
        <f t="shared" si="3"/>
        <v>100.99625481652203</v>
      </c>
      <c r="P28">
        <v>502118</v>
      </c>
      <c r="Q28">
        <v>27.38</v>
      </c>
      <c r="R28">
        <v>72.62</v>
      </c>
      <c r="S28">
        <v>2499540</v>
      </c>
      <c r="T28">
        <v>2755589</v>
      </c>
      <c r="U28">
        <v>3003026</v>
      </c>
      <c r="V28">
        <v>60.5</v>
      </c>
      <c r="W28">
        <v>58</v>
      </c>
      <c r="X28">
        <v>54.6</v>
      </c>
      <c r="Y28">
        <v>3.05</v>
      </c>
      <c r="Z28">
        <v>2.9</v>
      </c>
      <c r="AA28">
        <v>2.72</v>
      </c>
      <c r="AB28">
        <v>70.7</v>
      </c>
      <c r="AC28">
        <v>71.2</v>
      </c>
      <c r="AD28">
        <v>71.5</v>
      </c>
      <c r="AE28">
        <v>25.1</v>
      </c>
      <c r="AF28">
        <v>23.5</v>
      </c>
      <c r="AG28">
        <v>22.7</v>
      </c>
      <c r="AH28">
        <v>11.44</v>
      </c>
      <c r="AI28">
        <v>23.35</v>
      </c>
      <c r="AJ28">
        <v>25.34</v>
      </c>
      <c r="AK28">
        <v>15.88</v>
      </c>
      <c r="AL28">
        <v>16.829999999999998</v>
      </c>
      <c r="AM28">
        <v>1.44</v>
      </c>
      <c r="AN28">
        <v>2.16</v>
      </c>
      <c r="AO28">
        <v>3.3</v>
      </c>
      <c r="AP28">
        <v>0.26</v>
      </c>
      <c r="AQ28">
        <v>87.128432960503289</v>
      </c>
    </row>
    <row r="29" spans="1:43" x14ac:dyDescent="0.35">
      <c r="A29">
        <v>28</v>
      </c>
      <c r="B29" t="s">
        <v>52</v>
      </c>
      <c r="C29">
        <v>6</v>
      </c>
      <c r="D29">
        <v>66</v>
      </c>
      <c r="E29">
        <v>619</v>
      </c>
      <c r="F29" t="s">
        <v>120</v>
      </c>
      <c r="G29" t="s">
        <v>121</v>
      </c>
      <c r="H29" t="s">
        <v>52</v>
      </c>
      <c r="I29" t="s">
        <v>122</v>
      </c>
      <c r="J29">
        <v>521914</v>
      </c>
      <c r="K29">
        <f t="shared" si="0"/>
        <v>50.176126072427039</v>
      </c>
      <c r="L29">
        <v>518250</v>
      </c>
      <c r="M29">
        <f t="shared" si="1"/>
        <v>49.823873927572961</v>
      </c>
      <c r="N29">
        <f t="shared" si="2"/>
        <v>1040164</v>
      </c>
      <c r="O29">
        <f t="shared" si="3"/>
        <v>100.70699469368066</v>
      </c>
      <c r="P29">
        <v>243991</v>
      </c>
      <c r="Q29">
        <v>34</v>
      </c>
      <c r="R29">
        <v>66</v>
      </c>
      <c r="S29">
        <v>1133237</v>
      </c>
      <c r="T29">
        <v>1219576</v>
      </c>
      <c r="U29">
        <v>1299722</v>
      </c>
      <c r="V29">
        <v>48.6</v>
      </c>
      <c r="W29">
        <v>47.5</v>
      </c>
      <c r="X29">
        <v>47.7</v>
      </c>
      <c r="Y29">
        <v>2.44</v>
      </c>
      <c r="Z29">
        <v>2.37</v>
      </c>
      <c r="AA29">
        <v>2.2599999999999998</v>
      </c>
      <c r="AB29">
        <v>67.3</v>
      </c>
      <c r="AC29">
        <v>68.099999999999994</v>
      </c>
      <c r="AD29">
        <v>68.7</v>
      </c>
      <c r="AE29">
        <v>37.200000000000003</v>
      </c>
      <c r="AF29">
        <v>34.4</v>
      </c>
      <c r="AG29">
        <v>32.1</v>
      </c>
      <c r="AH29">
        <v>6.5</v>
      </c>
      <c r="AI29">
        <v>35.33</v>
      </c>
      <c r="AJ29">
        <v>28.01</v>
      </c>
      <c r="AK29">
        <v>12.05</v>
      </c>
      <c r="AL29">
        <v>12.53</v>
      </c>
      <c r="AM29">
        <v>1.59</v>
      </c>
      <c r="AN29">
        <v>1.38</v>
      </c>
      <c r="AO29">
        <v>2.37</v>
      </c>
      <c r="AP29">
        <v>0.26</v>
      </c>
      <c r="AQ29">
        <v>90.68356341049504</v>
      </c>
    </row>
    <row r="30" spans="1:43" x14ac:dyDescent="0.35">
      <c r="A30">
        <v>29</v>
      </c>
      <c r="B30" t="s">
        <v>53</v>
      </c>
      <c r="C30">
        <v>5</v>
      </c>
      <c r="D30">
        <v>69</v>
      </c>
      <c r="E30">
        <v>602</v>
      </c>
      <c r="F30" t="s">
        <v>123</v>
      </c>
      <c r="G30" t="s">
        <v>124</v>
      </c>
      <c r="H30" t="s">
        <v>123</v>
      </c>
      <c r="I30" t="s">
        <v>125</v>
      </c>
      <c r="J30">
        <v>581526</v>
      </c>
      <c r="K30">
        <f t="shared" si="0"/>
        <v>50.18991913872253</v>
      </c>
      <c r="L30">
        <v>577125</v>
      </c>
      <c r="M30">
        <f t="shared" si="1"/>
        <v>49.81008086127747</v>
      </c>
      <c r="N30">
        <f t="shared" si="2"/>
        <v>1158651</v>
      </c>
      <c r="O30">
        <f t="shared" si="3"/>
        <v>100.76257309941521</v>
      </c>
      <c r="P30">
        <v>258581</v>
      </c>
      <c r="Q30">
        <v>22.88</v>
      </c>
      <c r="R30">
        <v>77.12</v>
      </c>
      <c r="S30">
        <v>1282162</v>
      </c>
      <c r="T30">
        <v>1405012</v>
      </c>
      <c r="U30">
        <v>1527778</v>
      </c>
      <c r="V30">
        <v>56</v>
      </c>
      <c r="W30">
        <v>53.8</v>
      </c>
      <c r="X30">
        <v>52.7</v>
      </c>
      <c r="Y30">
        <v>2.99</v>
      </c>
      <c r="Z30">
        <v>2.92</v>
      </c>
      <c r="AA30">
        <v>2.8</v>
      </c>
      <c r="AB30">
        <v>63.9</v>
      </c>
      <c r="AC30">
        <v>65.099999999999994</v>
      </c>
      <c r="AD30">
        <v>66</v>
      </c>
      <c r="AE30">
        <v>51.1</v>
      </c>
      <c r="AF30">
        <v>45.9</v>
      </c>
      <c r="AG30">
        <v>42.1</v>
      </c>
      <c r="AH30">
        <v>14.75</v>
      </c>
      <c r="AI30">
        <v>25.77</v>
      </c>
      <c r="AJ30">
        <v>29.66</v>
      </c>
      <c r="AK30">
        <v>13.28</v>
      </c>
      <c r="AL30">
        <v>11.05</v>
      </c>
      <c r="AM30">
        <v>1.19</v>
      </c>
      <c r="AN30">
        <v>1.57</v>
      </c>
      <c r="AO30">
        <v>2.58</v>
      </c>
      <c r="AP30">
        <v>0.16</v>
      </c>
      <c r="AQ30">
        <v>83.231685188273033</v>
      </c>
    </row>
    <row r="31" spans="1:43" x14ac:dyDescent="0.35">
      <c r="A31">
        <v>30</v>
      </c>
      <c r="B31" t="s">
        <v>54</v>
      </c>
      <c r="C31">
        <v>11</v>
      </c>
      <c r="D31">
        <v>73</v>
      </c>
      <c r="E31">
        <v>906</v>
      </c>
      <c r="F31" t="s">
        <v>126</v>
      </c>
      <c r="G31" t="s">
        <v>127</v>
      </c>
      <c r="H31" t="s">
        <v>128</v>
      </c>
      <c r="I31" t="s">
        <v>129</v>
      </c>
      <c r="J31">
        <v>775477</v>
      </c>
      <c r="K31">
        <f t="shared" si="0"/>
        <v>50.568892459501299</v>
      </c>
      <c r="L31">
        <v>758029</v>
      </c>
      <c r="M31">
        <f t="shared" si="1"/>
        <v>49.431107540498701</v>
      </c>
      <c r="N31">
        <f t="shared" si="2"/>
        <v>1533506</v>
      </c>
      <c r="O31">
        <f t="shared" si="3"/>
        <v>102.30175890368311</v>
      </c>
      <c r="P31">
        <v>316712</v>
      </c>
      <c r="Q31">
        <v>37.130000000000003</v>
      </c>
      <c r="R31">
        <v>62.87</v>
      </c>
      <c r="S31">
        <v>1686469</v>
      </c>
      <c r="T31">
        <v>1831880</v>
      </c>
      <c r="U31">
        <v>1972692</v>
      </c>
      <c r="V31">
        <v>59.7</v>
      </c>
      <c r="W31">
        <v>58.2</v>
      </c>
      <c r="X31">
        <v>57.5</v>
      </c>
      <c r="Y31">
        <v>3.25</v>
      </c>
      <c r="Z31">
        <v>3.13</v>
      </c>
      <c r="AA31">
        <v>2.97</v>
      </c>
      <c r="AB31">
        <v>65.2</v>
      </c>
      <c r="AC31">
        <v>66</v>
      </c>
      <c r="AD31">
        <v>66.599999999999994</v>
      </c>
      <c r="AE31">
        <v>45.3</v>
      </c>
      <c r="AF31">
        <v>42.2</v>
      </c>
      <c r="AG31">
        <v>39.6</v>
      </c>
      <c r="AH31">
        <v>6.46</v>
      </c>
      <c r="AI31">
        <v>22.05</v>
      </c>
      <c r="AJ31">
        <v>26.19</v>
      </c>
      <c r="AK31">
        <v>16.22</v>
      </c>
      <c r="AL31">
        <v>20.73</v>
      </c>
      <c r="AM31">
        <v>2.5099999999999998</v>
      </c>
      <c r="AN31">
        <v>2.35</v>
      </c>
      <c r="AO31">
        <v>3.29</v>
      </c>
      <c r="AP31">
        <v>0.21</v>
      </c>
      <c r="AQ31">
        <v>93.514771627069891</v>
      </c>
    </row>
    <row r="32" spans="1:43" x14ac:dyDescent="0.35">
      <c r="A32">
        <v>31</v>
      </c>
      <c r="B32" t="s">
        <v>55</v>
      </c>
      <c r="C32">
        <v>9</v>
      </c>
      <c r="D32">
        <v>113</v>
      </c>
      <c r="E32">
        <v>1070</v>
      </c>
      <c r="F32" t="s">
        <v>130</v>
      </c>
      <c r="G32" t="s">
        <v>131</v>
      </c>
      <c r="H32" t="s">
        <v>132</v>
      </c>
      <c r="I32" t="s">
        <v>133</v>
      </c>
      <c r="J32">
        <v>531393</v>
      </c>
      <c r="K32">
        <f t="shared" si="0"/>
        <v>51.189640174667439</v>
      </c>
      <c r="L32">
        <v>506694</v>
      </c>
      <c r="M32">
        <f t="shared" si="1"/>
        <v>48.810359825332561</v>
      </c>
      <c r="N32">
        <f t="shared" si="2"/>
        <v>1038087</v>
      </c>
      <c r="O32">
        <f t="shared" si="3"/>
        <v>104.87453966299186</v>
      </c>
      <c r="P32">
        <v>214378</v>
      </c>
      <c r="Q32">
        <v>27.09</v>
      </c>
      <c r="R32">
        <v>72.91</v>
      </c>
      <c r="S32">
        <v>1162345</v>
      </c>
      <c r="T32">
        <v>1278764</v>
      </c>
      <c r="U32">
        <v>1391009</v>
      </c>
      <c r="V32">
        <v>58.5</v>
      </c>
      <c r="W32">
        <v>56</v>
      </c>
      <c r="X32">
        <v>53.4</v>
      </c>
      <c r="Y32">
        <v>3.06</v>
      </c>
      <c r="Z32">
        <v>2.93</v>
      </c>
      <c r="AA32">
        <v>2.77</v>
      </c>
      <c r="AB32">
        <v>67.599999999999994</v>
      </c>
      <c r="AC32">
        <v>68.3</v>
      </c>
      <c r="AD32">
        <v>68.900000000000006</v>
      </c>
      <c r="AE32">
        <v>36.200000000000003</v>
      </c>
      <c r="AF32">
        <v>33.4</v>
      </c>
      <c r="AG32">
        <v>31.3</v>
      </c>
      <c r="AH32">
        <v>6.96</v>
      </c>
      <c r="AI32">
        <v>24.12</v>
      </c>
      <c r="AJ32">
        <v>28.4</v>
      </c>
      <c r="AK32">
        <v>16.64</v>
      </c>
      <c r="AL32">
        <v>17.12</v>
      </c>
      <c r="AM32">
        <v>1.61</v>
      </c>
      <c r="AN32">
        <v>2.0099999999999998</v>
      </c>
      <c r="AO32">
        <v>2.96</v>
      </c>
      <c r="AP32">
        <v>0.18</v>
      </c>
      <c r="AQ32">
        <v>92.450793937465107</v>
      </c>
    </row>
    <row r="33" spans="1:43" x14ac:dyDescent="0.35">
      <c r="A33">
        <v>32</v>
      </c>
      <c r="B33" t="s">
        <v>56</v>
      </c>
      <c r="C33">
        <v>11</v>
      </c>
      <c r="D33">
        <v>154</v>
      </c>
      <c r="E33">
        <v>1338</v>
      </c>
      <c r="F33" t="s">
        <v>134</v>
      </c>
      <c r="G33" t="s">
        <v>135</v>
      </c>
      <c r="H33" t="s">
        <v>134</v>
      </c>
      <c r="I33" t="s">
        <v>135</v>
      </c>
      <c r="J33">
        <v>402398</v>
      </c>
      <c r="K33">
        <f t="shared" si="0"/>
        <v>52.917722001730617</v>
      </c>
      <c r="L33">
        <v>358024</v>
      </c>
      <c r="M33">
        <f t="shared" si="1"/>
        <v>47.082277998269383</v>
      </c>
      <c r="N33">
        <f t="shared" si="2"/>
        <v>760422</v>
      </c>
      <c r="O33">
        <f t="shared" si="3"/>
        <v>112.39414117489331</v>
      </c>
      <c r="P33">
        <v>168121</v>
      </c>
      <c r="Q33">
        <v>29.95</v>
      </c>
      <c r="R33">
        <v>70.05</v>
      </c>
      <c r="S33">
        <v>871510</v>
      </c>
      <c r="T33">
        <v>981822</v>
      </c>
      <c r="U33">
        <v>1092182</v>
      </c>
      <c r="V33">
        <v>49.9</v>
      </c>
      <c r="W33">
        <v>47.1</v>
      </c>
      <c r="X33">
        <v>45.3</v>
      </c>
      <c r="Y33">
        <v>2.83</v>
      </c>
      <c r="Z33">
        <v>2.73</v>
      </c>
      <c r="AA33">
        <v>2.61</v>
      </c>
      <c r="AB33">
        <v>65.3</v>
      </c>
      <c r="AC33">
        <v>66.599999999999994</v>
      </c>
      <c r="AD33">
        <v>66.599999999999994</v>
      </c>
      <c r="AE33">
        <v>45.7</v>
      </c>
      <c r="AF33">
        <v>42.4</v>
      </c>
      <c r="AG33">
        <v>39.700000000000003</v>
      </c>
      <c r="AH33">
        <v>10.96</v>
      </c>
      <c r="AI33">
        <v>21.18</v>
      </c>
      <c r="AJ33">
        <v>21.38</v>
      </c>
      <c r="AK33">
        <v>16.96</v>
      </c>
      <c r="AL33">
        <v>19.239999999999998</v>
      </c>
      <c r="AM33">
        <v>3.7</v>
      </c>
      <c r="AN33">
        <v>2.1800000000000002</v>
      </c>
      <c r="AO33">
        <v>4.1500000000000004</v>
      </c>
      <c r="AP33">
        <v>0.25</v>
      </c>
      <c r="AQ33">
        <v>88.135472543586829</v>
      </c>
    </row>
    <row r="34" spans="1:43" x14ac:dyDescent="0.35">
      <c r="A34">
        <v>33</v>
      </c>
      <c r="B34" t="s">
        <v>57</v>
      </c>
      <c r="C34">
        <v>29</v>
      </c>
      <c r="D34">
        <v>385</v>
      </c>
      <c r="E34">
        <v>3540</v>
      </c>
      <c r="F34" t="s">
        <v>136</v>
      </c>
      <c r="G34" t="s">
        <v>137</v>
      </c>
      <c r="H34" t="s">
        <v>136</v>
      </c>
      <c r="I34" t="s">
        <v>138</v>
      </c>
      <c r="J34">
        <v>1505883</v>
      </c>
      <c r="K34">
        <f t="shared" si="0"/>
        <v>53.147917629150477</v>
      </c>
      <c r="L34">
        <v>1327498</v>
      </c>
      <c r="M34">
        <f t="shared" si="1"/>
        <v>46.852082370849523</v>
      </c>
      <c r="N34">
        <f t="shared" si="2"/>
        <v>2833381</v>
      </c>
      <c r="O34">
        <f t="shared" si="3"/>
        <v>113.43768502852735</v>
      </c>
      <c r="P34">
        <v>658777</v>
      </c>
      <c r="Q34">
        <v>25.96</v>
      </c>
      <c r="R34">
        <v>74.039999999999992</v>
      </c>
      <c r="S34">
        <v>3149375</v>
      </c>
      <c r="T34">
        <v>3435430</v>
      </c>
      <c r="U34">
        <v>3701695</v>
      </c>
      <c r="V34">
        <v>47.5</v>
      </c>
      <c r="W34">
        <v>43.7</v>
      </c>
      <c r="X34">
        <v>42</v>
      </c>
      <c r="Y34">
        <v>2.59</v>
      </c>
      <c r="Z34">
        <v>2.5</v>
      </c>
      <c r="AA34">
        <v>2.4</v>
      </c>
      <c r="AB34">
        <v>65.099999999999994</v>
      </c>
      <c r="AC34">
        <v>65.8</v>
      </c>
      <c r="AD34">
        <v>66.400000000000006</v>
      </c>
      <c r="AE34">
        <v>46.5</v>
      </c>
      <c r="AF34">
        <v>43</v>
      </c>
      <c r="AG34">
        <v>40.1</v>
      </c>
      <c r="AH34">
        <v>38.383586258018894</v>
      </c>
      <c r="AI34">
        <v>17.308151711953958</v>
      </c>
      <c r="AJ34">
        <v>15.072028177934321</v>
      </c>
      <c r="AK34">
        <v>11.064545596681887</v>
      </c>
      <c r="AL34">
        <v>12.023836640362287</v>
      </c>
      <c r="AM34">
        <v>2.4633470185945479</v>
      </c>
      <c r="AN34">
        <v>1.28</v>
      </c>
      <c r="AO34">
        <v>2.2400000000000002</v>
      </c>
      <c r="AP34">
        <v>0.16</v>
      </c>
      <c r="AQ34">
        <v>62.05823884031944</v>
      </c>
    </row>
    <row r="36" spans="1:43" x14ac:dyDescent="0.35">
      <c r="A36" s="12"/>
      <c r="B36" s="13" t="s">
        <v>178</v>
      </c>
      <c r="C36" s="13"/>
    </row>
  </sheetData>
  <mergeCells count="1">
    <mergeCell ref="B36:C36"/>
  </mergeCells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4"/>
  <sheetViews>
    <sheetView workbookViewId="0">
      <selection activeCell="C19" sqref="C19"/>
    </sheetView>
  </sheetViews>
  <sheetFormatPr defaultColWidth="8.81640625" defaultRowHeight="14.5" x14ac:dyDescent="0.35"/>
  <cols>
    <col min="1" max="1" width="4.1796875" bestFit="1" customWidth="1"/>
    <col min="2" max="2" width="25.1796875" customWidth="1"/>
    <col min="3" max="3" width="19.6328125" customWidth="1"/>
    <col min="4" max="4" width="17.6328125" customWidth="1"/>
    <col min="5" max="5" width="17.6328125" bestFit="1" customWidth="1"/>
    <col min="6" max="6" width="20.36328125" bestFit="1" customWidth="1"/>
    <col min="7" max="7" width="27.1796875" bestFit="1" customWidth="1"/>
    <col min="8" max="8" width="20.36328125" bestFit="1" customWidth="1"/>
    <col min="9" max="9" width="27.1796875" bestFit="1" customWidth="1"/>
    <col min="10" max="10" width="11.36328125" customWidth="1"/>
    <col min="11" max="11" width="18.453125" bestFit="1" customWidth="1"/>
    <col min="12" max="12" width="11.36328125" customWidth="1"/>
    <col min="13" max="13" width="22" bestFit="1" customWidth="1"/>
    <col min="14" max="14" width="11.36328125" customWidth="1"/>
    <col min="15" max="15" width="8.6328125" customWidth="1"/>
    <col min="16" max="16" width="18.1796875" bestFit="1" customWidth="1"/>
    <col min="17" max="17" width="22.1796875" bestFit="1" customWidth="1"/>
    <col min="18" max="18" width="21.6328125" bestFit="1" customWidth="1"/>
    <col min="19" max="21" width="10.6328125" customWidth="1"/>
    <col min="34" max="42" width="20" customWidth="1"/>
    <col min="43" max="43" width="31.6328125" bestFit="1" customWidth="1"/>
  </cols>
  <sheetData>
    <row r="1" spans="1:43" x14ac:dyDescent="0.35">
      <c r="A1" s="14" t="s">
        <v>139</v>
      </c>
      <c r="B1" s="14" t="s">
        <v>0</v>
      </c>
      <c r="C1" s="14" t="s">
        <v>24</v>
      </c>
      <c r="D1" s="14" t="s">
        <v>1</v>
      </c>
      <c r="E1" s="14" t="s">
        <v>58</v>
      </c>
      <c r="F1" s="14" t="s">
        <v>61</v>
      </c>
      <c r="G1" s="14"/>
      <c r="H1" s="19" t="s">
        <v>2</v>
      </c>
      <c r="I1" s="20"/>
      <c r="J1" s="20"/>
      <c r="K1" s="20"/>
      <c r="L1" s="20"/>
      <c r="M1" s="20"/>
      <c r="N1" s="21"/>
      <c r="O1" s="14" t="s">
        <v>3</v>
      </c>
      <c r="P1" s="14" t="s">
        <v>4</v>
      </c>
      <c r="Q1" s="14" t="s">
        <v>5</v>
      </c>
      <c r="R1" s="14" t="s">
        <v>6</v>
      </c>
      <c r="S1" s="16" t="s">
        <v>59</v>
      </c>
      <c r="T1" s="17"/>
      <c r="U1" s="18"/>
      <c r="V1" s="15" t="s">
        <v>7</v>
      </c>
      <c r="W1" s="15"/>
      <c r="X1" s="15"/>
      <c r="Y1" s="15" t="s">
        <v>8</v>
      </c>
      <c r="Z1" s="15"/>
      <c r="AA1" s="15"/>
      <c r="AB1" s="15" t="s">
        <v>10</v>
      </c>
      <c r="AC1" s="15"/>
      <c r="AD1" s="15"/>
      <c r="AE1" s="15" t="s">
        <v>9</v>
      </c>
      <c r="AF1" s="15"/>
      <c r="AG1" s="15"/>
      <c r="AH1" s="15" t="s">
        <v>14</v>
      </c>
      <c r="AI1" s="15"/>
      <c r="AJ1" s="15"/>
      <c r="AK1" s="15"/>
      <c r="AL1" s="15"/>
      <c r="AM1" s="15"/>
      <c r="AN1" s="15"/>
      <c r="AO1" s="15"/>
      <c r="AP1" s="15"/>
      <c r="AQ1" s="14" t="s">
        <v>23</v>
      </c>
    </row>
    <row r="2" spans="1:43" s="1" customFormat="1" x14ac:dyDescent="0.35">
      <c r="A2" s="14"/>
      <c r="B2" s="14"/>
      <c r="C2" s="14"/>
      <c r="D2" s="14"/>
      <c r="E2" s="14"/>
      <c r="F2" s="2" t="s">
        <v>62</v>
      </c>
      <c r="G2" s="2" t="s">
        <v>63</v>
      </c>
      <c r="H2" s="2" t="s">
        <v>64</v>
      </c>
      <c r="I2" s="2" t="s">
        <v>65</v>
      </c>
      <c r="J2" s="2" t="s">
        <v>11</v>
      </c>
      <c r="K2" s="2" t="s">
        <v>176</v>
      </c>
      <c r="L2" s="2" t="s">
        <v>12</v>
      </c>
      <c r="M2" s="2" t="s">
        <v>177</v>
      </c>
      <c r="N2" s="2" t="s">
        <v>13</v>
      </c>
      <c r="O2" s="14"/>
      <c r="P2" s="14"/>
      <c r="Q2" s="14"/>
      <c r="R2" s="14"/>
      <c r="S2" s="2">
        <v>2015</v>
      </c>
      <c r="T2" s="2">
        <v>2020</v>
      </c>
      <c r="U2" s="2">
        <v>2025</v>
      </c>
      <c r="V2" s="2">
        <v>2015</v>
      </c>
      <c r="W2" s="2">
        <v>2020</v>
      </c>
      <c r="X2" s="2">
        <v>2025</v>
      </c>
      <c r="Y2" s="2">
        <v>2015</v>
      </c>
      <c r="Z2" s="2">
        <v>2020</v>
      </c>
      <c r="AA2" s="2">
        <v>2025</v>
      </c>
      <c r="AB2" s="2">
        <v>2015</v>
      </c>
      <c r="AC2" s="2">
        <v>2020</v>
      </c>
      <c r="AD2" s="2">
        <v>2025</v>
      </c>
      <c r="AE2" s="2">
        <v>2015</v>
      </c>
      <c r="AF2" s="2">
        <v>2020</v>
      </c>
      <c r="AG2" s="2">
        <v>2025</v>
      </c>
      <c r="AH2" s="2" t="s">
        <v>15</v>
      </c>
      <c r="AI2" s="2" t="s">
        <v>16</v>
      </c>
      <c r="AJ2" s="2" t="s">
        <v>17</v>
      </c>
      <c r="AK2" s="2" t="s">
        <v>18</v>
      </c>
      <c r="AL2" s="2" t="s">
        <v>19</v>
      </c>
      <c r="AM2" s="2" t="s">
        <v>20</v>
      </c>
      <c r="AN2" s="2" t="s">
        <v>21</v>
      </c>
      <c r="AO2" s="2" t="s">
        <v>22</v>
      </c>
      <c r="AP2" s="1" t="s">
        <v>60</v>
      </c>
      <c r="AQ2" s="14"/>
    </row>
    <row r="3" spans="1:43" x14ac:dyDescent="0.35">
      <c r="A3" s="2">
        <v>1</v>
      </c>
      <c r="B3" s="3" t="s">
        <v>25</v>
      </c>
      <c r="C3" s="4">
        <v>23</v>
      </c>
      <c r="D3" s="10">
        <v>276</v>
      </c>
      <c r="E3" s="10">
        <v>6445</v>
      </c>
      <c r="F3" s="4" t="s">
        <v>140</v>
      </c>
      <c r="G3" s="4" t="s">
        <v>141</v>
      </c>
      <c r="H3" s="4" t="s">
        <v>142</v>
      </c>
      <c r="I3" s="4" t="s">
        <v>143</v>
      </c>
      <c r="J3" s="10">
        <v>2248952</v>
      </c>
      <c r="K3" s="11">
        <f>100*J3/N3</f>
        <v>50.038870508031088</v>
      </c>
      <c r="L3" s="10">
        <v>2245458</v>
      </c>
      <c r="M3" s="11">
        <f>100*L3/N3</f>
        <v>49.961129491968912</v>
      </c>
      <c r="N3" s="10">
        <f>J3+L3</f>
        <v>4494410</v>
      </c>
      <c r="O3" s="6">
        <f>100*J3/L3</f>
        <v>100.15560299947717</v>
      </c>
      <c r="P3" s="10">
        <v>1066522</v>
      </c>
      <c r="Q3" s="6">
        <v>28.12</v>
      </c>
      <c r="R3" s="6">
        <v>71.88</v>
      </c>
      <c r="S3" s="10">
        <v>5001953</v>
      </c>
      <c r="T3" s="10">
        <v>5459891</v>
      </c>
      <c r="U3" s="10">
        <v>5870013</v>
      </c>
      <c r="V3" s="6">
        <v>54.8</v>
      </c>
      <c r="W3" s="6">
        <v>53.6</v>
      </c>
      <c r="X3" s="6">
        <v>50.8</v>
      </c>
      <c r="Y3" s="6">
        <v>2.69</v>
      </c>
      <c r="Z3" s="6">
        <v>2.5299999999999998</v>
      </c>
      <c r="AA3" s="6">
        <v>2.37</v>
      </c>
      <c r="AB3" s="6">
        <v>69.7</v>
      </c>
      <c r="AC3" s="6">
        <v>69.900000000000006</v>
      </c>
      <c r="AD3" s="6">
        <v>70.099999999999994</v>
      </c>
      <c r="AE3" s="6">
        <v>27.4</v>
      </c>
      <c r="AF3" s="6">
        <v>26.5</v>
      </c>
      <c r="AG3" s="6">
        <v>26</v>
      </c>
      <c r="AH3" s="6">
        <v>6.67</v>
      </c>
      <c r="AI3" s="6">
        <v>19.05</v>
      </c>
      <c r="AJ3" s="6">
        <v>26.85</v>
      </c>
      <c r="AK3" s="6">
        <v>19.579999999999998</v>
      </c>
      <c r="AL3" s="6">
        <v>20.420000000000002</v>
      </c>
      <c r="AM3" s="6">
        <v>1.1000000000000001</v>
      </c>
      <c r="AN3" s="6">
        <v>2.85</v>
      </c>
      <c r="AO3" s="6">
        <v>3.3</v>
      </c>
      <c r="AP3" s="6">
        <v>0.18</v>
      </c>
      <c r="AQ3" s="11">
        <v>91.759557839857607</v>
      </c>
    </row>
    <row r="4" spans="1:43" x14ac:dyDescent="0.35">
      <c r="A4" s="2">
        <v>5</v>
      </c>
      <c r="B4" s="3" t="s">
        <v>29</v>
      </c>
      <c r="C4" s="5">
        <v>11</v>
      </c>
      <c r="D4" s="8">
        <v>128</v>
      </c>
      <c r="E4" s="8">
        <v>1370</v>
      </c>
      <c r="F4" s="5" t="s">
        <v>153</v>
      </c>
      <c r="G4" s="5" t="s">
        <v>154</v>
      </c>
      <c r="H4" s="5" t="s">
        <v>153</v>
      </c>
      <c r="I4" s="5" t="s">
        <v>155</v>
      </c>
      <c r="J4" s="8">
        <v>1581110</v>
      </c>
      <c r="K4" s="9">
        <f t="shared" ref="K4:K12" si="0">100*J4/N4</f>
        <v>51.131128800410053</v>
      </c>
      <c r="L4" s="8">
        <v>1511155</v>
      </c>
      <c r="M4" s="9">
        <f t="shared" ref="M4:M12" si="1">100*L4/N4</f>
        <v>48.868871199589947</v>
      </c>
      <c r="N4" s="8">
        <f t="shared" ref="N4:N12" si="2">J4+L4</f>
        <v>3092265</v>
      </c>
      <c r="O4" s="9">
        <f t="shared" ref="O4:O12" si="3">100*J4/L4</f>
        <v>104.62924054779292</v>
      </c>
      <c r="P4" s="8">
        <v>770787</v>
      </c>
      <c r="Q4" s="7">
        <v>30.68</v>
      </c>
      <c r="R4" s="7">
        <v>69.319999999999993</v>
      </c>
      <c r="S4" s="8">
        <v>3402052</v>
      </c>
      <c r="T4" s="8">
        <v>3677894</v>
      </c>
      <c r="U4" s="8">
        <v>3926561</v>
      </c>
      <c r="V4" s="7">
        <v>47.3</v>
      </c>
      <c r="W4" s="7">
        <v>44.5</v>
      </c>
      <c r="X4" s="7">
        <v>43.3</v>
      </c>
      <c r="Y4" s="7">
        <v>2.31</v>
      </c>
      <c r="Z4" s="7">
        <v>2.1800000000000002</v>
      </c>
      <c r="AA4" s="7">
        <v>2.04</v>
      </c>
      <c r="AB4" s="7">
        <v>70.7</v>
      </c>
      <c r="AC4" s="7">
        <v>71.2</v>
      </c>
      <c r="AD4" s="7">
        <v>71.5</v>
      </c>
      <c r="AE4" s="7">
        <v>24.1</v>
      </c>
      <c r="AF4" s="7">
        <v>22.6</v>
      </c>
      <c r="AG4" s="7">
        <v>21.7</v>
      </c>
      <c r="AH4" s="7">
        <v>7.59</v>
      </c>
      <c r="AI4" s="7">
        <v>21.4</v>
      </c>
      <c r="AJ4" s="7">
        <v>30.12</v>
      </c>
      <c r="AK4" s="7">
        <v>17.829999999999998</v>
      </c>
      <c r="AL4" s="7">
        <v>16.670000000000002</v>
      </c>
      <c r="AM4" s="7">
        <v>1.56</v>
      </c>
      <c r="AN4" s="7">
        <v>1.96</v>
      </c>
      <c r="AO4" s="7">
        <v>2.72</v>
      </c>
      <c r="AP4" s="7">
        <v>0.15</v>
      </c>
      <c r="AQ4" s="9">
        <v>92.428658252488631</v>
      </c>
    </row>
    <row r="5" spans="1:43" x14ac:dyDescent="0.35">
      <c r="A5" s="2">
        <v>10</v>
      </c>
      <c r="B5" s="3" t="s">
        <v>34</v>
      </c>
      <c r="C5" s="5">
        <v>7</v>
      </c>
      <c r="D5" s="8">
        <v>59</v>
      </c>
      <c r="E5" s="8">
        <v>353</v>
      </c>
      <c r="F5" s="5" t="s">
        <v>169</v>
      </c>
      <c r="G5" s="5" t="s">
        <v>170</v>
      </c>
      <c r="H5" s="5" t="s">
        <v>171</v>
      </c>
      <c r="I5" s="5" t="s">
        <v>172</v>
      </c>
      <c r="J5" s="8">
        <v>862144</v>
      </c>
      <c r="K5" s="9">
        <f t="shared" si="0"/>
        <v>51.343675390655939</v>
      </c>
      <c r="L5" s="8">
        <v>817019</v>
      </c>
      <c r="M5" s="9">
        <f t="shared" si="1"/>
        <v>48.656324609344061</v>
      </c>
      <c r="N5" s="8">
        <f t="shared" si="2"/>
        <v>1679163</v>
      </c>
      <c r="O5" s="9">
        <f t="shared" si="3"/>
        <v>105.52312736913095</v>
      </c>
      <c r="P5" s="8">
        <v>441824</v>
      </c>
      <c r="Q5" s="7">
        <v>82.83</v>
      </c>
      <c r="R5" s="7">
        <v>17.170000000000002</v>
      </c>
      <c r="S5" s="8">
        <v>1973043</v>
      </c>
      <c r="T5" s="8">
        <v>2242198</v>
      </c>
      <c r="U5" s="8">
        <v>2501512</v>
      </c>
      <c r="V5" s="7">
        <v>49.7</v>
      </c>
      <c r="W5" s="7">
        <v>46.4</v>
      </c>
      <c r="X5" s="7">
        <v>41.8</v>
      </c>
      <c r="Y5" s="7">
        <v>2.25</v>
      </c>
      <c r="Z5" s="7">
        <v>2.16</v>
      </c>
      <c r="AA5" s="7">
        <v>2.08</v>
      </c>
      <c r="AB5" s="7">
        <v>69.5</v>
      </c>
      <c r="AC5" s="7">
        <v>70.3</v>
      </c>
      <c r="AD5" s="7">
        <v>70.8</v>
      </c>
      <c r="AE5" s="7">
        <v>27.3</v>
      </c>
      <c r="AF5" s="7">
        <v>24.8</v>
      </c>
      <c r="AG5" s="7">
        <v>23.1</v>
      </c>
      <c r="AH5" s="7">
        <v>6.96</v>
      </c>
      <c r="AI5" s="7">
        <v>17.37</v>
      </c>
      <c r="AJ5" s="7">
        <v>19.46</v>
      </c>
      <c r="AK5" s="7">
        <v>14.79</v>
      </c>
      <c r="AL5" s="7">
        <v>29.66</v>
      </c>
      <c r="AM5" s="7">
        <v>5.38</v>
      </c>
      <c r="AN5" s="7">
        <v>2.94</v>
      </c>
      <c r="AO5" s="7">
        <v>3.25</v>
      </c>
      <c r="AP5" s="7">
        <v>0.18</v>
      </c>
      <c r="AQ5" s="9">
        <v>95.012887061309044</v>
      </c>
    </row>
    <row r="6" spans="1:43" x14ac:dyDescent="0.35">
      <c r="A6" s="2">
        <v>11</v>
      </c>
      <c r="B6" s="3" t="s">
        <v>35</v>
      </c>
      <c r="C6" s="5">
        <v>6</v>
      </c>
      <c r="D6" s="5">
        <v>44</v>
      </c>
      <c r="E6" s="5">
        <v>267</v>
      </c>
      <c r="F6" s="8" t="s">
        <v>173</v>
      </c>
      <c r="G6" s="5" t="s">
        <v>174</v>
      </c>
      <c r="H6" s="5" t="s">
        <v>175</v>
      </c>
      <c r="I6" s="5" t="s">
        <v>174</v>
      </c>
      <c r="J6" s="8">
        <v>4870938</v>
      </c>
      <c r="K6" s="9">
        <f t="shared" si="0"/>
        <v>50.697814179269379</v>
      </c>
      <c r="L6" s="8">
        <v>4736849</v>
      </c>
      <c r="M6" s="9">
        <f t="shared" si="1"/>
        <v>49.302185820730621</v>
      </c>
      <c r="N6" s="8">
        <f t="shared" si="2"/>
        <v>9607787</v>
      </c>
      <c r="O6" s="9">
        <f t="shared" si="3"/>
        <v>102.83076365744401</v>
      </c>
      <c r="P6" s="8">
        <v>2509981</v>
      </c>
      <c r="Q6" s="7">
        <v>100</v>
      </c>
      <c r="R6" s="7">
        <v>0</v>
      </c>
      <c r="S6" s="8">
        <v>10177924</v>
      </c>
      <c r="T6" s="8">
        <v>10644986</v>
      </c>
      <c r="U6" s="8">
        <v>11033969</v>
      </c>
      <c r="V6" s="7">
        <v>39.9</v>
      </c>
      <c r="W6" s="7">
        <v>42</v>
      </c>
      <c r="X6" s="7">
        <v>42.2</v>
      </c>
      <c r="Y6" s="7">
        <v>1.84</v>
      </c>
      <c r="Z6" s="7">
        <v>1.79</v>
      </c>
      <c r="AA6" s="7">
        <v>1.72</v>
      </c>
      <c r="AB6" s="7">
        <v>72.2</v>
      </c>
      <c r="AC6" s="7">
        <v>72.900000000000006</v>
      </c>
      <c r="AD6" s="7">
        <v>73.400000000000006</v>
      </c>
      <c r="AE6" s="7">
        <v>18.100000000000001</v>
      </c>
      <c r="AF6" s="7">
        <v>16.3</v>
      </c>
      <c r="AG6" s="7">
        <v>15.1</v>
      </c>
      <c r="AH6" s="7">
        <v>2.85</v>
      </c>
      <c r="AI6" s="7">
        <v>12.94</v>
      </c>
      <c r="AJ6" s="7">
        <v>17.809999999999999</v>
      </c>
      <c r="AK6" s="7">
        <v>19.09</v>
      </c>
      <c r="AL6" s="7">
        <v>30.23</v>
      </c>
      <c r="AM6" s="7">
        <v>4.2</v>
      </c>
      <c r="AN6" s="7">
        <v>4.22</v>
      </c>
      <c r="AO6" s="7">
        <v>7.73</v>
      </c>
      <c r="AP6" s="7">
        <v>0.89</v>
      </c>
      <c r="AQ6" s="9">
        <v>97.551815175668082</v>
      </c>
    </row>
    <row r="7" spans="1:43" x14ac:dyDescent="0.35">
      <c r="A7" s="2">
        <v>13</v>
      </c>
      <c r="B7" s="3" t="s">
        <v>37</v>
      </c>
      <c r="C7" s="5">
        <v>35</v>
      </c>
      <c r="D7" s="5">
        <v>573</v>
      </c>
      <c r="E7" s="8">
        <v>8576</v>
      </c>
      <c r="F7" s="5" t="s">
        <v>97</v>
      </c>
      <c r="G7" s="5" t="s">
        <v>98</v>
      </c>
      <c r="H7" s="5" t="s">
        <v>99</v>
      </c>
      <c r="I7" s="5" t="s">
        <v>100</v>
      </c>
      <c r="J7" s="8">
        <v>16091112</v>
      </c>
      <c r="K7" s="9">
        <f t="shared" si="0"/>
        <v>49.690524159274517</v>
      </c>
      <c r="L7" s="8">
        <v>16291545</v>
      </c>
      <c r="M7" s="9">
        <f t="shared" si="1"/>
        <v>50.309475840725483</v>
      </c>
      <c r="N7" s="8">
        <f t="shared" si="2"/>
        <v>32382657</v>
      </c>
      <c r="O7" s="7">
        <f t="shared" si="3"/>
        <v>98.769711528280467</v>
      </c>
      <c r="P7" s="8">
        <v>8704482</v>
      </c>
      <c r="Q7" s="7">
        <v>45.72</v>
      </c>
      <c r="R7" s="7">
        <v>54.28</v>
      </c>
      <c r="S7" s="8">
        <v>33774141</v>
      </c>
      <c r="T7" s="8">
        <v>34940078</v>
      </c>
      <c r="U7" s="8">
        <v>35958609</v>
      </c>
      <c r="V7" s="7">
        <v>48.1</v>
      </c>
      <c r="W7" s="7">
        <v>47.7</v>
      </c>
      <c r="X7" s="7">
        <v>48.4</v>
      </c>
      <c r="Y7" s="7">
        <v>2.19</v>
      </c>
      <c r="Z7" s="7">
        <v>2.0699999999999998</v>
      </c>
      <c r="AA7" s="7">
        <v>1.95</v>
      </c>
      <c r="AB7" s="7">
        <v>73.599999999999994</v>
      </c>
      <c r="AC7" s="7">
        <v>74.400000000000006</v>
      </c>
      <c r="AD7" s="7">
        <v>74.900000000000006</v>
      </c>
      <c r="AE7" s="7">
        <v>22.6</v>
      </c>
      <c r="AF7" s="7">
        <v>20.100000000000001</v>
      </c>
      <c r="AG7" s="7">
        <v>18.7</v>
      </c>
      <c r="AH7" s="9">
        <v>9.57</v>
      </c>
      <c r="AI7" s="9">
        <v>19.32</v>
      </c>
      <c r="AJ7" s="9">
        <v>35.200000000000003</v>
      </c>
      <c r="AK7" s="9">
        <v>17.329999999999998</v>
      </c>
      <c r="AL7" s="9">
        <v>12.99</v>
      </c>
      <c r="AM7" s="9">
        <v>1.51</v>
      </c>
      <c r="AN7" s="9">
        <v>1.64</v>
      </c>
      <c r="AO7" s="9">
        <v>2.29</v>
      </c>
      <c r="AP7" s="9">
        <v>0.14000000000000001</v>
      </c>
      <c r="AQ7" s="9">
        <v>89.87514193946572</v>
      </c>
    </row>
    <row r="8" spans="1:43" x14ac:dyDescent="0.35">
      <c r="A8" s="2">
        <v>17</v>
      </c>
      <c r="B8" s="3" t="s">
        <v>41</v>
      </c>
      <c r="C8" s="5">
        <v>9</v>
      </c>
      <c r="D8" s="5">
        <v>57</v>
      </c>
      <c r="E8" s="8">
        <v>715</v>
      </c>
      <c r="F8" s="5" t="s">
        <v>73</v>
      </c>
      <c r="G8" s="5" t="s">
        <v>74</v>
      </c>
      <c r="H8" s="5" t="s">
        <v>73</v>
      </c>
      <c r="I8" s="5" t="s">
        <v>75</v>
      </c>
      <c r="J8" s="8">
        <v>1961348</v>
      </c>
      <c r="K8" s="9">
        <f t="shared" si="0"/>
        <v>50.41044711864555</v>
      </c>
      <c r="L8" s="8">
        <v>1929409</v>
      </c>
      <c r="M8" s="9">
        <f t="shared" si="1"/>
        <v>49.58955288135445</v>
      </c>
      <c r="N8" s="8">
        <f t="shared" si="2"/>
        <v>3890757</v>
      </c>
      <c r="O8" s="7">
        <f t="shared" si="3"/>
        <v>101.65537737203465</v>
      </c>
      <c r="P8" s="8">
        <v>1028253</v>
      </c>
      <c r="Q8" s="7">
        <v>60.21</v>
      </c>
      <c r="R8" s="7">
        <v>39.79</v>
      </c>
      <c r="S8" s="8">
        <v>4152833</v>
      </c>
      <c r="T8" s="8">
        <v>4380824</v>
      </c>
      <c r="U8" s="8">
        <v>4585957</v>
      </c>
      <c r="V8" s="7">
        <v>45.6</v>
      </c>
      <c r="W8" s="7">
        <v>43.3</v>
      </c>
      <c r="X8" s="7">
        <v>42.2</v>
      </c>
      <c r="Y8" s="7">
        <v>2.04</v>
      </c>
      <c r="Z8" s="7">
        <v>1.97</v>
      </c>
      <c r="AA8" s="7">
        <v>1.88</v>
      </c>
      <c r="AB8" s="7">
        <v>71.400000000000006</v>
      </c>
      <c r="AC8" s="7">
        <v>72.099999999999994</v>
      </c>
      <c r="AD8" s="7">
        <v>72.7</v>
      </c>
      <c r="AE8" s="7">
        <v>21.3</v>
      </c>
      <c r="AF8" s="7">
        <v>19.3</v>
      </c>
      <c r="AG8" s="7">
        <v>17.899999999999999</v>
      </c>
      <c r="AH8" s="7">
        <v>12.09</v>
      </c>
      <c r="AI8" s="7">
        <v>16.420000000000002</v>
      </c>
      <c r="AJ8" s="7">
        <v>26.37</v>
      </c>
      <c r="AK8" s="7">
        <v>14.1</v>
      </c>
      <c r="AL8" s="7">
        <v>22.15</v>
      </c>
      <c r="AM8" s="7">
        <v>1.57</v>
      </c>
      <c r="AN8" s="7">
        <v>2.77</v>
      </c>
      <c r="AO8" s="7">
        <v>4.2</v>
      </c>
      <c r="AP8" s="7">
        <v>0.31</v>
      </c>
      <c r="AQ8" s="9">
        <v>88.008569049308079</v>
      </c>
    </row>
    <row r="9" spans="1:43" x14ac:dyDescent="0.35">
      <c r="A9" s="2">
        <v>22</v>
      </c>
      <c r="B9" s="3" t="s">
        <v>46</v>
      </c>
      <c r="C9" s="5">
        <v>13</v>
      </c>
      <c r="D9" s="8">
        <v>151</v>
      </c>
      <c r="E9" s="8">
        <v>1981</v>
      </c>
      <c r="F9" s="5" t="s">
        <v>90</v>
      </c>
      <c r="G9" s="5" t="s">
        <v>91</v>
      </c>
      <c r="H9" s="5" t="s">
        <v>90</v>
      </c>
      <c r="I9" s="5" t="s">
        <v>92</v>
      </c>
      <c r="J9" s="8">
        <v>1836210</v>
      </c>
      <c r="K9" s="9">
        <f t="shared" si="0"/>
        <v>50.631497792983872</v>
      </c>
      <c r="L9" s="8">
        <v>1790406</v>
      </c>
      <c r="M9" s="9">
        <f t="shared" si="1"/>
        <v>49.368502207016128</v>
      </c>
      <c r="N9" s="8">
        <f t="shared" si="2"/>
        <v>3626616</v>
      </c>
      <c r="O9" s="7">
        <f t="shared" si="3"/>
        <v>102.55830241855757</v>
      </c>
      <c r="P9" s="8">
        <v>975306</v>
      </c>
      <c r="Q9" s="7">
        <v>42.05</v>
      </c>
      <c r="R9" s="7">
        <v>57.95</v>
      </c>
      <c r="S9" s="8">
        <v>3989793</v>
      </c>
      <c r="T9" s="8">
        <v>4303979</v>
      </c>
      <c r="U9" s="8">
        <v>4578284</v>
      </c>
      <c r="V9" s="7">
        <v>48.6</v>
      </c>
      <c r="W9" s="7">
        <v>47.7</v>
      </c>
      <c r="X9" s="7">
        <v>46.2</v>
      </c>
      <c r="Y9" s="7">
        <v>2.56</v>
      </c>
      <c r="Z9" s="7">
        <v>2.4</v>
      </c>
      <c r="AA9" s="7">
        <v>2.2200000000000002</v>
      </c>
      <c r="AB9" s="7">
        <v>67.8</v>
      </c>
      <c r="AC9" s="7">
        <v>68.7</v>
      </c>
      <c r="AD9" s="7">
        <v>69.3</v>
      </c>
      <c r="AE9" s="7">
        <v>34.4</v>
      </c>
      <c r="AF9" s="7">
        <v>31.2</v>
      </c>
      <c r="AG9" s="7">
        <v>29</v>
      </c>
      <c r="AH9" s="7">
        <v>6.55</v>
      </c>
      <c r="AI9" s="7">
        <v>23.57</v>
      </c>
      <c r="AJ9" s="7">
        <v>31.72</v>
      </c>
      <c r="AK9" s="7">
        <v>16.68</v>
      </c>
      <c r="AL9" s="7">
        <v>15.38</v>
      </c>
      <c r="AM9" s="7">
        <v>1.27</v>
      </c>
      <c r="AN9" s="7">
        <v>1.76</v>
      </c>
      <c r="AO9" s="7">
        <v>2.87</v>
      </c>
      <c r="AP9" s="7">
        <v>0.2</v>
      </c>
      <c r="AQ9" s="9">
        <v>93.276681036930398</v>
      </c>
    </row>
    <row r="10" spans="1:43" x14ac:dyDescent="0.35">
      <c r="A10" s="2">
        <v>26</v>
      </c>
      <c r="B10" s="3" t="s">
        <v>50</v>
      </c>
      <c r="C10" s="5">
        <v>24</v>
      </c>
      <c r="D10" s="8">
        <v>304</v>
      </c>
      <c r="E10" s="8">
        <v>2965</v>
      </c>
      <c r="F10" s="5" t="s">
        <v>114</v>
      </c>
      <c r="G10" s="5" t="s">
        <v>115</v>
      </c>
      <c r="H10" s="5" t="s">
        <v>114</v>
      </c>
      <c r="I10" s="5" t="s">
        <v>116</v>
      </c>
      <c r="J10" s="8">
        <v>3924431</v>
      </c>
      <c r="K10" s="9">
        <f t="shared" si="0"/>
        <v>48.843066689102471</v>
      </c>
      <c r="L10" s="8">
        <v>4110345</v>
      </c>
      <c r="M10" s="9">
        <f t="shared" si="1"/>
        <v>51.156933310897529</v>
      </c>
      <c r="N10" s="8">
        <f t="shared" si="2"/>
        <v>8034776</v>
      </c>
      <c r="O10" s="9">
        <f t="shared" si="3"/>
        <v>95.476924686370609</v>
      </c>
      <c r="P10" s="8">
        <v>1848028</v>
      </c>
      <c r="Q10" s="7">
        <v>36.659999999999997</v>
      </c>
      <c r="R10" s="7">
        <v>63.34</v>
      </c>
      <c r="S10" s="8">
        <v>8520304</v>
      </c>
      <c r="T10" s="8">
        <v>8928004</v>
      </c>
      <c r="U10" s="8">
        <v>9265466</v>
      </c>
      <c r="V10" s="7">
        <v>52.9</v>
      </c>
      <c r="W10" s="7">
        <v>51.3</v>
      </c>
      <c r="X10" s="7">
        <v>50.4</v>
      </c>
      <c r="Y10" s="7">
        <v>2.46</v>
      </c>
      <c r="Z10" s="7">
        <v>2.34</v>
      </c>
      <c r="AA10" s="7">
        <v>2.21</v>
      </c>
      <c r="AB10" s="7">
        <v>69.900000000000006</v>
      </c>
      <c r="AC10" s="7">
        <v>70.599999999999994</v>
      </c>
      <c r="AD10" s="7">
        <v>71</v>
      </c>
      <c r="AE10" s="7">
        <v>26.9</v>
      </c>
      <c r="AF10" s="7">
        <v>24.7</v>
      </c>
      <c r="AG10" s="7">
        <v>23.3</v>
      </c>
      <c r="AH10" s="9">
        <v>13.69</v>
      </c>
      <c r="AI10" s="9">
        <v>20.6</v>
      </c>
      <c r="AJ10" s="9">
        <v>27.15</v>
      </c>
      <c r="AK10" s="9">
        <v>14.57</v>
      </c>
      <c r="AL10" s="9">
        <v>16.79</v>
      </c>
      <c r="AM10" s="9">
        <v>1.27</v>
      </c>
      <c r="AN10" s="9">
        <v>1.76</v>
      </c>
      <c r="AO10" s="9">
        <v>3.87</v>
      </c>
      <c r="AP10" s="9">
        <v>0.28999999999999998</v>
      </c>
      <c r="AQ10" s="9">
        <v>85.374668425842174</v>
      </c>
    </row>
    <row r="11" spans="1:43" x14ac:dyDescent="0.35">
      <c r="A11" s="2">
        <v>31</v>
      </c>
      <c r="B11" s="3" t="s">
        <v>55</v>
      </c>
      <c r="C11" s="5">
        <v>9</v>
      </c>
      <c r="D11" s="8">
        <v>113</v>
      </c>
      <c r="E11" s="8">
        <v>1070</v>
      </c>
      <c r="F11" s="5" t="s">
        <v>130</v>
      </c>
      <c r="G11" s="5" t="s">
        <v>131</v>
      </c>
      <c r="H11" s="5" t="s">
        <v>132</v>
      </c>
      <c r="I11" s="5" t="s">
        <v>133</v>
      </c>
      <c r="J11" s="8">
        <v>531393</v>
      </c>
      <c r="K11" s="9">
        <f t="shared" si="0"/>
        <v>51.189640174667439</v>
      </c>
      <c r="L11" s="8">
        <v>506694</v>
      </c>
      <c r="M11" s="9">
        <f t="shared" si="1"/>
        <v>48.810359825332561</v>
      </c>
      <c r="N11" s="8">
        <f t="shared" si="2"/>
        <v>1038087</v>
      </c>
      <c r="O11" s="7">
        <f t="shared" si="3"/>
        <v>104.87453966299186</v>
      </c>
      <c r="P11" s="8">
        <v>214378</v>
      </c>
      <c r="Q11" s="7">
        <v>27.09</v>
      </c>
      <c r="R11" s="7">
        <v>72.91</v>
      </c>
      <c r="S11" s="8">
        <v>1162345</v>
      </c>
      <c r="T11" s="8">
        <v>1278764</v>
      </c>
      <c r="U11" s="8">
        <v>1391009</v>
      </c>
      <c r="V11" s="7">
        <v>58.5</v>
      </c>
      <c r="W11" s="7">
        <v>56</v>
      </c>
      <c r="X11" s="7">
        <v>53.4</v>
      </c>
      <c r="Y11" s="7">
        <v>3.06</v>
      </c>
      <c r="Z11" s="7">
        <v>2.93</v>
      </c>
      <c r="AA11" s="7">
        <v>2.77</v>
      </c>
      <c r="AB11" s="7">
        <v>67.599999999999994</v>
      </c>
      <c r="AC11" s="7">
        <v>68.3</v>
      </c>
      <c r="AD11" s="7">
        <v>68.900000000000006</v>
      </c>
      <c r="AE11" s="7">
        <v>36.200000000000003</v>
      </c>
      <c r="AF11" s="7">
        <v>33.4</v>
      </c>
      <c r="AG11" s="7">
        <v>31.3</v>
      </c>
      <c r="AH11" s="7">
        <v>6.96</v>
      </c>
      <c r="AI11" s="7">
        <v>24.12</v>
      </c>
      <c r="AJ11" s="7">
        <v>28.4</v>
      </c>
      <c r="AK11" s="7">
        <v>16.64</v>
      </c>
      <c r="AL11" s="7">
        <v>17.12</v>
      </c>
      <c r="AM11" s="7">
        <v>1.61</v>
      </c>
      <c r="AN11" s="7">
        <v>2.0099999999999998</v>
      </c>
      <c r="AO11" s="7">
        <v>2.96</v>
      </c>
      <c r="AP11" s="7">
        <v>0.18</v>
      </c>
      <c r="AQ11" s="9">
        <v>92.450793937465107</v>
      </c>
    </row>
    <row r="12" spans="1:43" x14ac:dyDescent="0.35">
      <c r="A12" s="2">
        <v>32</v>
      </c>
      <c r="B12" s="3" t="s">
        <v>56</v>
      </c>
      <c r="C12" s="5">
        <v>11</v>
      </c>
      <c r="D12" s="8">
        <v>154</v>
      </c>
      <c r="E12" s="8">
        <v>1338</v>
      </c>
      <c r="F12" s="5" t="s">
        <v>134</v>
      </c>
      <c r="G12" s="5" t="s">
        <v>135</v>
      </c>
      <c r="H12" s="5" t="s">
        <v>134</v>
      </c>
      <c r="I12" s="5" t="s">
        <v>135</v>
      </c>
      <c r="J12" s="8">
        <v>402398</v>
      </c>
      <c r="K12" s="9">
        <f t="shared" si="0"/>
        <v>52.917722001730617</v>
      </c>
      <c r="L12" s="8">
        <v>358024</v>
      </c>
      <c r="M12" s="9">
        <f t="shared" si="1"/>
        <v>47.082277998269383</v>
      </c>
      <c r="N12" s="8">
        <f t="shared" si="2"/>
        <v>760422</v>
      </c>
      <c r="O12" s="9">
        <f t="shared" si="3"/>
        <v>112.39414117489331</v>
      </c>
      <c r="P12" s="8">
        <v>168121</v>
      </c>
      <c r="Q12" s="7">
        <v>29.95</v>
      </c>
      <c r="R12" s="7">
        <v>70.05</v>
      </c>
      <c r="S12" s="8">
        <v>871510</v>
      </c>
      <c r="T12" s="8">
        <v>981822</v>
      </c>
      <c r="U12" s="8">
        <v>1092182</v>
      </c>
      <c r="V12" s="7">
        <v>49.9</v>
      </c>
      <c r="W12" s="7">
        <v>47.1</v>
      </c>
      <c r="X12" s="7">
        <v>45.3</v>
      </c>
      <c r="Y12" s="7">
        <v>2.83</v>
      </c>
      <c r="Z12" s="7">
        <v>2.73</v>
      </c>
      <c r="AA12" s="7">
        <v>2.61</v>
      </c>
      <c r="AB12" s="7">
        <v>65.3</v>
      </c>
      <c r="AC12" s="7">
        <v>66.599999999999994</v>
      </c>
      <c r="AD12" s="7">
        <v>66.599999999999994</v>
      </c>
      <c r="AE12" s="7">
        <v>45.7</v>
      </c>
      <c r="AF12" s="7">
        <v>42.4</v>
      </c>
      <c r="AG12" s="7">
        <v>39.700000000000003</v>
      </c>
      <c r="AH12" s="7">
        <v>10.96</v>
      </c>
      <c r="AI12" s="7">
        <v>21.18</v>
      </c>
      <c r="AJ12" s="7">
        <v>21.38</v>
      </c>
      <c r="AK12" s="7">
        <v>16.96</v>
      </c>
      <c r="AL12" s="7">
        <v>19.239999999999998</v>
      </c>
      <c r="AM12" s="7">
        <v>3.7</v>
      </c>
      <c r="AN12" s="7">
        <v>2.1800000000000002</v>
      </c>
      <c r="AO12" s="7">
        <v>4.1500000000000004</v>
      </c>
      <c r="AP12" s="7">
        <v>0.25</v>
      </c>
      <c r="AQ12" s="9">
        <v>88.135472543586829</v>
      </c>
    </row>
    <row r="14" spans="1:43" x14ac:dyDescent="0.35">
      <c r="A14" s="12"/>
      <c r="B14" s="13" t="s">
        <v>178</v>
      </c>
      <c r="C14" s="13"/>
    </row>
  </sheetData>
  <mergeCells count="19">
    <mergeCell ref="B14:C14"/>
    <mergeCell ref="V1:X1"/>
    <mergeCell ref="Y1:AA1"/>
    <mergeCell ref="AB1:AD1"/>
    <mergeCell ref="AE1:AG1"/>
    <mergeCell ref="F1:G1"/>
    <mergeCell ref="AH1:AP1"/>
    <mergeCell ref="AQ1:AQ2"/>
    <mergeCell ref="H1:N1"/>
    <mergeCell ref="O1:O2"/>
    <mergeCell ref="P1:P2"/>
    <mergeCell ref="Q1:Q2"/>
    <mergeCell ref="R1:R2"/>
    <mergeCell ref="S1:U1"/>
    <mergeCell ref="A1:A2"/>
    <mergeCell ref="B1:B2"/>
    <mergeCell ref="C1:C2"/>
    <mergeCell ref="D1:D2"/>
    <mergeCell ref="E1: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Justin Martinus</cp:lastModifiedBy>
  <dcterms:created xsi:type="dcterms:W3CDTF">2014-10-23T01:09:06Z</dcterms:created>
  <dcterms:modified xsi:type="dcterms:W3CDTF">2023-09-28T07:22:49Z</dcterms:modified>
</cp:coreProperties>
</file>