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autoCompressPictures="0"/>
  <xr:revisionPtr revIDLastSave="0" documentId="13_ncr:1_{F93D72B6-6E0F-4418-A7C7-9E0609E6378F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F plan" sheetId="2" r:id="rId1"/>
    <sheet name="Criticality Classification" sheetId="4" r:id="rId2"/>
    <sheet name="Project Management Team" sheetId="3" r:id="rId3"/>
  </sheets>
  <externalReferences>
    <externalReference r:id="rId4"/>
  </externalReferences>
  <definedNames>
    <definedName name="_xlnm._FilterDatabase" localSheetId="0" hidden="1">'OF plan'!$B$2:$CE$42</definedName>
    <definedName name="Agreed___L2_spec.">#REF!</definedName>
    <definedName name="Base_for_cost_in_PCDB">#REF!</definedName>
    <definedName name="Bundling_with_projects?">#REF!</definedName>
    <definedName name="Engineer">#REF!</definedName>
    <definedName name="ims_dates">'[1]IMS dates'!$B:$D</definedName>
    <definedName name="Inquiry">#REF!</definedName>
    <definedName name="Local_Sourcing">#REF!</definedName>
    <definedName name="Long_Lead_Items_Priority___in_respect_of_time_schedule">#REF!</definedName>
    <definedName name="LTSA">#REF!</definedName>
    <definedName name="POC">#REF!</definedName>
    <definedName name="PStatus">#REF!</definedName>
    <definedName name="Q_level">#REF!</definedName>
    <definedName name="Quotation_reference">#REF!</definedName>
    <definedName name="Re_qualification__new_supplier_assessment?">#REF!</definedName>
    <definedName name="Source">#REF!</definedName>
    <definedName name="SourceOption">#REF!</definedName>
    <definedName name="Spec_Type__complexity">#REF!</definedName>
    <definedName name="Status">#REF!</definedName>
    <definedName name="Supplier_Country_of_Origin">#REF!</definedName>
    <definedName name="Suppliers_agreed_with_customer__Vendor_list">#REF!</definedName>
    <definedName name="Suppliers_to_be_considered">#REF!</definedName>
    <definedName name="test">#REF!</definedName>
    <definedName name="Turnkey_contract">#REF!</definedName>
    <definedName name="Type_of_inquiry_process">#REF!</definedName>
    <definedName name="Typical_application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3" i="2" l="1"/>
  <c r="BE4" i="2" l="1"/>
  <c r="BE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tc={10A236FD-D7B8-40E7-8C19-F6FA50013A65}</author>
    <author>tc={16D961A7-E52F-458A-89AF-28A8D2EB4D55}</author>
    <author>tc={1CBD54FD-6022-4AD1-9C0D-3CD6CB1D0BEE}</author>
    <author>tc={F52C167E-CC02-4174-B4F2-2CEA051A8E39}</author>
  </authors>
  <commentList>
    <comment ref="AW2" authorId="0" shapeId="0" xr:uid="{10A236FD-D7B8-40E7-8C19-F6FA50013A65}">
      <text>
        <t>[Threaded comment]
Your version of Excel allows you to read this threaded comment; however, any edits to it will get removed if the file is opened in a newer version of Excel. Learn more: https://go.microsoft.com/fwlink/?linkid=870924
Comment:
    PO for raw materials placed be defined as 50% completion. 
Material Received be defined as 100% completion.</t>
      </text>
    </comment>
    <comment ref="AY2" authorId="1" shapeId="0" xr:uid="{16D961A7-E52F-458A-89AF-28A8D2EB4D5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PO for outsourced components placed be defined as 50% completion. 
Outsourced components received be defined as 100% completion. </t>
      </text>
    </comment>
    <comment ref="BA2" authorId="2" shapeId="0" xr:uid="{1CBD54FD-6022-4AD1-9C0D-3CD6CB1D0BE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Manufacturing start be defined as 100%. 
Procurement start be defined as manufacturing start. </t>
      </text>
    </comment>
    <comment ref="BC2" authorId="3" shapeId="0" xr:uid="{F52C167E-CC02-4174-B4F2-2CEA051A8E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Just input actual manufacuring progress here. </t>
      </text>
    </comment>
  </commentList>
</comments>
</file>

<file path=xl/sharedStrings.xml><?xml version="1.0" encoding="utf-8"?>
<sst xmlns="http://schemas.openxmlformats.org/spreadsheetml/2006/main" count="782" uniqueCount="320">
  <si>
    <t>#</t>
    <phoneticPr fontId="25" type="noConversion"/>
  </si>
  <si>
    <t>PO No.</t>
    <phoneticPr fontId="25" type="noConversion"/>
  </si>
  <si>
    <t>Designation</t>
  </si>
  <si>
    <t>Pick up location</t>
  </si>
  <si>
    <t>Supplier</t>
  </si>
  <si>
    <t>Country</t>
  </si>
  <si>
    <t>Provence/City</t>
  </si>
  <si>
    <t>Supplier Contact window</t>
    <phoneticPr fontId="25" type="noConversion"/>
  </si>
  <si>
    <t>Supplier Contact email</t>
    <phoneticPr fontId="25" type="noConversion"/>
  </si>
  <si>
    <t>Supplier Contact cell phone</t>
    <phoneticPr fontId="25" type="noConversion"/>
  </si>
  <si>
    <t>Criticality</t>
    <phoneticPr fontId="25" type="noConversion"/>
  </si>
  <si>
    <t>Schedule</t>
  </si>
  <si>
    <t>As sold budget
USD</t>
  </si>
  <si>
    <t>Cost</t>
  </si>
  <si>
    <t>Novelty to ECS</t>
  </si>
  <si>
    <t>Novelty of Supplier</t>
  </si>
  <si>
    <t>Kick off Meeting</t>
  </si>
  <si>
    <t>Pre fab KOM</t>
    <phoneticPr fontId="25" type="noConversion"/>
  </si>
  <si>
    <t>F2F KOM</t>
    <phoneticPr fontId="25" type="noConversion"/>
  </si>
  <si>
    <t>Supplier Reporting Frequency</t>
  </si>
  <si>
    <t>Shop Visit Frequency</t>
    <phoneticPr fontId="25" type="noConversion"/>
  </si>
  <si>
    <t>Resident Expeditor</t>
    <phoneticPr fontId="25" type="noConversion"/>
  </si>
  <si>
    <t>OF manhour allocation</t>
    <phoneticPr fontId="25" type="noConversion"/>
  </si>
  <si>
    <t>OFM</t>
    <phoneticPr fontId="25" type="noConversion"/>
  </si>
  <si>
    <t>Buyer</t>
  </si>
  <si>
    <t>Engineer</t>
    <phoneticPr fontId="25" type="noConversion"/>
  </si>
  <si>
    <t>SQE</t>
    <phoneticPr fontId="25" type="noConversion"/>
  </si>
  <si>
    <t>Logistic</t>
    <phoneticPr fontId="25" type="noConversion"/>
  </si>
  <si>
    <t>Incoterm</t>
    <phoneticPr fontId="0" type="noConversion"/>
  </si>
  <si>
    <t>Planned PO release date</t>
    <phoneticPr fontId="25" type="noConversion"/>
  </si>
  <si>
    <t>Revised PO release date</t>
  </si>
  <si>
    <t>ActualPO release date</t>
    <phoneticPr fontId="25" type="noConversion"/>
  </si>
  <si>
    <t>PO form  date</t>
  </si>
  <si>
    <t>PO uploaded to MTA</t>
  </si>
  <si>
    <t>DL100 upload date</t>
  </si>
  <si>
    <t>DL001 upload date</t>
  </si>
  <si>
    <t>KoM date</t>
  </si>
  <si>
    <t>Manufacturing schedule receiving date</t>
  </si>
  <si>
    <t xml:space="preserve">SUMO set-up  date (import delv items, responsibles, etc.) </t>
  </si>
  <si>
    <t>First MPR via MTA/SUMO issue date</t>
  </si>
  <si>
    <t>Key Progress Milestones</t>
  </si>
  <si>
    <t>Vendor design/drawing submission progress</t>
  </si>
  <si>
    <t>100% submission date</t>
  </si>
  <si>
    <t>material/component procurement progress</t>
  </si>
  <si>
    <t>100% ready date</t>
  </si>
  <si>
    <t xml:space="preserve">Fabrication/Assembly progress </t>
  </si>
  <si>
    <t>Shop test progress</t>
  </si>
  <si>
    <t>Manufacture Start Date</t>
  </si>
  <si>
    <t>packing &amp; dispatch</t>
  </si>
  <si>
    <t>100% completion date</t>
  </si>
  <si>
    <t>Summary</t>
  </si>
  <si>
    <t xml:space="preserve">Validation of EFU list date </t>
  </si>
  <si>
    <t>Pre-notice and Packing list issue date</t>
  </si>
  <si>
    <t>Release for shipment (RFS) date</t>
  </si>
  <si>
    <t>Forecast/Actual FAT date</t>
    <phoneticPr fontId="25" type="noConversion"/>
  </si>
  <si>
    <t>Forecast/Actual ready date</t>
    <phoneticPr fontId="25" type="noConversion"/>
  </si>
  <si>
    <t>Contractual ready date for FAT</t>
    <phoneticPr fontId="25" type="noConversion"/>
  </si>
  <si>
    <t>Contractual delivery date with supplier</t>
    <phoneticPr fontId="25" type="noConversion"/>
  </si>
  <si>
    <t>Project Need date at site / Port date</t>
    <phoneticPr fontId="25" type="noConversion"/>
  </si>
  <si>
    <t>Contractual delivery date with client</t>
    <phoneticPr fontId="25" type="noConversion"/>
  </si>
  <si>
    <t>Days delay</t>
  </si>
  <si>
    <t>Actual delivery date</t>
    <phoneticPr fontId="25" type="noConversion"/>
  </si>
  <si>
    <t>Good receipt date</t>
  </si>
  <si>
    <t>Status Week 49/2019</t>
  </si>
  <si>
    <t>Status Week 48 / 2019</t>
  </si>
  <si>
    <t>Status Week 47 / 2019</t>
  </si>
  <si>
    <t>Status Week 43 / 2019</t>
  </si>
  <si>
    <t>Status Week 42 / 2019</t>
  </si>
  <si>
    <t>Status Week 41 / 2019</t>
  </si>
  <si>
    <t>Status Week 40 / 2019</t>
  </si>
  <si>
    <t>Status Week 39 / 2019</t>
  </si>
  <si>
    <t>Current Status &amp; Critical issue</t>
    <phoneticPr fontId="25" type="noConversion"/>
  </si>
  <si>
    <t>Client milestone (Y/N)</t>
    <phoneticPr fontId="0" type="noConversion"/>
  </si>
  <si>
    <t>Mitigation Action</t>
    <phoneticPr fontId="25" type="noConversion"/>
  </si>
  <si>
    <t>Note</t>
  </si>
  <si>
    <t>Weight</t>
  </si>
  <si>
    <t>Absorber Recycle Pump and Motor</t>
  </si>
  <si>
    <t>DE</t>
  </si>
  <si>
    <t>KSB SE &amp; Co. KGaA</t>
  </si>
  <si>
    <t>yes</t>
  </si>
  <si>
    <t>recommended</t>
  </si>
  <si>
    <t>monthly</t>
  </si>
  <si>
    <t>no</t>
  </si>
  <si>
    <t>Tomasz Michalowski</t>
  </si>
  <si>
    <t>NING Yu</t>
  </si>
  <si>
    <t>WANG Maolin</t>
  </si>
  <si>
    <t>ZHOU Hengwei</t>
  </si>
  <si>
    <t>XU Man</t>
  </si>
  <si>
    <t>FCA Workshop</t>
  </si>
  <si>
    <t>11-Jan-19</t>
  </si>
  <si>
    <t>28-Jun-19</t>
  </si>
  <si>
    <t>2-Aug-19</t>
  </si>
  <si>
    <t>16-Sep-20</t>
  </si>
  <si>
    <t>request sent for Detailed Time Schedule</t>
  </si>
  <si>
    <t>KoM on 18.11.2019 - Time Schedule to be set till 29.11.2019 First MPR till 15.12.2019</t>
  </si>
  <si>
    <t>KoM template sent 22.10.2019</t>
  </si>
  <si>
    <t>KoM planned 12/11/2019</t>
  </si>
  <si>
    <t>GA received and uploaded</t>
  </si>
  <si>
    <t>KoM to be performed - OF intervention to receive GA drawing on time</t>
  </si>
  <si>
    <t>KoM to be performed - reminder sent 24/09/2019</t>
  </si>
  <si>
    <t>n</t>
    <phoneticPr fontId="25" type="noConversion"/>
  </si>
  <si>
    <t>Oxidation Air Blower and Motor</t>
  </si>
  <si>
    <t>IT</t>
  </si>
  <si>
    <t>Howden Turbomachinery SRL</t>
  </si>
  <si>
    <t>Wu Jacky</t>
    <phoneticPr fontId="2" type="noConversion"/>
  </si>
  <si>
    <t>ZHANG Wan</t>
  </si>
  <si>
    <t>YANG Bill</t>
  </si>
  <si>
    <t>31-May-19</t>
  </si>
  <si>
    <t>17-Jun-19</t>
  </si>
  <si>
    <t>ITPL under translation to Polish / sent request for Updated Time Schedule and MPR</t>
  </si>
  <si>
    <t>ITPL still to be translated to Polish</t>
  </si>
  <si>
    <t>ITPL approved in English. To be translated by Supplier into Polish.</t>
  </si>
  <si>
    <t>ITPL under finalization (title)</t>
  </si>
  <si>
    <t xml:space="preserve">Schedule accepted - MPR to be issued till 15 October </t>
  </si>
  <si>
    <t>Latest revision of ITPL uploaded 30/09/2019 by Supplier to MTA</t>
  </si>
  <si>
    <t>ITPL under clarification - Skype Meeting 26/09/2019</t>
  </si>
  <si>
    <t xml:space="preserve">Limestone Powder Feed System </t>
  </si>
  <si>
    <t>IT/DE</t>
  </si>
  <si>
    <t>Zhu Jianbo</t>
    <phoneticPr fontId="2" type="noConversion"/>
  </si>
  <si>
    <t>WU Yang</t>
  </si>
  <si>
    <t>HU Chaoyue</t>
  </si>
  <si>
    <t>26-Nov-19</t>
  </si>
  <si>
    <t>delayed</t>
  </si>
  <si>
    <t>Gypsum Dewatering Package</t>
  </si>
  <si>
    <t>CN</t>
  </si>
  <si>
    <t>Shanghai Xuhe Environment Technology Co., Ltd</t>
  </si>
  <si>
    <t>LIU Yang</t>
  </si>
  <si>
    <t>CAO Sihan</t>
  </si>
  <si>
    <t>LI Yuhui</t>
  </si>
  <si>
    <t>7-Jun-19</t>
  </si>
  <si>
    <t>3-Jul-19</t>
  </si>
  <si>
    <t>PAC system</t>
  </si>
  <si>
    <t>Wang Shuang</t>
  </si>
  <si>
    <t>ZHANG Xun</t>
  </si>
  <si>
    <t>15-Nov-19</t>
  </si>
  <si>
    <t>Agitators</t>
  </si>
  <si>
    <t>Ekato RUEhr-Und Mischtechnik GmbH</t>
  </si>
  <si>
    <t>optional</t>
  </si>
  <si>
    <t>LIU Jinyin</t>
  </si>
  <si>
    <t>25-Jan-19</t>
  </si>
  <si>
    <t>16-Jul-19</t>
  </si>
  <si>
    <t>week 6/2020</t>
  </si>
  <si>
    <t>see as below</t>
  </si>
  <si>
    <t>request sent for Detailed Time Schedule / Schedule and MPR sent 27.11.2019</t>
  </si>
  <si>
    <t>GA drawings approved with ROC status</t>
  </si>
  <si>
    <t>Approved GA drawings to be uploaded to MTA.</t>
  </si>
  <si>
    <t>Quality documents list to be provided by Supplier</t>
  </si>
  <si>
    <t xml:space="preserve">waiting for response from Customer / check MCL </t>
  </si>
  <si>
    <t xml:space="preserve">ITPL to be released by Xiao Song to Customer </t>
  </si>
  <si>
    <t>clarifiied ITPL to be upload till 25/09/2019</t>
  </si>
  <si>
    <t>item 10</t>
  </si>
  <si>
    <t>Side Entry Agitator</t>
  </si>
  <si>
    <t>waiting for response from Customer</t>
  </si>
  <si>
    <t xml:space="preserve">item 20 </t>
  </si>
  <si>
    <t>Top Entry Agitator</t>
  </si>
  <si>
    <t xml:space="preserve">item 30 </t>
  </si>
  <si>
    <t>Spare parts for Side Entry Agitator</t>
  </si>
  <si>
    <t>item 40</t>
  </si>
  <si>
    <t>Spare parts for Top Entry Agitator</t>
  </si>
  <si>
    <t>Slurry Pumps and Water Pumps</t>
  </si>
  <si>
    <t>8-Aug-19</t>
  </si>
  <si>
    <t>15-Jan-21</t>
  </si>
  <si>
    <t>Absorber (Incl. Performance enhancement plate)</t>
  </si>
  <si>
    <t>TR</t>
  </si>
  <si>
    <t>Modul Celik Yapi Ve Petrol Sanayi Ticaret Limited Sirketi</t>
  </si>
  <si>
    <t>LIANG Meili</t>
  </si>
  <si>
    <t>JIA Bin</t>
  </si>
  <si>
    <t>17-Jul-19</t>
  </si>
  <si>
    <t>ITPL with status ROC 21.11.2019 sent to Client for Final Aproval</t>
  </si>
  <si>
    <t>MPR sent 18.11.2019 and resent with questions to all departments. Info to be given till 20.11.2019 / payment to be released for material 15%</t>
  </si>
  <si>
    <t>Production finished. ITPL sent to Client for approval. Date of inspection need to be agreed. Site need date - 30.01.2020 (P.Brachmański/K.Majewski). MTA training related PN/PL need to be done by CN LOG.</t>
  </si>
  <si>
    <t>14/10 - notification sent to Supplier about MPR - report delay to Management</t>
  </si>
  <si>
    <t>ITPL send in Czech language / notification about inspection rejected / escalation sent 04/10/2019</t>
  </si>
  <si>
    <t>Reminder send 01/10/2019 due to no Finalized ITTPL , Detailed Updated Schedule, Date of Planned Quality Inspection</t>
  </si>
  <si>
    <t>MPR to be reviewed - 25/09/2019</t>
  </si>
  <si>
    <t>21.08.2019 / 16.09.2019 / 04.10.2019 / 18.11.2019</t>
  </si>
  <si>
    <t>27-Oct-19</t>
  </si>
  <si>
    <t>EFU and packing list created waiting for RFS and FCA transport to site</t>
  </si>
  <si>
    <t>MPR made properly 75% end of welding 10/10/2019</t>
  </si>
  <si>
    <t>risk of not delivery on time</t>
  </si>
  <si>
    <t>packing list sent 18/09/2019 to Logistic</t>
  </si>
  <si>
    <t>item 20</t>
  </si>
  <si>
    <t>- Absorber Vessel</t>
  </si>
  <si>
    <t>15-Feb-20</t>
  </si>
  <si>
    <t>No Updated Schedule</t>
  </si>
  <si>
    <t>item 30</t>
  </si>
  <si>
    <t>- Stairs, Platform</t>
  </si>
  <si>
    <t>12-Sep-20</t>
  </si>
  <si>
    <t>Antifoaming system</t>
  </si>
  <si>
    <t>WANG Xiaowei</t>
  </si>
  <si>
    <t>7-Jan-20</t>
  </si>
  <si>
    <t>Mist Eliminator</t>
    <phoneticPr fontId="16" type="noConversion"/>
  </si>
  <si>
    <t>Munters Euroform Gmbh</t>
  </si>
  <si>
    <t>not required</t>
  </si>
  <si>
    <t>Cao Sihan</t>
  </si>
  <si>
    <t>DAP Ostroleka</t>
  </si>
  <si>
    <t>8-Feb-19</t>
  </si>
  <si>
    <t>30-Jun-19</t>
  </si>
  <si>
    <t>no KoM</t>
  </si>
  <si>
    <t>2019-09-04 / 2019-10-03</t>
  </si>
  <si>
    <t>reminder sent about MPR</t>
  </si>
  <si>
    <t>First MPR submitted on 16.10.2019. Progress 18%.</t>
  </si>
  <si>
    <t>training 16/10/2019 to create MPR</t>
  </si>
  <si>
    <t>MPR to be submited till 15 October</t>
  </si>
  <si>
    <t>manufacturing schedule update received  03/10/2019</t>
  </si>
  <si>
    <t>Schedule submitted - MPR to be sent 27/09/2019</t>
  </si>
  <si>
    <t xml:space="preserve">Supplier master schedule to be submitted. </t>
  </si>
  <si>
    <t>Absorber Spray Bank</t>
    <phoneticPr fontId="16" type="noConversion"/>
  </si>
  <si>
    <t xml:space="preserve">Lianyungang Zhongfu Lianzhong composites Group Co., Ltd. </t>
  </si>
  <si>
    <t>LI Miaomiao</t>
  </si>
  <si>
    <t>27-Aug-19</t>
  </si>
  <si>
    <t>Absorber Recycle Pump Inlet Valves</t>
    <phoneticPr fontId="16" type="noConversion"/>
  </si>
  <si>
    <t>CH</t>
  </si>
  <si>
    <t>Xin Qingbin</t>
  </si>
  <si>
    <t>SUN Wei</t>
  </si>
  <si>
    <t>15-Feb-19</t>
  </si>
  <si>
    <t>2-Dec-19</t>
  </si>
  <si>
    <t>Lifting Equipment</t>
  </si>
  <si>
    <t>PL</t>
  </si>
  <si>
    <t>Song Qitao</t>
  </si>
  <si>
    <t>LIU Yang (ENG)</t>
  </si>
  <si>
    <t>20-Feb-19</t>
  </si>
  <si>
    <t>22-Jun-20</t>
  </si>
  <si>
    <t>Tanks</t>
  </si>
  <si>
    <t>Fan Zeng</t>
    <phoneticPr fontId="2" type="noConversion"/>
  </si>
  <si>
    <t>TBD</t>
  </si>
  <si>
    <t>17-Sep-19</t>
  </si>
  <si>
    <t>Aux Tank 07 Mar 20
other tanks 04 Jun 20</t>
    <phoneticPr fontId="16" type="noConversion"/>
  </si>
  <si>
    <t xml:space="preserve">bundled with boiler. </t>
  </si>
  <si>
    <t>Platforms, Stairs, Walkways,with Accessories (Ladders ,Handrails, Toe PL,Bolts Misc.)</t>
  </si>
  <si>
    <t>SHI Yu</t>
  </si>
  <si>
    <t>LIU Zhiqiang</t>
  </si>
  <si>
    <t>Steel Structure</t>
  </si>
  <si>
    <t>CN/BG/IT</t>
  </si>
  <si>
    <t>30-Oct-19</t>
  </si>
  <si>
    <t>1-Nov-2019</t>
  </si>
  <si>
    <t>4101585483 item 30</t>
  </si>
  <si>
    <t>Achor Bolts (bundled with Plant Anchor Bolts PO)</t>
  </si>
  <si>
    <t>Mostostal Kielce S A</t>
  </si>
  <si>
    <t>weekly</t>
  </si>
  <si>
    <t>Matteo/Alicja</t>
  </si>
  <si>
    <t>Gerd Kreis</t>
  </si>
  <si>
    <t>LIU Zhiqiang/Karol Majewski</t>
  </si>
  <si>
    <t>n/a</t>
  </si>
  <si>
    <t>25 Jul 2019</t>
  </si>
  <si>
    <t>4-Mar-20</t>
  </si>
  <si>
    <t xml:space="preserve">Recycle Slurry Piping (GRP Piping) </t>
    <phoneticPr fontId="16" type="noConversion"/>
  </si>
  <si>
    <t>29-Aug-19</t>
  </si>
  <si>
    <t>Absorber Spray Nozzles, Quench Nozzle in the inlet of absorber (SS304L)</t>
  </si>
  <si>
    <t>20-Sep-19</t>
  </si>
  <si>
    <t xml:space="preserve">Alloy Material </t>
  </si>
  <si>
    <t>FI/IT</t>
  </si>
  <si>
    <t>Small Valves (Process &amp; Utility Valve)</t>
  </si>
  <si>
    <t>OUYANG Jian</t>
  </si>
  <si>
    <t>Instruments</t>
  </si>
  <si>
    <t>Wu Xiaohan</t>
    <phoneticPr fontId="2" type="noConversion"/>
  </si>
  <si>
    <t>Liu Kangkang</t>
  </si>
  <si>
    <t>Gas Analyzer</t>
  </si>
  <si>
    <t>Sulfite Analyzer</t>
  </si>
  <si>
    <t>Wu Xiaohan</t>
  </si>
  <si>
    <t>Strainer</t>
  </si>
  <si>
    <t>DE/IT</t>
  </si>
  <si>
    <t>Zhu Jianbo</t>
  </si>
  <si>
    <t>Control Valves</t>
  </si>
  <si>
    <t>Slurry GRP Piping</t>
  </si>
  <si>
    <t>IT/TR</t>
  </si>
  <si>
    <t>Utility Piping</t>
  </si>
  <si>
    <t>IT/CN</t>
  </si>
  <si>
    <t>Tomasz Michalowski or LIU Yang</t>
  </si>
  <si>
    <t>Instrument Hook-up Material</t>
  </si>
  <si>
    <t>Lining Material (incl. application)</t>
    <phoneticPr fontId="16" type="noConversion"/>
  </si>
  <si>
    <t>Heat Tracing for Water Piping</t>
  </si>
  <si>
    <t>Insulation &amp; Cladding (Piping)</t>
  </si>
  <si>
    <t>recommeaded</t>
  </si>
  <si>
    <t>Zhang Jiquan</t>
  </si>
  <si>
    <t>WANG Shaoliang</t>
  </si>
  <si>
    <t>Other Offshore</t>
  </si>
  <si>
    <t>Delivered or ready for delivery</t>
    <phoneticPr fontId="30" type="noConversion"/>
  </si>
  <si>
    <t>Forecast delivery on time VS PO delivery date</t>
    <phoneticPr fontId="25" type="noConversion"/>
  </si>
  <si>
    <t>Forecast Delivery late VS PO delivery date but meet client delivery date</t>
    <phoneticPr fontId="25" type="noConversion"/>
  </si>
  <si>
    <t>Forecast delivery late VS PO delivery date and also client delivery date</t>
  </si>
  <si>
    <t>Criticality</t>
  </si>
  <si>
    <t>Level score</t>
  </si>
  <si>
    <t>Definition</t>
  </si>
  <si>
    <t>Remark</t>
  </si>
  <si>
    <t>Not on critical path, and not milestone related</t>
  </si>
  <si>
    <t>Not on critical path but related to internal milestone</t>
  </si>
  <si>
    <t>On critical patch</t>
  </si>
  <si>
    <t>low value item (less than 500 KEUR)</t>
  </si>
  <si>
    <t>Medium value item (less than 1 MEUR but more than or equal to 500 KEUR, except top-five high value)</t>
  </si>
  <si>
    <t>High value item (More than or equal to 1 MEUR, or top-five high value)</t>
  </si>
  <si>
    <t>Standard item</t>
  </si>
  <si>
    <t>Customized but dealing with known supplier who had worked earlier for other projects</t>
  </si>
  <si>
    <t>Customized as per Technical Specification, or new equipment to ECS</t>
  </si>
  <si>
    <t>Repeat supplier to ALSTOM, which performance is reliable</t>
  </si>
  <si>
    <t>Repeat supplier to ALSTOM, which requires regular follow up</t>
  </si>
  <si>
    <t>New Supplier Identified and 1st time to placed order</t>
  </si>
  <si>
    <t>UCC Plakon GmbH</t>
  </si>
  <si>
    <t>Status Week 50/2019</t>
  </si>
  <si>
    <t>Reminder sent 09-12-2019 also e-mail sent to prepare a notification for LD (ITPL)</t>
  </si>
  <si>
    <t>Time Schedule Proposal sent</t>
  </si>
  <si>
    <t>Schedule sent to Supplier</t>
  </si>
  <si>
    <t>Detailed Time Schedule Sent 28-11-2019</t>
  </si>
  <si>
    <t>Detailed Time Schedule sent 03-12-2019</t>
  </si>
  <si>
    <t>ITTS sent 29.11.2019 - grzegorz.nowak2@energa.pl waiting for response - inspection date 26.12.2019 / response Client will not participate in inspection</t>
  </si>
  <si>
    <t xml:space="preserve">Inspection at Supplier 10-12-2019 </t>
  </si>
  <si>
    <t>11-12-2019 ITPL revision sent but not accepted due to points not translated into Polish / Jakub Mitek asked for support</t>
  </si>
  <si>
    <t xml:space="preserve">ITPL Status in MTA </t>
  </si>
  <si>
    <t>2019-11-28 ROC</t>
  </si>
  <si>
    <t>ITPL Date Sent to Client</t>
  </si>
  <si>
    <t>Transmittal Number</t>
  </si>
  <si>
    <t>Status</t>
  </si>
  <si>
    <t>GE-EHQ/CLI/T0081</t>
  </si>
  <si>
    <t>REJ</t>
  </si>
  <si>
    <t>2019-10-31 comments sent to KSB no response</t>
  </si>
  <si>
    <t>Polish translation to be sent till end of week 50 2019-12-13</t>
  </si>
  <si>
    <t>2019-11-01 ROC</t>
  </si>
  <si>
    <t xml:space="preserve">- Embedded Ring </t>
  </si>
  <si>
    <t>GE-EHQ/CLI/T0077</t>
  </si>
  <si>
    <t>RWC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</si>
</sst>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_ * #,##0_ ;_ * \-#,##0_ ;_ * &quot;-&quot;_ ;_ @_ "/>
    <numFmt numFmtId="167" formatCode="_ * #,##0.00_ ;_ * \-#,##0.00_ ;_ * &quot;-&quot;??_ ;_ @_ "/>
    <numFmt numFmtId="168" formatCode="[$CNY]\ #,##0.0000000"/>
    <numFmt numFmtId="169" formatCode="General_)"/>
    <numFmt numFmtId="170" formatCode="[$USD]\ #,##0"/>
    <numFmt numFmtId="171" formatCode="[$-F800]dddd\,\ mmmm\ dd\,\ yyyy"/>
    <numFmt numFmtId="172" formatCode="[$¥-804]#,##0.00"/>
    <numFmt numFmtId="173" formatCode="[$-409]dd\-mmm\-yy;@"/>
    <numFmt numFmtId="174" formatCode="[$-409]d\-mmm\-yy;@"/>
    <numFmt numFmtId="175" formatCode="_(* #,##0_);_(* \(#,##0\);_(* &quot;-&quot;??_);_(@_)"/>
    <numFmt numFmtId="176" formatCode="yyyy/m/d\ h:mm;@"/>
  </numFmts>
  <fonts count="4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宋体"/>
      <family val="3"/>
      <charset val="134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ＭＳ Ｐゴシック"/>
      <family val="2"/>
      <charset val="128"/>
    </font>
    <font>
      <sz val="10"/>
      <name val="Helv"/>
      <family val="2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name val="Calibri"/>
      <family val="2"/>
      <charset val="134"/>
      <scheme val="minor"/>
    </font>
    <font>
      <b/>
      <sz val="11"/>
      <name val="Calibri"/>
      <family val="3"/>
      <charset val="134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Calibri"/>
      <family val="2"/>
    </font>
    <font>
      <sz val="10"/>
      <name val="Helv"/>
    </font>
    <font>
      <sz val="11"/>
      <name val="Alstom"/>
      <charset val="238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Alstom"/>
      <charset val="238"/>
    </font>
    <font>
      <sz val="9"/>
      <color rgb="FF363636"/>
      <name val="Tahoma"/>
      <family val="2"/>
      <charset val="238"/>
    </font>
    <font>
      <sz val="9"/>
      <color rgb="FF000000"/>
      <name val="Tahoma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EF03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36">
    <xf numFmtId="168" fontId="0" fillId="0" borderId="0"/>
    <xf numFmtId="168" fontId="1" fillId="0" borderId="0"/>
    <xf numFmtId="168" fontId="4" fillId="2" borderId="0" applyNumberFormat="0" applyBorder="0" applyAlignment="0" applyProtection="0"/>
    <xf numFmtId="168" fontId="4" fillId="3" borderId="0" applyNumberFormat="0" applyBorder="0" applyAlignment="0" applyProtection="0"/>
    <xf numFmtId="168" fontId="4" fillId="4" borderId="0" applyNumberFormat="0" applyBorder="0" applyAlignment="0" applyProtection="0"/>
    <xf numFmtId="168" fontId="4" fillId="5" borderId="0" applyNumberFormat="0" applyBorder="0" applyAlignment="0" applyProtection="0"/>
    <xf numFmtId="168" fontId="4" fillId="6" borderId="0" applyNumberFormat="0" applyBorder="0" applyAlignment="0" applyProtection="0"/>
    <xf numFmtId="168" fontId="4" fillId="7" borderId="0" applyNumberFormat="0" applyBorder="0" applyAlignment="0" applyProtection="0"/>
    <xf numFmtId="168" fontId="4" fillId="8" borderId="0" applyNumberFormat="0" applyBorder="0" applyAlignment="0" applyProtection="0"/>
    <xf numFmtId="168" fontId="4" fillId="9" borderId="0" applyNumberFormat="0" applyBorder="0" applyAlignment="0" applyProtection="0"/>
    <xf numFmtId="168" fontId="4" fillId="10" borderId="0" applyNumberFormat="0" applyBorder="0" applyAlignment="0" applyProtection="0"/>
    <xf numFmtId="168" fontId="4" fillId="5" borderId="0" applyNumberFormat="0" applyBorder="0" applyAlignment="0" applyProtection="0"/>
    <xf numFmtId="168" fontId="4" fillId="8" borderId="0" applyNumberFormat="0" applyBorder="0" applyAlignment="0" applyProtection="0"/>
    <xf numFmtId="168" fontId="4" fillId="11" borderId="0" applyNumberFormat="0" applyBorder="0" applyAlignment="0" applyProtection="0"/>
    <xf numFmtId="168" fontId="5" fillId="12" borderId="0" applyNumberFormat="0" applyBorder="0" applyAlignment="0" applyProtection="0"/>
    <xf numFmtId="168" fontId="5" fillId="9" borderId="0" applyNumberFormat="0" applyBorder="0" applyAlignment="0" applyProtection="0"/>
    <xf numFmtId="168" fontId="5" fillId="10" borderId="0" applyNumberFormat="0" applyBorder="0" applyAlignment="0" applyProtection="0"/>
    <xf numFmtId="168" fontId="5" fillId="13" borderId="0" applyNumberFormat="0" applyBorder="0" applyAlignment="0" applyProtection="0"/>
    <xf numFmtId="168" fontId="5" fillId="14" borderId="0" applyNumberFormat="0" applyBorder="0" applyAlignment="0" applyProtection="0"/>
    <xf numFmtId="168" fontId="5" fillId="15" borderId="0" applyNumberFormat="0" applyBorder="0" applyAlignment="0" applyProtection="0"/>
    <xf numFmtId="168" fontId="5" fillId="16" borderId="0" applyNumberFormat="0" applyBorder="0" applyAlignment="0" applyProtection="0"/>
    <xf numFmtId="168" fontId="5" fillId="17" borderId="0" applyNumberFormat="0" applyBorder="0" applyAlignment="0" applyProtection="0"/>
    <xf numFmtId="168" fontId="5" fillId="18" borderId="0" applyNumberFormat="0" applyBorder="0" applyAlignment="0" applyProtection="0"/>
    <xf numFmtId="168" fontId="5" fillId="13" borderId="0" applyNumberFormat="0" applyBorder="0" applyAlignment="0" applyProtection="0"/>
    <xf numFmtId="168" fontId="5" fillId="14" borderId="0" applyNumberFormat="0" applyBorder="0" applyAlignment="0" applyProtection="0"/>
    <xf numFmtId="168" fontId="5" fillId="19" borderId="0" applyNumberFormat="0" applyBorder="0" applyAlignment="0" applyProtection="0"/>
    <xf numFmtId="168" fontId="6" fillId="3" borderId="0" applyNumberFormat="0" applyBorder="0" applyAlignment="0" applyProtection="0"/>
    <xf numFmtId="168" fontId="7" fillId="20" borderId="1" applyNumberFormat="0" applyAlignment="0" applyProtection="0"/>
    <xf numFmtId="168" fontId="8" fillId="21" borderId="2" applyNumberFormat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9" fillId="0" borderId="0" applyNumberFormat="0" applyFill="0" applyBorder="0" applyAlignment="0" applyProtection="0"/>
    <xf numFmtId="168" fontId="10" fillId="4" borderId="0" applyNumberFormat="0" applyBorder="0" applyAlignment="0" applyProtection="0"/>
    <xf numFmtId="168" fontId="11" fillId="0" borderId="3" applyNumberFormat="0" applyFill="0" applyAlignment="0" applyProtection="0"/>
    <xf numFmtId="168" fontId="12" fillId="0" borderId="4" applyNumberFormat="0" applyFill="0" applyAlignment="0" applyProtection="0"/>
    <xf numFmtId="168" fontId="13" fillId="0" borderId="5" applyNumberFormat="0" applyFill="0" applyAlignment="0" applyProtection="0"/>
    <xf numFmtId="168" fontId="13" fillId="0" borderId="0" applyNumberFormat="0" applyFill="0" applyBorder="0" applyAlignment="0" applyProtection="0"/>
    <xf numFmtId="168" fontId="14" fillId="7" borderId="1" applyNumberFormat="0" applyAlignment="0" applyProtection="0"/>
    <xf numFmtId="168" fontId="15" fillId="0" borderId="6" applyNumberFormat="0" applyFill="0" applyAlignment="0" applyProtection="0"/>
    <xf numFmtId="168" fontId="16" fillId="22" borderId="0" applyNumberFormat="0" applyBorder="0" applyAlignment="0" applyProtection="0"/>
    <xf numFmtId="168" fontId="17" fillId="0" borderId="0"/>
    <xf numFmtId="168" fontId="2" fillId="0" borderId="0"/>
    <xf numFmtId="168" fontId="2" fillId="23" borderId="7" applyNumberFormat="0" applyFont="0" applyAlignment="0" applyProtection="0"/>
    <xf numFmtId="168" fontId="18" fillId="20" borderId="8" applyNumberFormat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168" fontId="2" fillId="0" borderId="0"/>
    <xf numFmtId="168" fontId="19" fillId="0" borderId="0" applyNumberFormat="0" applyFill="0" applyBorder="0" applyAlignment="0" applyProtection="0"/>
    <xf numFmtId="168" fontId="20" fillId="0" borderId="9" applyNumberFormat="0" applyFill="0" applyAlignment="0" applyProtection="0"/>
    <xf numFmtId="168" fontId="21" fillId="0" borderId="0" applyNumberFormat="0" applyFill="0" applyBorder="0" applyAlignment="0" applyProtection="0"/>
    <xf numFmtId="168" fontId="2" fillId="0" borderId="0"/>
    <xf numFmtId="167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7" fillId="0" borderId="0"/>
    <xf numFmtId="0" fontId="1" fillId="0" borderId="0"/>
    <xf numFmtId="169" fontId="24" fillId="0" borderId="0"/>
    <xf numFmtId="0" fontId="23" fillId="0" borderId="0"/>
    <xf numFmtId="0" fontId="22" fillId="0" borderId="0"/>
    <xf numFmtId="0" fontId="22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70" fontId="1" fillId="0" borderId="0"/>
    <xf numFmtId="168" fontId="27" fillId="0" borderId="0" applyNumberFormat="0" applyFill="0" applyBorder="0" applyAlignment="0" applyProtection="0"/>
    <xf numFmtId="171" fontId="22" fillId="0" borderId="0"/>
    <xf numFmtId="171" fontId="1" fillId="0" borderId="0"/>
    <xf numFmtId="171" fontId="4" fillId="2" borderId="0" applyNumberFormat="0" applyBorder="0" applyAlignment="0" applyProtection="0"/>
    <xf numFmtId="171" fontId="4" fillId="3" borderId="0" applyNumberFormat="0" applyBorder="0" applyAlignment="0" applyProtection="0"/>
    <xf numFmtId="171" fontId="4" fillId="4" borderId="0" applyNumberFormat="0" applyBorder="0" applyAlignment="0" applyProtection="0"/>
    <xf numFmtId="171" fontId="4" fillId="5" borderId="0" applyNumberFormat="0" applyBorder="0" applyAlignment="0" applyProtection="0"/>
    <xf numFmtId="171" fontId="4" fillId="6" borderId="0" applyNumberFormat="0" applyBorder="0" applyAlignment="0" applyProtection="0"/>
    <xf numFmtId="171" fontId="4" fillId="7" borderId="0" applyNumberFormat="0" applyBorder="0" applyAlignment="0" applyProtection="0"/>
    <xf numFmtId="171" fontId="4" fillId="8" borderId="0" applyNumberFormat="0" applyBorder="0" applyAlignment="0" applyProtection="0"/>
    <xf numFmtId="171" fontId="4" fillId="9" borderId="0" applyNumberFormat="0" applyBorder="0" applyAlignment="0" applyProtection="0"/>
    <xf numFmtId="171" fontId="4" fillId="10" borderId="0" applyNumberFormat="0" applyBorder="0" applyAlignment="0" applyProtection="0"/>
    <xf numFmtId="171" fontId="4" fillId="5" borderId="0" applyNumberFormat="0" applyBorder="0" applyAlignment="0" applyProtection="0"/>
    <xf numFmtId="171" fontId="4" fillId="8" borderId="0" applyNumberFormat="0" applyBorder="0" applyAlignment="0" applyProtection="0"/>
    <xf numFmtId="171" fontId="4" fillId="11" borderId="0" applyNumberFormat="0" applyBorder="0" applyAlignment="0" applyProtection="0"/>
    <xf numFmtId="171" fontId="5" fillId="12" borderId="0" applyNumberFormat="0" applyBorder="0" applyAlignment="0" applyProtection="0"/>
    <xf numFmtId="171" fontId="5" fillId="9" borderId="0" applyNumberFormat="0" applyBorder="0" applyAlignment="0" applyProtection="0"/>
    <xf numFmtId="171" fontId="5" fillId="10" borderId="0" applyNumberFormat="0" applyBorder="0" applyAlignment="0" applyProtection="0"/>
    <xf numFmtId="171" fontId="5" fillId="13" borderId="0" applyNumberFormat="0" applyBorder="0" applyAlignment="0" applyProtection="0"/>
    <xf numFmtId="171" fontId="5" fillId="14" borderId="0" applyNumberFormat="0" applyBorder="0" applyAlignment="0" applyProtection="0"/>
    <xf numFmtId="171" fontId="5" fillId="15" borderId="0" applyNumberFormat="0" applyBorder="0" applyAlignment="0" applyProtection="0"/>
    <xf numFmtId="171" fontId="5" fillId="16" borderId="0" applyNumberFormat="0" applyBorder="0" applyAlignment="0" applyProtection="0"/>
    <xf numFmtId="171" fontId="5" fillId="17" borderId="0" applyNumberFormat="0" applyBorder="0" applyAlignment="0" applyProtection="0"/>
    <xf numFmtId="171" fontId="5" fillId="18" borderId="0" applyNumberFormat="0" applyBorder="0" applyAlignment="0" applyProtection="0"/>
    <xf numFmtId="171" fontId="5" fillId="13" borderId="0" applyNumberFormat="0" applyBorder="0" applyAlignment="0" applyProtection="0"/>
    <xf numFmtId="171" fontId="5" fillId="14" borderId="0" applyNumberFormat="0" applyBorder="0" applyAlignment="0" applyProtection="0"/>
    <xf numFmtId="171" fontId="5" fillId="19" borderId="0" applyNumberFormat="0" applyBorder="0" applyAlignment="0" applyProtection="0"/>
    <xf numFmtId="171" fontId="6" fillId="3" borderId="0" applyNumberFormat="0" applyBorder="0" applyAlignment="0" applyProtection="0"/>
    <xf numFmtId="171" fontId="7" fillId="20" borderId="1" applyNumberFormat="0" applyAlignment="0" applyProtection="0"/>
    <xf numFmtId="171" fontId="8" fillId="21" borderId="2" applyNumberFormat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1" fontId="9" fillId="0" borderId="0" applyNumberFormat="0" applyFill="0" applyBorder="0" applyAlignment="0" applyProtection="0"/>
    <xf numFmtId="171" fontId="10" fillId="4" borderId="0" applyNumberFormat="0" applyBorder="0" applyAlignment="0" applyProtection="0"/>
    <xf numFmtId="171" fontId="11" fillId="0" borderId="3" applyNumberFormat="0" applyFill="0" applyAlignment="0" applyProtection="0"/>
    <xf numFmtId="171" fontId="12" fillId="0" borderId="4" applyNumberFormat="0" applyFill="0" applyAlignment="0" applyProtection="0"/>
    <xf numFmtId="171" fontId="13" fillId="0" borderId="5" applyNumberFormat="0" applyFill="0" applyAlignment="0" applyProtection="0"/>
    <xf numFmtId="171" fontId="13" fillId="0" borderId="0" applyNumberFormat="0" applyFill="0" applyBorder="0" applyAlignment="0" applyProtection="0"/>
    <xf numFmtId="171" fontId="14" fillId="7" borderId="1" applyNumberFormat="0" applyAlignment="0" applyProtection="0"/>
    <xf numFmtId="171" fontId="15" fillId="0" borderId="6" applyNumberFormat="0" applyFill="0" applyAlignment="0" applyProtection="0"/>
    <xf numFmtId="171" fontId="16" fillId="22" borderId="0" applyNumberFormat="0" applyBorder="0" applyAlignment="0" applyProtection="0"/>
    <xf numFmtId="171" fontId="17" fillId="0" borderId="0"/>
    <xf numFmtId="171" fontId="1" fillId="23" borderId="7" applyNumberFormat="0" applyFont="0" applyAlignment="0" applyProtection="0"/>
    <xf numFmtId="171" fontId="18" fillId="20" borderId="8" applyNumberFormat="0" applyAlignment="0" applyProtection="0"/>
    <xf numFmtId="9" fontId="1" fillId="0" borderId="0" applyFont="0" applyFill="0" applyBorder="0" applyAlignment="0" applyProtection="0"/>
    <xf numFmtId="171" fontId="1" fillId="0" borderId="0"/>
    <xf numFmtId="171" fontId="19" fillId="0" borderId="0" applyNumberFormat="0" applyFill="0" applyBorder="0" applyAlignment="0" applyProtection="0"/>
    <xf numFmtId="171" fontId="20" fillId="0" borderId="9" applyNumberFormat="0" applyFill="0" applyAlignment="0" applyProtection="0"/>
    <xf numFmtId="171" fontId="21" fillId="0" borderId="0" applyNumberFormat="0" applyFill="0" applyBorder="0" applyAlignment="0" applyProtection="0"/>
    <xf numFmtId="171" fontId="1" fillId="0" borderId="0"/>
    <xf numFmtId="167" fontId="1" fillId="0" borderId="0" applyFont="0" applyFill="0" applyBorder="0" applyAlignment="0" applyProtection="0"/>
    <xf numFmtId="171" fontId="1" fillId="0" borderId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71" fontId="1" fillId="0" borderId="0"/>
    <xf numFmtId="171" fontId="17" fillId="0" borderId="0"/>
    <xf numFmtId="171" fontId="1" fillId="0" borderId="0"/>
    <xf numFmtId="171" fontId="22" fillId="0" borderId="0"/>
    <xf numFmtId="171" fontId="1" fillId="23" borderId="7" applyNumberFormat="0" applyFont="0" applyAlignment="0" applyProtection="0"/>
    <xf numFmtId="9" fontId="1" fillId="0" borderId="0" applyFont="0" applyFill="0" applyBorder="0" applyAlignment="0" applyProtection="0"/>
    <xf numFmtId="171" fontId="1" fillId="0" borderId="0"/>
    <xf numFmtId="171" fontId="1" fillId="0" borderId="0"/>
    <xf numFmtId="167" fontId="22" fillId="0" borderId="0" applyFont="0" applyFill="0" applyBorder="0" applyAlignment="0" applyProtection="0"/>
    <xf numFmtId="171" fontId="22" fillId="0" borderId="0">
      <alignment vertical="center"/>
    </xf>
    <xf numFmtId="167" fontId="22" fillId="0" borderId="0" applyFon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0" fontId="37" fillId="0" borderId="0"/>
    <xf numFmtId="0" fontId="22" fillId="0" borderId="0"/>
    <xf numFmtId="172" fontId="22" fillId="0" borderId="0"/>
  </cellStyleXfs>
  <cellXfs count="140">
    <xf numFmtId="168" fontId="0" fillId="0" borderId="0" xfId="0"/>
    <xf numFmtId="168" fontId="27" fillId="0" borderId="0" xfId="67"/>
    <xf numFmtId="168" fontId="0" fillId="0" borderId="0" xfId="0" quotePrefix="1"/>
    <xf numFmtId="0" fontId="0" fillId="0" borderId="0" xfId="0" quotePrefix="1" applyNumberFormat="1" applyAlignment="1">
      <alignment horizontal="left" vertical="top"/>
    </xf>
    <xf numFmtId="0" fontId="26" fillId="25" borderId="0" xfId="0" applyNumberFormat="1" applyFont="1" applyFill="1" applyAlignment="1">
      <alignment horizontal="center" vertical="center"/>
    </xf>
    <xf numFmtId="0" fontId="26" fillId="25" borderId="11" xfId="0" applyNumberFormat="1" applyFont="1" applyFill="1" applyBorder="1" applyAlignment="1">
      <alignment horizontal="center" vertical="center"/>
    </xf>
    <xf numFmtId="0" fontId="3" fillId="24" borderId="18" xfId="41" applyNumberFormat="1" applyFont="1" applyFill="1" applyBorder="1" applyAlignment="1">
      <alignment horizontal="center" vertical="center" wrapText="1"/>
    </xf>
    <xf numFmtId="0" fontId="3" fillId="24" borderId="17" xfId="41" applyNumberFormat="1" applyFont="1" applyFill="1" applyBorder="1" applyAlignment="1">
      <alignment horizontal="center" vertical="center" wrapText="1"/>
    </xf>
    <xf numFmtId="0" fontId="3" fillId="24" borderId="19" xfId="41" applyNumberFormat="1" applyFont="1" applyFill="1" applyBorder="1" applyAlignment="1">
      <alignment horizontal="center" vertical="center" wrapText="1"/>
    </xf>
    <xf numFmtId="168" fontId="33" fillId="0" borderId="0" xfId="0" applyFont="1"/>
    <xf numFmtId="3" fontId="33" fillId="0" borderId="10" xfId="0" applyNumberFormat="1" applyFont="1" applyBorder="1" applyAlignment="1">
      <alignment horizontal="center" wrapText="1"/>
    </xf>
    <xf numFmtId="168" fontId="33" fillId="0" borderId="10" xfId="0" applyFont="1" applyBorder="1"/>
    <xf numFmtId="168" fontId="33" fillId="0" borderId="16" xfId="0" applyFont="1" applyBorder="1"/>
    <xf numFmtId="168" fontId="33" fillId="0" borderId="12" xfId="0" applyFont="1" applyBorder="1"/>
    <xf numFmtId="3" fontId="33" fillId="0" borderId="14" xfId="0" applyNumberFormat="1" applyFont="1" applyBorder="1" applyAlignment="1">
      <alignment horizontal="center"/>
    </xf>
    <xf numFmtId="168" fontId="33" fillId="0" borderId="14" xfId="0" applyFont="1" applyBorder="1"/>
    <xf numFmtId="168" fontId="33" fillId="0" borderId="15" xfId="0" applyFont="1" applyBorder="1"/>
    <xf numFmtId="3" fontId="33" fillId="0" borderId="0" xfId="0" applyNumberFormat="1" applyFont="1"/>
    <xf numFmtId="0" fontId="3" fillId="25" borderId="22" xfId="41" applyNumberFormat="1" applyFont="1" applyFill="1" applyBorder="1" applyAlignment="1">
      <alignment horizontal="left" vertical="center" textRotation="90" wrapText="1"/>
    </xf>
    <xf numFmtId="9" fontId="31" fillId="25" borderId="0" xfId="0" applyNumberFormat="1" applyFont="1" applyFill="1" applyBorder="1" applyAlignment="1">
      <alignment horizontal="left" vertical="center"/>
    </xf>
    <xf numFmtId="0" fontId="31" fillId="25" borderId="0" xfId="0" applyNumberFormat="1" applyFont="1" applyFill="1" applyBorder="1" applyAlignment="1">
      <alignment horizontal="left" vertical="center"/>
    </xf>
    <xf numFmtId="168" fontId="29" fillId="25" borderId="22" xfId="0" applyFont="1" applyFill="1" applyBorder="1" applyAlignment="1">
      <alignment horizontal="center" vertical="center" wrapText="1"/>
    </xf>
    <xf numFmtId="168" fontId="29" fillId="25" borderId="10" xfId="0" applyFont="1" applyFill="1" applyBorder="1" applyAlignment="1">
      <alignment horizontal="center" vertical="center" wrapText="1"/>
    </xf>
    <xf numFmtId="0" fontId="3" fillId="25" borderId="10" xfId="41" applyNumberFormat="1" applyFont="1" applyFill="1" applyBorder="1" applyAlignment="1">
      <alignment horizontal="left" vertical="center" textRotation="90" wrapText="1"/>
    </xf>
    <xf numFmtId="0" fontId="26" fillId="25" borderId="14" xfId="0" applyNumberFormat="1" applyFont="1" applyFill="1" applyBorder="1" applyAlignment="1">
      <alignment horizontal="left" vertical="center"/>
    </xf>
    <xf numFmtId="168" fontId="34" fillId="0" borderId="0" xfId="0" applyFont="1"/>
    <xf numFmtId="0" fontId="26" fillId="25" borderId="24" xfId="0" applyNumberFormat="1" applyFont="1" applyFill="1" applyBorder="1" applyAlignment="1">
      <alignment horizontal="left" vertical="center"/>
    </xf>
    <xf numFmtId="9" fontId="26" fillId="25" borderId="24" xfId="0" applyNumberFormat="1" applyFont="1" applyFill="1" applyBorder="1" applyAlignment="1">
      <alignment horizontal="left" vertical="center"/>
    </xf>
    <xf numFmtId="15" fontId="31" fillId="25" borderId="24" xfId="0" applyNumberFormat="1" applyFont="1" applyFill="1" applyBorder="1" applyAlignment="1">
      <alignment horizontal="left" vertical="center"/>
    </xf>
    <xf numFmtId="0" fontId="28" fillId="25" borderId="24" xfId="0" applyNumberFormat="1" applyFont="1" applyFill="1" applyBorder="1" applyAlignment="1">
      <alignment horizontal="center" vertical="center"/>
    </xf>
    <xf numFmtId="0" fontId="31" fillId="25" borderId="21" xfId="0" applyNumberFormat="1" applyFont="1" applyFill="1" applyBorder="1" applyAlignment="1">
      <alignment horizontal="center" vertical="center"/>
    </xf>
    <xf numFmtId="168" fontId="29" fillId="25" borderId="22" xfId="0" applyFont="1" applyFill="1" applyBorder="1" applyAlignment="1">
      <alignment horizontal="center" vertical="center"/>
    </xf>
    <xf numFmtId="168" fontId="29" fillId="25" borderId="23" xfId="0" applyFont="1" applyFill="1" applyBorder="1" applyAlignment="1">
      <alignment horizontal="center" vertical="center"/>
    </xf>
    <xf numFmtId="0" fontId="31" fillId="25" borderId="20" xfId="0" applyNumberFormat="1" applyFont="1" applyFill="1" applyBorder="1" applyAlignment="1">
      <alignment horizontal="center" vertical="center"/>
    </xf>
    <xf numFmtId="168" fontId="29" fillId="25" borderId="10" xfId="0" applyFont="1" applyFill="1" applyBorder="1" applyAlignment="1">
      <alignment horizontal="center" vertical="center"/>
    </xf>
    <xf numFmtId="168" fontId="29" fillId="25" borderId="16" xfId="0" applyFont="1" applyFill="1" applyBorder="1" applyAlignment="1">
      <alignment horizontal="center" vertical="center"/>
    </xf>
    <xf numFmtId="0" fontId="28" fillId="25" borderId="12" xfId="0" applyNumberFormat="1" applyFont="1" applyFill="1" applyBorder="1" applyAlignment="1">
      <alignment horizontal="center" vertical="center"/>
    </xf>
    <xf numFmtId="168" fontId="28" fillId="25" borderId="24" xfId="0" applyFont="1" applyFill="1" applyBorder="1" applyAlignment="1">
      <alignment horizontal="center" vertical="center"/>
    </xf>
    <xf numFmtId="172" fontId="28" fillId="25" borderId="24" xfId="0" applyNumberFormat="1" applyFont="1" applyFill="1" applyBorder="1" applyAlignment="1">
      <alignment horizontal="left" vertical="center" wrapText="1"/>
    </xf>
    <xf numFmtId="0" fontId="26" fillId="25" borderId="13" xfId="0" applyNumberFormat="1" applyFont="1" applyFill="1" applyBorder="1" applyAlignment="1">
      <alignment horizontal="center" vertical="center"/>
    </xf>
    <xf numFmtId="173" fontId="28" fillId="25" borderId="24" xfId="0" applyNumberFormat="1" applyFont="1" applyFill="1" applyBorder="1" applyAlignment="1">
      <alignment horizontal="center" vertical="center"/>
    </xf>
    <xf numFmtId="0" fontId="28" fillId="25" borderId="24" xfId="0" applyNumberFormat="1" applyFont="1" applyFill="1" applyBorder="1" applyAlignment="1">
      <alignment vertical="center"/>
    </xf>
    <xf numFmtId="0" fontId="28" fillId="25" borderId="24" xfId="1" applyNumberFormat="1" applyFont="1" applyFill="1" applyBorder="1" applyAlignment="1">
      <alignment horizontal="center" vertical="center"/>
    </xf>
    <xf numFmtId="0" fontId="28" fillId="25" borderId="24" xfId="0" applyNumberFormat="1" applyFont="1" applyFill="1" applyBorder="1" applyAlignment="1">
      <alignment vertical="center" wrapText="1"/>
    </xf>
    <xf numFmtId="0" fontId="28" fillId="25" borderId="24" xfId="0" quotePrefix="1" applyNumberFormat="1" applyFont="1" applyFill="1" applyBorder="1" applyAlignment="1">
      <alignment vertical="center"/>
    </xf>
    <xf numFmtId="0" fontId="32" fillId="25" borderId="0" xfId="0" applyNumberFormat="1" applyFont="1" applyFill="1" applyAlignment="1">
      <alignment horizontal="center" vertical="center"/>
    </xf>
    <xf numFmtId="0" fontId="26" fillId="25" borderId="0" xfId="0" applyNumberFormat="1" applyFont="1" applyFill="1" applyAlignment="1">
      <alignment horizontal="center" vertical="center" wrapText="1"/>
    </xf>
    <xf numFmtId="0" fontId="28" fillId="25" borderId="24" xfId="0" applyNumberFormat="1" applyFont="1" applyFill="1" applyBorder="1" applyAlignment="1">
      <alignment horizontal="left" vertical="center" wrapText="1"/>
    </xf>
    <xf numFmtId="0" fontId="3" fillId="25" borderId="22" xfId="41" applyNumberFormat="1" applyFont="1" applyFill="1" applyBorder="1" applyAlignment="1">
      <alignment horizontal="center" vertical="center" textRotation="90" wrapText="1"/>
    </xf>
    <xf numFmtId="0" fontId="3" fillId="25" borderId="10" xfId="41" applyNumberFormat="1" applyFont="1" applyFill="1" applyBorder="1" applyAlignment="1">
      <alignment horizontal="center" vertical="center" textRotation="90" wrapText="1"/>
    </xf>
    <xf numFmtId="0" fontId="26" fillId="25" borderId="14" xfId="0" applyNumberFormat="1" applyFont="1" applyFill="1" applyBorder="1" applyAlignment="1">
      <alignment horizontal="center" vertical="center"/>
    </xf>
    <xf numFmtId="0" fontId="26" fillId="25" borderId="25" xfId="0" applyNumberFormat="1" applyFont="1" applyFill="1" applyBorder="1" applyAlignment="1">
      <alignment horizontal="center" vertical="center"/>
    </xf>
    <xf numFmtId="0" fontId="26" fillId="25" borderId="26" xfId="0" applyNumberFormat="1" applyFont="1" applyFill="1" applyBorder="1" applyAlignment="1">
      <alignment horizontal="center" vertical="center"/>
    </xf>
    <xf numFmtId="0" fontId="26" fillId="25" borderId="24" xfId="0" applyNumberFormat="1" applyFont="1" applyFill="1" applyBorder="1" applyAlignment="1">
      <alignment horizontal="center" vertical="center"/>
    </xf>
    <xf numFmtId="0" fontId="26" fillId="25" borderId="24" xfId="0" applyNumberFormat="1" applyFont="1" applyFill="1" applyBorder="1" applyAlignment="1">
      <alignment horizontal="center" vertical="center" wrapText="1"/>
    </xf>
    <xf numFmtId="9" fontId="31" fillId="25" borderId="24" xfId="0" applyNumberFormat="1" applyFont="1" applyFill="1" applyBorder="1" applyAlignment="1">
      <alignment horizontal="left" vertical="center"/>
    </xf>
    <xf numFmtId="168" fontId="26" fillId="25" borderId="24" xfId="0" applyFont="1" applyFill="1" applyBorder="1" applyAlignment="1">
      <alignment horizontal="left" vertical="center"/>
    </xf>
    <xf numFmtId="0" fontId="32" fillId="25" borderId="24" xfId="0" applyNumberFormat="1" applyFont="1" applyFill="1" applyBorder="1" applyAlignment="1">
      <alignment horizontal="left" vertical="center"/>
    </xf>
    <xf numFmtId="9" fontId="32" fillId="25" borderId="24" xfId="0" applyNumberFormat="1" applyFont="1" applyFill="1" applyBorder="1" applyAlignment="1">
      <alignment horizontal="left" vertical="center"/>
    </xf>
    <xf numFmtId="0" fontId="26" fillId="25" borderId="12" xfId="0" applyNumberFormat="1" applyFont="1" applyFill="1" applyBorder="1" applyAlignment="1">
      <alignment horizontal="center" vertical="center"/>
    </xf>
    <xf numFmtId="0" fontId="26" fillId="25" borderId="14" xfId="0" applyNumberFormat="1" applyFont="1" applyFill="1" applyBorder="1" applyAlignment="1">
      <alignment horizontal="center" vertical="center" wrapText="1"/>
    </xf>
    <xf numFmtId="0" fontId="32" fillId="25" borderId="14" xfId="0" applyNumberFormat="1" applyFont="1" applyFill="1" applyBorder="1" applyAlignment="1">
      <alignment horizontal="center" vertical="center"/>
    </xf>
    <xf numFmtId="0" fontId="26" fillId="25" borderId="15" xfId="0" applyNumberFormat="1" applyFont="1" applyFill="1" applyBorder="1" applyAlignment="1">
      <alignment horizontal="center" vertical="center"/>
    </xf>
    <xf numFmtId="0" fontId="26" fillId="25" borderId="25" xfId="0" applyNumberFormat="1" applyFont="1" applyFill="1" applyBorder="1" applyAlignment="1">
      <alignment horizontal="center" vertical="center" wrapText="1"/>
    </xf>
    <xf numFmtId="0" fontId="32" fillId="25" borderId="25" xfId="0" applyNumberFormat="1" applyFont="1" applyFill="1" applyBorder="1" applyAlignment="1">
      <alignment horizontal="center" vertical="center"/>
    </xf>
    <xf numFmtId="0" fontId="26" fillId="25" borderId="27" xfId="0" applyNumberFormat="1" applyFont="1" applyFill="1" applyBorder="1" applyAlignment="1">
      <alignment horizontal="center" vertical="center"/>
    </xf>
    <xf numFmtId="168" fontId="26" fillId="25" borderId="0" xfId="0" applyFont="1" applyFill="1" applyBorder="1" applyAlignment="1">
      <alignment horizontal="left" vertical="center"/>
    </xf>
    <xf numFmtId="0" fontId="38" fillId="25" borderId="24" xfId="133" applyFont="1" applyFill="1" applyBorder="1" applyAlignment="1">
      <alignment horizontal="left" vertical="center" wrapText="1"/>
    </xf>
    <xf numFmtId="168" fontId="0" fillId="0" borderId="24" xfId="0" applyBorder="1" applyAlignment="1">
      <alignment vertical="center" wrapText="1"/>
    </xf>
    <xf numFmtId="174" fontId="0" fillId="25" borderId="24" xfId="0" applyNumberFormat="1" applyFill="1" applyBorder="1" applyAlignment="1">
      <alignment horizontal="center" vertical="center"/>
    </xf>
    <xf numFmtId="0" fontId="40" fillId="25" borderId="25" xfId="56" applyFont="1" applyFill="1" applyBorder="1" applyAlignment="1">
      <alignment horizontal="left" vertical="center"/>
    </xf>
    <xf numFmtId="1" fontId="26" fillId="25" borderId="0" xfId="0" applyNumberFormat="1" applyFont="1" applyFill="1" applyAlignment="1">
      <alignment horizontal="center" vertical="center"/>
    </xf>
    <xf numFmtId="174" fontId="39" fillId="25" borderId="24" xfId="0" applyNumberFormat="1" applyFont="1" applyFill="1" applyBorder="1" applyAlignment="1">
      <alignment horizontal="center" vertical="center"/>
    </xf>
    <xf numFmtId="165" fontId="0" fillId="25" borderId="24" xfId="0" applyNumberFormat="1" applyFill="1" applyBorder="1" applyAlignment="1">
      <alignment vertical="center"/>
    </xf>
    <xf numFmtId="175" fontId="0" fillId="25" borderId="24" xfId="0" applyNumberFormat="1" applyFill="1" applyBorder="1" applyAlignment="1">
      <alignment vertical="center"/>
    </xf>
    <xf numFmtId="168" fontId="0" fillId="25" borderId="24" xfId="0" applyFill="1" applyBorder="1" applyAlignment="1">
      <alignment horizontal="center" vertical="center" wrapText="1"/>
    </xf>
    <xf numFmtId="0" fontId="36" fillId="25" borderId="25" xfId="56" applyFont="1" applyFill="1" applyBorder="1" applyAlignment="1">
      <alignment horizontal="left" vertical="center"/>
    </xf>
    <xf numFmtId="0" fontId="26" fillId="27" borderId="11" xfId="0" applyNumberFormat="1" applyFont="1" applyFill="1" applyBorder="1" applyAlignment="1">
      <alignment horizontal="center" vertical="center"/>
    </xf>
    <xf numFmtId="168" fontId="0" fillId="25" borderId="24" xfId="0" applyFill="1" applyBorder="1" applyAlignment="1">
      <alignment vertical="center" wrapText="1"/>
    </xf>
    <xf numFmtId="174" fontId="26" fillId="25" borderId="24" xfId="0" applyNumberFormat="1" applyFont="1" applyFill="1" applyBorder="1" applyAlignment="1">
      <alignment horizontal="center" vertical="center"/>
    </xf>
    <xf numFmtId="174" fontId="41" fillId="25" borderId="24" xfId="0" applyNumberFormat="1" applyFont="1" applyFill="1" applyBorder="1" applyAlignment="1">
      <alignment horizontal="center" vertical="center"/>
    </xf>
    <xf numFmtId="0" fontId="39" fillId="25" borderId="24" xfId="0" applyNumberFormat="1" applyFont="1" applyFill="1" applyBorder="1" applyAlignment="1">
      <alignment horizontal="left" vertical="center"/>
    </xf>
    <xf numFmtId="168" fontId="39" fillId="25" borderId="24" xfId="0" applyFont="1" applyFill="1" applyBorder="1" applyAlignment="1">
      <alignment horizontal="center" vertical="center" wrapText="1"/>
    </xf>
    <xf numFmtId="0" fontId="26" fillId="25" borderId="24" xfId="0" applyNumberFormat="1" applyFont="1" applyFill="1" applyBorder="1" applyAlignment="1">
      <alignment horizontal="left" vertical="center" wrapText="1"/>
    </xf>
    <xf numFmtId="168" fontId="26" fillId="25" borderId="24" xfId="0" applyFont="1" applyFill="1" applyBorder="1" applyAlignment="1">
      <alignment horizontal="center" vertical="center" wrapText="1"/>
    </xf>
    <xf numFmtId="174" fontId="26" fillId="25" borderId="24" xfId="0" applyNumberFormat="1" applyFont="1" applyFill="1" applyBorder="1" applyAlignment="1">
      <alignment horizontal="center" vertical="center" wrapText="1"/>
    </xf>
    <xf numFmtId="168" fontId="0" fillId="25" borderId="24" xfId="0" quotePrefix="1" applyFill="1" applyBorder="1" applyAlignment="1">
      <alignment vertical="center" wrapText="1"/>
    </xf>
    <xf numFmtId="174" fontId="41" fillId="25" borderId="24" xfId="0" applyNumberFormat="1" applyFont="1" applyFill="1" applyBorder="1" applyAlignment="1">
      <alignment horizontal="center" vertical="center" wrapText="1"/>
    </xf>
    <xf numFmtId="0" fontId="42" fillId="25" borderId="24" xfId="133" applyFont="1" applyFill="1" applyBorder="1" applyAlignment="1">
      <alignment horizontal="left" vertical="center" wrapText="1"/>
    </xf>
    <xf numFmtId="0" fontId="3" fillId="26" borderId="22" xfId="41" applyNumberFormat="1" applyFont="1" applyFill="1" applyBorder="1" applyAlignment="1">
      <alignment horizontal="left" vertical="center" textRotation="90" wrapText="1"/>
    </xf>
    <xf numFmtId="0" fontId="32" fillId="25" borderId="10" xfId="0" applyNumberFormat="1" applyFont="1" applyFill="1" applyBorder="1" applyAlignment="1">
      <alignment horizontal="left" vertical="center"/>
    </xf>
    <xf numFmtId="0" fontId="41" fillId="25" borderId="24" xfId="0" applyNumberFormat="1" applyFont="1" applyFill="1" applyBorder="1" applyAlignment="1">
      <alignment horizontal="left" vertical="center"/>
    </xf>
    <xf numFmtId="0" fontId="38" fillId="28" borderId="24" xfId="133" applyFont="1" applyFill="1" applyBorder="1" applyAlignment="1">
      <alignment horizontal="left" vertical="center" wrapText="1"/>
    </xf>
    <xf numFmtId="174" fontId="41" fillId="0" borderId="24" xfId="0" applyNumberFormat="1" applyFont="1" applyBorder="1" applyAlignment="1">
      <alignment horizontal="center" vertical="center"/>
    </xf>
    <xf numFmtId="14" fontId="26" fillId="25" borderId="24" xfId="0" applyNumberFormat="1" applyFont="1" applyFill="1" applyBorder="1" applyAlignment="1">
      <alignment horizontal="left" vertical="center"/>
    </xf>
    <xf numFmtId="3" fontId="33" fillId="0" borderId="24" xfId="0" applyNumberFormat="1" applyFont="1" applyBorder="1" applyAlignment="1">
      <alignment horizontal="center"/>
    </xf>
    <xf numFmtId="168" fontId="33" fillId="0" borderId="24" xfId="0" applyFont="1" applyBorder="1"/>
    <xf numFmtId="3" fontId="33" fillId="0" borderId="24" xfId="0" applyNumberFormat="1" applyFont="1" applyBorder="1" applyAlignment="1">
      <alignment horizontal="center" wrapText="1"/>
    </xf>
    <xf numFmtId="168" fontId="1" fillId="0" borderId="24" xfId="0" applyFont="1" applyBorder="1"/>
    <xf numFmtId="14" fontId="26" fillId="25" borderId="24" xfId="0" applyNumberFormat="1" applyFont="1" applyFill="1" applyBorder="1" applyAlignment="1">
      <alignment horizontal="center" vertical="center"/>
    </xf>
    <xf numFmtId="0" fontId="26" fillId="25" borderId="0" xfId="0" applyNumberFormat="1" applyFont="1" applyFill="1" applyAlignment="1">
      <alignment horizontal="left" vertical="center"/>
    </xf>
    <xf numFmtId="9" fontId="31" fillId="25" borderId="24" xfId="132" applyFont="1" applyFill="1" applyBorder="1" applyAlignment="1">
      <alignment horizontal="left" vertical="center"/>
    </xf>
    <xf numFmtId="0" fontId="35" fillId="25" borderId="24" xfId="0" applyNumberFormat="1" applyFont="1" applyFill="1" applyBorder="1" applyAlignment="1">
      <alignment horizontal="left" vertical="center"/>
    </xf>
    <xf numFmtId="9" fontId="26" fillId="25" borderId="24" xfId="132" applyFont="1" applyFill="1" applyBorder="1" applyAlignment="1">
      <alignment horizontal="left" vertical="center"/>
    </xf>
    <xf numFmtId="0" fontId="31" fillId="25" borderId="24" xfId="0" applyNumberFormat="1" applyFont="1" applyFill="1" applyBorder="1" applyAlignment="1">
      <alignment horizontal="left" vertical="center"/>
    </xf>
    <xf numFmtId="0" fontId="26" fillId="25" borderId="25" xfId="0" applyNumberFormat="1" applyFont="1" applyFill="1" applyBorder="1" applyAlignment="1">
      <alignment horizontal="left" vertical="center"/>
    </xf>
    <xf numFmtId="9" fontId="31" fillId="25" borderId="25" xfId="132" applyFont="1" applyFill="1" applyBorder="1" applyAlignment="1">
      <alignment horizontal="left" vertical="center"/>
    </xf>
    <xf numFmtId="9" fontId="31" fillId="25" borderId="25" xfId="0" applyNumberFormat="1" applyFont="1" applyFill="1" applyBorder="1" applyAlignment="1">
      <alignment horizontal="left" vertical="center"/>
    </xf>
    <xf numFmtId="9" fontId="26" fillId="25" borderId="25" xfId="0" applyNumberFormat="1" applyFont="1" applyFill="1" applyBorder="1" applyAlignment="1">
      <alignment horizontal="left" vertical="center"/>
    </xf>
    <xf numFmtId="9" fontId="31" fillId="25" borderId="14" xfId="132" applyFont="1" applyFill="1" applyBorder="1" applyAlignment="1">
      <alignment horizontal="left" vertical="center"/>
    </xf>
    <xf numFmtId="9" fontId="31" fillId="25" borderId="14" xfId="0" applyNumberFormat="1" applyFont="1" applyFill="1" applyBorder="1" applyAlignment="1">
      <alignment horizontal="left" vertical="center"/>
    </xf>
    <xf numFmtId="9" fontId="26" fillId="25" borderId="14" xfId="0" applyNumberFormat="1" applyFont="1" applyFill="1" applyBorder="1" applyAlignment="1">
      <alignment horizontal="left" vertical="center"/>
    </xf>
    <xf numFmtId="0" fontId="26" fillId="25" borderId="0" xfId="0" applyNumberFormat="1" applyFont="1" applyFill="1" applyBorder="1" applyAlignment="1">
      <alignment horizontal="left" vertical="center"/>
    </xf>
    <xf numFmtId="0" fontId="26" fillId="25" borderId="0" xfId="0" applyNumberFormat="1" applyFont="1" applyFill="1" applyBorder="1" applyAlignment="1">
      <alignment horizontal="center" vertical="center"/>
    </xf>
    <xf numFmtId="9" fontId="31" fillId="25" borderId="0" xfId="132" applyFont="1" applyFill="1" applyBorder="1" applyAlignment="1">
      <alignment horizontal="left" vertical="center"/>
    </xf>
    <xf numFmtId="15" fontId="31" fillId="25" borderId="0" xfId="0" applyNumberFormat="1" applyFont="1" applyFill="1" applyBorder="1" applyAlignment="1">
      <alignment horizontal="left" vertical="center"/>
    </xf>
    <xf numFmtId="9" fontId="26" fillId="25" borderId="0" xfId="0" applyNumberFormat="1" applyFont="1" applyFill="1" applyBorder="1" applyAlignment="1">
      <alignment horizontal="left" vertical="center"/>
    </xf>
    <xf numFmtId="0" fontId="35" fillId="25" borderId="0" xfId="0" applyNumberFormat="1" applyFont="1" applyFill="1" applyBorder="1" applyAlignment="1">
      <alignment horizontal="left" vertical="center"/>
    </xf>
    <xf numFmtId="9" fontId="26" fillId="25" borderId="0" xfId="132" applyFont="1" applyFill="1" applyBorder="1" applyAlignment="1">
      <alignment horizontal="left" vertical="center"/>
    </xf>
    <xf numFmtId="14" fontId="26" fillId="25" borderId="24" xfId="0" applyNumberFormat="1" applyFont="1" applyFill="1" applyBorder="1" applyAlignment="1">
      <alignment horizontal="left" vertical="center" wrapText="1"/>
    </xf>
    <xf numFmtId="0" fontId="26" fillId="29" borderId="0" xfId="0" applyNumberFormat="1" applyFont="1" applyFill="1" applyAlignment="1">
      <alignment horizontal="left" vertical="center"/>
    </xf>
    <xf numFmtId="0" fontId="3" fillId="29" borderId="22" xfId="41" applyNumberFormat="1" applyFont="1" applyFill="1" applyBorder="1" applyAlignment="1">
      <alignment horizontal="left" vertical="center" textRotation="90" wrapText="1"/>
    </xf>
    <xf numFmtId="0" fontId="32" fillId="29" borderId="10" xfId="0" applyNumberFormat="1" applyFont="1" applyFill="1" applyBorder="1" applyAlignment="1">
      <alignment horizontal="left" vertical="center"/>
    </xf>
    <xf numFmtId="0" fontId="26" fillId="29" borderId="24" xfId="0" applyNumberFormat="1" applyFont="1" applyFill="1" applyBorder="1" applyAlignment="1">
      <alignment horizontal="left" vertical="center"/>
    </xf>
    <xf numFmtId="0" fontId="26" fillId="29" borderId="25" xfId="0" applyNumberFormat="1" applyFont="1" applyFill="1" applyBorder="1" applyAlignment="1">
      <alignment horizontal="left" vertical="center"/>
    </xf>
    <xf numFmtId="0" fontId="26" fillId="29" borderId="14" xfId="0" applyNumberFormat="1" applyFont="1" applyFill="1" applyBorder="1" applyAlignment="1">
      <alignment horizontal="left" vertical="center"/>
    </xf>
    <xf numFmtId="0" fontId="26" fillId="29" borderId="0" xfId="0" applyNumberFormat="1" applyFont="1" applyFill="1" applyBorder="1" applyAlignment="1">
      <alignment horizontal="left" vertical="center"/>
    </xf>
    <xf numFmtId="0" fontId="26" fillId="29" borderId="24" xfId="0" applyNumberFormat="1" applyFont="1" applyFill="1" applyBorder="1" applyAlignment="1">
      <alignment horizontal="left" vertical="center" wrapText="1"/>
    </xf>
    <xf numFmtId="176" fontId="26" fillId="0" borderId="24" xfId="0" applyNumberFormat="1" applyFont="1" applyBorder="1" applyAlignment="1">
      <alignment horizontal="center" vertical="center"/>
    </xf>
    <xf numFmtId="174" fontId="32" fillId="25" borderId="24" xfId="0" applyNumberFormat="1" applyFont="1" applyFill="1" applyBorder="1" applyAlignment="1">
      <alignment horizontal="center" vertical="center"/>
    </xf>
    <xf numFmtId="0" fontId="26" fillId="26" borderId="11" xfId="0" applyNumberFormat="1" applyFont="1" applyFill="1" applyBorder="1" applyAlignment="1">
      <alignment horizontal="center" vertical="center"/>
    </xf>
    <xf numFmtId="0" fontId="39" fillId="25" borderId="24" xfId="0" applyNumberFormat="1" applyFont="1" applyFill="1" applyBorder="1" applyAlignment="1">
      <alignment horizontal="center" vertical="center" wrapText="1"/>
    </xf>
    <xf numFmtId="168" fontId="26" fillId="25" borderId="24" xfId="0" applyFont="1" applyFill="1" applyBorder="1" applyAlignment="1">
      <alignment vertical="center" wrapText="1"/>
    </xf>
    <xf numFmtId="0" fontId="3" fillId="0" borderId="22" xfId="41" applyNumberFormat="1" applyFont="1" applyFill="1" applyBorder="1" applyAlignment="1">
      <alignment horizontal="left" vertical="center" textRotation="90" wrapText="1"/>
    </xf>
    <xf numFmtId="0" fontId="27" fillId="25" borderId="24" xfId="67" applyNumberFormat="1" applyFill="1" applyBorder="1" applyAlignment="1">
      <alignment horizontal="left" vertical="center" wrapText="1"/>
    </xf>
    <xf numFmtId="168" fontId="43" fillId="0" borderId="0" xfId="0" applyFont="1" applyAlignment="1">
      <alignment vertical="center"/>
    </xf>
    <xf numFmtId="168" fontId="33" fillId="0" borderId="11" xfId="0" applyFont="1" applyBorder="1" applyAlignment="1">
      <alignment horizontal="left" vertical="center"/>
    </xf>
    <xf numFmtId="168" fontId="33" fillId="0" borderId="13" xfId="0" applyFont="1" applyBorder="1" applyAlignment="1">
      <alignment horizontal="left" vertical="center"/>
    </xf>
    <xf numFmtId="168" fontId="33" fillId="0" borderId="20" xfId="0" applyFont="1" applyBorder="1" applyAlignment="1">
      <alignment horizontal="left" vertical="center"/>
    </xf>
    <xf numFmtId="168" fontId="44" fillId="0" borderId="0" xfId="0" applyFont="1" applyAlignment="1">
      <alignment vertical="center"/>
    </xf>
  </cellXfs>
  <cellStyles count="136">
    <cellStyle name="20% - Accent1 2" xfId="2" xr:uid="{00000000-0005-0000-0000-000000000000}"/>
    <cellStyle name="20% - Accent1 2 2" xfId="70" xr:uid="{00000000-0005-0000-0000-000001000000}"/>
    <cellStyle name="20% - Accent2 2" xfId="3" xr:uid="{00000000-0005-0000-0000-000002000000}"/>
    <cellStyle name="20% - Accent2 2 2" xfId="71" xr:uid="{00000000-0005-0000-0000-000003000000}"/>
    <cellStyle name="20% - Accent3 2" xfId="4" xr:uid="{00000000-0005-0000-0000-000004000000}"/>
    <cellStyle name="20% - Accent3 2 2" xfId="72" xr:uid="{00000000-0005-0000-0000-000005000000}"/>
    <cellStyle name="20% - Accent4 2" xfId="5" xr:uid="{00000000-0005-0000-0000-000006000000}"/>
    <cellStyle name="20% - Accent4 2 2" xfId="73" xr:uid="{00000000-0005-0000-0000-000007000000}"/>
    <cellStyle name="20% - Accent5 2" xfId="6" xr:uid="{00000000-0005-0000-0000-000008000000}"/>
    <cellStyle name="20% - Accent5 2 2" xfId="74" xr:uid="{00000000-0005-0000-0000-000009000000}"/>
    <cellStyle name="20% - Accent6 2" xfId="7" xr:uid="{00000000-0005-0000-0000-00000A000000}"/>
    <cellStyle name="20% - Accent6 2 2" xfId="75" xr:uid="{00000000-0005-0000-0000-00000B000000}"/>
    <cellStyle name="40% - Accent1 2" xfId="8" xr:uid="{00000000-0005-0000-0000-00000C000000}"/>
    <cellStyle name="40% - Accent1 2 2" xfId="76" xr:uid="{00000000-0005-0000-0000-00000D000000}"/>
    <cellStyle name="40% - Accent2 2" xfId="9" xr:uid="{00000000-0005-0000-0000-00000E000000}"/>
    <cellStyle name="40% - Accent2 2 2" xfId="77" xr:uid="{00000000-0005-0000-0000-00000F000000}"/>
    <cellStyle name="40% - Accent3 2" xfId="10" xr:uid="{00000000-0005-0000-0000-000010000000}"/>
    <cellStyle name="40% - Accent3 2 2" xfId="78" xr:uid="{00000000-0005-0000-0000-000011000000}"/>
    <cellStyle name="40% - Accent4 2" xfId="11" xr:uid="{00000000-0005-0000-0000-000012000000}"/>
    <cellStyle name="40% - Accent4 2 2" xfId="79" xr:uid="{00000000-0005-0000-0000-000013000000}"/>
    <cellStyle name="40% - Accent5 2" xfId="12" xr:uid="{00000000-0005-0000-0000-000014000000}"/>
    <cellStyle name="40% - Accent5 2 2" xfId="80" xr:uid="{00000000-0005-0000-0000-000015000000}"/>
    <cellStyle name="40% - Accent6 2" xfId="13" xr:uid="{00000000-0005-0000-0000-000016000000}"/>
    <cellStyle name="40% - Accent6 2 2" xfId="81" xr:uid="{00000000-0005-0000-0000-000017000000}"/>
    <cellStyle name="60% - Accent1 2" xfId="14" xr:uid="{00000000-0005-0000-0000-000018000000}"/>
    <cellStyle name="60% - Accent1 2 2" xfId="82" xr:uid="{00000000-0005-0000-0000-000019000000}"/>
    <cellStyle name="60% - Accent2 2" xfId="15" xr:uid="{00000000-0005-0000-0000-00001A000000}"/>
    <cellStyle name="60% - Accent2 2 2" xfId="83" xr:uid="{00000000-0005-0000-0000-00001B000000}"/>
    <cellStyle name="60% - Accent3 2" xfId="16" xr:uid="{00000000-0005-0000-0000-00001C000000}"/>
    <cellStyle name="60% - Accent3 2 2" xfId="84" xr:uid="{00000000-0005-0000-0000-00001D000000}"/>
    <cellStyle name="60% - Accent4 2" xfId="17" xr:uid="{00000000-0005-0000-0000-00001E000000}"/>
    <cellStyle name="60% - Accent4 2 2" xfId="85" xr:uid="{00000000-0005-0000-0000-00001F000000}"/>
    <cellStyle name="60% - Accent5 2" xfId="18" xr:uid="{00000000-0005-0000-0000-000020000000}"/>
    <cellStyle name="60% - Accent5 2 2" xfId="86" xr:uid="{00000000-0005-0000-0000-000021000000}"/>
    <cellStyle name="60% - Accent6 2" xfId="19" xr:uid="{00000000-0005-0000-0000-000022000000}"/>
    <cellStyle name="60% - Accent6 2 2" xfId="87" xr:uid="{00000000-0005-0000-0000-000023000000}"/>
    <cellStyle name="Accent1 2" xfId="20" xr:uid="{00000000-0005-0000-0000-000024000000}"/>
    <cellStyle name="Accent1 2 2" xfId="88" xr:uid="{00000000-0005-0000-0000-000025000000}"/>
    <cellStyle name="Accent2 2" xfId="21" xr:uid="{00000000-0005-0000-0000-000026000000}"/>
    <cellStyle name="Accent2 2 2" xfId="89" xr:uid="{00000000-0005-0000-0000-000027000000}"/>
    <cellStyle name="Accent3 2" xfId="22" xr:uid="{00000000-0005-0000-0000-000028000000}"/>
    <cellStyle name="Accent3 2 2" xfId="90" xr:uid="{00000000-0005-0000-0000-000029000000}"/>
    <cellStyle name="Accent4 2" xfId="23" xr:uid="{00000000-0005-0000-0000-00002A000000}"/>
    <cellStyle name="Accent4 2 2" xfId="91" xr:uid="{00000000-0005-0000-0000-00002B000000}"/>
    <cellStyle name="Accent5 2" xfId="24" xr:uid="{00000000-0005-0000-0000-00002C000000}"/>
    <cellStyle name="Accent5 2 2" xfId="92" xr:uid="{00000000-0005-0000-0000-00002D000000}"/>
    <cellStyle name="Accent6 2" xfId="25" xr:uid="{00000000-0005-0000-0000-00002E000000}"/>
    <cellStyle name="Accent6 2 2" xfId="93" xr:uid="{00000000-0005-0000-0000-00002F000000}"/>
    <cellStyle name="Bad 2" xfId="26" xr:uid="{00000000-0005-0000-0000-000030000000}"/>
    <cellStyle name="Bad 2 2" xfId="94" xr:uid="{00000000-0005-0000-0000-000031000000}"/>
    <cellStyle name="Calculation 2" xfId="27" xr:uid="{00000000-0005-0000-0000-000032000000}"/>
    <cellStyle name="Calculation 2 2" xfId="95" xr:uid="{00000000-0005-0000-0000-000033000000}"/>
    <cellStyle name="Check Cell 2" xfId="28" xr:uid="{00000000-0005-0000-0000-000034000000}"/>
    <cellStyle name="Check Cell 2 2" xfId="96" xr:uid="{00000000-0005-0000-0000-000035000000}"/>
    <cellStyle name="Comma [0] 2" xfId="53" xr:uid="{00000000-0005-0000-0000-000036000000}"/>
    <cellStyle name="Comma [0] 2 2" xfId="119" xr:uid="{00000000-0005-0000-0000-000037000000}"/>
    <cellStyle name="Comma 2" xfId="30" xr:uid="{00000000-0005-0000-0000-000038000000}"/>
    <cellStyle name="Comma 2 2" xfId="54" xr:uid="{00000000-0005-0000-0000-000039000000}"/>
    <cellStyle name="Comma 2 2 2" xfId="120" xr:uid="{00000000-0005-0000-0000-00003A000000}"/>
    <cellStyle name="Comma 2 3" xfId="98" xr:uid="{00000000-0005-0000-0000-00003B000000}"/>
    <cellStyle name="Comma 3" xfId="29" xr:uid="{00000000-0005-0000-0000-00003C000000}"/>
    <cellStyle name="Comma 3 2" xfId="97" xr:uid="{00000000-0005-0000-0000-00003D000000}"/>
    <cellStyle name="Comma 4" xfId="51" xr:uid="{00000000-0005-0000-0000-00003E000000}"/>
    <cellStyle name="Comma 4 2" xfId="117" xr:uid="{00000000-0005-0000-0000-00003F000000}"/>
    <cellStyle name="Comma 5" xfId="63" xr:uid="{00000000-0005-0000-0000-000040000000}"/>
    <cellStyle name="Comma 6" xfId="129" xr:uid="{00000000-0005-0000-0000-000041000000}"/>
    <cellStyle name="Comma 7" xfId="131" xr:uid="{00000000-0005-0000-0000-000042000000}"/>
    <cellStyle name="Explanatory Text 2" xfId="31" xr:uid="{00000000-0005-0000-0000-000043000000}"/>
    <cellStyle name="Explanatory Text 2 2" xfId="99" xr:uid="{00000000-0005-0000-0000-000044000000}"/>
    <cellStyle name="Good 2" xfId="32" xr:uid="{00000000-0005-0000-0000-000045000000}"/>
    <cellStyle name="Good 2 2" xfId="100" xr:uid="{00000000-0005-0000-0000-000046000000}"/>
    <cellStyle name="Heading 1 2" xfId="33" xr:uid="{00000000-0005-0000-0000-000047000000}"/>
    <cellStyle name="Heading 1 2 2" xfId="101" xr:uid="{00000000-0005-0000-0000-000048000000}"/>
    <cellStyle name="Heading 2 2" xfId="34" xr:uid="{00000000-0005-0000-0000-000049000000}"/>
    <cellStyle name="Heading 2 2 2" xfId="102" xr:uid="{00000000-0005-0000-0000-00004A000000}"/>
    <cellStyle name="Heading 3 2" xfId="35" xr:uid="{00000000-0005-0000-0000-00004B000000}"/>
    <cellStyle name="Heading 3 2 2" xfId="103" xr:uid="{00000000-0005-0000-0000-00004C000000}"/>
    <cellStyle name="Heading 4 2" xfId="36" xr:uid="{00000000-0005-0000-0000-00004D000000}"/>
    <cellStyle name="Heading 4 2 2" xfId="104" xr:uid="{00000000-0005-0000-0000-00004E000000}"/>
    <cellStyle name="Hyperlink" xfId="67" builtinId="8"/>
    <cellStyle name="Input 2" xfId="37" xr:uid="{00000000-0005-0000-0000-000050000000}"/>
    <cellStyle name="Input 2 2" xfId="105" xr:uid="{00000000-0005-0000-0000-000051000000}"/>
    <cellStyle name="Linked Cell 2" xfId="38" xr:uid="{00000000-0005-0000-0000-000052000000}"/>
    <cellStyle name="Linked Cell 2 2" xfId="106" xr:uid="{00000000-0005-0000-0000-000053000000}"/>
    <cellStyle name="Milliers_DH2_BOQ-PI-Mech-rev C" xfId="55" xr:uid="{00000000-0005-0000-0000-000054000000}"/>
    <cellStyle name="Neutral 2" xfId="39" xr:uid="{00000000-0005-0000-0000-000055000000}"/>
    <cellStyle name="Neutral 2 2" xfId="107" xr:uid="{00000000-0005-0000-0000-000056000000}"/>
    <cellStyle name="Normal" xfId="0" builtinId="0"/>
    <cellStyle name="Normal 2" xfId="40" xr:uid="{00000000-0005-0000-0000-000058000000}"/>
    <cellStyle name="Normal 2 2" xfId="56" xr:uid="{00000000-0005-0000-0000-000059000000}"/>
    <cellStyle name="Normal 2 2 2" xfId="64" xr:uid="{00000000-0005-0000-0000-00005A000000}"/>
    <cellStyle name="Normal 2 2 3" xfId="121" xr:uid="{00000000-0005-0000-0000-00005B000000}"/>
    <cellStyle name="Normal 2 3" xfId="65" xr:uid="{00000000-0005-0000-0000-00005C000000}"/>
    <cellStyle name="Normal 2 4" xfId="108" xr:uid="{00000000-0005-0000-0000-00005D000000}"/>
    <cellStyle name="Normal 2 5" xfId="134" xr:uid="{0FD62CE7-0A2A-4DA1-B075-0A42637F4A3A}"/>
    <cellStyle name="Normal 3" xfId="1" xr:uid="{00000000-0005-0000-0000-00005E000000}"/>
    <cellStyle name="Normal 3 2" xfId="57" xr:uid="{00000000-0005-0000-0000-00005F000000}"/>
    <cellStyle name="Normal 3 2 2" xfId="122" xr:uid="{00000000-0005-0000-0000-000060000000}"/>
    <cellStyle name="Normal 3 3" xfId="69" xr:uid="{00000000-0005-0000-0000-000061000000}"/>
    <cellStyle name="Normal 4" xfId="50" xr:uid="{00000000-0005-0000-0000-000062000000}"/>
    <cellStyle name="Normal 4 2" xfId="66" xr:uid="{00000000-0005-0000-0000-000063000000}"/>
    <cellStyle name="Normal 4 2 2" xfId="128" xr:uid="{00000000-0005-0000-0000-000064000000}"/>
    <cellStyle name="Normal 4 3" xfId="116" xr:uid="{00000000-0005-0000-0000-000065000000}"/>
    <cellStyle name="Normal 5" xfId="52" xr:uid="{00000000-0005-0000-0000-000066000000}"/>
    <cellStyle name="Normal 5 2" xfId="118" xr:uid="{00000000-0005-0000-0000-000067000000}"/>
    <cellStyle name="Normal 6" xfId="61" xr:uid="{00000000-0005-0000-0000-000068000000}"/>
    <cellStyle name="Normal 7" xfId="68" xr:uid="{00000000-0005-0000-0000-000069000000}"/>
    <cellStyle name="Normal 8" xfId="124" xr:uid="{00000000-0005-0000-0000-00006A000000}"/>
    <cellStyle name="Normal 88" xfId="130" xr:uid="{00000000-0005-0000-0000-00006B000000}"/>
    <cellStyle name="Normal_046206_A_list of specifications Products  rev 3" xfId="133" xr:uid="{518664CB-0831-4E7F-B0C3-A8B4F29533E0}"/>
    <cellStyle name="Normal_Manjung 4 - Procurement Plan" xfId="41" xr:uid="{00000000-0005-0000-0000-00006C000000}"/>
    <cellStyle name="Normalny 2" xfId="135" xr:uid="{EFEBC294-0D71-46AE-855E-90930FF1EBD5}"/>
    <cellStyle name="Note 2" xfId="42" xr:uid="{00000000-0005-0000-0000-00006F000000}"/>
    <cellStyle name="Note 2 2" xfId="125" xr:uid="{00000000-0005-0000-0000-000070000000}"/>
    <cellStyle name="Note 2 3" xfId="109" xr:uid="{00000000-0005-0000-0000-000071000000}"/>
    <cellStyle name="Output 2" xfId="43" xr:uid="{00000000-0005-0000-0000-000072000000}"/>
    <cellStyle name="Output 2 2" xfId="110" xr:uid="{00000000-0005-0000-0000-000073000000}"/>
    <cellStyle name="Percent" xfId="132" builtinId="5"/>
    <cellStyle name="Percent 2" xfId="45" xr:uid="{00000000-0005-0000-0000-000075000000}"/>
    <cellStyle name="Percent 2 2" xfId="126" xr:uid="{00000000-0005-0000-0000-000076000000}"/>
    <cellStyle name="Percent 2 3" xfId="111" xr:uid="{00000000-0005-0000-0000-000077000000}"/>
    <cellStyle name="Percent 3" xfId="44" xr:uid="{00000000-0005-0000-0000-000078000000}"/>
    <cellStyle name="Style 1" xfId="46" xr:uid="{00000000-0005-0000-0000-000079000000}"/>
    <cellStyle name="Style 1 2" xfId="58" xr:uid="{00000000-0005-0000-0000-00007A000000}"/>
    <cellStyle name="Style 1 2 2" xfId="123" xr:uid="{00000000-0005-0000-0000-00007B000000}"/>
    <cellStyle name="Style 1 3" xfId="127" xr:uid="{00000000-0005-0000-0000-00007C000000}"/>
    <cellStyle name="Style 1 4" xfId="112" xr:uid="{00000000-0005-0000-0000-00007D000000}"/>
    <cellStyle name="Title 2" xfId="47" xr:uid="{00000000-0005-0000-0000-00007E000000}"/>
    <cellStyle name="Title 2 2" xfId="113" xr:uid="{00000000-0005-0000-0000-00007F000000}"/>
    <cellStyle name="Total 2" xfId="48" xr:uid="{00000000-0005-0000-0000-000080000000}"/>
    <cellStyle name="Total 2 2" xfId="114" xr:uid="{00000000-0005-0000-0000-000081000000}"/>
    <cellStyle name="Warning Text 2" xfId="49" xr:uid="{00000000-0005-0000-0000-000082000000}"/>
    <cellStyle name="Warning Text 2 2" xfId="115" xr:uid="{00000000-0005-0000-0000-000083000000}"/>
    <cellStyle name="一般_vor" xfId="59" xr:uid="{00000000-0005-0000-0000-000086000000}"/>
    <cellStyle name="常规 2" xfId="62" xr:uid="{00000000-0005-0000-0000-000085000000}"/>
    <cellStyle name="標準_Instrument_List1" xfId="60" xr:uid="{00000000-0005-0000-0000-000084000000}"/>
  </cellStyles>
  <dxfs count="2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9EF030"/>
      <color rgb="FFFFFF66"/>
      <color rgb="FF8DCD53"/>
      <color rgb="FF81DD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276226</xdr:colOff>
      <xdr:row>0</xdr:row>
      <xdr:rowOff>123825</xdr:rowOff>
    </xdr:from>
    <xdr:to>
      <xdr:col>4</xdr:col>
      <xdr:colOff>61210</xdr:colOff>
      <xdr:row>25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9DE63A-6E71-4DE3-A3BF-4220B0A69D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6" y="123825"/>
          <a:ext cx="7805034" cy="47720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12637412/AppData/Local/Microsoft/Windows/Temporary%20Internet%20Files/Content.Outlook/FN4F8JT7/EPP%20OST%20OF%20strategy%20calculations%20rev_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P Projects"/>
      <sheetName val="COMPARISON"/>
      <sheetName val="GRAPH 3rd party"/>
      <sheetName val="GRAPH OF team"/>
      <sheetName val="Levels definition"/>
      <sheetName val="IMS dates"/>
      <sheetName val="%check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>
        <row r="1">
          <cell r="B1" t="str">
            <v>SPEC</v>
          </cell>
          <cell r="C1" t="str">
            <v>Start</v>
          </cell>
          <cell r="D1" t="str">
            <v>Finish</v>
          </cell>
        </row>
        <row r="2">
          <cell r="B2" t="str">
            <v>B15</v>
          </cell>
          <cell r="C2">
            <v>43599</v>
          </cell>
          <cell r="D2">
            <v>44088</v>
          </cell>
        </row>
        <row r="3">
          <cell r="B3" t="str">
            <v>B20</v>
          </cell>
          <cell r="C3">
            <v>43537</v>
          </cell>
          <cell r="D3">
            <v>44046</v>
          </cell>
        </row>
        <row r="4">
          <cell r="B4" t="str">
            <v>B25</v>
          </cell>
          <cell r="C4">
            <v>43575</v>
          </cell>
          <cell r="D4">
            <v>44050</v>
          </cell>
        </row>
        <row r="5">
          <cell r="B5" t="str">
            <v>B26</v>
          </cell>
          <cell r="C5">
            <v>43591</v>
          </cell>
          <cell r="D5">
            <v>44066</v>
          </cell>
        </row>
        <row r="6">
          <cell r="B6" t="str">
            <v>B30</v>
          </cell>
          <cell r="C6">
            <v>43591</v>
          </cell>
          <cell r="D6">
            <v>44066</v>
          </cell>
        </row>
        <row r="7">
          <cell r="B7" t="str">
            <v>B41</v>
          </cell>
          <cell r="C7">
            <v>43637</v>
          </cell>
          <cell r="D7">
            <v>44084</v>
          </cell>
        </row>
        <row r="8">
          <cell r="B8" t="str">
            <v>B45</v>
          </cell>
          <cell r="C8">
            <v>43768</v>
          </cell>
          <cell r="D8">
            <v>44130</v>
          </cell>
        </row>
        <row r="9">
          <cell r="B9" t="str">
            <v>B50</v>
          </cell>
          <cell r="C9">
            <v>43668</v>
          </cell>
          <cell r="D9">
            <v>44180</v>
          </cell>
        </row>
        <row r="10">
          <cell r="B10" t="str">
            <v>B55</v>
          </cell>
          <cell r="C10">
            <v>43611</v>
          </cell>
          <cell r="D10">
            <v>44123</v>
          </cell>
        </row>
        <row r="11">
          <cell r="B11" t="str">
            <v>B60</v>
          </cell>
          <cell r="C11">
            <v>43568</v>
          </cell>
          <cell r="D11">
            <v>44067</v>
          </cell>
        </row>
        <row r="12">
          <cell r="B12" t="str">
            <v>B61</v>
          </cell>
          <cell r="C12">
            <v>43538</v>
          </cell>
          <cell r="D12">
            <v>44082</v>
          </cell>
        </row>
        <row r="13">
          <cell r="B13" t="str">
            <v>C01</v>
          </cell>
          <cell r="C13">
            <v>43538</v>
          </cell>
          <cell r="D13">
            <v>43948</v>
          </cell>
        </row>
        <row r="14">
          <cell r="B14" t="str">
            <v>C04</v>
          </cell>
          <cell r="C14">
            <v>43698</v>
          </cell>
          <cell r="D14">
            <v>44145</v>
          </cell>
        </row>
        <row r="15">
          <cell r="B15" t="str">
            <v>C05</v>
          </cell>
          <cell r="C15">
            <v>43591</v>
          </cell>
          <cell r="D15">
            <v>43956</v>
          </cell>
        </row>
        <row r="16">
          <cell r="B16" t="str">
            <v>C06</v>
          </cell>
          <cell r="C16">
            <v>43591</v>
          </cell>
          <cell r="D16">
            <v>43956</v>
          </cell>
        </row>
        <row r="17">
          <cell r="B17" t="str">
            <v>C10</v>
          </cell>
          <cell r="C17">
            <v>43543</v>
          </cell>
          <cell r="D17">
            <v>44102</v>
          </cell>
        </row>
        <row r="18">
          <cell r="B18" t="str">
            <v>C11</v>
          </cell>
          <cell r="C18">
            <v>43629</v>
          </cell>
          <cell r="D18">
            <v>43932</v>
          </cell>
        </row>
        <row r="19">
          <cell r="B19" t="str">
            <v>C20</v>
          </cell>
          <cell r="C19">
            <v>43581</v>
          </cell>
          <cell r="D19">
            <v>44058</v>
          </cell>
        </row>
        <row r="20">
          <cell r="B20" t="str">
            <v>C22</v>
          </cell>
          <cell r="C20">
            <v>43601</v>
          </cell>
          <cell r="D20">
            <v>44078</v>
          </cell>
        </row>
        <row r="21">
          <cell r="B21" t="str">
            <v>C45</v>
          </cell>
          <cell r="C21">
            <v>43754</v>
          </cell>
          <cell r="D21">
            <v>44116</v>
          </cell>
        </row>
        <row r="22">
          <cell r="B22" t="str">
            <v>D01</v>
          </cell>
          <cell r="C22">
            <v>43508</v>
          </cell>
          <cell r="D22">
            <v>43932</v>
          </cell>
        </row>
        <row r="23">
          <cell r="B23" t="str">
            <v>D20</v>
          </cell>
          <cell r="C23">
            <v>43482</v>
          </cell>
          <cell r="D23">
            <v>43765</v>
          </cell>
        </row>
        <row r="24">
          <cell r="B24" t="str">
            <v>D30</v>
          </cell>
          <cell r="C24">
            <v>43497</v>
          </cell>
          <cell r="D24">
            <v>43796</v>
          </cell>
        </row>
        <row r="25">
          <cell r="B25" t="str">
            <v>E01</v>
          </cell>
          <cell r="C25">
            <v>43577</v>
          </cell>
          <cell r="D25">
            <v>43846</v>
          </cell>
        </row>
        <row r="26">
          <cell r="B26" t="str">
            <v>E05</v>
          </cell>
          <cell r="C26">
            <v>43867</v>
          </cell>
          <cell r="D26">
            <v>44074</v>
          </cell>
        </row>
        <row r="27">
          <cell r="B27" t="str">
            <v>E06</v>
          </cell>
          <cell r="C27">
            <v>43867</v>
          </cell>
          <cell r="D27">
            <v>44074</v>
          </cell>
        </row>
        <row r="28">
          <cell r="B28" t="str">
            <v>F01</v>
          </cell>
          <cell r="C28">
            <v>43478</v>
          </cell>
          <cell r="D28">
            <v>44097</v>
          </cell>
        </row>
        <row r="29">
          <cell r="B29" t="str">
            <v>F03</v>
          </cell>
          <cell r="C29">
            <v>43478</v>
          </cell>
          <cell r="D29">
            <v>43977</v>
          </cell>
        </row>
        <row r="30">
          <cell r="B30" t="str">
            <v>F04</v>
          </cell>
          <cell r="C30">
            <v>43497</v>
          </cell>
          <cell r="D30">
            <v>43856</v>
          </cell>
        </row>
        <row r="31">
          <cell r="B31" t="str">
            <v>F10</v>
          </cell>
          <cell r="C31">
            <v>43567</v>
          </cell>
          <cell r="D31">
            <v>44044</v>
          </cell>
        </row>
        <row r="32">
          <cell r="B32" t="str">
            <v>F13</v>
          </cell>
          <cell r="C32">
            <v>43489</v>
          </cell>
          <cell r="D32">
            <v>44153</v>
          </cell>
        </row>
        <row r="33">
          <cell r="B33" t="str">
            <v>F30</v>
          </cell>
          <cell r="C33">
            <v>43575</v>
          </cell>
          <cell r="D33">
            <v>43932</v>
          </cell>
        </row>
        <row r="34">
          <cell r="B34" t="str">
            <v>F50</v>
          </cell>
          <cell r="C34">
            <v>43522</v>
          </cell>
          <cell r="D34">
            <v>44091</v>
          </cell>
        </row>
        <row r="35">
          <cell r="B35" t="str">
            <v>F51</v>
          </cell>
          <cell r="C35">
            <v>43530</v>
          </cell>
          <cell r="D35">
            <v>44092</v>
          </cell>
        </row>
        <row r="36">
          <cell r="B36" t="str">
            <v>G01</v>
          </cell>
          <cell r="C36">
            <v>43474</v>
          </cell>
          <cell r="D36">
            <v>43669</v>
          </cell>
        </row>
        <row r="37">
          <cell r="B37" t="str">
            <v>G05</v>
          </cell>
          <cell r="C37">
            <v>43699</v>
          </cell>
          <cell r="D37">
            <v>43906</v>
          </cell>
        </row>
        <row r="38">
          <cell r="B38" t="str">
            <v>G20</v>
          </cell>
          <cell r="C38">
            <v>43963</v>
          </cell>
          <cell r="D38">
            <v>44112</v>
          </cell>
        </row>
        <row r="39">
          <cell r="B39" t="str">
            <v>G25</v>
          </cell>
          <cell r="C39">
            <v>43537</v>
          </cell>
          <cell r="D39">
            <v>43736</v>
          </cell>
        </row>
        <row r="40">
          <cell r="B40" t="str">
            <v>G30</v>
          </cell>
          <cell r="C40">
            <v>44338</v>
          </cell>
          <cell r="D40">
            <v>44425</v>
          </cell>
        </row>
        <row r="41">
          <cell r="B41" t="str">
            <v>G35</v>
          </cell>
          <cell r="C41">
            <v>43677</v>
          </cell>
          <cell r="D41">
            <v>43765</v>
          </cell>
        </row>
        <row r="42">
          <cell r="B42" t="str">
            <v>G40</v>
          </cell>
          <cell r="C42">
            <v>43759</v>
          </cell>
          <cell r="D42">
            <v>44192</v>
          </cell>
        </row>
        <row r="43">
          <cell r="B43" t="str">
            <v>G46</v>
          </cell>
          <cell r="C43">
            <v>44248</v>
          </cell>
          <cell r="D43">
            <v>44425</v>
          </cell>
        </row>
        <row r="44">
          <cell r="B44" t="str">
            <v>G50</v>
          </cell>
          <cell r="C44">
            <v>43546</v>
          </cell>
          <cell r="D44">
            <v>44053</v>
          </cell>
        </row>
        <row r="45">
          <cell r="B45" t="str">
            <v>G55</v>
          </cell>
          <cell r="C45">
            <v>44277</v>
          </cell>
          <cell r="D45">
            <v>44425</v>
          </cell>
        </row>
        <row r="46">
          <cell r="B46" t="str">
            <v>G60</v>
          </cell>
          <cell r="C46">
            <v>44277</v>
          </cell>
          <cell r="D46">
            <v>44424</v>
          </cell>
        </row>
        <row r="47">
          <cell r="B47" t="str">
            <v>G65</v>
          </cell>
          <cell r="C47">
            <v>44187</v>
          </cell>
          <cell r="D47">
            <v>44424</v>
          </cell>
        </row>
        <row r="48">
          <cell r="B48" t="str">
            <v>H01</v>
          </cell>
          <cell r="C48">
            <v>43476</v>
          </cell>
          <cell r="D48">
            <v>43772</v>
          </cell>
        </row>
        <row r="49">
          <cell r="B49" t="str">
            <v>H10</v>
          </cell>
          <cell r="C49">
            <v>43816</v>
          </cell>
          <cell r="D49">
            <v>44024</v>
          </cell>
        </row>
        <row r="50">
          <cell r="B50" t="str">
            <v>H20</v>
          </cell>
          <cell r="C50">
            <v>43750</v>
          </cell>
          <cell r="D50">
            <v>44078</v>
          </cell>
        </row>
        <row r="51">
          <cell r="B51" t="str">
            <v>J15</v>
          </cell>
          <cell r="C51">
            <v>43570</v>
          </cell>
          <cell r="D51">
            <v>43932</v>
          </cell>
        </row>
        <row r="52">
          <cell r="B52" t="str">
            <v>J35</v>
          </cell>
          <cell r="C52">
            <v>43569</v>
          </cell>
          <cell r="D52">
            <v>43931</v>
          </cell>
        </row>
        <row r="53">
          <cell r="B53" t="str">
            <v>J45</v>
          </cell>
          <cell r="C53">
            <v>43578</v>
          </cell>
          <cell r="D53">
            <v>43942</v>
          </cell>
        </row>
        <row r="54">
          <cell r="B54" t="str">
            <v>K09</v>
          </cell>
          <cell r="C54">
            <v>43569</v>
          </cell>
          <cell r="D54">
            <v>43931</v>
          </cell>
        </row>
        <row r="55">
          <cell r="B55" t="str">
            <v>K10</v>
          </cell>
          <cell r="C55">
            <v>43621</v>
          </cell>
          <cell r="D55">
            <v>43983</v>
          </cell>
        </row>
        <row r="56">
          <cell r="B56" t="str">
            <v>K11</v>
          </cell>
          <cell r="C56">
            <v>43648</v>
          </cell>
          <cell r="D56">
            <v>44009</v>
          </cell>
        </row>
        <row r="57">
          <cell r="B57" t="str">
            <v>K25</v>
          </cell>
          <cell r="C57">
            <v>44013</v>
          </cell>
          <cell r="D57">
            <v>44282</v>
          </cell>
        </row>
        <row r="58">
          <cell r="B58" t="str">
            <v>K26</v>
          </cell>
          <cell r="C58">
            <v>44105</v>
          </cell>
          <cell r="D58">
            <v>44257</v>
          </cell>
        </row>
        <row r="59">
          <cell r="B59" t="str">
            <v>K30</v>
          </cell>
          <cell r="C59">
            <v>44166</v>
          </cell>
          <cell r="D59">
            <v>44255</v>
          </cell>
        </row>
        <row r="60">
          <cell r="B60" t="str">
            <v>K35</v>
          </cell>
          <cell r="C60">
            <v>44153</v>
          </cell>
          <cell r="D60">
            <v>44332</v>
          </cell>
        </row>
        <row r="61">
          <cell r="B61" t="str">
            <v>K40</v>
          </cell>
          <cell r="C61">
            <v>44157</v>
          </cell>
          <cell r="D61">
            <v>44334</v>
          </cell>
        </row>
        <row r="62">
          <cell r="B62" t="str">
            <v>K50</v>
          </cell>
          <cell r="C62">
            <v>44110</v>
          </cell>
          <cell r="D62">
            <v>44379</v>
          </cell>
        </row>
        <row r="63">
          <cell r="B63" t="str">
            <v>K80</v>
          </cell>
          <cell r="C63">
            <v>44137</v>
          </cell>
          <cell r="D63">
            <v>44316</v>
          </cell>
        </row>
        <row r="64">
          <cell r="B64" t="str">
            <v>L01</v>
          </cell>
          <cell r="C64">
            <v>43687</v>
          </cell>
          <cell r="D64">
            <v>44162</v>
          </cell>
        </row>
        <row r="65">
          <cell r="B65" t="str">
            <v>L09</v>
          </cell>
          <cell r="C65">
            <v>43765</v>
          </cell>
          <cell r="D65">
            <v>44039</v>
          </cell>
        </row>
        <row r="66">
          <cell r="B66" t="str">
            <v>L15</v>
          </cell>
          <cell r="C66">
            <v>43795</v>
          </cell>
          <cell r="D66">
            <v>44004</v>
          </cell>
        </row>
        <row r="67">
          <cell r="B67" t="str">
            <v>L20</v>
          </cell>
          <cell r="C67">
            <v>43793</v>
          </cell>
          <cell r="D67">
            <v>43912</v>
          </cell>
        </row>
        <row r="68">
          <cell r="B68" t="str">
            <v>L21</v>
          </cell>
          <cell r="C68">
            <v>43778</v>
          </cell>
          <cell r="D68">
            <v>44116</v>
          </cell>
        </row>
        <row r="69">
          <cell r="B69" t="str">
            <v>L50</v>
          </cell>
          <cell r="C69">
            <v>43905</v>
          </cell>
          <cell r="D69">
            <v>44117</v>
          </cell>
        </row>
        <row r="70">
          <cell r="B70" t="str">
            <v>L51</v>
          </cell>
          <cell r="C70">
            <v>43885</v>
          </cell>
          <cell r="D70">
            <v>44097</v>
          </cell>
        </row>
        <row r="71">
          <cell r="B71" t="str">
            <v>L60</v>
          </cell>
          <cell r="C71">
            <v>43458</v>
          </cell>
          <cell r="D71">
            <v>43672</v>
          </cell>
        </row>
        <row r="72">
          <cell r="B72" t="str">
            <v>L61</v>
          </cell>
          <cell r="C72">
            <v>43458</v>
          </cell>
          <cell r="D72">
            <v>43672</v>
          </cell>
        </row>
        <row r="73">
          <cell r="B73" t="str">
            <v>M05</v>
          </cell>
          <cell r="C73">
            <v>43591</v>
          </cell>
          <cell r="D73">
            <v>44010</v>
          </cell>
        </row>
        <row r="74">
          <cell r="B74" t="str">
            <v>M06</v>
          </cell>
          <cell r="C74">
            <v>43623</v>
          </cell>
          <cell r="D74">
            <v>43922</v>
          </cell>
        </row>
        <row r="75">
          <cell r="B75" t="str">
            <v>M10</v>
          </cell>
          <cell r="C75">
            <v>43583</v>
          </cell>
          <cell r="D75">
            <v>43882</v>
          </cell>
        </row>
        <row r="76">
          <cell r="B76" t="str">
            <v>M15</v>
          </cell>
          <cell r="C76">
            <v>43698</v>
          </cell>
          <cell r="D76">
            <v>43992</v>
          </cell>
        </row>
        <row r="77">
          <cell r="B77" t="str">
            <v>M24</v>
          </cell>
          <cell r="C77">
            <v>43588</v>
          </cell>
          <cell r="D77">
            <v>43888</v>
          </cell>
        </row>
        <row r="78">
          <cell r="B78" t="str">
            <v>M25</v>
          </cell>
          <cell r="C78">
            <v>43595</v>
          </cell>
          <cell r="D78">
            <v>43954</v>
          </cell>
        </row>
        <row r="79">
          <cell r="B79" t="str">
            <v>M26</v>
          </cell>
          <cell r="C79">
            <v>43643</v>
          </cell>
          <cell r="D79">
            <v>44002</v>
          </cell>
        </row>
        <row r="80">
          <cell r="B80" t="str">
            <v>M35</v>
          </cell>
          <cell r="C80">
            <v>43593</v>
          </cell>
          <cell r="D80">
            <v>43862</v>
          </cell>
        </row>
        <row r="81">
          <cell r="B81" t="str">
            <v>M40</v>
          </cell>
          <cell r="C81">
            <v>43669</v>
          </cell>
          <cell r="D81">
            <v>43878</v>
          </cell>
        </row>
        <row r="82">
          <cell r="B82" t="str">
            <v>M45</v>
          </cell>
          <cell r="C82">
            <v>43647</v>
          </cell>
          <cell r="D82">
            <v>43948</v>
          </cell>
        </row>
        <row r="83">
          <cell r="B83" t="str">
            <v>M50</v>
          </cell>
          <cell r="C83">
            <v>43683</v>
          </cell>
          <cell r="D83">
            <v>43923</v>
          </cell>
        </row>
        <row r="84">
          <cell r="B84" t="str">
            <v>M60</v>
          </cell>
          <cell r="C84">
            <v>43765</v>
          </cell>
          <cell r="D84">
            <v>44004</v>
          </cell>
        </row>
        <row r="85">
          <cell r="B85" t="str">
            <v>M65</v>
          </cell>
          <cell r="C85">
            <v>43585</v>
          </cell>
          <cell r="D85">
            <v>43886</v>
          </cell>
        </row>
        <row r="86">
          <cell r="B86" t="str">
            <v>M66</v>
          </cell>
          <cell r="C86">
            <v>43675</v>
          </cell>
          <cell r="D86">
            <v>43943</v>
          </cell>
        </row>
        <row r="87">
          <cell r="B87" t="str">
            <v>M70</v>
          </cell>
          <cell r="C87">
            <v>43629</v>
          </cell>
          <cell r="D87">
            <v>43801</v>
          </cell>
        </row>
        <row r="88">
          <cell r="B88" t="str">
            <v>M75</v>
          </cell>
          <cell r="C88">
            <v>43805</v>
          </cell>
          <cell r="D88">
            <v>43983</v>
          </cell>
        </row>
        <row r="89">
          <cell r="B89" t="str">
            <v>M76</v>
          </cell>
          <cell r="C89">
            <v>43775</v>
          </cell>
          <cell r="D89">
            <v>43974</v>
          </cell>
        </row>
        <row r="90">
          <cell r="B90" t="str">
            <v>M85</v>
          </cell>
          <cell r="C90">
            <v>43845</v>
          </cell>
          <cell r="D90">
            <v>43994</v>
          </cell>
        </row>
        <row r="91">
          <cell r="B91" t="str">
            <v>N10</v>
          </cell>
          <cell r="C91">
            <v>43834</v>
          </cell>
          <cell r="D91">
            <v>44013</v>
          </cell>
        </row>
        <row r="92">
          <cell r="B92" t="str">
            <v>N15</v>
          </cell>
          <cell r="C92">
            <v>43847</v>
          </cell>
          <cell r="D92">
            <v>44026</v>
          </cell>
        </row>
        <row r="93">
          <cell r="B93" t="str">
            <v>N30</v>
          </cell>
          <cell r="C93">
            <v>43844</v>
          </cell>
          <cell r="D93">
            <v>44023</v>
          </cell>
        </row>
        <row r="94">
          <cell r="B94" t="str">
            <v>N35</v>
          </cell>
          <cell r="C94">
            <v>43641</v>
          </cell>
          <cell r="D94">
            <v>43820</v>
          </cell>
        </row>
        <row r="95">
          <cell r="B95" t="str">
            <v>N40</v>
          </cell>
          <cell r="C95">
            <v>43856</v>
          </cell>
          <cell r="D95">
            <v>44035</v>
          </cell>
        </row>
        <row r="96">
          <cell r="B96" t="str">
            <v>N60</v>
          </cell>
          <cell r="C96">
            <v>43864</v>
          </cell>
          <cell r="D96">
            <v>44043</v>
          </cell>
        </row>
        <row r="97">
          <cell r="B97" t="str">
            <v>N65</v>
          </cell>
          <cell r="C97">
            <v>43876</v>
          </cell>
          <cell r="D97">
            <v>44145</v>
          </cell>
        </row>
        <row r="98">
          <cell r="B98" t="str">
            <v>N80</v>
          </cell>
          <cell r="C98">
            <v>43733</v>
          </cell>
          <cell r="D98">
            <v>44124</v>
          </cell>
        </row>
        <row r="99">
          <cell r="B99" t="str">
            <v>N81</v>
          </cell>
          <cell r="C99">
            <v>43871</v>
          </cell>
          <cell r="D99">
            <v>44050</v>
          </cell>
        </row>
        <row r="100">
          <cell r="B100" t="str">
            <v>N82</v>
          </cell>
          <cell r="C100">
            <v>43929</v>
          </cell>
          <cell r="D100">
            <v>44108</v>
          </cell>
        </row>
        <row r="101">
          <cell r="B101" t="str">
            <v>N83</v>
          </cell>
          <cell r="C101">
            <v>43929</v>
          </cell>
          <cell r="D101">
            <v>44108</v>
          </cell>
        </row>
        <row r="102">
          <cell r="B102" t="str">
            <v>N84</v>
          </cell>
          <cell r="C102">
            <v>43885</v>
          </cell>
          <cell r="D102">
            <v>44154</v>
          </cell>
        </row>
        <row r="103">
          <cell r="B103" t="str">
            <v>N85</v>
          </cell>
          <cell r="C103">
            <v>43885</v>
          </cell>
          <cell r="D103">
            <v>44154</v>
          </cell>
        </row>
        <row r="104">
          <cell r="B104" t="str">
            <v>P10</v>
          </cell>
          <cell r="C104">
            <v>43756</v>
          </cell>
          <cell r="D104">
            <v>44061</v>
          </cell>
        </row>
        <row r="105">
          <cell r="B105" t="str">
            <v>P12</v>
          </cell>
          <cell r="C105">
            <v>43728</v>
          </cell>
          <cell r="D105">
            <v>44092</v>
          </cell>
        </row>
        <row r="106">
          <cell r="B106" t="str">
            <v>P13</v>
          </cell>
          <cell r="C106">
            <v>43908</v>
          </cell>
          <cell r="D106">
            <v>44209</v>
          </cell>
        </row>
        <row r="107">
          <cell r="B107" t="str">
            <v>P14</v>
          </cell>
          <cell r="C107">
            <v>43932</v>
          </cell>
          <cell r="D107">
            <v>44214</v>
          </cell>
        </row>
        <row r="108">
          <cell r="B108" t="str">
            <v>P16</v>
          </cell>
          <cell r="C108">
            <v>43615</v>
          </cell>
          <cell r="D108">
            <v>43979</v>
          </cell>
        </row>
        <row r="109">
          <cell r="B109" t="str">
            <v>P17</v>
          </cell>
          <cell r="C109">
            <v>43696</v>
          </cell>
          <cell r="D109">
            <v>44000</v>
          </cell>
        </row>
        <row r="110">
          <cell r="B110" t="str">
            <v>P18</v>
          </cell>
          <cell r="C110">
            <v>43696</v>
          </cell>
          <cell r="D110">
            <v>44000</v>
          </cell>
        </row>
        <row r="111">
          <cell r="B111" t="str">
            <v>P20</v>
          </cell>
          <cell r="C111">
            <v>43871</v>
          </cell>
          <cell r="D111">
            <v>44070</v>
          </cell>
        </row>
        <row r="112">
          <cell r="B112" t="str">
            <v>P22</v>
          </cell>
          <cell r="C112">
            <v>43753</v>
          </cell>
          <cell r="D112">
            <v>44006</v>
          </cell>
        </row>
        <row r="113">
          <cell r="B113" t="str">
            <v>P23</v>
          </cell>
          <cell r="C113">
            <v>43871</v>
          </cell>
          <cell r="D113">
            <v>44010</v>
          </cell>
        </row>
        <row r="114">
          <cell r="B114" t="str">
            <v>P24</v>
          </cell>
          <cell r="C114">
            <v>43810</v>
          </cell>
          <cell r="D114">
            <v>43989</v>
          </cell>
        </row>
        <row r="115">
          <cell r="B115" t="str">
            <v>P25</v>
          </cell>
          <cell r="C115">
            <v>43942</v>
          </cell>
          <cell r="D115">
            <v>44187</v>
          </cell>
        </row>
        <row r="116">
          <cell r="B116" t="str">
            <v>P33</v>
          </cell>
          <cell r="C116">
            <v>43845</v>
          </cell>
          <cell r="D116">
            <v>44205</v>
          </cell>
        </row>
        <row r="117">
          <cell r="B117" t="str">
            <v>P34</v>
          </cell>
          <cell r="C117">
            <v>43772</v>
          </cell>
          <cell r="D117">
            <v>44121</v>
          </cell>
        </row>
        <row r="118">
          <cell r="B118" t="str">
            <v>P38</v>
          </cell>
          <cell r="C118">
            <v>43937</v>
          </cell>
          <cell r="D118">
            <v>44214</v>
          </cell>
        </row>
        <row r="119">
          <cell r="B119" t="str">
            <v>P40</v>
          </cell>
          <cell r="C119">
            <v>43869</v>
          </cell>
          <cell r="D119">
            <v>44128</v>
          </cell>
        </row>
        <row r="120">
          <cell r="B120" t="str">
            <v>P41</v>
          </cell>
          <cell r="C120">
            <v>43869</v>
          </cell>
          <cell r="D120">
            <v>44128</v>
          </cell>
        </row>
        <row r="121">
          <cell r="B121" t="str">
            <v>P42</v>
          </cell>
          <cell r="C121">
            <v>43955</v>
          </cell>
          <cell r="D121">
            <v>44151</v>
          </cell>
        </row>
        <row r="122">
          <cell r="B122" t="str">
            <v>P43</v>
          </cell>
          <cell r="C122">
            <v>43956</v>
          </cell>
          <cell r="D122">
            <v>44135</v>
          </cell>
        </row>
        <row r="123">
          <cell r="B123" t="str">
            <v>P50</v>
          </cell>
          <cell r="C123">
            <v>43942</v>
          </cell>
          <cell r="D123">
            <v>44214</v>
          </cell>
        </row>
        <row r="124">
          <cell r="B124" t="str">
            <v>P61</v>
          </cell>
          <cell r="C124">
            <v>43779</v>
          </cell>
          <cell r="D124">
            <v>44144</v>
          </cell>
        </row>
        <row r="125">
          <cell r="B125" t="str">
            <v>P68</v>
          </cell>
          <cell r="C125">
            <v>43795</v>
          </cell>
          <cell r="D125">
            <v>43974</v>
          </cell>
        </row>
        <row r="126">
          <cell r="B126" t="str">
            <v>Q12</v>
          </cell>
          <cell r="C126">
            <v>43813</v>
          </cell>
          <cell r="D126">
            <v>43942</v>
          </cell>
        </row>
        <row r="127">
          <cell r="B127" t="str">
            <v>Q13</v>
          </cell>
          <cell r="C127">
            <v>43882</v>
          </cell>
          <cell r="D127">
            <v>44121</v>
          </cell>
        </row>
        <row r="128">
          <cell r="B128" t="str">
            <v>Q14</v>
          </cell>
          <cell r="C128">
            <v>43970</v>
          </cell>
          <cell r="D128">
            <v>44119</v>
          </cell>
        </row>
        <row r="129">
          <cell r="B129" t="str">
            <v>Q20</v>
          </cell>
          <cell r="C129">
            <v>43836</v>
          </cell>
          <cell r="D129">
            <v>43940</v>
          </cell>
        </row>
        <row r="130">
          <cell r="B130" t="str">
            <v>Q32</v>
          </cell>
          <cell r="C130">
            <v>43962</v>
          </cell>
          <cell r="D130">
            <v>44141</v>
          </cell>
        </row>
        <row r="131">
          <cell r="B131" t="str">
            <v>Q40</v>
          </cell>
          <cell r="C131">
            <v>43665</v>
          </cell>
          <cell r="D131">
            <v>43847</v>
          </cell>
        </row>
        <row r="132">
          <cell r="B132" t="str">
            <v>Q49</v>
          </cell>
          <cell r="C132">
            <v>43844</v>
          </cell>
          <cell r="D132">
            <v>43987</v>
          </cell>
        </row>
        <row r="133">
          <cell r="B133" t="str">
            <v>Q60</v>
          </cell>
          <cell r="C133">
            <v>43876</v>
          </cell>
          <cell r="D133">
            <v>44158</v>
          </cell>
        </row>
        <row r="134">
          <cell r="B134" t="str">
            <v>Q61</v>
          </cell>
          <cell r="C134">
            <v>43876</v>
          </cell>
          <cell r="D134">
            <v>43997</v>
          </cell>
        </row>
        <row r="135">
          <cell r="B135" t="str">
            <v>Q62</v>
          </cell>
          <cell r="C135">
            <v>43876</v>
          </cell>
          <cell r="D135">
            <v>43997</v>
          </cell>
        </row>
        <row r="136">
          <cell r="B136" t="str">
            <v>Q64</v>
          </cell>
          <cell r="C136">
            <v>43876</v>
          </cell>
          <cell r="D136">
            <v>43997</v>
          </cell>
        </row>
        <row r="137">
          <cell r="B137" t="str">
            <v>Q65</v>
          </cell>
          <cell r="C137">
            <v>43876</v>
          </cell>
          <cell r="D137">
            <v>43997</v>
          </cell>
        </row>
        <row r="138">
          <cell r="B138" t="str">
            <v>Q66</v>
          </cell>
          <cell r="C138">
            <v>43876</v>
          </cell>
          <cell r="D138">
            <v>43997</v>
          </cell>
        </row>
        <row r="139">
          <cell r="B139" t="str">
            <v>Q67</v>
          </cell>
          <cell r="C139">
            <v>43878</v>
          </cell>
          <cell r="D139">
            <v>43999</v>
          </cell>
        </row>
        <row r="140">
          <cell r="B140" t="str">
            <v>S01</v>
          </cell>
          <cell r="C140">
            <v>43593</v>
          </cell>
          <cell r="D140">
            <v>43892</v>
          </cell>
        </row>
        <row r="141">
          <cell r="B141" t="str">
            <v>S10.1</v>
          </cell>
          <cell r="C141">
            <v>43593</v>
          </cell>
          <cell r="D141">
            <v>43892</v>
          </cell>
        </row>
        <row r="142">
          <cell r="B142" t="str">
            <v>S10.2</v>
          </cell>
          <cell r="C142">
            <v>43624</v>
          </cell>
          <cell r="D142">
            <v>43923</v>
          </cell>
        </row>
        <row r="143">
          <cell r="B143" t="str">
            <v>S20</v>
          </cell>
          <cell r="C143">
            <v>43541</v>
          </cell>
          <cell r="D143">
            <v>43840</v>
          </cell>
        </row>
        <row r="144">
          <cell r="B144" t="str">
            <v>S60</v>
          </cell>
          <cell r="C144">
            <v>43541</v>
          </cell>
          <cell r="D144">
            <v>43840</v>
          </cell>
        </row>
        <row r="145">
          <cell r="B145" t="str">
            <v>C30</v>
          </cell>
          <cell r="C145">
            <v>43586</v>
          </cell>
          <cell r="D145">
            <v>44607</v>
          </cell>
        </row>
        <row r="146">
          <cell r="B146" t="str">
            <v>L10</v>
          </cell>
          <cell r="C146">
            <v>43815</v>
          </cell>
          <cell r="D146">
            <v>44089</v>
          </cell>
        </row>
        <row r="147">
          <cell r="B147" t="str">
            <v>L11</v>
          </cell>
          <cell r="C147">
            <v>43815</v>
          </cell>
          <cell r="D147">
            <v>44089</v>
          </cell>
        </row>
        <row r="148">
          <cell r="B148" t="str">
            <v>L17</v>
          </cell>
          <cell r="C148">
            <v>43793</v>
          </cell>
          <cell r="D148">
            <v>43912</v>
          </cell>
        </row>
        <row r="149">
          <cell r="B149" t="str">
            <v>L62</v>
          </cell>
          <cell r="C149">
            <v>43586</v>
          </cell>
          <cell r="D149">
            <v>44438</v>
          </cell>
        </row>
        <row r="150">
          <cell r="B150" t="str">
            <v>P60</v>
          </cell>
          <cell r="C150">
            <v>43779</v>
          </cell>
          <cell r="D150">
            <v>44144</v>
          </cell>
        </row>
        <row r="151">
          <cell r="B151" t="str">
            <v>Q41</v>
          </cell>
          <cell r="C151">
            <v>43617</v>
          </cell>
          <cell r="D151">
            <v>43707</v>
          </cell>
        </row>
        <row r="152">
          <cell r="B152" t="str">
            <v>R26</v>
          </cell>
          <cell r="C152">
            <v>43647</v>
          </cell>
          <cell r="D152">
            <v>43829</v>
          </cell>
        </row>
        <row r="153">
          <cell r="B153" t="str">
            <v>R41</v>
          </cell>
          <cell r="C153">
            <v>43678</v>
          </cell>
          <cell r="D153">
            <v>44012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W2" personId="{00000000-0000-0000-0000-000000000000}" id="{10A236FD-D7B8-40E7-8C19-F6FA50013A65}">
    <text>PO for raw materials placed be defined as 50% completion. 
Material Received be defined as 100% completion.</text>
  </threadedComment>
  <threadedComment ref="AY2" personId="{00000000-0000-0000-0000-000000000000}" id="{16D961A7-E52F-458A-89AF-28A8D2EB4D55}">
    <text xml:space="preserve">PO for outsourced components placed be defined as 50% completion. 
Outsourced components received be defined as 100% completion. </text>
  </threadedComment>
  <threadedComment ref="BA2" personId="{00000000-0000-0000-0000-000000000000}" id="{1CBD54FD-6022-4AD1-9C0D-3CD6CB1D0BEE}">
    <text xml:space="preserve">Manufacturing start be defined as 100%. 
Procurement start be defined as manufacturing start. </text>
  </threadedComment>
  <threadedComment ref="BC2" personId="{00000000-0000-0000-0000-000000000000}" id="{F52C167E-CC02-4174-B4F2-2CEA051A8E39}">
    <text xml:space="preserve">Just input actual manufacuring progress here.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TS%20sent%2029.11.2019%20-%20grzegorz.nowak2@energa.pl%20waiting%20for%20response%20-%20inspection%20date%2026.12.2019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  <pageSetUpPr autoPageBreaks="0"/>
  </sheetPr>
  <dimension ref="B2:CF89"/>
  <sheetViews>
    <sheetView tabSelected="1" zoomScale="85" zoomScaleNormal="85" zoomScalePageLayoutView="80" workbookViewId="0">
      <pane xSplit="4" ySplit="2" topLeftCell="AB21" activePane="bottomRight" state="frozen"/>
      <selection pane="topRight" activeCell="E1" sqref="E1"/>
      <selection pane="bottomLeft" activeCell="A3" sqref="A3"/>
      <selection pane="bottomRight" activeCell="AK24" sqref="AK24"/>
    </sheetView>
  </sheetViews>
  <sheetFormatPr defaultColWidth="8.85546875" defaultRowHeight="15" outlineLevelRow="1" outlineLevelCol="1"/>
  <cols>
    <col min="1" max="1" width="1.85546875" style="4" customWidth="1"/>
    <col min="2" max="2" width="5.42578125" style="4" customWidth="1"/>
    <col min="3" max="3" width="17.85546875" style="4" customWidth="1"/>
    <col min="4" max="4" width="42.140625" style="4" customWidth="1"/>
    <col min="5" max="5" width="14.85546875" style="4" customWidth="1"/>
    <col min="6" max="6" width="29.42578125" style="4" customWidth="1"/>
    <col min="7" max="7" width="17.42578125" style="4" hidden="1" customWidth="1" outlineLevel="1"/>
    <col min="8" max="8" width="18.42578125" style="4" hidden="1" customWidth="1" outlineLevel="1"/>
    <col min="9" max="9" width="17.28515625" style="4" hidden="1" customWidth="1" outlineLevel="1"/>
    <col min="10" max="10" width="24.85546875" style="46" hidden="1" customWidth="1" outlineLevel="1"/>
    <col min="11" max="11" width="17.5703125" style="4" hidden="1" customWidth="1" outlineLevel="1"/>
    <col min="12" max="12" width="5.5703125" style="100" customWidth="1" collapsed="1"/>
    <col min="13" max="13" width="6.140625" style="100" customWidth="1" outlineLevel="1"/>
    <col min="14" max="14" width="16.7109375" style="100" hidden="1" customWidth="1" outlineLevel="1"/>
    <col min="15" max="15" width="5.7109375" style="100" customWidth="1" outlineLevel="1"/>
    <col min="16" max="17" width="6" style="100" customWidth="1" outlineLevel="1"/>
    <col min="18" max="18" width="8.28515625" style="100" customWidth="1"/>
    <col min="19" max="19" width="14.7109375" style="100" customWidth="1"/>
    <col min="20" max="20" width="14.28515625" style="100" customWidth="1"/>
    <col min="21" max="21" width="8.85546875" style="100" collapsed="1"/>
    <col min="22" max="22" width="0" style="100" hidden="1" customWidth="1"/>
    <col min="23" max="23" width="9.42578125" style="100" customWidth="1"/>
    <col min="24" max="24" width="0" style="4" hidden="1" customWidth="1"/>
    <col min="25" max="25" width="24.5703125" style="4" customWidth="1"/>
    <col min="26" max="26" width="14.42578125" style="4" customWidth="1"/>
    <col min="27" max="27" width="15.5703125" style="4" customWidth="1"/>
    <col min="28" max="28" width="15.85546875" style="4" customWidth="1"/>
    <col min="29" max="29" width="16.7109375" style="4" customWidth="1"/>
    <col min="30" max="30" width="14.7109375" style="4" customWidth="1"/>
    <col min="31" max="32" width="14" style="4" customWidth="1" outlineLevel="1"/>
    <col min="33" max="33" width="14" style="45" customWidth="1"/>
    <col min="34" max="34" width="10.7109375" style="100" bestFit="1" customWidth="1"/>
    <col min="35" max="35" width="13.140625" style="100" bestFit="1" customWidth="1"/>
    <col min="36" max="37" width="10.7109375" style="100" bestFit="1" customWidth="1"/>
    <col min="38" max="38" width="10.5703125" style="100" bestFit="1" customWidth="1"/>
    <col min="39" max="39" width="22.140625" style="100" bestFit="1" customWidth="1"/>
    <col min="40" max="40" width="16" style="100" customWidth="1"/>
    <col min="41" max="41" width="12" style="100" customWidth="1"/>
    <col min="42" max="42" width="14.7109375" style="100" bestFit="1" customWidth="1"/>
    <col min="43" max="43" width="12" style="100" customWidth="1"/>
    <col min="44" max="44" width="16.28515625" style="100" bestFit="1" customWidth="1"/>
    <col min="45" max="45" width="12" style="100" customWidth="1"/>
    <col min="46" max="46" width="9" style="100" customWidth="1"/>
    <col min="47" max="47" width="8.85546875" style="100" customWidth="1"/>
    <col min="48" max="48" width="12.140625" style="100" customWidth="1"/>
    <col min="49" max="51" width="8.85546875" style="100" customWidth="1"/>
    <col min="52" max="52" width="10.42578125" style="100" customWidth="1"/>
    <col min="53" max="53" width="8.85546875" style="100" customWidth="1"/>
    <col min="54" max="54" width="12.5703125" style="100" customWidth="1"/>
    <col min="55" max="55" width="8.85546875" style="100" customWidth="1"/>
    <col min="56" max="56" width="11.42578125" style="100" customWidth="1"/>
    <col min="57" max="57" width="8.85546875" style="100" customWidth="1"/>
    <col min="58" max="60" width="10.140625" style="100" customWidth="1"/>
    <col min="61" max="61" width="15.85546875" style="4" customWidth="1"/>
    <col min="62" max="63" width="14.7109375" style="4" customWidth="1"/>
    <col min="64" max="64" width="25" style="4" customWidth="1"/>
    <col min="65" max="66" width="15.42578125" style="4" customWidth="1"/>
    <col min="67" max="67" width="9.42578125" style="4" customWidth="1"/>
    <col min="68" max="68" width="11.140625" style="4" customWidth="1"/>
    <col min="69" max="69" width="10.140625" style="100" customWidth="1"/>
    <col min="70" max="71" width="23.7109375" style="100" customWidth="1"/>
    <col min="72" max="72" width="33.5703125" style="100" customWidth="1"/>
    <col min="73" max="73" width="38.140625" style="100" customWidth="1"/>
    <col min="74" max="74" width="40.7109375" style="100" customWidth="1"/>
    <col min="75" max="75" width="27.42578125" style="100" bestFit="1" customWidth="1"/>
    <col min="76" max="76" width="24.28515625" style="120" customWidth="1"/>
    <col min="77" max="77" width="26.7109375" style="100" customWidth="1"/>
    <col min="78" max="78" width="26.28515625" style="120" customWidth="1"/>
    <col min="79" max="79" width="38.7109375" style="120" customWidth="1"/>
    <col min="80" max="80" width="74.28515625" style="4" customWidth="1"/>
    <col min="81" max="81" width="13.42578125" style="4" customWidth="1"/>
    <col min="82" max="82" width="49.28515625" style="4" customWidth="1"/>
    <col min="83" max="83" width="20.85546875" style="4" customWidth="1"/>
    <col min="84" max="84" width="15.7109375" style="4" customWidth="1"/>
    <col min="85" max="16384" width="8.85546875" style="4"/>
  </cols>
  <sheetData>
    <row r="2" spans="2:84" ht="40.5" customHeight="1">
      <c r="B2" s="30" t="s">
        <v>0</v>
      </c>
      <c r="C2" s="21" t="s">
        <v>1</v>
      </c>
      <c r="D2" s="21" t="s">
        <v>2</v>
      </c>
      <c r="E2" s="21" t="s">
        <v>3</v>
      </c>
      <c r="F2" s="31" t="s">
        <v>4</v>
      </c>
      <c r="G2" s="31" t="s">
        <v>5</v>
      </c>
      <c r="H2" s="21" t="s">
        <v>6</v>
      </c>
      <c r="I2" s="21" t="s">
        <v>7</v>
      </c>
      <c r="J2" s="21" t="s">
        <v>8</v>
      </c>
      <c r="K2" s="21" t="s">
        <v>9</v>
      </c>
      <c r="L2" s="18" t="s">
        <v>10</v>
      </c>
      <c r="M2" s="18" t="s">
        <v>11</v>
      </c>
      <c r="N2" s="48" t="s">
        <v>12</v>
      </c>
      <c r="O2" s="48" t="s">
        <v>13</v>
      </c>
      <c r="P2" s="18" t="s">
        <v>14</v>
      </c>
      <c r="Q2" s="18" t="s">
        <v>15</v>
      </c>
      <c r="R2" s="18" t="s">
        <v>16</v>
      </c>
      <c r="S2" s="18" t="s">
        <v>17</v>
      </c>
      <c r="T2" s="18" t="s">
        <v>18</v>
      </c>
      <c r="U2" s="18" t="s">
        <v>19</v>
      </c>
      <c r="V2" s="18" t="s">
        <v>20</v>
      </c>
      <c r="W2" s="18" t="s">
        <v>21</v>
      </c>
      <c r="X2" s="48" t="s">
        <v>22</v>
      </c>
      <c r="Y2" s="21" t="s">
        <v>23</v>
      </c>
      <c r="Z2" s="21" t="s">
        <v>24</v>
      </c>
      <c r="AA2" s="21" t="s">
        <v>25</v>
      </c>
      <c r="AB2" s="21" t="s">
        <v>26</v>
      </c>
      <c r="AC2" s="21" t="s">
        <v>27</v>
      </c>
      <c r="AD2" s="21" t="s">
        <v>28</v>
      </c>
      <c r="AE2" s="21" t="s">
        <v>29</v>
      </c>
      <c r="AF2" s="21" t="s">
        <v>30</v>
      </c>
      <c r="AG2" s="21" t="s">
        <v>31</v>
      </c>
      <c r="AH2" s="89" t="s">
        <v>32</v>
      </c>
      <c r="AI2" s="89" t="s">
        <v>33</v>
      </c>
      <c r="AJ2" s="89" t="s">
        <v>34</v>
      </c>
      <c r="AK2" s="89" t="s">
        <v>35</v>
      </c>
      <c r="AL2" s="89" t="s">
        <v>36</v>
      </c>
      <c r="AM2" s="89" t="s">
        <v>37</v>
      </c>
      <c r="AN2" s="89" t="s">
        <v>38</v>
      </c>
      <c r="AO2" s="89" t="s">
        <v>39</v>
      </c>
      <c r="AP2" s="89" t="s">
        <v>307</v>
      </c>
      <c r="AQ2" s="89" t="s">
        <v>309</v>
      </c>
      <c r="AR2" s="89" t="s">
        <v>310</v>
      </c>
      <c r="AS2" s="89" t="s">
        <v>311</v>
      </c>
      <c r="AT2" s="18" t="s">
        <v>40</v>
      </c>
      <c r="AU2" s="18" t="s">
        <v>41</v>
      </c>
      <c r="AV2" s="18" t="s">
        <v>42</v>
      </c>
      <c r="AW2" s="18" t="s">
        <v>43</v>
      </c>
      <c r="AX2" s="18" t="s">
        <v>44</v>
      </c>
      <c r="AY2" s="18" t="s">
        <v>45</v>
      </c>
      <c r="AZ2" s="18" t="s">
        <v>44</v>
      </c>
      <c r="BA2" s="18" t="s">
        <v>46</v>
      </c>
      <c r="BB2" s="18" t="s">
        <v>47</v>
      </c>
      <c r="BC2" s="18" t="s">
        <v>48</v>
      </c>
      <c r="BD2" s="18" t="s">
        <v>49</v>
      </c>
      <c r="BE2" s="18" t="s">
        <v>50</v>
      </c>
      <c r="BF2" s="89" t="s">
        <v>51</v>
      </c>
      <c r="BG2" s="89" t="s">
        <v>52</v>
      </c>
      <c r="BH2" s="89" t="s">
        <v>53</v>
      </c>
      <c r="BI2" s="21" t="s">
        <v>54</v>
      </c>
      <c r="BJ2" s="21" t="s">
        <v>55</v>
      </c>
      <c r="BK2" s="21" t="s">
        <v>56</v>
      </c>
      <c r="BL2" s="21" t="s">
        <v>57</v>
      </c>
      <c r="BM2" s="21" t="s">
        <v>58</v>
      </c>
      <c r="BN2" s="21" t="s">
        <v>59</v>
      </c>
      <c r="BO2" s="21" t="s">
        <v>60</v>
      </c>
      <c r="BP2" s="21" t="s">
        <v>61</v>
      </c>
      <c r="BQ2" s="89" t="s">
        <v>62</v>
      </c>
      <c r="BR2" s="133"/>
      <c r="BS2" s="133" t="s">
        <v>298</v>
      </c>
      <c r="BT2" s="121" t="s">
        <v>63</v>
      </c>
      <c r="BU2" s="18" t="s">
        <v>64</v>
      </c>
      <c r="BV2" s="18" t="s">
        <v>65</v>
      </c>
      <c r="BW2" s="121" t="s">
        <v>66</v>
      </c>
      <c r="BX2" s="121" t="s">
        <v>67</v>
      </c>
      <c r="BY2" s="121" t="s">
        <v>68</v>
      </c>
      <c r="BZ2" s="121" t="s">
        <v>69</v>
      </c>
      <c r="CA2" s="121" t="s">
        <v>70</v>
      </c>
      <c r="CB2" s="31" t="s">
        <v>71</v>
      </c>
      <c r="CC2" s="21" t="s">
        <v>72</v>
      </c>
      <c r="CD2" s="21" t="s">
        <v>73</v>
      </c>
      <c r="CE2" s="32" t="s">
        <v>74</v>
      </c>
    </row>
    <row r="3" spans="2:84">
      <c r="B3" s="33"/>
      <c r="C3" s="22"/>
      <c r="D3" s="22"/>
      <c r="E3" s="22"/>
      <c r="F3" s="34"/>
      <c r="G3" s="34"/>
      <c r="H3" s="22"/>
      <c r="I3" s="22"/>
      <c r="J3" s="22"/>
      <c r="K3" s="22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49"/>
      <c r="Y3" s="22"/>
      <c r="Z3" s="22"/>
      <c r="AA3" s="22"/>
      <c r="AB3" s="22"/>
      <c r="AC3" s="22"/>
      <c r="AD3" s="22"/>
      <c r="AE3" s="22"/>
      <c r="AF3" s="22"/>
      <c r="AG3" s="22"/>
      <c r="AH3" s="90"/>
      <c r="AI3" s="90"/>
      <c r="AJ3" s="90"/>
      <c r="AK3" s="90"/>
      <c r="AL3" s="90"/>
      <c r="AM3" s="90"/>
      <c r="AN3" s="90"/>
      <c r="AO3" s="90"/>
      <c r="AP3" s="90"/>
      <c r="AQ3" s="90"/>
      <c r="AR3" s="90"/>
      <c r="AS3" s="90"/>
      <c r="AT3" s="57" t="s">
        <v>75</v>
      </c>
      <c r="AU3" s="58">
        <v>0.1</v>
      </c>
      <c r="AV3" s="57"/>
      <c r="AW3" s="58">
        <v>0.3</v>
      </c>
      <c r="AX3" s="57"/>
      <c r="AY3" s="58">
        <v>0.5</v>
      </c>
      <c r="AZ3" s="57"/>
      <c r="BA3" s="58">
        <v>0.05</v>
      </c>
      <c r="BB3" s="57"/>
      <c r="BC3" s="58">
        <v>0.05</v>
      </c>
      <c r="BD3" s="57"/>
      <c r="BE3" s="58">
        <f>AU3+AW3+AY3+BA3+BC3</f>
        <v>1</v>
      </c>
      <c r="BF3" s="90"/>
      <c r="BG3" s="90"/>
      <c r="BH3" s="90"/>
      <c r="BI3" s="22"/>
      <c r="BJ3" s="22"/>
      <c r="BK3" s="22"/>
      <c r="BL3" s="22"/>
      <c r="BM3" s="22"/>
      <c r="BN3" s="22"/>
      <c r="BO3" s="22"/>
      <c r="BP3" s="22"/>
      <c r="BQ3" s="90"/>
      <c r="BR3" s="90"/>
      <c r="BS3" s="90"/>
      <c r="BT3" s="90"/>
      <c r="BU3" s="90"/>
      <c r="BV3" s="90"/>
      <c r="BW3" s="90"/>
      <c r="BX3" s="122"/>
      <c r="BY3" s="90"/>
      <c r="BZ3" s="122"/>
      <c r="CA3" s="122"/>
      <c r="CB3" s="34"/>
      <c r="CC3" s="22"/>
      <c r="CD3" s="22"/>
      <c r="CE3" s="35"/>
    </row>
    <row r="4" spans="2:84" ht="75.75" customHeight="1">
      <c r="B4" s="77">
        <v>1</v>
      </c>
      <c r="C4" s="53">
        <v>4101875855</v>
      </c>
      <c r="D4" s="68" t="s">
        <v>76</v>
      </c>
      <c r="E4" s="75" t="s">
        <v>77</v>
      </c>
      <c r="F4" s="41" t="s">
        <v>78</v>
      </c>
      <c r="G4" s="42"/>
      <c r="H4" s="29"/>
      <c r="I4" s="41"/>
      <c r="J4" s="43"/>
      <c r="K4" s="44"/>
      <c r="L4" s="26">
        <v>3</v>
      </c>
      <c r="M4" s="26">
        <v>2</v>
      </c>
      <c r="N4" s="73">
        <v>1810717.3080000002</v>
      </c>
      <c r="O4" s="74">
        <v>3</v>
      </c>
      <c r="P4" s="26">
        <v>2</v>
      </c>
      <c r="Q4" s="26">
        <v>2</v>
      </c>
      <c r="R4" s="26" t="s">
        <v>79</v>
      </c>
      <c r="S4" s="26" t="s">
        <v>80</v>
      </c>
      <c r="T4" s="26" t="s">
        <v>80</v>
      </c>
      <c r="U4" s="26" t="s">
        <v>81</v>
      </c>
      <c r="V4" s="26"/>
      <c r="W4" s="26" t="s">
        <v>82</v>
      </c>
      <c r="X4" s="53"/>
      <c r="Y4" s="53" t="s">
        <v>83</v>
      </c>
      <c r="Z4" s="88" t="s">
        <v>84</v>
      </c>
      <c r="AA4" s="67" t="s">
        <v>85</v>
      </c>
      <c r="AB4" s="38" t="s">
        <v>86</v>
      </c>
      <c r="AC4" s="37" t="s">
        <v>87</v>
      </c>
      <c r="AD4" s="29" t="s">
        <v>88</v>
      </c>
      <c r="AE4" s="69" t="s">
        <v>89</v>
      </c>
      <c r="AF4" s="128" t="s">
        <v>90</v>
      </c>
      <c r="AG4" s="79" t="s">
        <v>91</v>
      </c>
      <c r="AH4" s="94">
        <v>43682</v>
      </c>
      <c r="AI4" s="94">
        <v>43690</v>
      </c>
      <c r="AJ4" s="94">
        <v>43706</v>
      </c>
      <c r="AK4" s="94">
        <v>43692</v>
      </c>
      <c r="AL4" s="94">
        <v>43787</v>
      </c>
      <c r="AM4" s="94">
        <v>43798</v>
      </c>
      <c r="AN4" s="26"/>
      <c r="AO4" s="94">
        <v>43814</v>
      </c>
      <c r="AP4" s="119" t="s">
        <v>314</v>
      </c>
      <c r="AR4" s="94"/>
      <c r="AS4" s="94"/>
      <c r="AT4" s="26"/>
      <c r="AU4" s="27">
        <v>0.1</v>
      </c>
      <c r="AV4" s="26"/>
      <c r="AW4" s="27"/>
      <c r="AX4" s="26"/>
      <c r="AY4" s="55"/>
      <c r="AZ4" s="26"/>
      <c r="BA4" s="55"/>
      <c r="BB4" s="26"/>
      <c r="BC4" s="55"/>
      <c r="BD4" s="28"/>
      <c r="BE4" s="27">
        <f>AU4*0.1+AW4*0.3+AY4*0.5+BA4*0.05+BC4*0.05</f>
        <v>1.0000000000000002E-2</v>
      </c>
      <c r="BF4" s="26"/>
      <c r="BG4" s="26"/>
      <c r="BH4" s="26"/>
      <c r="BI4" s="40"/>
      <c r="BJ4" s="40"/>
      <c r="BK4" s="40"/>
      <c r="BL4" s="93" t="s">
        <v>92</v>
      </c>
      <c r="BM4" s="29"/>
      <c r="BN4" s="29"/>
      <c r="BO4" s="29"/>
      <c r="BP4" s="29"/>
      <c r="BQ4" s="26"/>
      <c r="BR4" s="26"/>
      <c r="BS4" s="26" t="s">
        <v>301</v>
      </c>
      <c r="BT4" s="26" t="s">
        <v>302</v>
      </c>
      <c r="BU4" s="83" t="s">
        <v>93</v>
      </c>
      <c r="BV4" s="83" t="s">
        <v>94</v>
      </c>
      <c r="BW4" s="83" t="s">
        <v>95</v>
      </c>
      <c r="BX4" s="123" t="s">
        <v>96</v>
      </c>
      <c r="BY4" s="26" t="s">
        <v>97</v>
      </c>
      <c r="BZ4" s="127" t="s">
        <v>98</v>
      </c>
      <c r="CA4" s="123" t="s">
        <v>99</v>
      </c>
      <c r="CB4" s="47"/>
      <c r="CC4" s="29" t="s">
        <v>100</v>
      </c>
      <c r="CD4" s="47"/>
      <c r="CE4" s="36"/>
      <c r="CF4" s="71"/>
    </row>
    <row r="5" spans="2:84" ht="75">
      <c r="B5" s="77">
        <v>2</v>
      </c>
      <c r="C5" s="53">
        <v>4101848611</v>
      </c>
      <c r="D5" s="78" t="s">
        <v>101</v>
      </c>
      <c r="E5" s="75" t="s">
        <v>102</v>
      </c>
      <c r="F5" s="26" t="s">
        <v>103</v>
      </c>
      <c r="G5" s="53"/>
      <c r="H5" s="53"/>
      <c r="I5" s="53"/>
      <c r="J5" s="54"/>
      <c r="K5" s="53"/>
      <c r="L5" s="26">
        <v>3</v>
      </c>
      <c r="M5" s="26">
        <v>2</v>
      </c>
      <c r="N5" s="73">
        <v>978581.23536000005</v>
      </c>
      <c r="O5" s="74">
        <v>2</v>
      </c>
      <c r="P5" s="26">
        <v>2</v>
      </c>
      <c r="Q5" s="26">
        <v>3</v>
      </c>
      <c r="R5" s="26" t="s">
        <v>79</v>
      </c>
      <c r="S5" s="26" t="s">
        <v>80</v>
      </c>
      <c r="T5" s="26" t="s">
        <v>80</v>
      </c>
      <c r="U5" s="26" t="s">
        <v>81</v>
      </c>
      <c r="V5" s="26"/>
      <c r="W5" s="26" t="s">
        <v>82</v>
      </c>
      <c r="X5" s="53"/>
      <c r="Y5" s="53" t="s">
        <v>83</v>
      </c>
      <c r="Z5" s="67" t="s">
        <v>104</v>
      </c>
      <c r="AA5" s="67" t="s">
        <v>105</v>
      </c>
      <c r="AB5" s="53" t="s">
        <v>106</v>
      </c>
      <c r="AC5" s="37" t="s">
        <v>87</v>
      </c>
      <c r="AD5" s="53" t="s">
        <v>88</v>
      </c>
      <c r="AE5" s="69" t="s">
        <v>89</v>
      </c>
      <c r="AF5" s="79" t="s">
        <v>107</v>
      </c>
      <c r="AG5" s="129" t="s">
        <v>108</v>
      </c>
      <c r="AH5" s="94">
        <v>43633</v>
      </c>
      <c r="AI5" s="94">
        <v>43647</v>
      </c>
      <c r="AJ5" s="94">
        <v>43575</v>
      </c>
      <c r="AK5" s="94">
        <v>43647</v>
      </c>
      <c r="AL5" s="94">
        <v>43663</v>
      </c>
      <c r="AM5" s="94">
        <v>43706</v>
      </c>
      <c r="AN5" s="94">
        <v>43714</v>
      </c>
      <c r="AO5" s="26"/>
      <c r="AP5" s="83" t="s">
        <v>315</v>
      </c>
      <c r="AQ5" s="26"/>
      <c r="AR5" s="26"/>
      <c r="AS5" s="26"/>
      <c r="AT5" s="26"/>
      <c r="AU5" s="26"/>
      <c r="AV5" s="26"/>
      <c r="AW5" s="27"/>
      <c r="AX5" s="26"/>
      <c r="AY5" s="27"/>
      <c r="AZ5" s="26"/>
      <c r="BA5" s="27"/>
      <c r="BB5" s="26"/>
      <c r="BC5" s="27"/>
      <c r="BD5" s="28"/>
      <c r="BE5" s="27">
        <v>0.02</v>
      </c>
      <c r="BF5" s="26"/>
      <c r="BG5" s="26"/>
      <c r="BH5" s="26"/>
      <c r="BI5" s="53"/>
      <c r="BJ5" s="53"/>
      <c r="BK5" s="53"/>
      <c r="BL5" s="80">
        <v>44079</v>
      </c>
      <c r="BM5" s="53"/>
      <c r="BN5" s="53"/>
      <c r="BO5" s="53"/>
      <c r="BP5" s="53"/>
      <c r="BQ5" s="26"/>
      <c r="BR5" s="26"/>
      <c r="BS5" s="83" t="s">
        <v>299</v>
      </c>
      <c r="BT5" s="83" t="s">
        <v>109</v>
      </c>
      <c r="BU5" s="83" t="s">
        <v>109</v>
      </c>
      <c r="BV5" s="83" t="s">
        <v>110</v>
      </c>
      <c r="BW5" s="83" t="s">
        <v>111</v>
      </c>
      <c r="BX5" s="123" t="s">
        <v>112</v>
      </c>
      <c r="BY5" s="26" t="s">
        <v>113</v>
      </c>
      <c r="BZ5" s="127" t="s">
        <v>114</v>
      </c>
      <c r="CA5" s="123" t="s">
        <v>115</v>
      </c>
      <c r="CB5" s="81"/>
      <c r="CC5" s="53"/>
      <c r="CD5" s="53"/>
      <c r="CE5" s="59"/>
      <c r="CF5" s="71"/>
    </row>
    <row r="6" spans="2:84" ht="16.5">
      <c r="B6" s="130">
        <v>3</v>
      </c>
      <c r="C6" s="53"/>
      <c r="D6" s="78" t="s">
        <v>116</v>
      </c>
      <c r="E6" s="75" t="s">
        <v>117</v>
      </c>
      <c r="F6" s="53"/>
      <c r="G6" s="53"/>
      <c r="H6" s="53"/>
      <c r="I6" s="53"/>
      <c r="J6" s="54"/>
      <c r="K6" s="53"/>
      <c r="L6" s="26">
        <v>3</v>
      </c>
      <c r="M6" s="26">
        <v>2</v>
      </c>
      <c r="N6" s="73">
        <v>185628</v>
      </c>
      <c r="O6" s="74">
        <v>1</v>
      </c>
      <c r="P6" s="26">
        <v>2</v>
      </c>
      <c r="Q6" s="26">
        <v>3</v>
      </c>
      <c r="R6" s="26" t="s">
        <v>79</v>
      </c>
      <c r="S6" s="26"/>
      <c r="T6" s="26" t="s">
        <v>80</v>
      </c>
      <c r="U6" s="26" t="s">
        <v>81</v>
      </c>
      <c r="V6" s="26"/>
      <c r="W6" s="26" t="s">
        <v>82</v>
      </c>
      <c r="X6" s="53"/>
      <c r="Y6" s="53" t="s">
        <v>83</v>
      </c>
      <c r="Z6" s="67" t="s">
        <v>118</v>
      </c>
      <c r="AA6" s="67" t="s">
        <v>119</v>
      </c>
      <c r="AB6" s="53" t="s">
        <v>120</v>
      </c>
      <c r="AC6" s="37" t="s">
        <v>87</v>
      </c>
      <c r="AD6" s="53"/>
      <c r="AE6" s="69" t="s">
        <v>89</v>
      </c>
      <c r="AF6" s="72" t="s">
        <v>121</v>
      </c>
      <c r="AG6" s="72" t="s">
        <v>122</v>
      </c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7"/>
      <c r="AX6" s="26"/>
      <c r="AY6" s="27"/>
      <c r="AZ6" s="26"/>
      <c r="BA6" s="27"/>
      <c r="BB6" s="26"/>
      <c r="BC6" s="27"/>
      <c r="BD6" s="28"/>
      <c r="BE6" s="27"/>
      <c r="BF6" s="26"/>
      <c r="BG6" s="26"/>
      <c r="BH6" s="26"/>
      <c r="BI6" s="53"/>
      <c r="BJ6" s="53"/>
      <c r="BK6" s="53"/>
      <c r="BL6" s="79">
        <v>43877</v>
      </c>
      <c r="BM6" s="53"/>
      <c r="BN6" s="53"/>
      <c r="BO6" s="53"/>
      <c r="BP6" s="53"/>
      <c r="BQ6" s="26"/>
      <c r="BR6" s="26"/>
      <c r="BS6" s="26"/>
      <c r="BT6" s="26"/>
      <c r="BU6" s="26"/>
      <c r="BV6" s="26"/>
      <c r="BW6" s="26"/>
      <c r="BX6" s="123"/>
      <c r="BY6" s="26"/>
      <c r="BZ6" s="123"/>
      <c r="CA6" s="123"/>
      <c r="CB6" s="53"/>
      <c r="CC6" s="53"/>
      <c r="CD6" s="53"/>
      <c r="CE6" s="59"/>
      <c r="CF6" s="71"/>
    </row>
    <row r="7" spans="2:84" ht="30">
      <c r="B7" s="77">
        <v>4</v>
      </c>
      <c r="C7" s="53">
        <v>4101858197</v>
      </c>
      <c r="D7" s="78" t="s">
        <v>123</v>
      </c>
      <c r="E7" s="82" t="s">
        <v>124</v>
      </c>
      <c r="F7" s="83" t="s">
        <v>125</v>
      </c>
      <c r="G7" s="53"/>
      <c r="H7" s="53"/>
      <c r="I7" s="53"/>
      <c r="J7" s="54"/>
      <c r="K7" s="53"/>
      <c r="L7" s="26">
        <v>3</v>
      </c>
      <c r="M7" s="26">
        <v>2</v>
      </c>
      <c r="N7" s="73">
        <v>2318493.7199999997</v>
      </c>
      <c r="O7" s="74">
        <v>3</v>
      </c>
      <c r="P7" s="26">
        <v>2</v>
      </c>
      <c r="Q7" s="26">
        <v>2</v>
      </c>
      <c r="R7" s="26" t="s">
        <v>79</v>
      </c>
      <c r="S7" s="26" t="s">
        <v>80</v>
      </c>
      <c r="T7" s="26" t="s">
        <v>80</v>
      </c>
      <c r="U7" s="26" t="s">
        <v>81</v>
      </c>
      <c r="V7" s="26"/>
      <c r="W7" s="26" t="s">
        <v>82</v>
      </c>
      <c r="X7" s="53"/>
      <c r="Y7" s="53" t="s">
        <v>126</v>
      </c>
      <c r="Z7" s="67" t="s">
        <v>127</v>
      </c>
      <c r="AA7" s="67" t="s">
        <v>128</v>
      </c>
      <c r="AB7" s="53" t="s">
        <v>86</v>
      </c>
      <c r="AC7" s="37" t="s">
        <v>87</v>
      </c>
      <c r="AD7" s="53" t="s">
        <v>88</v>
      </c>
      <c r="AE7" s="69" t="s">
        <v>89</v>
      </c>
      <c r="AF7" s="79" t="s">
        <v>129</v>
      </c>
      <c r="AG7" s="129" t="s">
        <v>130</v>
      </c>
      <c r="AH7" s="94">
        <v>43649</v>
      </c>
      <c r="AI7" s="94">
        <v>43657</v>
      </c>
      <c r="AJ7" s="94">
        <v>43668</v>
      </c>
      <c r="AK7" s="94">
        <v>43657</v>
      </c>
      <c r="AL7" s="94">
        <v>43669</v>
      </c>
      <c r="AM7" s="94">
        <v>43662</v>
      </c>
      <c r="AN7" s="94">
        <v>43682</v>
      </c>
      <c r="AO7" s="26"/>
      <c r="AP7" s="26"/>
      <c r="AQ7" s="26"/>
      <c r="AR7" s="26"/>
      <c r="AS7" s="26"/>
      <c r="AT7" s="26"/>
      <c r="AU7" s="27">
        <v>0.5</v>
      </c>
      <c r="AV7" s="26"/>
      <c r="AW7" s="27"/>
      <c r="AX7" s="26"/>
      <c r="AY7" s="27"/>
      <c r="AZ7" s="26"/>
      <c r="BA7" s="27"/>
      <c r="BB7" s="26"/>
      <c r="BC7" s="55"/>
      <c r="BD7" s="28"/>
      <c r="BE7" s="27">
        <v>0.05</v>
      </c>
      <c r="BF7" s="26"/>
      <c r="BG7" s="26"/>
      <c r="BH7" s="26"/>
      <c r="BI7" s="53"/>
      <c r="BJ7" s="53"/>
      <c r="BK7" s="53"/>
      <c r="BL7" s="80">
        <v>44095</v>
      </c>
      <c r="BM7" s="53"/>
      <c r="BN7" s="53"/>
      <c r="BO7" s="53"/>
      <c r="BP7" s="53"/>
      <c r="BQ7" s="26"/>
      <c r="BR7" s="26"/>
      <c r="BS7" s="26"/>
      <c r="BT7" s="26"/>
      <c r="BU7" s="26"/>
      <c r="BV7" s="26"/>
      <c r="BW7" s="26"/>
      <c r="BX7" s="123"/>
      <c r="BY7" s="26"/>
      <c r="BZ7" s="123"/>
      <c r="CA7" s="123"/>
      <c r="CB7" s="53"/>
      <c r="CC7" s="53"/>
      <c r="CD7" s="53"/>
      <c r="CE7" s="59"/>
      <c r="CF7" s="71"/>
    </row>
    <row r="8" spans="2:84" ht="30">
      <c r="B8" s="77">
        <v>5</v>
      </c>
      <c r="C8" s="53">
        <v>4101940438</v>
      </c>
      <c r="D8" s="78" t="s">
        <v>131</v>
      </c>
      <c r="E8" s="75" t="s">
        <v>77</v>
      </c>
      <c r="F8" s="26" t="s">
        <v>297</v>
      </c>
      <c r="G8" s="53"/>
      <c r="H8" s="53"/>
      <c r="I8" s="53"/>
      <c r="J8" s="54"/>
      <c r="K8" s="53"/>
      <c r="L8" s="26">
        <v>3</v>
      </c>
      <c r="M8" s="26">
        <v>1</v>
      </c>
      <c r="N8" s="73">
        <v>419160</v>
      </c>
      <c r="O8" s="74">
        <v>1</v>
      </c>
      <c r="P8" s="26">
        <v>3</v>
      </c>
      <c r="Q8" s="26">
        <v>3</v>
      </c>
      <c r="R8" s="26" t="s">
        <v>79</v>
      </c>
      <c r="S8" s="26"/>
      <c r="T8" s="26" t="s">
        <v>80</v>
      </c>
      <c r="U8" s="26" t="s">
        <v>81</v>
      </c>
      <c r="V8" s="26"/>
      <c r="W8" s="26" t="s">
        <v>82</v>
      </c>
      <c r="X8" s="53"/>
      <c r="Y8" s="53" t="s">
        <v>83</v>
      </c>
      <c r="Z8" s="67" t="s">
        <v>132</v>
      </c>
      <c r="AA8" s="67" t="s">
        <v>128</v>
      </c>
      <c r="AB8" s="53" t="s">
        <v>133</v>
      </c>
      <c r="AC8" s="37" t="s">
        <v>87</v>
      </c>
      <c r="AD8" s="53" t="s">
        <v>88</v>
      </c>
      <c r="AE8" s="69" t="s">
        <v>89</v>
      </c>
      <c r="AF8" s="72" t="s">
        <v>134</v>
      </c>
      <c r="AG8" s="72">
        <v>43804</v>
      </c>
      <c r="AH8" s="94">
        <v>43804</v>
      </c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  <c r="AX8" s="26"/>
      <c r="AY8" s="27"/>
      <c r="AZ8" s="26"/>
      <c r="BA8" s="27"/>
      <c r="BB8" s="26"/>
      <c r="BC8" s="55"/>
      <c r="BD8" s="28"/>
      <c r="BE8" s="27"/>
      <c r="BF8" s="26"/>
      <c r="BG8" s="26"/>
      <c r="BH8" s="26"/>
      <c r="BI8" s="53"/>
      <c r="BJ8" s="53"/>
      <c r="BK8" s="53"/>
      <c r="BL8" s="79">
        <v>44064</v>
      </c>
      <c r="BM8" s="53"/>
      <c r="BN8" s="53"/>
      <c r="BO8" s="53"/>
      <c r="BP8" s="53"/>
      <c r="BQ8" s="26"/>
      <c r="BR8" s="26"/>
      <c r="BS8" s="83" t="s">
        <v>300</v>
      </c>
      <c r="BT8" s="26" t="s">
        <v>33</v>
      </c>
      <c r="BU8" s="26"/>
      <c r="BV8" s="26"/>
      <c r="BW8" s="26"/>
      <c r="BX8" s="123"/>
      <c r="BY8" s="26"/>
      <c r="BZ8" s="123"/>
      <c r="CA8" s="123"/>
      <c r="CB8" s="83"/>
      <c r="CC8" s="53"/>
      <c r="CD8" s="53"/>
      <c r="CE8" s="59"/>
      <c r="CF8" s="71"/>
    </row>
    <row r="9" spans="2:84" ht="90">
      <c r="B9" s="77">
        <v>6</v>
      </c>
      <c r="C9" s="53">
        <v>4101865039</v>
      </c>
      <c r="D9" s="78" t="s">
        <v>135</v>
      </c>
      <c r="E9" s="75" t="s">
        <v>77</v>
      </c>
      <c r="F9" s="83" t="s">
        <v>136</v>
      </c>
      <c r="G9" s="53"/>
      <c r="H9" s="53"/>
      <c r="I9" s="53"/>
      <c r="J9" s="54"/>
      <c r="K9" s="53"/>
      <c r="L9" s="26">
        <v>2</v>
      </c>
      <c r="M9" s="26">
        <v>1</v>
      </c>
      <c r="N9" s="73">
        <v>260645.66399999996</v>
      </c>
      <c r="O9" s="74">
        <v>1</v>
      </c>
      <c r="P9" s="26">
        <v>2</v>
      </c>
      <c r="Q9" s="26">
        <v>2</v>
      </c>
      <c r="R9" s="26" t="s">
        <v>137</v>
      </c>
      <c r="S9" s="26" t="s">
        <v>137</v>
      </c>
      <c r="T9" s="26" t="s">
        <v>137</v>
      </c>
      <c r="U9" s="26" t="s">
        <v>81</v>
      </c>
      <c r="V9" s="26"/>
      <c r="W9" s="26" t="s">
        <v>82</v>
      </c>
      <c r="X9" s="53"/>
      <c r="Y9" s="53" t="s">
        <v>83</v>
      </c>
      <c r="Z9" s="67" t="s">
        <v>132</v>
      </c>
      <c r="AA9" s="67" t="s">
        <v>138</v>
      </c>
      <c r="AB9" s="53" t="s">
        <v>120</v>
      </c>
      <c r="AC9" s="37" t="s">
        <v>87</v>
      </c>
      <c r="AD9" s="53" t="s">
        <v>88</v>
      </c>
      <c r="AE9" s="79" t="s">
        <v>139</v>
      </c>
      <c r="AF9" s="79" t="s">
        <v>129</v>
      </c>
      <c r="AG9" s="129" t="s">
        <v>140</v>
      </c>
      <c r="AH9" s="94">
        <v>43632</v>
      </c>
      <c r="AI9" s="94">
        <v>43676</v>
      </c>
      <c r="AJ9" s="94">
        <v>43693</v>
      </c>
      <c r="AK9" s="94">
        <v>43676</v>
      </c>
      <c r="AL9" s="94">
        <v>43711</v>
      </c>
      <c r="AM9" s="94">
        <v>43739</v>
      </c>
      <c r="AN9" s="26"/>
      <c r="AO9" s="94">
        <v>43796</v>
      </c>
      <c r="AP9" s="94" t="s">
        <v>308</v>
      </c>
      <c r="AQ9" s="94">
        <v>43798</v>
      </c>
      <c r="AR9" s="135" t="s">
        <v>312</v>
      </c>
      <c r="AS9" s="94" t="s">
        <v>313</v>
      </c>
      <c r="AT9" s="26"/>
      <c r="AU9" s="27">
        <v>0.25</v>
      </c>
      <c r="AV9" s="26" t="s">
        <v>141</v>
      </c>
      <c r="AW9" s="27">
        <v>0.5</v>
      </c>
      <c r="AX9" s="26"/>
      <c r="AY9" s="27"/>
      <c r="AZ9" s="26"/>
      <c r="BA9" s="27"/>
      <c r="BB9" s="26"/>
      <c r="BC9" s="55"/>
      <c r="BD9" s="28"/>
      <c r="BE9" s="27">
        <v>0.17499999999999999</v>
      </c>
      <c r="BF9" s="26"/>
      <c r="BG9" s="26"/>
      <c r="BH9" s="26"/>
      <c r="BI9" s="53"/>
      <c r="BJ9" s="53"/>
      <c r="BK9" s="53"/>
      <c r="BL9" s="79" t="s">
        <v>142</v>
      </c>
      <c r="BM9" s="53"/>
      <c r="BN9" s="53"/>
      <c r="BO9" s="53"/>
      <c r="BP9" s="53"/>
      <c r="BQ9" s="26"/>
      <c r="BR9" s="26"/>
      <c r="BS9" s="83" t="s">
        <v>306</v>
      </c>
      <c r="BT9" s="83" t="s">
        <v>303</v>
      </c>
      <c r="BU9" s="83" t="s">
        <v>143</v>
      </c>
      <c r="BV9" s="26" t="s">
        <v>144</v>
      </c>
      <c r="BW9" s="83" t="s">
        <v>145</v>
      </c>
      <c r="BX9" s="127" t="s">
        <v>146</v>
      </c>
      <c r="BY9" s="26" t="s">
        <v>147</v>
      </c>
      <c r="BZ9" s="127" t="s">
        <v>148</v>
      </c>
      <c r="CA9" s="123" t="s">
        <v>149</v>
      </c>
      <c r="CB9" s="53"/>
      <c r="CC9" s="53"/>
      <c r="CD9" s="53"/>
      <c r="CE9" s="59"/>
      <c r="CF9" s="71"/>
    </row>
    <row r="10" spans="2:84" ht="90">
      <c r="B10" s="77">
        <v>6.1</v>
      </c>
      <c r="C10" s="53" t="s">
        <v>150</v>
      </c>
      <c r="D10" s="78" t="s">
        <v>151</v>
      </c>
      <c r="E10" s="75" t="s">
        <v>77</v>
      </c>
      <c r="F10" s="83" t="s">
        <v>136</v>
      </c>
      <c r="G10" s="53"/>
      <c r="H10" s="53"/>
      <c r="I10" s="53"/>
      <c r="J10" s="54"/>
      <c r="K10" s="53"/>
      <c r="L10" s="26">
        <v>2</v>
      </c>
      <c r="M10" s="26">
        <v>1</v>
      </c>
      <c r="N10" s="73">
        <v>260645.66399999996</v>
      </c>
      <c r="O10" s="74">
        <v>1</v>
      </c>
      <c r="P10" s="26">
        <v>2</v>
      </c>
      <c r="Q10" s="26">
        <v>2</v>
      </c>
      <c r="R10" s="26" t="s">
        <v>137</v>
      </c>
      <c r="S10" s="26" t="s">
        <v>137</v>
      </c>
      <c r="T10" s="26" t="s">
        <v>137</v>
      </c>
      <c r="U10" s="26" t="s">
        <v>81</v>
      </c>
      <c r="V10" s="26"/>
      <c r="W10" s="26" t="s">
        <v>82</v>
      </c>
      <c r="X10" s="53"/>
      <c r="Y10" s="53" t="s">
        <v>83</v>
      </c>
      <c r="Z10" s="67" t="s">
        <v>132</v>
      </c>
      <c r="AA10" s="67" t="s">
        <v>138</v>
      </c>
      <c r="AB10" s="53" t="s">
        <v>120</v>
      </c>
      <c r="AC10" s="37" t="s">
        <v>87</v>
      </c>
      <c r="AD10" s="53" t="s">
        <v>88</v>
      </c>
      <c r="AE10" s="79" t="s">
        <v>139</v>
      </c>
      <c r="AF10" s="79" t="s">
        <v>129</v>
      </c>
      <c r="AG10" s="129" t="s">
        <v>140</v>
      </c>
      <c r="AH10" s="94">
        <v>43632</v>
      </c>
      <c r="AI10" s="94">
        <v>43676</v>
      </c>
      <c r="AJ10" s="94">
        <v>43693</v>
      </c>
      <c r="AK10" s="94">
        <v>43676</v>
      </c>
      <c r="AL10" s="94">
        <v>43711</v>
      </c>
      <c r="AM10" s="94">
        <v>43739</v>
      </c>
      <c r="AN10" s="26"/>
      <c r="AO10" s="94">
        <v>43796</v>
      </c>
      <c r="AP10" s="94" t="s">
        <v>308</v>
      </c>
      <c r="AQ10" s="94">
        <v>43798</v>
      </c>
      <c r="AR10" s="135" t="s">
        <v>312</v>
      </c>
      <c r="AS10" s="94" t="s">
        <v>313</v>
      </c>
      <c r="AT10" s="26"/>
      <c r="AU10" s="27">
        <v>0.25</v>
      </c>
      <c r="AV10" s="26" t="s">
        <v>141</v>
      </c>
      <c r="AW10" s="27">
        <v>0.5</v>
      </c>
      <c r="AX10" s="26"/>
      <c r="AY10" s="27"/>
      <c r="AZ10" s="26"/>
      <c r="BA10" s="27"/>
      <c r="BB10" s="26"/>
      <c r="BC10" s="55"/>
      <c r="BD10" s="28"/>
      <c r="BE10" s="27">
        <v>0.17499999999999999</v>
      </c>
      <c r="BF10" s="26"/>
      <c r="BG10" s="26"/>
      <c r="BH10" s="26"/>
      <c r="BI10" s="53"/>
      <c r="BJ10" s="53"/>
      <c r="BK10" s="53"/>
      <c r="BL10" s="72">
        <v>44139</v>
      </c>
      <c r="BM10" s="53"/>
      <c r="BN10" s="53"/>
      <c r="BO10" s="53"/>
      <c r="BP10" s="53"/>
      <c r="BQ10" s="26"/>
      <c r="BR10" s="26"/>
      <c r="BS10" s="83" t="s">
        <v>306</v>
      </c>
      <c r="BT10" s="83" t="s">
        <v>303</v>
      </c>
      <c r="BU10" s="83" t="s">
        <v>143</v>
      </c>
      <c r="BV10" s="26" t="s">
        <v>144</v>
      </c>
      <c r="BW10" s="83" t="s">
        <v>145</v>
      </c>
      <c r="BX10" s="127" t="s">
        <v>146</v>
      </c>
      <c r="BY10" s="26" t="s">
        <v>152</v>
      </c>
      <c r="BZ10" s="127" t="s">
        <v>148</v>
      </c>
      <c r="CA10" s="123" t="s">
        <v>149</v>
      </c>
      <c r="CB10" s="53"/>
      <c r="CC10" s="53"/>
      <c r="CD10" s="53"/>
      <c r="CE10" s="59"/>
      <c r="CF10" s="71"/>
    </row>
    <row r="11" spans="2:84" ht="90">
      <c r="B11" s="77">
        <v>6.2</v>
      </c>
      <c r="C11" s="53" t="s">
        <v>153</v>
      </c>
      <c r="D11" s="78" t="s">
        <v>154</v>
      </c>
      <c r="E11" s="75" t="s">
        <v>77</v>
      </c>
      <c r="F11" s="83" t="s">
        <v>136</v>
      </c>
      <c r="G11" s="53"/>
      <c r="H11" s="53"/>
      <c r="I11" s="53"/>
      <c r="J11" s="54"/>
      <c r="K11" s="53"/>
      <c r="L11" s="26">
        <v>2</v>
      </c>
      <c r="M11" s="26">
        <v>1</v>
      </c>
      <c r="N11" s="73">
        <v>408012.73920000001</v>
      </c>
      <c r="O11" s="74">
        <v>1</v>
      </c>
      <c r="P11" s="26">
        <v>2</v>
      </c>
      <c r="Q11" s="26">
        <v>2</v>
      </c>
      <c r="R11" s="26" t="s">
        <v>137</v>
      </c>
      <c r="S11" s="26" t="s">
        <v>137</v>
      </c>
      <c r="T11" s="26" t="s">
        <v>137</v>
      </c>
      <c r="U11" s="26" t="s">
        <v>81</v>
      </c>
      <c r="V11" s="26"/>
      <c r="W11" s="26" t="s">
        <v>82</v>
      </c>
      <c r="X11" s="53"/>
      <c r="Y11" s="53" t="s">
        <v>83</v>
      </c>
      <c r="Z11" s="67" t="s">
        <v>132</v>
      </c>
      <c r="AA11" s="67" t="s">
        <v>138</v>
      </c>
      <c r="AB11" s="53" t="s">
        <v>120</v>
      </c>
      <c r="AC11" s="37" t="s">
        <v>87</v>
      </c>
      <c r="AD11" s="53" t="s">
        <v>88</v>
      </c>
      <c r="AE11" s="79" t="s">
        <v>139</v>
      </c>
      <c r="AF11" s="79" t="s">
        <v>129</v>
      </c>
      <c r="AG11" s="129" t="s">
        <v>140</v>
      </c>
      <c r="AH11" s="94">
        <v>43632</v>
      </c>
      <c r="AI11" s="94">
        <v>43676</v>
      </c>
      <c r="AJ11" s="94">
        <v>43693</v>
      </c>
      <c r="AK11" s="94">
        <v>43676</v>
      </c>
      <c r="AL11" s="94">
        <v>43711</v>
      </c>
      <c r="AM11" s="94">
        <v>43739</v>
      </c>
      <c r="AN11" s="26"/>
      <c r="AO11" s="94">
        <v>43796</v>
      </c>
      <c r="AP11" s="94" t="s">
        <v>308</v>
      </c>
      <c r="AQ11" s="94">
        <v>43798</v>
      </c>
      <c r="AR11" s="135" t="s">
        <v>312</v>
      </c>
      <c r="AS11" s="94" t="s">
        <v>313</v>
      </c>
      <c r="AT11" s="26"/>
      <c r="AU11" s="27">
        <v>0.25</v>
      </c>
      <c r="AV11" s="26" t="s">
        <v>141</v>
      </c>
      <c r="AW11" s="27">
        <v>0.5</v>
      </c>
      <c r="AX11" s="26"/>
      <c r="AY11" s="27"/>
      <c r="AZ11" s="26"/>
      <c r="BA11" s="27"/>
      <c r="BB11" s="26"/>
      <c r="BC11" s="55"/>
      <c r="BD11" s="28"/>
      <c r="BE11" s="27">
        <v>0.17499999999999999</v>
      </c>
      <c r="BF11" s="26"/>
      <c r="BG11" s="26"/>
      <c r="BH11" s="26"/>
      <c r="BI11" s="53"/>
      <c r="BJ11" s="53"/>
      <c r="BK11" s="53"/>
      <c r="BL11" s="72">
        <v>44139</v>
      </c>
      <c r="BM11" s="53"/>
      <c r="BN11" s="53"/>
      <c r="BO11" s="53"/>
      <c r="BP11" s="53"/>
      <c r="BQ11" s="26"/>
      <c r="BR11" s="26"/>
      <c r="BS11" s="83" t="s">
        <v>306</v>
      </c>
      <c r="BT11" s="83" t="s">
        <v>303</v>
      </c>
      <c r="BU11" s="83" t="s">
        <v>143</v>
      </c>
      <c r="BV11" s="26" t="s">
        <v>144</v>
      </c>
      <c r="BW11" s="83" t="s">
        <v>145</v>
      </c>
      <c r="BX11" s="127" t="s">
        <v>146</v>
      </c>
      <c r="BY11" s="26" t="s">
        <v>152</v>
      </c>
      <c r="BZ11" s="127" t="s">
        <v>148</v>
      </c>
      <c r="CA11" s="123" t="s">
        <v>149</v>
      </c>
      <c r="CB11" s="53"/>
      <c r="CC11" s="53"/>
      <c r="CD11" s="53"/>
      <c r="CE11" s="59"/>
      <c r="CF11" s="71"/>
    </row>
    <row r="12" spans="2:84" ht="90">
      <c r="B12" s="77">
        <v>6.3</v>
      </c>
      <c r="C12" s="53" t="s">
        <v>155</v>
      </c>
      <c r="D12" s="78" t="s">
        <v>156</v>
      </c>
      <c r="E12" s="75" t="s">
        <v>77</v>
      </c>
      <c r="F12" s="83" t="s">
        <v>136</v>
      </c>
      <c r="G12" s="53"/>
      <c r="H12" s="53"/>
      <c r="I12" s="53"/>
      <c r="J12" s="54"/>
      <c r="K12" s="53"/>
      <c r="L12" s="26">
        <v>2</v>
      </c>
      <c r="M12" s="26"/>
      <c r="N12" s="73"/>
      <c r="O12" s="74"/>
      <c r="P12" s="26"/>
      <c r="Q12" s="26"/>
      <c r="R12" s="26" t="s">
        <v>137</v>
      </c>
      <c r="S12" s="26" t="s">
        <v>137</v>
      </c>
      <c r="T12" s="26" t="s">
        <v>137</v>
      </c>
      <c r="U12" s="26" t="s">
        <v>81</v>
      </c>
      <c r="V12" s="26"/>
      <c r="W12" s="26" t="s">
        <v>82</v>
      </c>
      <c r="X12" s="53"/>
      <c r="Y12" s="53" t="s">
        <v>83</v>
      </c>
      <c r="Z12" s="67" t="s">
        <v>132</v>
      </c>
      <c r="AA12" s="67" t="s">
        <v>138</v>
      </c>
      <c r="AB12" s="53" t="s">
        <v>120</v>
      </c>
      <c r="AC12" s="37" t="s">
        <v>87</v>
      </c>
      <c r="AD12" s="53" t="s">
        <v>88</v>
      </c>
      <c r="AE12" s="79" t="s">
        <v>139</v>
      </c>
      <c r="AF12" s="79" t="s">
        <v>129</v>
      </c>
      <c r="AG12" s="129" t="s">
        <v>140</v>
      </c>
      <c r="AH12" s="94">
        <v>43632</v>
      </c>
      <c r="AI12" s="94">
        <v>43676</v>
      </c>
      <c r="AJ12" s="94">
        <v>43693</v>
      </c>
      <c r="AK12" s="94">
        <v>43676</v>
      </c>
      <c r="AL12" s="94">
        <v>43711</v>
      </c>
      <c r="AM12" s="94">
        <v>43739</v>
      </c>
      <c r="AN12" s="26"/>
      <c r="AO12" s="94">
        <v>43796</v>
      </c>
      <c r="AP12" s="94" t="s">
        <v>308</v>
      </c>
      <c r="AQ12" s="94">
        <v>43798</v>
      </c>
      <c r="AR12" s="135" t="s">
        <v>312</v>
      </c>
      <c r="AS12" s="94" t="s">
        <v>313</v>
      </c>
      <c r="AT12" s="26"/>
      <c r="AU12" s="26"/>
      <c r="AV12" s="26"/>
      <c r="AW12" s="27"/>
      <c r="AX12" s="26"/>
      <c r="AY12" s="27"/>
      <c r="AZ12" s="26"/>
      <c r="BA12" s="27"/>
      <c r="BB12" s="26"/>
      <c r="BC12" s="55"/>
      <c r="BD12" s="28"/>
      <c r="BE12" s="27">
        <v>0</v>
      </c>
      <c r="BF12" s="26"/>
      <c r="BG12" s="26"/>
      <c r="BH12" s="26"/>
      <c r="BI12" s="53"/>
      <c r="BJ12" s="53"/>
      <c r="BK12" s="53"/>
      <c r="BL12" s="72">
        <v>44139</v>
      </c>
      <c r="BM12" s="53"/>
      <c r="BN12" s="53"/>
      <c r="BO12" s="53"/>
      <c r="BP12" s="53"/>
      <c r="BQ12" s="26"/>
      <c r="BR12" s="26"/>
      <c r="BS12" s="83" t="s">
        <v>306</v>
      </c>
      <c r="BT12" s="83" t="s">
        <v>303</v>
      </c>
      <c r="BU12" s="83" t="s">
        <v>143</v>
      </c>
      <c r="BV12" s="26"/>
      <c r="BW12" s="83"/>
      <c r="BX12" s="123"/>
      <c r="BY12" s="26"/>
      <c r="BZ12" s="123"/>
      <c r="CA12" s="123"/>
      <c r="CB12" s="53"/>
      <c r="CC12" s="53"/>
      <c r="CD12" s="53"/>
      <c r="CE12" s="59"/>
      <c r="CF12" s="71"/>
    </row>
    <row r="13" spans="2:84" ht="90">
      <c r="B13" s="77">
        <v>6.4</v>
      </c>
      <c r="C13" s="53" t="s">
        <v>157</v>
      </c>
      <c r="D13" s="78" t="s">
        <v>158</v>
      </c>
      <c r="E13" s="75" t="s">
        <v>77</v>
      </c>
      <c r="F13" s="83" t="s">
        <v>136</v>
      </c>
      <c r="G13" s="53"/>
      <c r="H13" s="53"/>
      <c r="I13" s="53"/>
      <c r="J13" s="54"/>
      <c r="K13" s="53"/>
      <c r="L13" s="26">
        <v>2</v>
      </c>
      <c r="M13" s="26"/>
      <c r="N13" s="73"/>
      <c r="O13" s="74"/>
      <c r="P13" s="26"/>
      <c r="Q13" s="26"/>
      <c r="R13" s="26" t="s">
        <v>137</v>
      </c>
      <c r="S13" s="26" t="s">
        <v>137</v>
      </c>
      <c r="T13" s="26" t="s">
        <v>137</v>
      </c>
      <c r="U13" s="26" t="s">
        <v>81</v>
      </c>
      <c r="V13" s="26"/>
      <c r="W13" s="26" t="s">
        <v>82</v>
      </c>
      <c r="X13" s="53"/>
      <c r="Y13" s="53" t="s">
        <v>83</v>
      </c>
      <c r="Z13" s="67" t="s">
        <v>132</v>
      </c>
      <c r="AA13" s="67" t="s">
        <v>138</v>
      </c>
      <c r="AB13" s="53" t="s">
        <v>120</v>
      </c>
      <c r="AC13" s="37" t="s">
        <v>87</v>
      </c>
      <c r="AD13" s="53" t="s">
        <v>88</v>
      </c>
      <c r="AE13" s="79" t="s">
        <v>139</v>
      </c>
      <c r="AF13" s="79" t="s">
        <v>129</v>
      </c>
      <c r="AG13" s="129" t="s">
        <v>140</v>
      </c>
      <c r="AH13" s="94">
        <v>43632</v>
      </c>
      <c r="AI13" s="94">
        <v>43676</v>
      </c>
      <c r="AJ13" s="94">
        <v>43693</v>
      </c>
      <c r="AK13" s="94">
        <v>43676</v>
      </c>
      <c r="AL13" s="94">
        <v>43711</v>
      </c>
      <c r="AM13" s="94">
        <v>43739</v>
      </c>
      <c r="AN13" s="26"/>
      <c r="AO13" s="94">
        <v>43796</v>
      </c>
      <c r="AP13" s="94" t="s">
        <v>308</v>
      </c>
      <c r="AQ13" s="94">
        <v>43798</v>
      </c>
      <c r="AR13" s="135" t="s">
        <v>312</v>
      </c>
      <c r="AS13" s="94" t="s">
        <v>313</v>
      </c>
      <c r="AT13" s="26"/>
      <c r="AU13" s="26"/>
      <c r="AV13" s="26"/>
      <c r="AW13" s="27"/>
      <c r="AX13" s="26"/>
      <c r="AY13" s="27"/>
      <c r="AZ13" s="26"/>
      <c r="BA13" s="27"/>
      <c r="BB13" s="26"/>
      <c r="BC13" s="55"/>
      <c r="BD13" s="28"/>
      <c r="BE13" s="27">
        <v>0</v>
      </c>
      <c r="BF13" s="26"/>
      <c r="BG13" s="26"/>
      <c r="BH13" s="26"/>
      <c r="BI13" s="53"/>
      <c r="BJ13" s="53"/>
      <c r="BK13" s="53"/>
      <c r="BL13" s="72">
        <v>44139</v>
      </c>
      <c r="BM13" s="53"/>
      <c r="BN13" s="53"/>
      <c r="BO13" s="53"/>
      <c r="BP13" s="53"/>
      <c r="BQ13" s="26"/>
      <c r="BR13" s="26"/>
      <c r="BS13" s="83" t="s">
        <v>306</v>
      </c>
      <c r="BT13" s="83" t="s">
        <v>303</v>
      </c>
      <c r="BU13" s="83" t="s">
        <v>143</v>
      </c>
      <c r="BV13" s="26"/>
      <c r="BW13" s="83"/>
      <c r="BX13" s="123"/>
      <c r="BY13" s="26"/>
      <c r="BZ13" s="123"/>
      <c r="CA13" s="123"/>
      <c r="CB13" s="53"/>
      <c r="CC13" s="53"/>
      <c r="CD13" s="53"/>
      <c r="CE13" s="59"/>
      <c r="CF13" s="71"/>
    </row>
    <row r="14" spans="2:84" ht="30">
      <c r="B14" s="77">
        <v>8</v>
      </c>
      <c r="C14" s="53">
        <v>4101879296</v>
      </c>
      <c r="D14" s="78" t="s">
        <v>159</v>
      </c>
      <c r="E14" s="75" t="s">
        <v>77</v>
      </c>
      <c r="F14" s="41" t="s">
        <v>78</v>
      </c>
      <c r="G14" s="53"/>
      <c r="H14" s="53"/>
      <c r="I14" s="53"/>
      <c r="J14" s="54"/>
      <c r="K14" s="53"/>
      <c r="L14" s="26">
        <v>3</v>
      </c>
      <c r="M14" s="26">
        <v>1</v>
      </c>
      <c r="N14" s="73">
        <v>769270.09655999986</v>
      </c>
      <c r="O14" s="74">
        <v>2</v>
      </c>
      <c r="P14" s="26">
        <v>2</v>
      </c>
      <c r="Q14" s="26">
        <v>3</v>
      </c>
      <c r="R14" s="26" t="s">
        <v>79</v>
      </c>
      <c r="S14" s="26" t="s">
        <v>80</v>
      </c>
      <c r="T14" s="26" t="s">
        <v>80</v>
      </c>
      <c r="U14" s="26" t="s">
        <v>81</v>
      </c>
      <c r="V14" s="26"/>
      <c r="W14" s="26" t="s">
        <v>82</v>
      </c>
      <c r="X14" s="53"/>
      <c r="Y14" s="53" t="s">
        <v>83</v>
      </c>
      <c r="Z14" s="88" t="s">
        <v>84</v>
      </c>
      <c r="AA14" s="67" t="s">
        <v>85</v>
      </c>
      <c r="AB14" s="53" t="s">
        <v>86</v>
      </c>
      <c r="AC14" s="37" t="s">
        <v>87</v>
      </c>
      <c r="AD14" s="53" t="s">
        <v>88</v>
      </c>
      <c r="AE14" s="79" t="s">
        <v>139</v>
      </c>
      <c r="AF14" s="79" t="s">
        <v>90</v>
      </c>
      <c r="AG14" s="129" t="s">
        <v>160</v>
      </c>
      <c r="AH14" s="94">
        <v>43692</v>
      </c>
      <c r="AI14" s="94">
        <v>43692</v>
      </c>
      <c r="AJ14" s="94">
        <v>43706</v>
      </c>
      <c r="AK14" s="94">
        <v>43692</v>
      </c>
      <c r="AL14" s="94">
        <v>43787</v>
      </c>
      <c r="AM14" s="94">
        <v>43798</v>
      </c>
      <c r="AN14" s="26"/>
      <c r="AO14" s="94">
        <v>43814</v>
      </c>
      <c r="AP14" s="119"/>
      <c r="AQ14" s="94"/>
      <c r="AR14" s="94"/>
      <c r="AS14" s="94"/>
      <c r="AT14" s="26"/>
      <c r="AU14" s="26"/>
      <c r="AV14" s="26"/>
      <c r="AW14" s="27"/>
      <c r="AX14" s="26"/>
      <c r="AY14" s="27"/>
      <c r="AZ14" s="26"/>
      <c r="BA14" s="27"/>
      <c r="BB14" s="26"/>
      <c r="BC14" s="55"/>
      <c r="BD14" s="28"/>
      <c r="BE14" s="27">
        <v>0.01</v>
      </c>
      <c r="BF14" s="26"/>
      <c r="BG14" s="26"/>
      <c r="BH14" s="26"/>
      <c r="BI14" s="53"/>
      <c r="BJ14" s="53"/>
      <c r="BK14" s="53"/>
      <c r="BL14" s="80" t="s">
        <v>161</v>
      </c>
      <c r="BM14" s="53"/>
      <c r="BN14" s="53"/>
      <c r="BO14" s="53"/>
      <c r="BP14" s="53"/>
      <c r="BQ14" s="26"/>
      <c r="BR14" s="26"/>
      <c r="BS14" s="83" t="s">
        <v>301</v>
      </c>
      <c r="BT14" s="83" t="s">
        <v>302</v>
      </c>
      <c r="BU14" s="26" t="s">
        <v>93</v>
      </c>
      <c r="BV14" s="26" t="s">
        <v>94</v>
      </c>
      <c r="BW14" s="83" t="s">
        <v>95</v>
      </c>
      <c r="BX14" s="123" t="s">
        <v>96</v>
      </c>
      <c r="BY14" s="26" t="s">
        <v>97</v>
      </c>
      <c r="BZ14" s="123" t="s">
        <v>98</v>
      </c>
      <c r="CA14" s="123" t="s">
        <v>99</v>
      </c>
      <c r="CB14" s="53"/>
      <c r="CC14" s="53"/>
      <c r="CD14" s="53"/>
      <c r="CE14" s="59"/>
      <c r="CF14" s="71"/>
    </row>
    <row r="15" spans="2:84" ht="120">
      <c r="B15" s="77">
        <v>9</v>
      </c>
      <c r="C15" s="53">
        <v>4101866753</v>
      </c>
      <c r="D15" s="78" t="s">
        <v>162</v>
      </c>
      <c r="E15" s="84" t="s">
        <v>163</v>
      </c>
      <c r="F15" s="83" t="s">
        <v>164</v>
      </c>
      <c r="G15" s="53"/>
      <c r="H15" s="53"/>
      <c r="I15" s="53"/>
      <c r="J15" s="54"/>
      <c r="K15" s="53"/>
      <c r="L15" s="26">
        <v>3</v>
      </c>
      <c r="M15" s="26">
        <v>3</v>
      </c>
      <c r="N15" s="73">
        <v>875267.57675999997</v>
      </c>
      <c r="O15" s="74">
        <v>2</v>
      </c>
      <c r="P15" s="26">
        <v>2</v>
      </c>
      <c r="Q15" s="26">
        <v>2</v>
      </c>
      <c r="R15" s="26" t="s">
        <v>79</v>
      </c>
      <c r="S15" s="26" t="s">
        <v>80</v>
      </c>
      <c r="T15" s="26" t="s">
        <v>80</v>
      </c>
      <c r="U15" s="26" t="s">
        <v>81</v>
      </c>
      <c r="V15" s="26"/>
      <c r="W15" s="26" t="s">
        <v>82</v>
      </c>
      <c r="X15" s="53"/>
      <c r="Y15" s="53" t="s">
        <v>83</v>
      </c>
      <c r="Z15" s="67" t="s">
        <v>84</v>
      </c>
      <c r="AA15" s="67" t="s">
        <v>165</v>
      </c>
      <c r="AB15" s="53" t="s">
        <v>166</v>
      </c>
      <c r="AC15" s="37" t="s">
        <v>87</v>
      </c>
      <c r="AD15" s="53" t="s">
        <v>88</v>
      </c>
      <c r="AE15" s="79" t="s">
        <v>139</v>
      </c>
      <c r="AF15" s="79" t="s">
        <v>129</v>
      </c>
      <c r="AG15" s="69" t="s">
        <v>167</v>
      </c>
      <c r="AH15" s="94">
        <v>43663</v>
      </c>
      <c r="AI15" s="94">
        <v>43665</v>
      </c>
      <c r="AJ15" s="94">
        <v>43669</v>
      </c>
      <c r="AK15" s="94">
        <v>43669</v>
      </c>
      <c r="AL15" s="94">
        <v>43671</v>
      </c>
      <c r="AM15" s="94">
        <v>43684</v>
      </c>
      <c r="AN15" s="94">
        <v>43690</v>
      </c>
      <c r="AO15" s="94">
        <v>43698</v>
      </c>
      <c r="AP15" s="94"/>
      <c r="AQ15" s="94"/>
      <c r="AR15" s="94"/>
      <c r="AS15" s="94"/>
      <c r="AT15" s="26"/>
      <c r="AU15" s="26"/>
      <c r="AV15" s="26"/>
      <c r="AW15" s="27"/>
      <c r="AX15" s="26"/>
      <c r="AY15" s="27"/>
      <c r="AZ15" s="26"/>
      <c r="BA15" s="27"/>
      <c r="BB15" s="26"/>
      <c r="BC15" s="55"/>
      <c r="BD15" s="28"/>
      <c r="BE15" s="27"/>
      <c r="BF15" s="26"/>
      <c r="BG15" s="26"/>
      <c r="BH15" s="26"/>
      <c r="BI15" s="53"/>
      <c r="BJ15" s="53"/>
      <c r="BK15" s="53"/>
      <c r="BL15" s="85" t="s">
        <v>142</v>
      </c>
      <c r="BM15" s="53"/>
      <c r="BN15" s="53"/>
      <c r="BO15" s="53"/>
      <c r="BP15" s="53"/>
      <c r="BQ15" s="26"/>
      <c r="BR15" s="26"/>
      <c r="BS15" s="26"/>
      <c r="BT15" s="134" t="s">
        <v>304</v>
      </c>
      <c r="BU15" s="26" t="s">
        <v>168</v>
      </c>
      <c r="BV15" s="83" t="s">
        <v>169</v>
      </c>
      <c r="BW15" s="83" t="s">
        <v>170</v>
      </c>
      <c r="BX15" s="123" t="s">
        <v>171</v>
      </c>
      <c r="BY15" s="26" t="s">
        <v>172</v>
      </c>
      <c r="BZ15" s="127" t="s">
        <v>173</v>
      </c>
      <c r="CA15" s="123" t="s">
        <v>174</v>
      </c>
      <c r="CB15" s="53"/>
      <c r="CC15" s="53"/>
      <c r="CD15" s="53"/>
      <c r="CE15" s="59"/>
      <c r="CF15" s="71"/>
    </row>
    <row r="16" spans="2:84" ht="78.75" customHeight="1" outlineLevel="1">
      <c r="B16" s="77">
        <v>9.1</v>
      </c>
      <c r="C16" s="53" t="s">
        <v>150</v>
      </c>
      <c r="D16" s="86" t="s">
        <v>317</v>
      </c>
      <c r="E16" s="84" t="s">
        <v>163</v>
      </c>
      <c r="F16" s="83" t="s">
        <v>164</v>
      </c>
      <c r="G16" s="53"/>
      <c r="H16" s="53"/>
      <c r="I16" s="53"/>
      <c r="J16" s="54"/>
      <c r="K16" s="53"/>
      <c r="L16" s="26">
        <v>3</v>
      </c>
      <c r="M16" s="26">
        <v>3</v>
      </c>
      <c r="N16" s="73"/>
      <c r="O16" s="74">
        <v>2</v>
      </c>
      <c r="P16" s="26">
        <v>2</v>
      </c>
      <c r="Q16" s="26">
        <v>2</v>
      </c>
      <c r="R16" s="26" t="s">
        <v>79</v>
      </c>
      <c r="S16" s="26" t="s">
        <v>80</v>
      </c>
      <c r="T16" s="26" t="s">
        <v>80</v>
      </c>
      <c r="U16" s="26" t="s">
        <v>81</v>
      </c>
      <c r="V16" s="26"/>
      <c r="W16" s="26" t="s">
        <v>82</v>
      </c>
      <c r="X16" s="53"/>
      <c r="Y16" s="53" t="s">
        <v>83</v>
      </c>
      <c r="Z16" s="67" t="s">
        <v>84</v>
      </c>
      <c r="AA16" s="67" t="s">
        <v>165</v>
      </c>
      <c r="AB16" s="53" t="s">
        <v>166</v>
      </c>
      <c r="AC16" s="37" t="s">
        <v>87</v>
      </c>
      <c r="AD16" s="53" t="s">
        <v>88</v>
      </c>
      <c r="AE16" s="79" t="s">
        <v>139</v>
      </c>
      <c r="AF16" s="79">
        <v>43605</v>
      </c>
      <c r="AG16" s="69" t="s">
        <v>167</v>
      </c>
      <c r="AH16" s="94">
        <v>43663</v>
      </c>
      <c r="AI16" s="94">
        <v>43665</v>
      </c>
      <c r="AJ16" s="94">
        <v>43669</v>
      </c>
      <c r="AK16" s="94">
        <v>43669</v>
      </c>
      <c r="AL16" s="94">
        <v>43671</v>
      </c>
      <c r="AM16" s="94">
        <v>43684</v>
      </c>
      <c r="AN16" s="94">
        <v>43690</v>
      </c>
      <c r="AO16" s="119" t="s">
        <v>175</v>
      </c>
      <c r="AP16" s="119" t="s">
        <v>316</v>
      </c>
      <c r="AQ16" s="119">
        <v>43770</v>
      </c>
      <c r="AR16" s="139" t="s">
        <v>318</v>
      </c>
      <c r="AS16" s="119" t="s">
        <v>319</v>
      </c>
      <c r="AT16" s="26"/>
      <c r="AU16" s="27">
        <v>1</v>
      </c>
      <c r="AV16" s="26"/>
      <c r="AW16" s="27">
        <v>1</v>
      </c>
      <c r="AX16" s="26"/>
      <c r="AY16" s="27">
        <v>1</v>
      </c>
      <c r="AZ16" s="26"/>
      <c r="BA16" s="27">
        <v>1</v>
      </c>
      <c r="BB16" s="26"/>
      <c r="BC16" s="55"/>
      <c r="BD16" s="28"/>
      <c r="BE16" s="27">
        <v>0.95</v>
      </c>
      <c r="BF16" s="26"/>
      <c r="BG16" s="26"/>
      <c r="BH16" s="26"/>
      <c r="BI16" s="53"/>
      <c r="BJ16" s="53"/>
      <c r="BK16" s="53"/>
      <c r="BL16" s="87" t="s">
        <v>176</v>
      </c>
      <c r="BM16" s="53"/>
      <c r="BN16" s="53"/>
      <c r="BO16" s="53"/>
      <c r="BP16" s="53"/>
      <c r="BQ16" s="26"/>
      <c r="BR16" s="26"/>
      <c r="BS16" s="83" t="s">
        <v>305</v>
      </c>
      <c r="BT16" s="83" t="s">
        <v>304</v>
      </c>
      <c r="BU16" s="26"/>
      <c r="BV16" s="83" t="s">
        <v>177</v>
      </c>
      <c r="BW16" s="26"/>
      <c r="BX16" s="123" t="s">
        <v>171</v>
      </c>
      <c r="BY16" s="26" t="s">
        <v>178</v>
      </c>
      <c r="BZ16" s="123" t="s">
        <v>179</v>
      </c>
      <c r="CA16" s="123" t="s">
        <v>180</v>
      </c>
      <c r="CB16" s="53"/>
      <c r="CC16" s="53"/>
      <c r="CD16" s="53"/>
      <c r="CE16" s="59"/>
      <c r="CF16" s="71"/>
    </row>
    <row r="17" spans="2:84" ht="28.5" customHeight="1" outlineLevel="1">
      <c r="B17" s="77">
        <v>9.1999999999999993</v>
      </c>
      <c r="C17" s="53" t="s">
        <v>181</v>
      </c>
      <c r="D17" s="86" t="s">
        <v>182</v>
      </c>
      <c r="E17" s="84" t="s">
        <v>163</v>
      </c>
      <c r="F17" s="83" t="s">
        <v>164</v>
      </c>
      <c r="G17" s="53"/>
      <c r="H17" s="53"/>
      <c r="I17" s="53"/>
      <c r="J17" s="54"/>
      <c r="K17" s="53"/>
      <c r="L17" s="26">
        <v>3</v>
      </c>
      <c r="M17" s="26">
        <v>3</v>
      </c>
      <c r="N17" s="73"/>
      <c r="O17" s="74">
        <v>2</v>
      </c>
      <c r="P17" s="26">
        <v>2</v>
      </c>
      <c r="Q17" s="26">
        <v>2</v>
      </c>
      <c r="R17" s="26" t="s">
        <v>79</v>
      </c>
      <c r="S17" s="26" t="s">
        <v>80</v>
      </c>
      <c r="T17" s="26" t="s">
        <v>80</v>
      </c>
      <c r="U17" s="26" t="s">
        <v>81</v>
      </c>
      <c r="V17" s="26"/>
      <c r="W17" s="26" t="s">
        <v>82</v>
      </c>
      <c r="X17" s="53"/>
      <c r="Y17" s="53" t="s">
        <v>83</v>
      </c>
      <c r="Z17" s="67" t="s">
        <v>84</v>
      </c>
      <c r="AA17" s="67" t="s">
        <v>165</v>
      </c>
      <c r="AB17" s="53" t="s">
        <v>166</v>
      </c>
      <c r="AC17" s="37" t="s">
        <v>87</v>
      </c>
      <c r="AD17" s="53" t="s">
        <v>88</v>
      </c>
      <c r="AE17" s="69" t="s">
        <v>139</v>
      </c>
      <c r="AF17" s="72">
        <v>43605</v>
      </c>
      <c r="AG17" s="69" t="s">
        <v>167</v>
      </c>
      <c r="AH17" s="94">
        <v>43663</v>
      </c>
      <c r="AI17" s="94">
        <v>43665</v>
      </c>
      <c r="AJ17" s="94">
        <v>43669</v>
      </c>
      <c r="AK17" s="94">
        <v>43669</v>
      </c>
      <c r="AL17" s="94">
        <v>43671</v>
      </c>
      <c r="AM17" s="94">
        <v>43684</v>
      </c>
      <c r="AN17" s="94">
        <v>43690</v>
      </c>
      <c r="AO17" s="94">
        <v>43698</v>
      </c>
      <c r="AP17" s="94"/>
      <c r="AQ17" s="94"/>
      <c r="AR17" s="94"/>
      <c r="AS17" s="94"/>
      <c r="AT17" s="26"/>
      <c r="AU17" s="27">
        <v>1</v>
      </c>
      <c r="AV17" s="26"/>
      <c r="AW17" s="27">
        <v>0.2</v>
      </c>
      <c r="AX17" s="26"/>
      <c r="AY17" s="27"/>
      <c r="AZ17" s="26"/>
      <c r="BA17" s="27"/>
      <c r="BB17" s="26"/>
      <c r="BC17" s="55"/>
      <c r="BD17" s="28"/>
      <c r="BE17" s="27">
        <v>0.14000000000000001</v>
      </c>
      <c r="BF17" s="26"/>
      <c r="BG17" s="26"/>
      <c r="BH17" s="26"/>
      <c r="BI17" s="53"/>
      <c r="BJ17" s="53"/>
      <c r="BK17" s="53"/>
      <c r="BL17" s="80" t="s">
        <v>183</v>
      </c>
      <c r="BM17" s="53"/>
      <c r="BN17" s="53"/>
      <c r="BO17" s="53"/>
      <c r="BP17" s="53"/>
      <c r="BQ17" s="26"/>
      <c r="BR17" s="26"/>
      <c r="BS17" s="26"/>
      <c r="BT17" s="26"/>
      <c r="BU17" s="26"/>
      <c r="BV17" s="26"/>
      <c r="BW17" s="26"/>
      <c r="BX17" s="123" t="s">
        <v>171</v>
      </c>
      <c r="BY17" s="26"/>
      <c r="BZ17" s="123" t="s">
        <v>184</v>
      </c>
      <c r="CA17" s="123"/>
      <c r="CB17" s="53"/>
      <c r="CC17" s="53"/>
      <c r="CD17" s="53"/>
      <c r="CE17" s="59"/>
      <c r="CF17" s="71"/>
    </row>
    <row r="18" spans="2:84" ht="29.25" customHeight="1" outlineLevel="1">
      <c r="B18" s="77">
        <v>9.3000000000000007</v>
      </c>
      <c r="C18" s="53" t="s">
        <v>185</v>
      </c>
      <c r="D18" s="86" t="s">
        <v>186</v>
      </c>
      <c r="E18" s="84" t="s">
        <v>163</v>
      </c>
      <c r="F18" s="83" t="s">
        <v>164</v>
      </c>
      <c r="G18" s="53"/>
      <c r="H18" s="53"/>
      <c r="I18" s="53"/>
      <c r="J18" s="54"/>
      <c r="K18" s="53"/>
      <c r="L18" s="26">
        <v>3</v>
      </c>
      <c r="M18" s="26">
        <v>3</v>
      </c>
      <c r="N18" s="73"/>
      <c r="O18" s="74">
        <v>2</v>
      </c>
      <c r="P18" s="26">
        <v>2</v>
      </c>
      <c r="Q18" s="26">
        <v>2</v>
      </c>
      <c r="R18" s="26" t="s">
        <v>79</v>
      </c>
      <c r="S18" s="26" t="s">
        <v>80</v>
      </c>
      <c r="T18" s="26" t="s">
        <v>80</v>
      </c>
      <c r="U18" s="26" t="s">
        <v>81</v>
      </c>
      <c r="V18" s="26"/>
      <c r="W18" s="26" t="s">
        <v>82</v>
      </c>
      <c r="X18" s="53"/>
      <c r="Y18" s="53" t="s">
        <v>83</v>
      </c>
      <c r="Z18" s="67" t="s">
        <v>84</v>
      </c>
      <c r="AA18" s="67" t="s">
        <v>165</v>
      </c>
      <c r="AB18" s="53" t="s">
        <v>166</v>
      </c>
      <c r="AC18" s="37" t="s">
        <v>87</v>
      </c>
      <c r="AD18" s="53" t="s">
        <v>88</v>
      </c>
      <c r="AE18" s="69" t="s">
        <v>139</v>
      </c>
      <c r="AF18" s="72">
        <v>43605</v>
      </c>
      <c r="AG18" s="69" t="s">
        <v>167</v>
      </c>
      <c r="AH18" s="94">
        <v>43663</v>
      </c>
      <c r="AI18" s="94">
        <v>43665</v>
      </c>
      <c r="AJ18" s="94">
        <v>43669</v>
      </c>
      <c r="AK18" s="94">
        <v>43669</v>
      </c>
      <c r="AL18" s="94">
        <v>43671</v>
      </c>
      <c r="AM18" s="94">
        <v>43684</v>
      </c>
      <c r="AN18" s="94">
        <v>43690</v>
      </c>
      <c r="AO18" s="94">
        <v>43698</v>
      </c>
      <c r="AP18" s="94"/>
      <c r="AQ18" s="94"/>
      <c r="AR18" s="94"/>
      <c r="AS18" s="94"/>
      <c r="AT18" s="26"/>
      <c r="AU18" s="26"/>
      <c r="AV18" s="26"/>
      <c r="AW18" s="27">
        <v>0</v>
      </c>
      <c r="AX18" s="26"/>
      <c r="AY18" s="27"/>
      <c r="AZ18" s="26"/>
      <c r="BA18" s="27"/>
      <c r="BB18" s="26"/>
      <c r="BC18" s="55"/>
      <c r="BD18" s="28"/>
      <c r="BE18" s="27">
        <v>0</v>
      </c>
      <c r="BF18" s="26"/>
      <c r="BG18" s="26"/>
      <c r="BH18" s="26"/>
      <c r="BI18" s="53"/>
      <c r="BJ18" s="53"/>
      <c r="BK18" s="53"/>
      <c r="BL18" s="80" t="s">
        <v>187</v>
      </c>
      <c r="BM18" s="53"/>
      <c r="BN18" s="53"/>
      <c r="BO18" s="53"/>
      <c r="BP18" s="53"/>
      <c r="BQ18" s="26"/>
      <c r="BR18" s="26"/>
      <c r="BS18" s="26"/>
      <c r="BT18" s="26"/>
      <c r="BU18" s="26"/>
      <c r="BV18" s="26"/>
      <c r="BW18" s="26"/>
      <c r="BX18" s="123" t="s">
        <v>171</v>
      </c>
      <c r="BY18" s="26"/>
      <c r="BZ18" s="123" t="s">
        <v>184</v>
      </c>
      <c r="CA18" s="123"/>
      <c r="CB18" s="53"/>
      <c r="CC18" s="53"/>
      <c r="CD18" s="53"/>
      <c r="CE18" s="59"/>
      <c r="CF18" s="71"/>
    </row>
    <row r="19" spans="2:84" ht="16.5">
      <c r="B19" s="5">
        <v>10</v>
      </c>
      <c r="C19" s="56"/>
      <c r="D19" s="78" t="s">
        <v>188</v>
      </c>
      <c r="E19" s="75" t="s">
        <v>77</v>
      </c>
      <c r="F19" s="53"/>
      <c r="G19" s="53"/>
      <c r="H19" s="53"/>
      <c r="I19" s="53"/>
      <c r="J19" s="54"/>
      <c r="K19" s="53"/>
      <c r="L19" s="26">
        <v>3</v>
      </c>
      <c r="M19" s="26">
        <v>1</v>
      </c>
      <c r="N19" s="73">
        <v>86608.036799999987</v>
      </c>
      <c r="O19" s="74">
        <v>1</v>
      </c>
      <c r="P19" s="26">
        <v>3</v>
      </c>
      <c r="Q19" s="26">
        <v>3</v>
      </c>
      <c r="R19" s="26" t="s">
        <v>79</v>
      </c>
      <c r="S19" s="26"/>
      <c r="T19" s="26" t="s">
        <v>80</v>
      </c>
      <c r="U19" s="26" t="s">
        <v>81</v>
      </c>
      <c r="V19" s="26"/>
      <c r="W19" s="26" t="s">
        <v>82</v>
      </c>
      <c r="X19" s="53"/>
      <c r="Y19" s="53" t="s">
        <v>83</v>
      </c>
      <c r="Z19" s="67" t="s">
        <v>132</v>
      </c>
      <c r="AA19" s="67" t="s">
        <v>128</v>
      </c>
      <c r="AB19" s="53" t="s">
        <v>189</v>
      </c>
      <c r="AC19" s="37" t="s">
        <v>87</v>
      </c>
      <c r="AD19" s="53"/>
      <c r="AE19" s="69" t="s">
        <v>139</v>
      </c>
      <c r="AF19" s="72" t="s">
        <v>190</v>
      </c>
      <c r="AG19" s="69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7"/>
      <c r="AX19" s="26"/>
      <c r="AY19" s="27"/>
      <c r="AZ19" s="26"/>
      <c r="BA19" s="27"/>
      <c r="BB19" s="26"/>
      <c r="BC19" s="55"/>
      <c r="BD19" s="28"/>
      <c r="BE19" s="27"/>
      <c r="BF19" s="26"/>
      <c r="BG19" s="26"/>
      <c r="BH19" s="26"/>
      <c r="BI19" s="53"/>
      <c r="BJ19" s="53"/>
      <c r="BK19" s="53"/>
      <c r="BL19" s="79">
        <v>44038</v>
      </c>
      <c r="BM19" s="53"/>
      <c r="BN19" s="53"/>
      <c r="BO19" s="53"/>
      <c r="BP19" s="53"/>
      <c r="BQ19" s="26"/>
      <c r="BR19" s="26"/>
      <c r="BS19" s="26"/>
      <c r="BT19" s="26"/>
      <c r="BU19" s="26"/>
      <c r="BV19" s="26"/>
      <c r="BW19" s="26"/>
      <c r="BX19" s="123"/>
      <c r="BY19" s="26"/>
      <c r="BZ19" s="123"/>
      <c r="CA19" s="123"/>
      <c r="CB19" s="53"/>
      <c r="CC19" s="53"/>
      <c r="CD19" s="53"/>
      <c r="CE19" s="59"/>
      <c r="CF19" s="71"/>
    </row>
    <row r="20" spans="2:84" ht="30">
      <c r="B20" s="77">
        <v>11</v>
      </c>
      <c r="C20" s="53">
        <v>4101849181</v>
      </c>
      <c r="D20" s="78" t="s">
        <v>191</v>
      </c>
      <c r="E20" s="75" t="s">
        <v>77</v>
      </c>
      <c r="F20" s="26" t="s">
        <v>192</v>
      </c>
      <c r="G20" s="53"/>
      <c r="H20" s="53"/>
      <c r="I20" s="53"/>
      <c r="J20" s="54"/>
      <c r="K20" s="53"/>
      <c r="L20" s="26">
        <v>2</v>
      </c>
      <c r="M20" s="26">
        <v>2</v>
      </c>
      <c r="N20" s="73">
        <v>489758.51999999996</v>
      </c>
      <c r="O20" s="74">
        <v>1</v>
      </c>
      <c r="P20" s="26">
        <v>1</v>
      </c>
      <c r="Q20" s="26">
        <v>2</v>
      </c>
      <c r="R20" s="26" t="s">
        <v>137</v>
      </c>
      <c r="S20" s="26" t="s">
        <v>193</v>
      </c>
      <c r="T20" s="26" t="s">
        <v>193</v>
      </c>
      <c r="U20" s="26" t="s">
        <v>81</v>
      </c>
      <c r="V20" s="26"/>
      <c r="W20" s="26" t="s">
        <v>82</v>
      </c>
      <c r="X20" s="53"/>
      <c r="Y20" s="53" t="s">
        <v>83</v>
      </c>
      <c r="Z20" s="67" t="s">
        <v>194</v>
      </c>
      <c r="AA20" s="88" t="s">
        <v>138</v>
      </c>
      <c r="AB20" s="53" t="s">
        <v>189</v>
      </c>
      <c r="AC20" s="37" t="s">
        <v>87</v>
      </c>
      <c r="AD20" s="53" t="s">
        <v>195</v>
      </c>
      <c r="AE20" s="69" t="s">
        <v>196</v>
      </c>
      <c r="AF20" s="79" t="s">
        <v>197</v>
      </c>
      <c r="AG20" s="129" t="s">
        <v>108</v>
      </c>
      <c r="AH20" s="94">
        <v>43635</v>
      </c>
      <c r="AI20" s="94">
        <v>43643</v>
      </c>
      <c r="AJ20" s="94">
        <v>43649</v>
      </c>
      <c r="AK20" s="94">
        <v>43665</v>
      </c>
      <c r="AL20" s="94" t="s">
        <v>198</v>
      </c>
      <c r="AM20" s="94" t="s">
        <v>199</v>
      </c>
      <c r="AN20" s="94">
        <v>43714</v>
      </c>
      <c r="AO20" s="99">
        <v>43785</v>
      </c>
      <c r="AP20" s="99"/>
      <c r="AQ20" s="99"/>
      <c r="AR20" s="99"/>
      <c r="AS20" s="99"/>
      <c r="AT20" s="26"/>
      <c r="AU20" s="27">
        <v>0.9</v>
      </c>
      <c r="AV20" s="94">
        <v>43756</v>
      </c>
      <c r="AW20" s="27"/>
      <c r="AX20" s="26"/>
      <c r="AY20" s="27"/>
      <c r="AZ20" s="94"/>
      <c r="BA20" s="27"/>
      <c r="BB20" s="26"/>
      <c r="BC20" s="27"/>
      <c r="BD20" s="28"/>
      <c r="BE20" s="27">
        <v>0.18</v>
      </c>
      <c r="BF20" s="26"/>
      <c r="BG20" s="26"/>
      <c r="BH20" s="26"/>
      <c r="BI20" s="53"/>
      <c r="BJ20" s="53"/>
      <c r="BK20" s="53"/>
      <c r="BL20" s="80">
        <v>44265</v>
      </c>
      <c r="BM20" s="53"/>
      <c r="BN20" s="53"/>
      <c r="BO20" s="53"/>
      <c r="BP20" s="53"/>
      <c r="BQ20" s="26"/>
      <c r="BR20" s="26"/>
      <c r="BS20" s="26"/>
      <c r="BT20" s="26"/>
      <c r="BU20" s="26"/>
      <c r="BV20" s="26" t="s">
        <v>200</v>
      </c>
      <c r="BW20" s="83" t="s">
        <v>201</v>
      </c>
      <c r="BX20" s="123" t="s">
        <v>202</v>
      </c>
      <c r="BY20" s="26" t="s">
        <v>203</v>
      </c>
      <c r="BZ20" s="123" t="s">
        <v>204</v>
      </c>
      <c r="CA20" s="123" t="s">
        <v>205</v>
      </c>
      <c r="CB20" s="81" t="s">
        <v>206</v>
      </c>
      <c r="CC20" s="53"/>
      <c r="CD20" s="53"/>
      <c r="CE20" s="59"/>
      <c r="CF20" s="71"/>
    </row>
    <row r="21" spans="2:84" ht="45">
      <c r="B21" s="77">
        <v>12</v>
      </c>
      <c r="C21" s="53">
        <v>4101886891</v>
      </c>
      <c r="D21" s="78" t="s">
        <v>207</v>
      </c>
      <c r="E21" s="75" t="s">
        <v>124</v>
      </c>
      <c r="F21" s="83" t="s">
        <v>208</v>
      </c>
      <c r="G21" s="53"/>
      <c r="H21" s="53"/>
      <c r="I21" s="53"/>
      <c r="J21" s="54"/>
      <c r="K21" s="53"/>
      <c r="L21" s="26">
        <v>2</v>
      </c>
      <c r="M21" s="26">
        <v>2</v>
      </c>
      <c r="N21" s="73">
        <v>538321.19999999995</v>
      </c>
      <c r="O21" s="74">
        <v>2</v>
      </c>
      <c r="P21" s="26">
        <v>2</v>
      </c>
      <c r="Q21" s="26">
        <v>2</v>
      </c>
      <c r="R21" s="26" t="s">
        <v>137</v>
      </c>
      <c r="S21" s="26" t="s">
        <v>193</v>
      </c>
      <c r="T21" s="26" t="s">
        <v>137</v>
      </c>
      <c r="U21" s="26" t="s">
        <v>81</v>
      </c>
      <c r="V21" s="26"/>
      <c r="W21" s="26" t="s">
        <v>82</v>
      </c>
      <c r="X21" s="53"/>
      <c r="Y21" s="53" t="s">
        <v>126</v>
      </c>
      <c r="Z21" s="88" t="s">
        <v>84</v>
      </c>
      <c r="AA21" s="67" t="s">
        <v>209</v>
      </c>
      <c r="AB21" s="53" t="s">
        <v>106</v>
      </c>
      <c r="AC21" s="37" t="s">
        <v>87</v>
      </c>
      <c r="AD21" s="53" t="s">
        <v>88</v>
      </c>
      <c r="AE21" s="69" t="s">
        <v>196</v>
      </c>
      <c r="AF21" s="79" t="s">
        <v>197</v>
      </c>
      <c r="AG21" s="129" t="s">
        <v>210</v>
      </c>
      <c r="AH21" s="94">
        <v>43710</v>
      </c>
      <c r="AI21" s="99">
        <v>43711</v>
      </c>
      <c r="AJ21" s="26"/>
      <c r="AK21" s="94">
        <v>43714</v>
      </c>
      <c r="AL21" s="26"/>
      <c r="AM21" s="26"/>
      <c r="AN21" s="26"/>
      <c r="AO21" s="26"/>
      <c r="AP21" s="26"/>
      <c r="AQ21" s="26"/>
      <c r="AR21" s="26"/>
      <c r="AS21" s="26"/>
      <c r="AT21" s="26"/>
      <c r="AU21" s="27"/>
      <c r="AV21" s="26"/>
      <c r="AW21" s="27"/>
      <c r="AX21" s="26"/>
      <c r="AY21" s="27"/>
      <c r="AZ21" s="26"/>
      <c r="BA21" s="27"/>
      <c r="BB21" s="26"/>
      <c r="BC21" s="27"/>
      <c r="BD21" s="28"/>
      <c r="BE21" s="27"/>
      <c r="BF21" s="26"/>
      <c r="BG21" s="26"/>
      <c r="BH21" s="26"/>
      <c r="BI21" s="53"/>
      <c r="BJ21" s="53"/>
      <c r="BK21" s="53"/>
      <c r="BL21" s="80">
        <v>44171</v>
      </c>
      <c r="BM21" s="53"/>
      <c r="BN21" s="53"/>
      <c r="BO21" s="53"/>
      <c r="BP21" s="53"/>
      <c r="BQ21" s="26"/>
      <c r="BR21" s="26"/>
      <c r="BS21" s="26"/>
      <c r="BT21" s="26"/>
      <c r="BU21" s="26"/>
      <c r="BV21" s="26"/>
      <c r="BW21" s="26"/>
      <c r="BX21" s="123"/>
      <c r="BY21" s="26"/>
      <c r="BZ21" s="123"/>
      <c r="CA21" s="123"/>
      <c r="CB21" s="53"/>
      <c r="CC21" s="53"/>
      <c r="CD21" s="53"/>
      <c r="CE21" s="59"/>
      <c r="CF21" s="71"/>
    </row>
    <row r="22" spans="2:84" ht="16.5">
      <c r="B22" s="5">
        <v>13</v>
      </c>
      <c r="C22" s="53"/>
      <c r="D22" s="78" t="s">
        <v>211</v>
      </c>
      <c r="E22" s="75" t="s">
        <v>212</v>
      </c>
      <c r="F22" s="53"/>
      <c r="G22" s="53"/>
      <c r="H22" s="53"/>
      <c r="I22" s="53"/>
      <c r="J22" s="54"/>
      <c r="K22" s="53"/>
      <c r="L22" s="26">
        <v>3</v>
      </c>
      <c r="M22" s="26">
        <v>1</v>
      </c>
      <c r="N22" s="73">
        <v>212029.092</v>
      </c>
      <c r="O22" s="74">
        <v>1</v>
      </c>
      <c r="P22" s="26">
        <v>1</v>
      </c>
      <c r="Q22" s="26">
        <v>3</v>
      </c>
      <c r="R22" s="26" t="s">
        <v>79</v>
      </c>
      <c r="S22" s="26"/>
      <c r="T22" s="26" t="s">
        <v>80</v>
      </c>
      <c r="U22" s="26" t="s">
        <v>81</v>
      </c>
      <c r="V22" s="26"/>
      <c r="W22" s="26" t="s">
        <v>82</v>
      </c>
      <c r="X22" s="53"/>
      <c r="Y22" s="53" t="s">
        <v>83</v>
      </c>
      <c r="Z22" s="67" t="s">
        <v>213</v>
      </c>
      <c r="AA22" s="67" t="s">
        <v>214</v>
      </c>
      <c r="AB22" s="53" t="s">
        <v>189</v>
      </c>
      <c r="AC22" s="37" t="s">
        <v>87</v>
      </c>
      <c r="AD22" s="53"/>
      <c r="AE22" s="69" t="s">
        <v>215</v>
      </c>
      <c r="AF22" s="72" t="s">
        <v>216</v>
      </c>
      <c r="AG22" s="69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  <c r="AX22" s="26"/>
      <c r="AY22" s="27"/>
      <c r="AZ22" s="26"/>
      <c r="BA22" s="27"/>
      <c r="BB22" s="26"/>
      <c r="BC22" s="27"/>
      <c r="BD22" s="28"/>
      <c r="BE22" s="27"/>
      <c r="BF22" s="26"/>
      <c r="BG22" s="26"/>
      <c r="BH22" s="26"/>
      <c r="BI22" s="53"/>
      <c r="BJ22" s="53"/>
      <c r="BK22" s="53"/>
      <c r="BL22" s="79">
        <v>44026</v>
      </c>
      <c r="BM22" s="53"/>
      <c r="BN22" s="53"/>
      <c r="BO22" s="53"/>
      <c r="BP22" s="53"/>
      <c r="BQ22" s="26"/>
      <c r="BR22" s="26"/>
      <c r="BS22" s="26"/>
      <c r="BT22" s="26"/>
      <c r="BU22" s="26"/>
      <c r="BV22" s="26"/>
      <c r="BW22" s="26"/>
      <c r="BX22" s="123"/>
      <c r="BY22" s="26"/>
      <c r="BZ22" s="123"/>
      <c r="CA22" s="123"/>
      <c r="CB22" s="53"/>
      <c r="CC22" s="53"/>
      <c r="CD22" s="53"/>
      <c r="CE22" s="59"/>
      <c r="CF22" s="71"/>
    </row>
    <row r="23" spans="2:84" ht="16.5">
      <c r="B23" s="5">
        <v>14</v>
      </c>
      <c r="C23" s="53"/>
      <c r="D23" s="78" t="s">
        <v>217</v>
      </c>
      <c r="E23" s="75" t="s">
        <v>218</v>
      </c>
      <c r="F23" s="53"/>
      <c r="G23" s="53"/>
      <c r="H23" s="53"/>
      <c r="I23" s="53"/>
      <c r="J23" s="54"/>
      <c r="K23" s="53"/>
      <c r="L23" s="26">
        <v>2</v>
      </c>
      <c r="M23" s="26">
        <v>1</v>
      </c>
      <c r="N23" s="73">
        <v>196765.68</v>
      </c>
      <c r="O23" s="74">
        <v>1</v>
      </c>
      <c r="P23" s="26">
        <v>1</v>
      </c>
      <c r="Q23" s="26">
        <v>2</v>
      </c>
      <c r="R23" s="26" t="s">
        <v>137</v>
      </c>
      <c r="S23" s="26"/>
      <c r="T23" s="26" t="s">
        <v>137</v>
      </c>
      <c r="U23" s="26" t="s">
        <v>81</v>
      </c>
      <c r="V23" s="26"/>
      <c r="W23" s="26" t="s">
        <v>82</v>
      </c>
      <c r="X23" s="53"/>
      <c r="Y23" s="53" t="s">
        <v>83</v>
      </c>
      <c r="Z23" s="67" t="s">
        <v>219</v>
      </c>
      <c r="AA23" s="67" t="s">
        <v>220</v>
      </c>
      <c r="AB23" s="53" t="s">
        <v>120</v>
      </c>
      <c r="AC23" s="37" t="s">
        <v>87</v>
      </c>
      <c r="AD23" s="53"/>
      <c r="AE23" s="69" t="s">
        <v>221</v>
      </c>
      <c r="AF23" s="72" t="s">
        <v>222</v>
      </c>
      <c r="AG23" s="72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7"/>
      <c r="AX23" s="26"/>
      <c r="AY23" s="27"/>
      <c r="AZ23" s="26"/>
      <c r="BA23" s="27"/>
      <c r="BB23" s="26"/>
      <c r="BC23" s="27"/>
      <c r="BD23" s="28"/>
      <c r="BE23" s="27"/>
      <c r="BF23" s="26"/>
      <c r="BG23" s="26"/>
      <c r="BH23" s="26"/>
      <c r="BI23" s="53"/>
      <c r="BJ23" s="53"/>
      <c r="BK23" s="53"/>
      <c r="BL23" s="79">
        <v>44107</v>
      </c>
      <c r="BM23" s="53"/>
      <c r="BN23" s="53"/>
      <c r="BO23" s="53"/>
      <c r="BP23" s="53"/>
      <c r="BQ23" s="26"/>
      <c r="BR23" s="26"/>
      <c r="BS23" s="26"/>
      <c r="BT23" s="26"/>
      <c r="BU23" s="26"/>
      <c r="BV23" s="26"/>
      <c r="BW23" s="26"/>
      <c r="BX23" s="123"/>
      <c r="BY23" s="26"/>
      <c r="BZ23" s="123"/>
      <c r="CA23" s="123"/>
      <c r="CB23" s="53"/>
      <c r="CC23" s="53"/>
      <c r="CD23" s="53"/>
      <c r="CE23" s="59"/>
      <c r="CF23" s="71"/>
    </row>
    <row r="24" spans="2:84" ht="30">
      <c r="B24" s="5">
        <v>15</v>
      </c>
      <c r="C24" s="53">
        <v>4101903823</v>
      </c>
      <c r="D24" s="78" t="s">
        <v>223</v>
      </c>
      <c r="E24" s="75" t="s">
        <v>124</v>
      </c>
      <c r="F24" s="54" t="s">
        <v>164</v>
      </c>
      <c r="G24" s="53"/>
      <c r="H24" s="53"/>
      <c r="I24" s="53"/>
      <c r="J24" s="54"/>
      <c r="K24" s="53"/>
      <c r="L24" s="26">
        <v>2</v>
      </c>
      <c r="M24" s="26">
        <v>1</v>
      </c>
      <c r="N24" s="73">
        <v>502928.61103199999</v>
      </c>
      <c r="O24" s="74">
        <v>2</v>
      </c>
      <c r="P24" s="26">
        <v>2</v>
      </c>
      <c r="Q24" s="26">
        <v>2</v>
      </c>
      <c r="R24" s="26" t="s">
        <v>137</v>
      </c>
      <c r="S24" s="26"/>
      <c r="T24" s="26" t="s">
        <v>137</v>
      </c>
      <c r="U24" s="26" t="s">
        <v>81</v>
      </c>
      <c r="V24" s="26"/>
      <c r="W24" s="26" t="s">
        <v>82</v>
      </c>
      <c r="X24" s="53"/>
      <c r="Y24" s="53" t="s">
        <v>83</v>
      </c>
      <c r="Z24" s="67" t="s">
        <v>224</v>
      </c>
      <c r="AA24" s="67" t="s">
        <v>225</v>
      </c>
      <c r="AB24" s="53" t="s">
        <v>189</v>
      </c>
      <c r="AC24" s="37" t="s">
        <v>87</v>
      </c>
      <c r="AD24" s="53"/>
      <c r="AE24" s="69">
        <v>43595</v>
      </c>
      <c r="AF24" s="79" t="s">
        <v>226</v>
      </c>
      <c r="AG24" s="69"/>
      <c r="AH24" s="94">
        <v>43754</v>
      </c>
      <c r="AI24" s="94">
        <v>43789</v>
      </c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  <c r="AX24" s="26"/>
      <c r="AY24" s="27"/>
      <c r="AZ24" s="26"/>
      <c r="BA24" s="27"/>
      <c r="BB24" s="26"/>
      <c r="BC24" s="55"/>
      <c r="BD24" s="28"/>
      <c r="BE24" s="27"/>
      <c r="BF24" s="26"/>
      <c r="BG24" s="26"/>
      <c r="BH24" s="26"/>
      <c r="BI24" s="53"/>
      <c r="BJ24" s="53"/>
      <c r="BK24" s="53"/>
      <c r="BL24" s="85" t="s">
        <v>227</v>
      </c>
      <c r="BM24" s="53"/>
      <c r="BN24" s="53"/>
      <c r="BO24" s="53"/>
      <c r="BP24" s="53"/>
      <c r="BQ24" s="26"/>
      <c r="BR24" s="26"/>
      <c r="BS24" s="26"/>
      <c r="BT24" s="26"/>
      <c r="BU24" s="26"/>
      <c r="BV24" s="26"/>
      <c r="BW24" s="26"/>
      <c r="BX24" s="123"/>
      <c r="BY24" s="26"/>
      <c r="BZ24" s="123"/>
      <c r="CA24" s="123"/>
      <c r="CB24" s="53"/>
      <c r="CC24" s="53"/>
      <c r="CD24" s="53"/>
      <c r="CE24" s="59"/>
      <c r="CF24" s="71"/>
    </row>
    <row r="25" spans="2:84" ht="30">
      <c r="B25" s="5">
        <v>16</v>
      </c>
      <c r="C25" s="131" t="s">
        <v>228</v>
      </c>
      <c r="D25" s="78" t="s">
        <v>229</v>
      </c>
      <c r="E25" s="75" t="s">
        <v>124</v>
      </c>
      <c r="F25" s="53"/>
      <c r="G25" s="53"/>
      <c r="H25" s="53"/>
      <c r="I25" s="53"/>
      <c r="J25" s="54"/>
      <c r="K25" s="53"/>
      <c r="L25" s="26">
        <v>2</v>
      </c>
      <c r="M25" s="26">
        <v>1</v>
      </c>
      <c r="N25" s="73">
        <v>186825.59999999998</v>
      </c>
      <c r="O25" s="74">
        <v>1</v>
      </c>
      <c r="P25" s="26">
        <v>2</v>
      </c>
      <c r="Q25" s="26">
        <v>2</v>
      </c>
      <c r="R25" s="26" t="s">
        <v>137</v>
      </c>
      <c r="S25" s="26"/>
      <c r="T25" s="26" t="s">
        <v>137</v>
      </c>
      <c r="U25" s="26" t="s">
        <v>81</v>
      </c>
      <c r="V25" s="26"/>
      <c r="W25" s="26" t="s">
        <v>82</v>
      </c>
      <c r="X25" s="53"/>
      <c r="Y25" s="53" t="s">
        <v>230</v>
      </c>
      <c r="Z25" s="67" t="s">
        <v>84</v>
      </c>
      <c r="AA25" s="67" t="s">
        <v>165</v>
      </c>
      <c r="AB25" s="53" t="s">
        <v>231</v>
      </c>
      <c r="AC25" s="37" t="s">
        <v>87</v>
      </c>
      <c r="AD25" s="53"/>
      <c r="AE25" s="69">
        <v>43595</v>
      </c>
      <c r="AF25" s="72" t="s">
        <v>225</v>
      </c>
      <c r="AG25" s="69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7"/>
      <c r="AX25" s="26"/>
      <c r="AY25" s="27"/>
      <c r="AZ25" s="26"/>
      <c r="BA25" s="27"/>
      <c r="BB25" s="26"/>
      <c r="BC25" s="55"/>
      <c r="BD25" s="28"/>
      <c r="BE25" s="27"/>
      <c r="BF25" s="26"/>
      <c r="BG25" s="26"/>
      <c r="BH25" s="26"/>
      <c r="BI25" s="53"/>
      <c r="BJ25" s="53"/>
      <c r="BK25" s="53"/>
      <c r="BL25" s="79">
        <v>44106</v>
      </c>
      <c r="BM25" s="53"/>
      <c r="BN25" s="53"/>
      <c r="BO25" s="53"/>
      <c r="BP25" s="53"/>
      <c r="BQ25" s="26"/>
      <c r="BR25" s="26"/>
      <c r="BS25" s="26"/>
      <c r="BT25" s="26"/>
      <c r="BU25" s="26"/>
      <c r="BV25" s="26"/>
      <c r="BW25" s="26"/>
      <c r="BX25" s="123"/>
      <c r="BY25" s="26"/>
      <c r="BZ25" s="123"/>
      <c r="CA25" s="123"/>
      <c r="CB25" s="53"/>
      <c r="CC25" s="53"/>
      <c r="CD25" s="53"/>
      <c r="CE25" s="59"/>
      <c r="CF25" s="71"/>
    </row>
    <row r="26" spans="2:84" ht="16.5">
      <c r="B26" s="5">
        <v>17</v>
      </c>
      <c r="C26" s="131">
        <v>4101929806</v>
      </c>
      <c r="D26" s="78" t="s">
        <v>232</v>
      </c>
      <c r="E26" s="75" t="s">
        <v>233</v>
      </c>
      <c r="F26" s="53"/>
      <c r="G26" s="53"/>
      <c r="H26" s="53"/>
      <c r="I26" s="53"/>
      <c r="J26" s="54"/>
      <c r="K26" s="53"/>
      <c r="L26" s="26">
        <v>3</v>
      </c>
      <c r="M26" s="26">
        <v>3</v>
      </c>
      <c r="N26" s="73">
        <v>481634.98363199999</v>
      </c>
      <c r="O26" s="74">
        <v>1</v>
      </c>
      <c r="P26" s="26">
        <v>2</v>
      </c>
      <c r="Q26" s="26">
        <v>2</v>
      </c>
      <c r="R26" s="26" t="s">
        <v>79</v>
      </c>
      <c r="S26" s="26"/>
      <c r="T26" s="26" t="s">
        <v>80</v>
      </c>
      <c r="U26" s="26" t="s">
        <v>81</v>
      </c>
      <c r="V26" s="26"/>
      <c r="W26" s="26" t="s">
        <v>80</v>
      </c>
      <c r="X26" s="53"/>
      <c r="Y26" s="53" t="s">
        <v>230</v>
      </c>
      <c r="Z26" s="67" t="s">
        <v>84</v>
      </c>
      <c r="AA26" s="67" t="s">
        <v>165</v>
      </c>
      <c r="AB26" s="53" t="s">
        <v>231</v>
      </c>
      <c r="AC26" s="37" t="s">
        <v>87</v>
      </c>
      <c r="AD26" s="53" t="s">
        <v>88</v>
      </c>
      <c r="AE26" s="69">
        <v>43595</v>
      </c>
      <c r="AF26" s="79" t="s">
        <v>234</v>
      </c>
      <c r="AG26" s="69" t="s">
        <v>235</v>
      </c>
      <c r="AH26" s="94">
        <v>43790</v>
      </c>
      <c r="AI26" s="94">
        <v>43790</v>
      </c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  <c r="AX26" s="26"/>
      <c r="AY26" s="27"/>
      <c r="AZ26" s="26"/>
      <c r="BA26" s="27"/>
      <c r="BB26" s="26"/>
      <c r="BC26" s="55"/>
      <c r="BD26" s="28"/>
      <c r="BE26" s="27"/>
      <c r="BF26" s="26"/>
      <c r="BG26" s="26"/>
      <c r="BH26" s="26"/>
      <c r="BI26" s="53"/>
      <c r="BJ26" s="53"/>
      <c r="BK26" s="53"/>
      <c r="BL26" s="79">
        <v>43963</v>
      </c>
      <c r="BM26" s="53"/>
      <c r="BN26" s="53"/>
      <c r="BO26" s="53"/>
      <c r="BP26" s="53"/>
      <c r="BQ26" s="26"/>
      <c r="BR26" s="26"/>
      <c r="BS26" s="26"/>
      <c r="BT26" s="26"/>
      <c r="BU26" s="26"/>
      <c r="BV26" s="26"/>
      <c r="BW26" s="26"/>
      <c r="BX26" s="123"/>
      <c r="BY26" s="26"/>
      <c r="BZ26" s="123"/>
      <c r="CA26" s="123"/>
      <c r="CB26" s="53"/>
      <c r="CC26" s="53"/>
      <c r="CD26" s="53"/>
      <c r="CE26" s="59"/>
      <c r="CF26" s="71"/>
    </row>
    <row r="27" spans="2:84" ht="30">
      <c r="B27" s="77">
        <v>17.100000000000001</v>
      </c>
      <c r="C27" s="53" t="s">
        <v>236</v>
      </c>
      <c r="D27" s="132" t="s">
        <v>237</v>
      </c>
      <c r="E27" s="75" t="s">
        <v>218</v>
      </c>
      <c r="F27" s="26" t="s">
        <v>238</v>
      </c>
      <c r="G27" s="53"/>
      <c r="H27" s="53"/>
      <c r="I27" s="53"/>
      <c r="J27" s="54"/>
      <c r="K27" s="53"/>
      <c r="L27" s="26">
        <v>3</v>
      </c>
      <c r="M27" s="26">
        <v>3</v>
      </c>
      <c r="N27" s="73"/>
      <c r="O27" s="74">
        <v>1</v>
      </c>
      <c r="P27" s="26">
        <v>2</v>
      </c>
      <c r="Q27" s="26">
        <v>2</v>
      </c>
      <c r="R27" s="26" t="s">
        <v>79</v>
      </c>
      <c r="S27" s="26"/>
      <c r="T27" s="26" t="s">
        <v>80</v>
      </c>
      <c r="U27" s="91" t="s">
        <v>239</v>
      </c>
      <c r="V27" s="26"/>
      <c r="W27" s="26" t="s">
        <v>82</v>
      </c>
      <c r="X27" s="53"/>
      <c r="Y27" s="53" t="s">
        <v>83</v>
      </c>
      <c r="Z27" s="67" t="s">
        <v>240</v>
      </c>
      <c r="AA27" s="67" t="s">
        <v>241</v>
      </c>
      <c r="AB27" s="53" t="s">
        <v>242</v>
      </c>
      <c r="AC27" s="37" t="s">
        <v>87</v>
      </c>
      <c r="AD27" s="53" t="s">
        <v>195</v>
      </c>
      <c r="AE27" s="53" t="s">
        <v>243</v>
      </c>
      <c r="AF27" s="53" t="s">
        <v>243</v>
      </c>
      <c r="AG27" s="69" t="s">
        <v>244</v>
      </c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7"/>
      <c r="AX27" s="26"/>
      <c r="AY27" s="27"/>
      <c r="AZ27" s="26"/>
      <c r="BA27" s="27"/>
      <c r="BB27" s="26"/>
      <c r="BC27" s="55"/>
      <c r="BD27" s="28"/>
      <c r="BE27" s="27"/>
      <c r="BF27" s="26"/>
      <c r="BG27" s="26"/>
      <c r="BH27" s="26"/>
      <c r="BI27" s="53"/>
      <c r="BJ27" s="53"/>
      <c r="BK27" s="53"/>
      <c r="BL27" s="79" t="s">
        <v>245</v>
      </c>
      <c r="BM27" s="53"/>
      <c r="BN27" s="53"/>
      <c r="BO27" s="53"/>
      <c r="BP27" s="53"/>
      <c r="BQ27" s="26"/>
      <c r="BR27" s="26"/>
      <c r="BS27" s="26"/>
      <c r="BT27" s="26"/>
      <c r="BU27" s="26"/>
      <c r="BV27" s="26"/>
      <c r="BW27" s="26"/>
      <c r="BX27" s="123"/>
      <c r="BY27" s="26"/>
      <c r="BZ27" s="123"/>
      <c r="CA27" s="123"/>
      <c r="CB27" s="53"/>
      <c r="CC27" s="53"/>
      <c r="CD27" s="53"/>
      <c r="CE27" s="59"/>
      <c r="CF27" s="71"/>
    </row>
    <row r="28" spans="2:84" ht="45">
      <c r="B28" s="77">
        <v>18</v>
      </c>
      <c r="C28" s="53">
        <v>4101890088</v>
      </c>
      <c r="D28" s="78" t="s">
        <v>246</v>
      </c>
      <c r="E28" s="75" t="s">
        <v>124</v>
      </c>
      <c r="F28" s="83" t="s">
        <v>208</v>
      </c>
      <c r="G28" s="53"/>
      <c r="H28" s="53"/>
      <c r="I28" s="53"/>
      <c r="J28" s="54"/>
      <c r="K28" s="53"/>
      <c r="L28" s="26">
        <v>2</v>
      </c>
      <c r="M28" s="26">
        <v>2</v>
      </c>
      <c r="N28" s="73">
        <v>528740.39999999991</v>
      </c>
      <c r="O28" s="74">
        <v>2</v>
      </c>
      <c r="P28" s="26">
        <v>2</v>
      </c>
      <c r="Q28" s="26">
        <v>2</v>
      </c>
      <c r="R28" s="26" t="s">
        <v>137</v>
      </c>
      <c r="S28" s="26" t="s">
        <v>137</v>
      </c>
      <c r="T28" s="26" t="s">
        <v>137</v>
      </c>
      <c r="U28" s="26" t="s">
        <v>81</v>
      </c>
      <c r="V28" s="26"/>
      <c r="W28" s="26" t="s">
        <v>82</v>
      </c>
      <c r="X28" s="53"/>
      <c r="Y28" s="53" t="s">
        <v>126</v>
      </c>
      <c r="Z28" s="88" t="s">
        <v>84</v>
      </c>
      <c r="AA28" s="67" t="s">
        <v>209</v>
      </c>
      <c r="AB28" s="53" t="s">
        <v>106</v>
      </c>
      <c r="AC28" s="37" t="s">
        <v>87</v>
      </c>
      <c r="AD28" s="53" t="s">
        <v>88</v>
      </c>
      <c r="AE28" s="69">
        <v>43606</v>
      </c>
      <c r="AF28" s="79" t="s">
        <v>197</v>
      </c>
      <c r="AG28" s="129" t="s">
        <v>247</v>
      </c>
      <c r="AH28" s="94">
        <v>43710</v>
      </c>
      <c r="AI28" s="99">
        <v>43711</v>
      </c>
      <c r="AJ28" s="26"/>
      <c r="AK28" s="94">
        <v>43714</v>
      </c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55"/>
      <c r="AX28" s="26"/>
      <c r="AY28" s="55"/>
      <c r="AZ28" s="26"/>
      <c r="BA28" s="55"/>
      <c r="BB28" s="26"/>
      <c r="BC28" s="55"/>
      <c r="BD28" s="26"/>
      <c r="BE28" s="27"/>
      <c r="BF28" s="26"/>
      <c r="BG28" s="26"/>
      <c r="BH28" s="26"/>
      <c r="BI28" s="53"/>
      <c r="BJ28" s="53"/>
      <c r="BK28" s="53"/>
      <c r="BL28" s="80">
        <v>44112</v>
      </c>
      <c r="BM28" s="53"/>
      <c r="BN28" s="53"/>
      <c r="BO28" s="53"/>
      <c r="BP28" s="53"/>
      <c r="BQ28" s="26"/>
      <c r="BR28" s="26"/>
      <c r="BS28" s="26"/>
      <c r="BT28" s="26"/>
      <c r="BU28" s="26"/>
      <c r="BV28" s="26"/>
      <c r="BW28" s="26"/>
      <c r="BX28" s="123"/>
      <c r="BY28" s="26"/>
      <c r="BZ28" s="123"/>
      <c r="CA28" s="123"/>
      <c r="CB28" s="53"/>
      <c r="CC28" s="53"/>
      <c r="CD28" s="53"/>
      <c r="CE28" s="59"/>
      <c r="CF28" s="71"/>
    </row>
    <row r="29" spans="2:84" ht="30">
      <c r="B29" s="5">
        <v>19</v>
      </c>
      <c r="C29" s="53"/>
      <c r="D29" s="78" t="s">
        <v>248</v>
      </c>
      <c r="E29" s="75" t="s">
        <v>77</v>
      </c>
      <c r="F29" s="53"/>
      <c r="G29" s="53"/>
      <c r="H29" s="53"/>
      <c r="I29" s="53"/>
      <c r="J29" s="54"/>
      <c r="K29" s="53"/>
      <c r="L29" s="26">
        <v>3</v>
      </c>
      <c r="M29" s="26">
        <v>2</v>
      </c>
      <c r="N29" s="73">
        <v>205613.54880000002</v>
      </c>
      <c r="O29" s="74">
        <v>1</v>
      </c>
      <c r="P29" s="26">
        <v>2</v>
      </c>
      <c r="Q29" s="26">
        <v>3</v>
      </c>
      <c r="R29" s="26" t="s">
        <v>79</v>
      </c>
      <c r="S29" s="26"/>
      <c r="T29" s="26" t="s">
        <v>80</v>
      </c>
      <c r="U29" s="26" t="s">
        <v>81</v>
      </c>
      <c r="V29" s="26"/>
      <c r="W29" s="26" t="s">
        <v>82</v>
      </c>
      <c r="X29" s="53"/>
      <c r="Y29" s="53" t="s">
        <v>83</v>
      </c>
      <c r="Z29" s="88" t="s">
        <v>84</v>
      </c>
      <c r="AA29" s="67" t="s">
        <v>209</v>
      </c>
      <c r="AB29" s="53" t="s">
        <v>189</v>
      </c>
      <c r="AC29" s="37" t="s">
        <v>87</v>
      </c>
      <c r="AD29" s="53"/>
      <c r="AE29" s="69">
        <v>43623</v>
      </c>
      <c r="AF29" s="72" t="s">
        <v>249</v>
      </c>
      <c r="AG29" s="69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55"/>
      <c r="AX29" s="26"/>
      <c r="AY29" s="55"/>
      <c r="AZ29" s="26"/>
      <c r="BA29" s="55"/>
      <c r="BB29" s="26"/>
      <c r="BC29" s="55"/>
      <c r="BD29" s="26"/>
      <c r="BE29" s="27"/>
      <c r="BF29" s="26"/>
      <c r="BG29" s="26"/>
      <c r="BH29" s="26"/>
      <c r="BI29" s="53"/>
      <c r="BJ29" s="53"/>
      <c r="BK29" s="53"/>
      <c r="BL29" s="79">
        <v>44054</v>
      </c>
      <c r="BM29" s="53"/>
      <c r="BN29" s="53"/>
      <c r="BO29" s="53"/>
      <c r="BP29" s="53"/>
      <c r="BQ29" s="26"/>
      <c r="BR29" s="26"/>
      <c r="BS29" s="26"/>
      <c r="BT29" s="26"/>
      <c r="BU29" s="26"/>
      <c r="BV29" s="26"/>
      <c r="BW29" s="26"/>
      <c r="BX29" s="123"/>
      <c r="BY29" s="26"/>
      <c r="BZ29" s="123"/>
      <c r="CA29" s="123"/>
      <c r="CB29" s="53"/>
      <c r="CC29" s="53"/>
      <c r="CD29" s="53"/>
      <c r="CE29" s="59"/>
      <c r="CF29" s="71"/>
    </row>
    <row r="30" spans="2:84" ht="16.5">
      <c r="B30" s="5">
        <v>20</v>
      </c>
      <c r="C30" s="53"/>
      <c r="D30" s="78" t="s">
        <v>250</v>
      </c>
      <c r="E30" s="75" t="s">
        <v>251</v>
      </c>
      <c r="F30" s="53"/>
      <c r="G30" s="53"/>
      <c r="H30" s="53"/>
      <c r="I30" s="53"/>
      <c r="J30" s="54"/>
      <c r="K30" s="53"/>
      <c r="L30" s="26">
        <v>2</v>
      </c>
      <c r="M30" s="26">
        <v>2</v>
      </c>
      <c r="N30" s="73">
        <v>121616.27999999998</v>
      </c>
      <c r="O30" s="74">
        <v>1</v>
      </c>
      <c r="P30" s="26">
        <v>1</v>
      </c>
      <c r="Q30" s="26">
        <v>2</v>
      </c>
      <c r="R30" s="26" t="s">
        <v>137</v>
      </c>
      <c r="S30" s="26"/>
      <c r="T30" s="26" t="s">
        <v>137</v>
      </c>
      <c r="U30" s="26" t="s">
        <v>81</v>
      </c>
      <c r="V30" s="26"/>
      <c r="W30" s="26" t="s">
        <v>82</v>
      </c>
      <c r="X30" s="53"/>
      <c r="Y30" s="53" t="s">
        <v>83</v>
      </c>
      <c r="Z30" s="92"/>
      <c r="AA30" s="67" t="s">
        <v>209</v>
      </c>
      <c r="AB30" s="53" t="s">
        <v>189</v>
      </c>
      <c r="AC30" s="37" t="s">
        <v>87</v>
      </c>
      <c r="AD30" s="53"/>
      <c r="AE30" s="69">
        <v>43623</v>
      </c>
      <c r="AF30" s="72">
        <v>43931</v>
      </c>
      <c r="AG30" s="69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  <c r="AX30" s="26"/>
      <c r="AY30" s="27"/>
      <c r="AZ30" s="26"/>
      <c r="BA30" s="27"/>
      <c r="BB30" s="26"/>
      <c r="BC30" s="55"/>
      <c r="BD30" s="28"/>
      <c r="BE30" s="27"/>
      <c r="BF30" s="26"/>
      <c r="BG30" s="26"/>
      <c r="BH30" s="26"/>
      <c r="BI30" s="53"/>
      <c r="BJ30" s="53"/>
      <c r="BK30" s="53"/>
      <c r="BL30" s="79">
        <v>43946</v>
      </c>
      <c r="BM30" s="53"/>
      <c r="BN30" s="53"/>
      <c r="BO30" s="53"/>
      <c r="BP30" s="53"/>
      <c r="BQ30" s="26"/>
      <c r="BR30" s="26"/>
      <c r="BS30" s="26"/>
      <c r="BT30" s="26"/>
      <c r="BU30" s="26"/>
      <c r="BV30" s="26"/>
      <c r="BW30" s="26"/>
      <c r="BX30" s="123"/>
      <c r="BY30" s="26"/>
      <c r="BZ30" s="123"/>
      <c r="CA30" s="123"/>
      <c r="CB30" s="53"/>
      <c r="CC30" s="53"/>
      <c r="CD30" s="53"/>
      <c r="CE30" s="59"/>
      <c r="CF30" s="71"/>
    </row>
    <row r="31" spans="2:84" ht="16.5">
      <c r="B31" s="5">
        <v>21</v>
      </c>
      <c r="C31" s="53"/>
      <c r="D31" s="78" t="s">
        <v>252</v>
      </c>
      <c r="E31" s="75" t="s">
        <v>102</v>
      </c>
      <c r="F31" s="53"/>
      <c r="G31" s="53"/>
      <c r="H31" s="53"/>
      <c r="I31" s="53"/>
      <c r="J31" s="54"/>
      <c r="K31" s="53"/>
      <c r="L31" s="26">
        <v>3</v>
      </c>
      <c r="M31" s="26">
        <v>1</v>
      </c>
      <c r="N31" s="73">
        <v>393429.08495999995</v>
      </c>
      <c r="O31" s="74">
        <v>1</v>
      </c>
      <c r="P31" s="26">
        <v>1</v>
      </c>
      <c r="Q31" s="26">
        <v>3</v>
      </c>
      <c r="R31" s="26" t="s">
        <v>79</v>
      </c>
      <c r="S31" s="26"/>
      <c r="T31" s="26" t="s">
        <v>80</v>
      </c>
      <c r="U31" s="26" t="s">
        <v>81</v>
      </c>
      <c r="V31" s="26"/>
      <c r="W31" s="26" t="s">
        <v>82</v>
      </c>
      <c r="X31" s="53"/>
      <c r="Y31" s="53" t="s">
        <v>83</v>
      </c>
      <c r="Z31" s="67" t="s">
        <v>213</v>
      </c>
      <c r="AA31" s="67" t="s">
        <v>253</v>
      </c>
      <c r="AB31" s="53" t="s">
        <v>189</v>
      </c>
      <c r="AC31" s="37" t="s">
        <v>87</v>
      </c>
      <c r="AD31" s="53"/>
      <c r="AE31" s="69">
        <v>43682</v>
      </c>
      <c r="AF31" s="72">
        <v>44033</v>
      </c>
      <c r="AG31" s="69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101"/>
      <c r="AX31" s="102"/>
      <c r="AY31" s="55"/>
      <c r="AZ31" s="102"/>
      <c r="BA31" s="55"/>
      <c r="BB31" s="102"/>
      <c r="BC31" s="55"/>
      <c r="BD31" s="28"/>
      <c r="BE31" s="27"/>
      <c r="BF31" s="26"/>
      <c r="BG31" s="26"/>
      <c r="BH31" s="26"/>
      <c r="BI31" s="53"/>
      <c r="BJ31" s="53"/>
      <c r="BK31" s="53"/>
      <c r="BL31" s="79">
        <v>44010</v>
      </c>
      <c r="BM31" s="53"/>
      <c r="BN31" s="53"/>
      <c r="BO31" s="53"/>
      <c r="BP31" s="53"/>
      <c r="BQ31" s="26"/>
      <c r="BR31" s="26"/>
      <c r="BS31" s="26"/>
      <c r="BT31" s="26"/>
      <c r="BU31" s="26"/>
      <c r="BV31" s="26"/>
      <c r="BW31" s="26"/>
      <c r="BX31" s="123"/>
      <c r="BY31" s="26"/>
      <c r="BZ31" s="123"/>
      <c r="CA31" s="123"/>
      <c r="CB31" s="53"/>
      <c r="CC31" s="53"/>
      <c r="CD31" s="53"/>
      <c r="CE31" s="59"/>
      <c r="CF31" s="71"/>
    </row>
    <row r="32" spans="2:84" ht="16.5">
      <c r="B32" s="5">
        <v>22</v>
      </c>
      <c r="C32" s="53"/>
      <c r="D32" s="78" t="s">
        <v>254</v>
      </c>
      <c r="E32" s="75" t="s">
        <v>102</v>
      </c>
      <c r="F32" s="53"/>
      <c r="G32" s="53"/>
      <c r="H32" s="53"/>
      <c r="I32" s="53"/>
      <c r="J32" s="54"/>
      <c r="K32" s="53"/>
      <c r="L32" s="26">
        <v>2</v>
      </c>
      <c r="M32" s="26">
        <v>1</v>
      </c>
      <c r="N32" s="73">
        <v>632273.01580800011</v>
      </c>
      <c r="O32" s="74">
        <v>2</v>
      </c>
      <c r="P32" s="26">
        <v>1</v>
      </c>
      <c r="Q32" s="26">
        <v>2</v>
      </c>
      <c r="R32" s="26" t="s">
        <v>137</v>
      </c>
      <c r="S32" s="26"/>
      <c r="T32" s="26" t="s">
        <v>137</v>
      </c>
      <c r="U32" s="26" t="s">
        <v>81</v>
      </c>
      <c r="V32" s="26"/>
      <c r="W32" s="26" t="s">
        <v>82</v>
      </c>
      <c r="X32" s="53"/>
      <c r="Y32" s="53" t="s">
        <v>83</v>
      </c>
      <c r="Z32" s="67" t="s">
        <v>255</v>
      </c>
      <c r="AA32" s="67" t="s">
        <v>256</v>
      </c>
      <c r="AB32" s="53" t="s">
        <v>120</v>
      </c>
      <c r="AC32" s="37" t="s">
        <v>87</v>
      </c>
      <c r="AD32" s="53"/>
      <c r="AE32" s="69">
        <v>43691</v>
      </c>
      <c r="AF32" s="72">
        <v>43909</v>
      </c>
      <c r="AG32" s="69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103"/>
      <c r="AX32" s="26"/>
      <c r="AY32" s="27"/>
      <c r="AZ32" s="26"/>
      <c r="BA32" s="27"/>
      <c r="BB32" s="26"/>
      <c r="BC32" s="55"/>
      <c r="BD32" s="28"/>
      <c r="BE32" s="27"/>
      <c r="BF32" s="26"/>
      <c r="BG32" s="26"/>
      <c r="BH32" s="26"/>
      <c r="BI32" s="53"/>
      <c r="BJ32" s="53"/>
      <c r="BK32" s="53"/>
      <c r="BL32" s="79">
        <v>44065</v>
      </c>
      <c r="BM32" s="53"/>
      <c r="BN32" s="53"/>
      <c r="BO32" s="53"/>
      <c r="BP32" s="53"/>
      <c r="BQ32" s="26"/>
      <c r="BR32" s="26"/>
      <c r="BS32" s="26"/>
      <c r="BT32" s="26"/>
      <c r="BU32" s="26"/>
      <c r="BV32" s="26"/>
      <c r="BW32" s="26"/>
      <c r="BX32" s="123"/>
      <c r="BY32" s="26"/>
      <c r="BZ32" s="123"/>
      <c r="CA32" s="123"/>
      <c r="CB32" s="53"/>
      <c r="CC32" s="53"/>
      <c r="CD32" s="53"/>
      <c r="CE32" s="59"/>
      <c r="CF32" s="71"/>
    </row>
    <row r="33" spans="2:84" ht="16.5">
      <c r="B33" s="5">
        <v>23</v>
      </c>
      <c r="C33" s="53"/>
      <c r="D33" s="78" t="s">
        <v>257</v>
      </c>
      <c r="E33" s="75" t="s">
        <v>102</v>
      </c>
      <c r="F33" s="53"/>
      <c r="G33" s="53"/>
      <c r="H33" s="53"/>
      <c r="I33" s="53"/>
      <c r="J33" s="54"/>
      <c r="K33" s="53"/>
      <c r="L33" s="26">
        <v>2</v>
      </c>
      <c r="M33" s="26">
        <v>1</v>
      </c>
      <c r="N33" s="73">
        <f>325693.308-51680</f>
        <v>274013.30800000002</v>
      </c>
      <c r="O33" s="74">
        <v>1</v>
      </c>
      <c r="P33" s="26">
        <v>1</v>
      </c>
      <c r="Q33" s="26">
        <v>2</v>
      </c>
      <c r="R33" s="26" t="s">
        <v>137</v>
      </c>
      <c r="S33" s="26"/>
      <c r="T33" s="26" t="s">
        <v>137</v>
      </c>
      <c r="U33" s="26" t="s">
        <v>81</v>
      </c>
      <c r="V33" s="26"/>
      <c r="W33" s="26" t="s">
        <v>82</v>
      </c>
      <c r="X33" s="53"/>
      <c r="Y33" s="53" t="s">
        <v>83</v>
      </c>
      <c r="Z33" s="67" t="s">
        <v>255</v>
      </c>
      <c r="AA33" s="67" t="s">
        <v>256</v>
      </c>
      <c r="AB33" s="53" t="s">
        <v>120</v>
      </c>
      <c r="AC33" s="37" t="s">
        <v>87</v>
      </c>
      <c r="AD33" s="53"/>
      <c r="AE33" s="69">
        <v>43691</v>
      </c>
      <c r="AF33" s="72">
        <v>43909</v>
      </c>
      <c r="AG33" s="69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103"/>
      <c r="AX33" s="26"/>
      <c r="AY33" s="27"/>
      <c r="AZ33" s="26"/>
      <c r="BA33" s="27"/>
      <c r="BB33" s="26"/>
      <c r="BC33" s="55"/>
      <c r="BD33" s="28"/>
      <c r="BE33" s="27"/>
      <c r="BF33" s="26"/>
      <c r="BG33" s="26"/>
      <c r="BH33" s="26"/>
      <c r="BI33" s="53"/>
      <c r="BJ33" s="53"/>
      <c r="BK33" s="53"/>
      <c r="BL33" s="79">
        <v>44063</v>
      </c>
      <c r="BM33" s="53"/>
      <c r="BN33" s="53"/>
      <c r="BO33" s="53"/>
      <c r="BP33" s="53"/>
      <c r="BQ33" s="26"/>
      <c r="BR33" s="26"/>
      <c r="BS33" s="26"/>
      <c r="BT33" s="26"/>
      <c r="BU33" s="26"/>
      <c r="BV33" s="26"/>
      <c r="BW33" s="26"/>
      <c r="BX33" s="123"/>
      <c r="BY33" s="26"/>
      <c r="BZ33" s="123"/>
      <c r="CA33" s="123"/>
      <c r="CB33" s="53"/>
      <c r="CC33" s="53"/>
      <c r="CD33" s="53"/>
      <c r="CE33" s="59"/>
      <c r="CF33" s="71"/>
    </row>
    <row r="34" spans="2:84" ht="16.5">
      <c r="B34" s="5">
        <v>24</v>
      </c>
      <c r="C34" s="53"/>
      <c r="D34" s="78" t="s">
        <v>258</v>
      </c>
      <c r="E34" s="75" t="s">
        <v>102</v>
      </c>
      <c r="F34" s="53"/>
      <c r="G34" s="53"/>
      <c r="H34" s="53"/>
      <c r="I34" s="53"/>
      <c r="J34" s="54"/>
      <c r="K34" s="53"/>
      <c r="L34" s="26">
        <v>1</v>
      </c>
      <c r="M34" s="26">
        <v>1</v>
      </c>
      <c r="N34" s="73">
        <v>51680</v>
      </c>
      <c r="O34" s="74">
        <v>1</v>
      </c>
      <c r="P34" s="26">
        <v>1</v>
      </c>
      <c r="Q34" s="26">
        <v>1</v>
      </c>
      <c r="R34" s="26" t="s">
        <v>82</v>
      </c>
      <c r="S34" s="26"/>
      <c r="T34" s="26" t="s">
        <v>82</v>
      </c>
      <c r="U34" s="26" t="s">
        <v>81</v>
      </c>
      <c r="V34" s="26"/>
      <c r="W34" s="26" t="s">
        <v>82</v>
      </c>
      <c r="X34" s="53"/>
      <c r="Y34" s="53" t="s">
        <v>83</v>
      </c>
      <c r="Z34" s="67" t="s">
        <v>259</v>
      </c>
      <c r="AA34" s="67" t="s">
        <v>256</v>
      </c>
      <c r="AB34" s="53" t="s">
        <v>120</v>
      </c>
      <c r="AC34" s="37" t="s">
        <v>87</v>
      </c>
      <c r="AD34" s="53"/>
      <c r="AE34" s="69">
        <v>43691</v>
      </c>
      <c r="AF34" s="72">
        <v>43909</v>
      </c>
      <c r="AG34" s="69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101"/>
      <c r="AX34" s="26"/>
      <c r="AY34" s="55"/>
      <c r="AZ34" s="26"/>
      <c r="BA34" s="55"/>
      <c r="BB34" s="26"/>
      <c r="BC34" s="55"/>
      <c r="BD34" s="28"/>
      <c r="BE34" s="27"/>
      <c r="BF34" s="26"/>
      <c r="BG34" s="26"/>
      <c r="BH34" s="26"/>
      <c r="BI34" s="53"/>
      <c r="BJ34" s="53"/>
      <c r="BK34" s="53"/>
      <c r="BL34" s="79">
        <v>44063</v>
      </c>
      <c r="BM34" s="53"/>
      <c r="BN34" s="53"/>
      <c r="BO34" s="53"/>
      <c r="BP34" s="53"/>
      <c r="BQ34" s="26"/>
      <c r="BR34" s="26"/>
      <c r="BS34" s="26"/>
      <c r="BT34" s="26"/>
      <c r="BU34" s="26"/>
      <c r="BV34" s="26"/>
      <c r="BW34" s="26"/>
      <c r="BX34" s="123"/>
      <c r="BY34" s="26"/>
      <c r="BZ34" s="123"/>
      <c r="CA34" s="123"/>
      <c r="CB34" s="53"/>
      <c r="CC34" s="53"/>
      <c r="CD34" s="53"/>
      <c r="CE34" s="59"/>
      <c r="CF34" s="71"/>
    </row>
    <row r="35" spans="2:84" ht="16.5">
      <c r="B35" s="5">
        <v>25</v>
      </c>
      <c r="C35" s="53"/>
      <c r="D35" s="78" t="s">
        <v>260</v>
      </c>
      <c r="E35" s="75" t="s">
        <v>261</v>
      </c>
      <c r="F35" s="53"/>
      <c r="G35" s="53"/>
      <c r="H35" s="53"/>
      <c r="I35" s="53"/>
      <c r="J35" s="54"/>
      <c r="K35" s="53"/>
      <c r="L35" s="26">
        <v>2</v>
      </c>
      <c r="M35" s="26">
        <v>1</v>
      </c>
      <c r="N35" s="73">
        <v>39520.800000000003</v>
      </c>
      <c r="O35" s="74">
        <v>1</v>
      </c>
      <c r="P35" s="26">
        <v>1</v>
      </c>
      <c r="Q35" s="26">
        <v>2</v>
      </c>
      <c r="R35" s="26" t="s">
        <v>137</v>
      </c>
      <c r="S35" s="26"/>
      <c r="T35" s="26" t="s">
        <v>137</v>
      </c>
      <c r="U35" s="26" t="s">
        <v>81</v>
      </c>
      <c r="V35" s="26"/>
      <c r="W35" s="26" t="s">
        <v>82</v>
      </c>
      <c r="X35" s="53"/>
      <c r="Y35" s="53" t="s">
        <v>83</v>
      </c>
      <c r="Z35" s="67" t="s">
        <v>262</v>
      </c>
      <c r="AA35" s="67" t="s">
        <v>209</v>
      </c>
      <c r="AB35" s="53" t="s">
        <v>120</v>
      </c>
      <c r="AC35" s="37" t="s">
        <v>87</v>
      </c>
      <c r="AD35" s="53"/>
      <c r="AE35" s="69">
        <v>43693</v>
      </c>
      <c r="AF35" s="72">
        <v>43961</v>
      </c>
      <c r="AG35" s="69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101"/>
      <c r="AX35" s="102"/>
      <c r="AY35" s="55"/>
      <c r="AZ35" s="102"/>
      <c r="BA35" s="55"/>
      <c r="BB35" s="102"/>
      <c r="BC35" s="55"/>
      <c r="BD35" s="102"/>
      <c r="BE35" s="27"/>
      <c r="BF35" s="26"/>
      <c r="BG35" s="26"/>
      <c r="BH35" s="26"/>
      <c r="BI35" s="53"/>
      <c r="BJ35" s="53"/>
      <c r="BK35" s="53"/>
      <c r="BL35" s="79">
        <v>44005</v>
      </c>
      <c r="BM35" s="53"/>
      <c r="BN35" s="53"/>
      <c r="BO35" s="53"/>
      <c r="BP35" s="53"/>
      <c r="BQ35" s="26"/>
      <c r="BR35" s="26"/>
      <c r="BS35" s="26"/>
      <c r="BT35" s="26"/>
      <c r="BU35" s="26"/>
      <c r="BV35" s="26"/>
      <c r="BW35" s="26"/>
      <c r="BX35" s="123"/>
      <c r="BY35" s="26"/>
      <c r="BZ35" s="123"/>
      <c r="CA35" s="123"/>
      <c r="CB35" s="53"/>
      <c r="CC35" s="53"/>
      <c r="CD35" s="53"/>
      <c r="CE35" s="59"/>
      <c r="CF35" s="71"/>
    </row>
    <row r="36" spans="2:84" ht="16.5">
      <c r="B36" s="5">
        <v>26</v>
      </c>
      <c r="C36" s="53"/>
      <c r="D36" s="78" t="s">
        <v>263</v>
      </c>
      <c r="E36" s="75" t="s">
        <v>102</v>
      </c>
      <c r="F36" s="53"/>
      <c r="G36" s="53"/>
      <c r="H36" s="53"/>
      <c r="I36" s="53"/>
      <c r="J36" s="54"/>
      <c r="K36" s="53"/>
      <c r="L36" s="26">
        <v>2</v>
      </c>
      <c r="M36" s="26">
        <v>1</v>
      </c>
      <c r="N36" s="73">
        <v>573711.777</v>
      </c>
      <c r="O36" s="74">
        <v>2</v>
      </c>
      <c r="P36" s="26">
        <v>1</v>
      </c>
      <c r="Q36" s="26">
        <v>2</v>
      </c>
      <c r="R36" s="26" t="s">
        <v>137</v>
      </c>
      <c r="S36" s="26"/>
      <c r="T36" s="26" t="s">
        <v>137</v>
      </c>
      <c r="U36" s="26" t="s">
        <v>81</v>
      </c>
      <c r="V36" s="26"/>
      <c r="W36" s="26" t="s">
        <v>82</v>
      </c>
      <c r="X36" s="53"/>
      <c r="Y36" s="53" t="s">
        <v>83</v>
      </c>
      <c r="Z36" s="67" t="s">
        <v>213</v>
      </c>
      <c r="AA36" s="67" t="s">
        <v>256</v>
      </c>
      <c r="AB36" s="53" t="s">
        <v>189</v>
      </c>
      <c r="AC36" s="37" t="s">
        <v>87</v>
      </c>
      <c r="AD36" s="53"/>
      <c r="AE36" s="69">
        <v>43703</v>
      </c>
      <c r="AF36" s="72">
        <v>43927</v>
      </c>
      <c r="AG36" s="69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103"/>
      <c r="AW36" s="101"/>
      <c r="AX36" s="102"/>
      <c r="AY36" s="55"/>
      <c r="AZ36" s="102"/>
      <c r="BA36" s="55"/>
      <c r="BB36" s="26"/>
      <c r="BC36" s="55"/>
      <c r="BD36" s="28"/>
      <c r="BE36" s="27"/>
      <c r="BF36" s="26"/>
      <c r="BG36" s="26"/>
      <c r="BH36" s="26"/>
      <c r="BI36" s="53"/>
      <c r="BJ36" s="53"/>
      <c r="BK36" s="53"/>
      <c r="BL36" s="79">
        <v>44060</v>
      </c>
      <c r="BM36" s="53"/>
      <c r="BN36" s="53"/>
      <c r="BO36" s="53"/>
      <c r="BP36" s="53"/>
      <c r="BQ36" s="26"/>
      <c r="BR36" s="26"/>
      <c r="BS36" s="26"/>
      <c r="BT36" s="26"/>
      <c r="BU36" s="26"/>
      <c r="BV36" s="26"/>
      <c r="BW36" s="26"/>
      <c r="BX36" s="123"/>
      <c r="BY36" s="26"/>
      <c r="BZ36" s="123"/>
      <c r="CA36" s="123"/>
      <c r="CB36" s="53"/>
      <c r="CC36" s="53"/>
      <c r="CD36" s="53"/>
      <c r="CE36" s="59"/>
      <c r="CF36" s="71"/>
    </row>
    <row r="37" spans="2:84" ht="16.5">
      <c r="B37" s="5">
        <v>27</v>
      </c>
      <c r="C37" s="53"/>
      <c r="D37" s="78" t="s">
        <v>264</v>
      </c>
      <c r="E37" s="75" t="s">
        <v>265</v>
      </c>
      <c r="F37" s="53"/>
      <c r="G37" s="53"/>
      <c r="H37" s="53"/>
      <c r="I37" s="53"/>
      <c r="J37" s="54"/>
      <c r="K37" s="53"/>
      <c r="L37" s="26">
        <v>2</v>
      </c>
      <c r="M37" s="26">
        <v>1</v>
      </c>
      <c r="N37" s="73">
        <v>941891.77732800005</v>
      </c>
      <c r="O37" s="74">
        <v>2</v>
      </c>
      <c r="P37" s="26">
        <v>1</v>
      </c>
      <c r="Q37" s="26">
        <v>2</v>
      </c>
      <c r="R37" s="26" t="s">
        <v>137</v>
      </c>
      <c r="S37" s="26"/>
      <c r="T37" s="26" t="s">
        <v>137</v>
      </c>
      <c r="U37" s="26" t="s">
        <v>81</v>
      </c>
      <c r="V37" s="26"/>
      <c r="W37" s="26" t="s">
        <v>82</v>
      </c>
      <c r="X37" s="53"/>
      <c r="Y37" s="53" t="s">
        <v>83</v>
      </c>
      <c r="Z37" s="88" t="s">
        <v>84</v>
      </c>
      <c r="AA37" s="67" t="s">
        <v>209</v>
      </c>
      <c r="AB37" s="53" t="s">
        <v>106</v>
      </c>
      <c r="AC37" s="37" t="s">
        <v>87</v>
      </c>
      <c r="AD37" s="53"/>
      <c r="AE37" s="69">
        <v>43775</v>
      </c>
      <c r="AF37" s="72">
        <v>44043</v>
      </c>
      <c r="AG37" s="69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101"/>
      <c r="AX37" s="102"/>
      <c r="AY37" s="55"/>
      <c r="AZ37" s="102"/>
      <c r="BA37" s="55"/>
      <c r="BB37" s="26"/>
      <c r="BC37" s="55"/>
      <c r="BD37" s="28"/>
      <c r="BE37" s="27"/>
      <c r="BF37" s="26"/>
      <c r="BG37" s="26"/>
      <c r="BH37" s="26"/>
      <c r="BI37" s="53"/>
      <c r="BJ37" s="53"/>
      <c r="BK37" s="53"/>
      <c r="BL37" s="79">
        <v>44002</v>
      </c>
      <c r="BM37" s="53"/>
      <c r="BN37" s="53"/>
      <c r="BO37" s="53"/>
      <c r="BP37" s="53"/>
      <c r="BQ37" s="26"/>
      <c r="BR37" s="26"/>
      <c r="BS37" s="26"/>
      <c r="BT37" s="26"/>
      <c r="BU37" s="26"/>
      <c r="BV37" s="26"/>
      <c r="BW37" s="26"/>
      <c r="BX37" s="123"/>
      <c r="BY37" s="26"/>
      <c r="BZ37" s="123"/>
      <c r="CA37" s="123"/>
      <c r="CB37" s="53"/>
      <c r="CC37" s="53"/>
      <c r="CD37" s="53"/>
      <c r="CE37" s="59"/>
      <c r="CF37" s="71"/>
    </row>
    <row r="38" spans="2:84" ht="16.5">
      <c r="B38" s="5">
        <v>28</v>
      </c>
      <c r="C38" s="53"/>
      <c r="D38" s="78" t="s">
        <v>266</v>
      </c>
      <c r="E38" s="75" t="s">
        <v>267</v>
      </c>
      <c r="F38" s="53"/>
      <c r="G38" s="53"/>
      <c r="H38" s="53"/>
      <c r="I38" s="53"/>
      <c r="J38" s="54"/>
      <c r="K38" s="53"/>
      <c r="L38" s="26">
        <v>3</v>
      </c>
      <c r="M38" s="26">
        <v>1</v>
      </c>
      <c r="N38" s="73">
        <v>1059330.3530808</v>
      </c>
      <c r="O38" s="74">
        <v>3</v>
      </c>
      <c r="P38" s="26">
        <v>1</v>
      </c>
      <c r="Q38" s="26">
        <v>2</v>
      </c>
      <c r="R38" s="26" t="s">
        <v>79</v>
      </c>
      <c r="S38" s="26"/>
      <c r="T38" s="26" t="s">
        <v>80</v>
      </c>
      <c r="U38" s="26" t="s">
        <v>81</v>
      </c>
      <c r="V38" s="26"/>
      <c r="W38" s="26" t="s">
        <v>82</v>
      </c>
      <c r="X38" s="53"/>
      <c r="Y38" s="53" t="s">
        <v>268</v>
      </c>
      <c r="Z38" s="92"/>
      <c r="AA38" s="67" t="s">
        <v>225</v>
      </c>
      <c r="AB38" s="53" t="s">
        <v>189</v>
      </c>
      <c r="AC38" s="37" t="s">
        <v>87</v>
      </c>
      <c r="AD38" s="53"/>
      <c r="AE38" s="69">
        <v>43775</v>
      </c>
      <c r="AF38" s="72">
        <v>44042</v>
      </c>
      <c r="AG38" s="69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101"/>
      <c r="AX38" s="104"/>
      <c r="AY38" s="55"/>
      <c r="AZ38" s="104"/>
      <c r="BA38" s="55"/>
      <c r="BB38" s="26"/>
      <c r="BC38" s="55"/>
      <c r="BD38" s="28"/>
      <c r="BE38" s="27"/>
      <c r="BF38" s="26"/>
      <c r="BG38" s="26"/>
      <c r="BH38" s="26"/>
      <c r="BI38" s="53"/>
      <c r="BJ38" s="53"/>
      <c r="BK38" s="53"/>
      <c r="BL38" s="79">
        <v>44018</v>
      </c>
      <c r="BM38" s="53"/>
      <c r="BN38" s="53"/>
      <c r="BO38" s="53"/>
      <c r="BP38" s="53"/>
      <c r="BQ38" s="26"/>
      <c r="BR38" s="26"/>
      <c r="BS38" s="26"/>
      <c r="BT38" s="26"/>
      <c r="BU38" s="26"/>
      <c r="BV38" s="26"/>
      <c r="BW38" s="26"/>
      <c r="BX38" s="123"/>
      <c r="BY38" s="26"/>
      <c r="BZ38" s="123"/>
      <c r="CA38" s="123"/>
      <c r="CB38" s="53"/>
      <c r="CC38" s="53"/>
      <c r="CD38" s="53"/>
      <c r="CE38" s="59"/>
      <c r="CF38" s="71"/>
    </row>
    <row r="39" spans="2:84" ht="16.5">
      <c r="B39" s="5">
        <v>29</v>
      </c>
      <c r="C39" s="53"/>
      <c r="D39" s="78" t="s">
        <v>269</v>
      </c>
      <c r="E39" s="75" t="s">
        <v>102</v>
      </c>
      <c r="F39" s="53"/>
      <c r="G39" s="53"/>
      <c r="H39" s="53"/>
      <c r="I39" s="53"/>
      <c r="J39" s="54"/>
      <c r="K39" s="53"/>
      <c r="L39" s="26">
        <v>2</v>
      </c>
      <c r="M39" s="26">
        <v>1</v>
      </c>
      <c r="N39" s="73">
        <v>0</v>
      </c>
      <c r="O39" s="74">
        <v>1</v>
      </c>
      <c r="P39" s="26">
        <v>1</v>
      </c>
      <c r="Q39" s="26">
        <v>2</v>
      </c>
      <c r="R39" s="26" t="s">
        <v>137</v>
      </c>
      <c r="S39" s="26"/>
      <c r="T39" s="26" t="s">
        <v>137</v>
      </c>
      <c r="U39" s="26" t="s">
        <v>81</v>
      </c>
      <c r="V39" s="26"/>
      <c r="W39" s="26" t="s">
        <v>82</v>
      </c>
      <c r="X39" s="53"/>
      <c r="Y39" s="53" t="s">
        <v>83</v>
      </c>
      <c r="Z39" s="67" t="s">
        <v>259</v>
      </c>
      <c r="AA39" s="67" t="s">
        <v>256</v>
      </c>
      <c r="AB39" s="53" t="s">
        <v>120</v>
      </c>
      <c r="AC39" s="37" t="s">
        <v>87</v>
      </c>
      <c r="AD39" s="53"/>
      <c r="AE39" s="69">
        <v>43783</v>
      </c>
      <c r="AF39" s="72">
        <v>43966</v>
      </c>
      <c r="AG39" s="69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101"/>
      <c r="AX39" s="104"/>
      <c r="AY39" s="55"/>
      <c r="AZ39" s="104"/>
      <c r="BA39" s="55"/>
      <c r="BB39" s="26"/>
      <c r="BC39" s="55"/>
      <c r="BD39" s="28"/>
      <c r="BE39" s="27"/>
      <c r="BF39" s="26"/>
      <c r="BG39" s="26"/>
      <c r="BH39" s="26"/>
      <c r="BI39" s="53"/>
      <c r="BJ39" s="53"/>
      <c r="BK39" s="53"/>
      <c r="BL39" s="79">
        <v>44060</v>
      </c>
      <c r="BM39" s="53"/>
      <c r="BN39" s="53"/>
      <c r="BO39" s="53"/>
      <c r="BP39" s="53"/>
      <c r="BQ39" s="26"/>
      <c r="BR39" s="26"/>
      <c r="BS39" s="26"/>
      <c r="BT39" s="26"/>
      <c r="BU39" s="26"/>
      <c r="BV39" s="26"/>
      <c r="BW39" s="26"/>
      <c r="BX39" s="123"/>
      <c r="BY39" s="26"/>
      <c r="BZ39" s="123"/>
      <c r="CA39" s="123"/>
      <c r="CB39" s="53"/>
      <c r="CC39" s="53"/>
      <c r="CD39" s="53"/>
      <c r="CE39" s="59"/>
      <c r="CF39" s="71"/>
    </row>
    <row r="40" spans="2:84" ht="16.5">
      <c r="B40" s="5">
        <v>30</v>
      </c>
      <c r="C40" s="53"/>
      <c r="D40" s="78" t="s">
        <v>270</v>
      </c>
      <c r="E40" s="75" t="s">
        <v>77</v>
      </c>
      <c r="F40" s="53"/>
      <c r="G40" s="53"/>
      <c r="H40" s="53"/>
      <c r="I40" s="53"/>
      <c r="J40" s="54"/>
      <c r="K40" s="53"/>
      <c r="L40" s="26">
        <v>3</v>
      </c>
      <c r="M40" s="26">
        <v>1</v>
      </c>
      <c r="N40" s="73">
        <v>2082626.4898199998</v>
      </c>
      <c r="O40" s="74">
        <v>3</v>
      </c>
      <c r="P40" s="26">
        <v>1</v>
      </c>
      <c r="Q40" s="26">
        <v>2</v>
      </c>
      <c r="R40" s="26" t="s">
        <v>79</v>
      </c>
      <c r="S40" s="26"/>
      <c r="T40" s="26" t="s">
        <v>80</v>
      </c>
      <c r="U40" s="26" t="s">
        <v>81</v>
      </c>
      <c r="V40" s="26"/>
      <c r="W40" s="26" t="s">
        <v>82</v>
      </c>
      <c r="X40" s="53"/>
      <c r="Y40" s="53" t="s">
        <v>83</v>
      </c>
      <c r="Z40" s="92"/>
      <c r="AA40" s="67" t="s">
        <v>253</v>
      </c>
      <c r="AB40" s="53" t="s">
        <v>189</v>
      </c>
      <c r="AC40" s="37" t="s">
        <v>87</v>
      </c>
      <c r="AD40" s="53"/>
      <c r="AE40" s="69">
        <v>43826</v>
      </c>
      <c r="AF40" s="72">
        <v>44124</v>
      </c>
      <c r="AG40" s="69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101"/>
      <c r="AX40" s="104"/>
      <c r="AY40" s="55"/>
      <c r="AZ40" s="104"/>
      <c r="BA40" s="55"/>
      <c r="BB40" s="26"/>
      <c r="BC40" s="55"/>
      <c r="BD40" s="28"/>
      <c r="BE40" s="27"/>
      <c r="BF40" s="26"/>
      <c r="BG40" s="26"/>
      <c r="BH40" s="26"/>
      <c r="BI40" s="53"/>
      <c r="BJ40" s="53"/>
      <c r="BK40" s="53"/>
      <c r="BL40" s="79">
        <v>44051</v>
      </c>
      <c r="BM40" s="53"/>
      <c r="BN40" s="53"/>
      <c r="BO40" s="53"/>
      <c r="BP40" s="53"/>
      <c r="BQ40" s="26"/>
      <c r="BR40" s="26"/>
      <c r="BS40" s="26"/>
      <c r="BT40" s="26"/>
      <c r="BU40" s="26"/>
      <c r="BV40" s="26"/>
      <c r="BW40" s="26"/>
      <c r="BX40" s="123"/>
      <c r="BY40" s="26"/>
      <c r="BZ40" s="123"/>
      <c r="CA40" s="123"/>
      <c r="CB40" s="53"/>
      <c r="CC40" s="53"/>
      <c r="CD40" s="53"/>
      <c r="CE40" s="59"/>
      <c r="CF40" s="71"/>
    </row>
    <row r="41" spans="2:84" ht="16.5">
      <c r="B41" s="5">
        <v>31</v>
      </c>
      <c r="C41" s="53"/>
      <c r="D41" s="78" t="s">
        <v>271</v>
      </c>
      <c r="E41" s="75" t="s">
        <v>218</v>
      </c>
      <c r="F41" s="53"/>
      <c r="G41" s="53"/>
      <c r="H41" s="53"/>
      <c r="I41" s="53"/>
      <c r="J41" s="54"/>
      <c r="K41" s="53"/>
      <c r="L41" s="26">
        <v>3</v>
      </c>
      <c r="M41" s="26">
        <v>1</v>
      </c>
      <c r="N41" s="73">
        <v>359280</v>
      </c>
      <c r="O41" s="74">
        <v>1</v>
      </c>
      <c r="P41" s="26">
        <v>2</v>
      </c>
      <c r="Q41" s="26">
        <v>3</v>
      </c>
      <c r="R41" s="26" t="s">
        <v>79</v>
      </c>
      <c r="S41" s="26"/>
      <c r="T41" s="26" t="s">
        <v>80</v>
      </c>
      <c r="U41" s="26" t="s">
        <v>81</v>
      </c>
      <c r="V41" s="26"/>
      <c r="W41" s="26" t="s">
        <v>82</v>
      </c>
      <c r="X41" s="53"/>
      <c r="Y41" s="53" t="s">
        <v>83</v>
      </c>
      <c r="Z41" s="92"/>
      <c r="AA41" s="67" t="s">
        <v>225</v>
      </c>
      <c r="AB41" s="53" t="s">
        <v>189</v>
      </c>
      <c r="AC41" s="37" t="s">
        <v>87</v>
      </c>
      <c r="AD41" s="53"/>
      <c r="AE41" s="69">
        <v>43837</v>
      </c>
      <c r="AF41" s="72">
        <v>44036</v>
      </c>
      <c r="AG41" s="69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101"/>
      <c r="AX41" s="26"/>
      <c r="AY41" s="55"/>
      <c r="AZ41" s="26"/>
      <c r="BA41" s="55"/>
      <c r="BB41" s="26"/>
      <c r="BC41" s="55"/>
      <c r="BD41" s="26"/>
      <c r="BE41" s="27"/>
      <c r="BF41" s="26"/>
      <c r="BG41" s="26"/>
      <c r="BH41" s="26"/>
      <c r="BI41" s="53"/>
      <c r="BJ41" s="53"/>
      <c r="BK41" s="53"/>
      <c r="BL41" s="79">
        <v>44152</v>
      </c>
      <c r="BM41" s="53"/>
      <c r="BN41" s="53"/>
      <c r="BO41" s="53"/>
      <c r="BP41" s="53"/>
      <c r="BQ41" s="26"/>
      <c r="BR41" s="26"/>
      <c r="BS41" s="26"/>
      <c r="BT41" s="26"/>
      <c r="BU41" s="26"/>
      <c r="BV41" s="26"/>
      <c r="BW41" s="26"/>
      <c r="BX41" s="123"/>
      <c r="BY41" s="26"/>
      <c r="BZ41" s="123"/>
      <c r="CA41" s="123"/>
      <c r="CB41" s="53"/>
      <c r="CC41" s="53"/>
      <c r="CD41" s="53"/>
      <c r="CE41" s="59"/>
      <c r="CF41" s="71"/>
    </row>
    <row r="42" spans="2:84" ht="33">
      <c r="B42" s="5">
        <v>32</v>
      </c>
      <c r="C42" s="53"/>
      <c r="D42" s="78" t="s">
        <v>272</v>
      </c>
      <c r="E42" s="75" t="s">
        <v>218</v>
      </c>
      <c r="F42" s="53"/>
      <c r="G42" s="53"/>
      <c r="H42" s="53"/>
      <c r="I42" s="53"/>
      <c r="J42" s="54"/>
      <c r="K42" s="53"/>
      <c r="L42" s="26">
        <v>3</v>
      </c>
      <c r="M42" s="26">
        <v>1</v>
      </c>
      <c r="N42" s="73">
        <v>967119.63079999993</v>
      </c>
      <c r="O42" s="74">
        <v>2</v>
      </c>
      <c r="P42" s="26">
        <v>1</v>
      </c>
      <c r="Q42" s="26">
        <v>3</v>
      </c>
      <c r="R42" s="26" t="s">
        <v>79</v>
      </c>
      <c r="S42" s="26"/>
      <c r="T42" s="26" t="s">
        <v>273</v>
      </c>
      <c r="U42" s="26" t="s">
        <v>81</v>
      </c>
      <c r="V42" s="26"/>
      <c r="W42" s="26" t="s">
        <v>82</v>
      </c>
      <c r="X42" s="53"/>
      <c r="Y42" s="53" t="s">
        <v>83</v>
      </c>
      <c r="Z42" s="67" t="s">
        <v>274</v>
      </c>
      <c r="AA42" s="67" t="s">
        <v>275</v>
      </c>
      <c r="AB42" s="53" t="s">
        <v>189</v>
      </c>
      <c r="AC42" s="37" t="s">
        <v>87</v>
      </c>
      <c r="AD42" s="53"/>
      <c r="AE42" s="69">
        <v>43916</v>
      </c>
      <c r="AF42" s="72">
        <v>44076</v>
      </c>
      <c r="AG42" s="69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101"/>
      <c r="AX42" s="26"/>
      <c r="AY42" s="55"/>
      <c r="AZ42" s="26"/>
      <c r="BA42" s="55"/>
      <c r="BB42" s="26"/>
      <c r="BC42" s="55"/>
      <c r="BD42" s="26"/>
      <c r="BE42" s="27"/>
      <c r="BF42" s="26"/>
      <c r="BG42" s="26"/>
      <c r="BH42" s="26"/>
      <c r="BI42" s="53"/>
      <c r="BJ42" s="53"/>
      <c r="BK42" s="53"/>
      <c r="BL42" s="79">
        <v>44194</v>
      </c>
      <c r="BM42" s="53"/>
      <c r="BN42" s="53"/>
      <c r="BO42" s="53"/>
      <c r="BP42" s="53"/>
      <c r="BQ42" s="26"/>
      <c r="BR42" s="26"/>
      <c r="BS42" s="26"/>
      <c r="BT42" s="26"/>
      <c r="BU42" s="26"/>
      <c r="BV42" s="26"/>
      <c r="BW42" s="26"/>
      <c r="BX42" s="123"/>
      <c r="BY42" s="26"/>
      <c r="BZ42" s="123"/>
      <c r="CA42" s="123"/>
      <c r="CB42" s="53"/>
      <c r="CC42" s="53"/>
      <c r="CD42" s="53"/>
      <c r="CE42" s="59"/>
      <c r="CF42" s="71"/>
    </row>
    <row r="43" spans="2:84">
      <c r="B43" s="52">
        <v>33</v>
      </c>
      <c r="C43" s="51"/>
      <c r="D43" s="70"/>
      <c r="E43" s="76"/>
      <c r="F43" s="51"/>
      <c r="G43" s="51"/>
      <c r="H43" s="51"/>
      <c r="I43" s="51"/>
      <c r="J43" s="63"/>
      <c r="K43" s="51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51"/>
      <c r="Y43" s="51"/>
      <c r="Z43" s="51"/>
      <c r="AA43" s="51"/>
      <c r="AB43" s="51"/>
      <c r="AC43" s="51"/>
      <c r="AD43" s="51"/>
      <c r="AE43" s="51"/>
      <c r="AF43" s="51"/>
      <c r="AG43" s="64"/>
      <c r="AH43" s="105"/>
      <c r="AI43" s="105"/>
      <c r="AJ43" s="105"/>
      <c r="AK43" s="105"/>
      <c r="AL43" s="105"/>
      <c r="AM43" s="105"/>
      <c r="AN43" s="105"/>
      <c r="AO43" s="105"/>
      <c r="AP43" s="105"/>
      <c r="AQ43" s="105"/>
      <c r="AR43" s="105"/>
      <c r="AS43" s="105"/>
      <c r="AT43" s="105"/>
      <c r="AU43" s="105"/>
      <c r="AV43" s="105"/>
      <c r="AW43" s="106"/>
      <c r="AX43" s="105"/>
      <c r="AY43" s="107"/>
      <c r="AZ43" s="105"/>
      <c r="BA43" s="107"/>
      <c r="BB43" s="105"/>
      <c r="BC43" s="107"/>
      <c r="BD43" s="105"/>
      <c r="BE43" s="108"/>
      <c r="BF43" s="105"/>
      <c r="BG43" s="105"/>
      <c r="BH43" s="105"/>
      <c r="BI43" s="51"/>
      <c r="BJ43" s="51"/>
      <c r="BK43" s="51"/>
      <c r="BL43" s="53"/>
      <c r="BM43" s="51"/>
      <c r="BN43" s="51"/>
      <c r="BO43" s="51"/>
      <c r="BP43" s="51"/>
      <c r="BQ43" s="105"/>
      <c r="BR43" s="105"/>
      <c r="BS43" s="105"/>
      <c r="BT43" s="105"/>
      <c r="BU43" s="105"/>
      <c r="BV43" s="105"/>
      <c r="BW43" s="105"/>
      <c r="BX43" s="124"/>
      <c r="BY43" s="105"/>
      <c r="BZ43" s="124"/>
      <c r="CA43" s="124"/>
      <c r="CB43" s="51"/>
      <c r="CC43" s="51"/>
      <c r="CD43" s="51"/>
      <c r="CE43" s="65"/>
    </row>
    <row r="44" spans="2:84">
      <c r="B44" s="39"/>
      <c r="C44" s="50"/>
      <c r="D44" s="24" t="s">
        <v>276</v>
      </c>
      <c r="E44" s="24"/>
      <c r="F44" s="50"/>
      <c r="G44" s="50"/>
      <c r="H44" s="50"/>
      <c r="I44" s="50"/>
      <c r="J44" s="60"/>
      <c r="K44" s="50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50"/>
      <c r="Y44" s="50"/>
      <c r="Z44" s="50"/>
      <c r="AA44" s="50"/>
      <c r="AB44" s="50"/>
      <c r="AC44" s="50"/>
      <c r="AD44" s="50"/>
      <c r="AE44" s="50"/>
      <c r="AF44" s="50"/>
      <c r="AG44" s="61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109"/>
      <c r="AX44" s="24"/>
      <c r="AY44" s="110"/>
      <c r="AZ44" s="24"/>
      <c r="BA44" s="110"/>
      <c r="BB44" s="24"/>
      <c r="BC44" s="110"/>
      <c r="BD44" s="24"/>
      <c r="BE44" s="111"/>
      <c r="BF44" s="24"/>
      <c r="BG44" s="24"/>
      <c r="BH44" s="24"/>
      <c r="BI44" s="50"/>
      <c r="BJ44" s="50"/>
      <c r="BK44" s="50"/>
      <c r="BL44" s="50"/>
      <c r="BM44" s="50"/>
      <c r="BN44" s="50"/>
      <c r="BO44" s="50"/>
      <c r="BP44" s="50"/>
      <c r="BQ44" s="24"/>
      <c r="BR44" s="24"/>
      <c r="BS44" s="24"/>
      <c r="BT44" s="24"/>
      <c r="BU44" s="24"/>
      <c r="BV44" s="24"/>
      <c r="BW44" s="24"/>
      <c r="BX44" s="125"/>
      <c r="BY44" s="24"/>
      <c r="BZ44" s="125"/>
      <c r="CA44" s="125"/>
      <c r="CB44" s="50"/>
      <c r="CC44" s="50"/>
      <c r="CD44" s="50"/>
      <c r="CE44" s="62"/>
    </row>
    <row r="45" spans="2:84">
      <c r="L45" s="112"/>
      <c r="M45" s="112"/>
      <c r="N45" s="112"/>
      <c r="O45" s="112"/>
      <c r="P45" s="112"/>
      <c r="Q45" s="112"/>
      <c r="R45" s="112"/>
      <c r="S45" s="112"/>
      <c r="T45" s="112"/>
      <c r="U45" s="112"/>
      <c r="V45" s="112"/>
      <c r="W45" s="112"/>
      <c r="X45" s="113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/>
      <c r="AV45" s="112"/>
      <c r="AW45" s="114"/>
      <c r="AX45" s="112"/>
      <c r="AY45" s="19"/>
      <c r="AZ45" s="112"/>
      <c r="BA45" s="19"/>
      <c r="BB45" s="112"/>
      <c r="BC45" s="19"/>
      <c r="BD45" s="115"/>
      <c r="BE45" s="116"/>
      <c r="BF45" s="112"/>
      <c r="BG45" s="112"/>
      <c r="BH45" s="112"/>
      <c r="BQ45" s="112"/>
      <c r="BR45" s="112"/>
      <c r="BS45" s="112"/>
      <c r="BT45" s="112"/>
      <c r="BU45" s="112"/>
      <c r="BV45" s="112"/>
      <c r="BW45" s="112"/>
      <c r="BX45" s="126"/>
      <c r="BY45" s="112"/>
      <c r="BZ45" s="126"/>
      <c r="CA45" s="126"/>
    </row>
    <row r="46" spans="2:84">
      <c r="L46" s="112"/>
      <c r="M46" s="112"/>
      <c r="N46" s="112"/>
      <c r="O46" s="112"/>
      <c r="P46" s="112"/>
      <c r="Q46" s="112"/>
      <c r="R46" s="112"/>
      <c r="S46" s="112"/>
      <c r="T46" s="112"/>
      <c r="U46" s="112"/>
      <c r="V46" s="112"/>
      <c r="W46" s="112"/>
      <c r="X46" s="113"/>
      <c r="AH46" s="112"/>
      <c r="AI46" s="112"/>
      <c r="AJ46" s="112"/>
      <c r="AK46" s="112"/>
      <c r="AL46" s="112"/>
      <c r="AM46" s="112"/>
      <c r="AN46" s="112"/>
      <c r="AO46" s="112"/>
      <c r="AP46" s="112"/>
      <c r="AQ46" s="112"/>
      <c r="AR46" s="112"/>
      <c r="AS46" s="112"/>
      <c r="AT46" s="112"/>
      <c r="AU46" s="112"/>
      <c r="AV46" s="112"/>
      <c r="AW46" s="114"/>
      <c r="AX46" s="112"/>
      <c r="AY46" s="19"/>
      <c r="AZ46" s="112"/>
      <c r="BA46" s="19"/>
      <c r="BB46" s="112"/>
      <c r="BC46" s="19"/>
      <c r="BD46" s="112"/>
      <c r="BE46" s="116"/>
      <c r="BF46" s="112"/>
      <c r="BG46" s="112"/>
      <c r="BH46" s="112"/>
      <c r="BQ46" s="112"/>
      <c r="BR46" s="112"/>
      <c r="BS46" s="112"/>
      <c r="BT46" s="112"/>
      <c r="BU46" s="112"/>
      <c r="BV46" s="112"/>
      <c r="BW46" s="112"/>
      <c r="BX46" s="126"/>
      <c r="BY46" s="112"/>
      <c r="BZ46" s="126"/>
      <c r="CA46" s="126"/>
    </row>
    <row r="47" spans="2:84">
      <c r="C47" s="66" t="s">
        <v>277</v>
      </c>
      <c r="L47" s="112"/>
      <c r="M47" s="112"/>
      <c r="N47" s="112"/>
      <c r="O47" s="112"/>
      <c r="P47" s="112"/>
      <c r="Q47" s="112"/>
      <c r="R47" s="112"/>
      <c r="S47" s="112"/>
      <c r="T47" s="112"/>
      <c r="U47" s="112"/>
      <c r="V47" s="112"/>
      <c r="W47" s="112"/>
      <c r="X47" s="113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/>
      <c r="AT47" s="112"/>
      <c r="AU47" s="112"/>
      <c r="AV47" s="112"/>
      <c r="AW47" s="19"/>
      <c r="AX47" s="20"/>
      <c r="AY47" s="19"/>
      <c r="AZ47" s="20"/>
      <c r="BA47" s="19"/>
      <c r="BB47" s="20"/>
      <c r="BC47" s="19"/>
      <c r="BD47" s="117"/>
      <c r="BE47" s="116"/>
      <c r="BF47" s="112"/>
      <c r="BG47" s="112"/>
      <c r="BH47" s="112"/>
      <c r="BQ47" s="112"/>
      <c r="BR47" s="112"/>
      <c r="BS47" s="112"/>
      <c r="BT47" s="112"/>
      <c r="BU47" s="112"/>
      <c r="BV47" s="112"/>
      <c r="BW47" s="112"/>
      <c r="BX47" s="126"/>
      <c r="BY47" s="112"/>
      <c r="BZ47" s="126"/>
      <c r="CA47" s="126"/>
    </row>
    <row r="48" spans="2:84">
      <c r="C48" s="66" t="s">
        <v>278</v>
      </c>
      <c r="L48" s="112"/>
      <c r="M48" s="112"/>
      <c r="N48" s="112"/>
      <c r="O48" s="112"/>
      <c r="P48" s="112"/>
      <c r="Q48" s="112"/>
      <c r="R48" s="112"/>
      <c r="S48" s="112"/>
      <c r="T48" s="112"/>
      <c r="U48" s="112"/>
      <c r="V48" s="112"/>
      <c r="W48" s="112"/>
      <c r="X48" s="113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/>
      <c r="AU48" s="112"/>
      <c r="AV48" s="112"/>
      <c r="AW48" s="114"/>
      <c r="AX48" s="112"/>
      <c r="AY48" s="19"/>
      <c r="AZ48" s="112"/>
      <c r="BA48" s="19"/>
      <c r="BB48" s="112"/>
      <c r="BC48" s="19"/>
      <c r="BD48" s="115"/>
      <c r="BE48" s="116"/>
      <c r="BF48" s="112"/>
      <c r="BG48" s="112"/>
      <c r="BH48" s="112"/>
      <c r="BQ48" s="112"/>
      <c r="BR48" s="112"/>
      <c r="BS48" s="112"/>
      <c r="BT48" s="112"/>
      <c r="BU48" s="112"/>
      <c r="BV48" s="112"/>
      <c r="BW48" s="112"/>
      <c r="BX48" s="126"/>
      <c r="BY48" s="112"/>
      <c r="BZ48" s="126"/>
      <c r="CA48" s="126"/>
    </row>
    <row r="49" spans="3:79">
      <c r="C49" s="66" t="s">
        <v>279</v>
      </c>
      <c r="L49" s="112"/>
      <c r="M49" s="112"/>
      <c r="N49" s="112"/>
      <c r="O49" s="112"/>
      <c r="P49" s="112"/>
      <c r="Q49" s="112"/>
      <c r="R49" s="112"/>
      <c r="S49" s="112"/>
      <c r="T49" s="112"/>
      <c r="U49" s="112"/>
      <c r="V49" s="112"/>
      <c r="W49" s="112"/>
      <c r="X49" s="113"/>
      <c r="AH49" s="112"/>
      <c r="AI49" s="112"/>
      <c r="AJ49" s="112"/>
      <c r="AK49" s="112"/>
      <c r="AL49" s="112"/>
      <c r="AM49" s="112"/>
      <c r="AN49" s="112"/>
      <c r="AO49" s="112"/>
      <c r="AP49" s="112"/>
      <c r="AQ49" s="112"/>
      <c r="AR49" s="112"/>
      <c r="AS49" s="112"/>
      <c r="AT49" s="112"/>
      <c r="AU49" s="112"/>
      <c r="AV49" s="112"/>
      <c r="AW49" s="114"/>
      <c r="AX49" s="20"/>
      <c r="AY49" s="19"/>
      <c r="AZ49" s="20"/>
      <c r="BA49" s="19"/>
      <c r="BB49" s="20"/>
      <c r="BC49" s="114"/>
      <c r="BD49" s="115"/>
      <c r="BE49" s="116"/>
      <c r="BF49" s="112"/>
      <c r="BG49" s="112"/>
      <c r="BH49" s="112"/>
      <c r="BQ49" s="112"/>
      <c r="BR49" s="112"/>
      <c r="BS49" s="112"/>
      <c r="BT49" s="112"/>
      <c r="BU49" s="112"/>
      <c r="BV49" s="112"/>
      <c r="BW49" s="112"/>
      <c r="BX49" s="126"/>
      <c r="BY49" s="112"/>
      <c r="BZ49" s="126"/>
      <c r="CA49" s="126"/>
    </row>
    <row r="50" spans="3:79">
      <c r="C50" s="66" t="s">
        <v>280</v>
      </c>
      <c r="L50" s="112"/>
      <c r="M50" s="112"/>
      <c r="N50" s="112"/>
      <c r="O50" s="112"/>
      <c r="P50" s="112"/>
      <c r="Q50" s="112"/>
      <c r="R50" s="112"/>
      <c r="S50" s="112"/>
      <c r="T50" s="112"/>
      <c r="U50" s="112"/>
      <c r="V50" s="112"/>
      <c r="W50" s="112"/>
      <c r="X50" s="113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/>
      <c r="AT50" s="112"/>
      <c r="AU50" s="112"/>
      <c r="AV50" s="112"/>
      <c r="AW50" s="19"/>
      <c r="AX50" s="117"/>
      <c r="AY50" s="19"/>
      <c r="AZ50" s="117"/>
      <c r="BA50" s="19"/>
      <c r="BB50" s="112"/>
      <c r="BC50" s="19"/>
      <c r="BD50" s="115"/>
      <c r="BE50" s="116"/>
      <c r="BF50" s="112"/>
      <c r="BG50" s="112"/>
      <c r="BH50" s="112"/>
      <c r="BQ50" s="112"/>
      <c r="BR50" s="112"/>
      <c r="BS50" s="112"/>
      <c r="BT50" s="112"/>
      <c r="BU50" s="112"/>
      <c r="BV50" s="112"/>
      <c r="BW50" s="112"/>
      <c r="BX50" s="126"/>
      <c r="BY50" s="112"/>
      <c r="BZ50" s="126"/>
      <c r="CA50" s="126"/>
    </row>
    <row r="51" spans="3:79">
      <c r="L51" s="112"/>
      <c r="M51" s="112"/>
      <c r="N51" s="112"/>
      <c r="O51" s="112"/>
      <c r="P51" s="112"/>
      <c r="Q51" s="112"/>
      <c r="R51" s="112"/>
      <c r="S51" s="112"/>
      <c r="T51" s="112"/>
      <c r="U51" s="112"/>
      <c r="V51" s="112"/>
      <c r="W51" s="112"/>
      <c r="X51" s="113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/>
      <c r="AV51" s="112"/>
      <c r="AW51" s="114"/>
      <c r="AX51" s="20"/>
      <c r="AY51" s="19"/>
      <c r="AZ51" s="20"/>
      <c r="BA51" s="19"/>
      <c r="BB51" s="20"/>
      <c r="BC51" s="19"/>
      <c r="BD51" s="115"/>
      <c r="BE51" s="116"/>
      <c r="BF51" s="112"/>
      <c r="BG51" s="112"/>
      <c r="BH51" s="112"/>
      <c r="BQ51" s="112"/>
      <c r="BR51" s="112"/>
      <c r="BS51" s="112"/>
      <c r="BT51" s="112"/>
      <c r="BU51" s="112"/>
      <c r="BV51" s="112"/>
      <c r="BW51" s="112"/>
      <c r="BX51" s="126"/>
      <c r="BY51" s="112"/>
      <c r="BZ51" s="126"/>
      <c r="CA51" s="126"/>
    </row>
    <row r="52" spans="3:79">
      <c r="L52" s="112"/>
      <c r="M52" s="112"/>
      <c r="N52" s="112"/>
      <c r="O52" s="112"/>
      <c r="P52" s="112"/>
      <c r="Q52" s="112"/>
      <c r="R52" s="112"/>
      <c r="S52" s="112"/>
      <c r="T52" s="112"/>
      <c r="U52" s="112"/>
      <c r="V52" s="112"/>
      <c r="W52" s="112"/>
      <c r="X52" s="113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/>
      <c r="AT52" s="112"/>
      <c r="AU52" s="112"/>
      <c r="AV52" s="112"/>
      <c r="AW52" s="114"/>
      <c r="AX52" s="20"/>
      <c r="AY52" s="19"/>
      <c r="AZ52" s="20"/>
      <c r="BA52" s="19"/>
      <c r="BB52" s="20"/>
      <c r="BC52" s="19"/>
      <c r="BD52" s="115"/>
      <c r="BE52" s="116"/>
      <c r="BF52" s="112"/>
      <c r="BG52" s="112"/>
      <c r="BH52" s="112"/>
      <c r="BQ52" s="112"/>
      <c r="BR52" s="112"/>
      <c r="BS52" s="112"/>
      <c r="BT52" s="112"/>
      <c r="BU52" s="112"/>
      <c r="BV52" s="112"/>
      <c r="BW52" s="112"/>
      <c r="BX52" s="126"/>
      <c r="BY52" s="112"/>
      <c r="BZ52" s="126"/>
      <c r="CA52" s="126"/>
    </row>
    <row r="53" spans="3:79">
      <c r="L53" s="112"/>
      <c r="M53" s="112"/>
      <c r="N53" s="112"/>
      <c r="O53" s="112"/>
      <c r="P53" s="112"/>
      <c r="Q53" s="112"/>
      <c r="R53" s="112"/>
      <c r="S53" s="112"/>
      <c r="T53" s="112"/>
      <c r="U53" s="112"/>
      <c r="V53" s="112"/>
      <c r="W53" s="112"/>
      <c r="X53" s="113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/>
      <c r="AT53" s="112"/>
      <c r="AU53" s="112"/>
      <c r="AV53" s="112"/>
      <c r="AW53" s="114"/>
      <c r="AX53" s="20"/>
      <c r="AY53" s="19"/>
      <c r="AZ53" s="117"/>
      <c r="BA53" s="19"/>
      <c r="BB53" s="117"/>
      <c r="BC53" s="19"/>
      <c r="BD53" s="115"/>
      <c r="BE53" s="116"/>
      <c r="BF53" s="112"/>
      <c r="BG53" s="112"/>
      <c r="BH53" s="112"/>
      <c r="BQ53" s="112"/>
      <c r="BR53" s="112"/>
      <c r="BS53" s="112"/>
      <c r="BT53" s="112"/>
      <c r="BU53" s="112"/>
      <c r="BV53" s="112"/>
      <c r="BW53" s="112"/>
      <c r="BX53" s="126"/>
      <c r="BY53" s="112"/>
      <c r="BZ53" s="126"/>
      <c r="CA53" s="126"/>
    </row>
    <row r="54" spans="3:79">
      <c r="L54" s="112"/>
      <c r="M54" s="112"/>
      <c r="N54" s="112"/>
      <c r="O54" s="112"/>
      <c r="P54" s="112"/>
      <c r="Q54" s="112"/>
      <c r="R54" s="112"/>
      <c r="S54" s="112"/>
      <c r="T54" s="112"/>
      <c r="U54" s="112"/>
      <c r="V54" s="112"/>
      <c r="W54" s="112"/>
      <c r="X54" s="113"/>
      <c r="AH54" s="112"/>
      <c r="AI54" s="112"/>
      <c r="AJ54" s="112"/>
      <c r="AK54" s="112"/>
      <c r="AL54" s="112"/>
      <c r="AM54" s="112"/>
      <c r="AN54" s="112"/>
      <c r="AO54" s="112"/>
      <c r="AP54" s="112"/>
      <c r="AQ54" s="112"/>
      <c r="AR54" s="112"/>
      <c r="AS54" s="112"/>
      <c r="AT54" s="112"/>
      <c r="AU54" s="112"/>
      <c r="AV54" s="112"/>
      <c r="AW54" s="114"/>
      <c r="AX54" s="20"/>
      <c r="AY54" s="19"/>
      <c r="AZ54" s="112"/>
      <c r="BA54" s="19"/>
      <c r="BB54" s="112"/>
      <c r="BC54" s="19"/>
      <c r="BD54" s="112"/>
      <c r="BE54" s="116"/>
      <c r="BF54" s="112"/>
      <c r="BG54" s="112"/>
      <c r="BH54" s="112"/>
      <c r="BQ54" s="112"/>
      <c r="BR54" s="112"/>
      <c r="BS54" s="112"/>
      <c r="BT54" s="112"/>
      <c r="BU54" s="112"/>
      <c r="BV54" s="112"/>
      <c r="BW54" s="112"/>
      <c r="BX54" s="126"/>
      <c r="BY54" s="112"/>
      <c r="BZ54" s="126"/>
      <c r="CA54" s="126"/>
    </row>
    <row r="55" spans="3:79">
      <c r="L55" s="112"/>
      <c r="M55" s="112"/>
      <c r="N55" s="112"/>
      <c r="O55" s="112"/>
      <c r="P55" s="112"/>
      <c r="Q55" s="112"/>
      <c r="R55" s="112"/>
      <c r="S55" s="112"/>
      <c r="T55" s="112"/>
      <c r="U55" s="112"/>
      <c r="V55" s="112"/>
      <c r="W55" s="112"/>
      <c r="X55" s="113"/>
      <c r="AH55" s="112"/>
      <c r="AI55" s="112"/>
      <c r="AJ55" s="112"/>
      <c r="AK55" s="112"/>
      <c r="AL55" s="112"/>
      <c r="AM55" s="112"/>
      <c r="AN55" s="112"/>
      <c r="AO55" s="112"/>
      <c r="AP55" s="112"/>
      <c r="AQ55" s="112"/>
      <c r="AR55" s="112"/>
      <c r="AS55" s="112"/>
      <c r="AT55" s="112"/>
      <c r="AU55" s="112"/>
      <c r="AV55" s="112"/>
      <c r="AW55" s="114"/>
      <c r="AX55" s="20"/>
      <c r="AY55" s="19"/>
      <c r="AZ55" s="112"/>
      <c r="BA55" s="19"/>
      <c r="BB55" s="112"/>
      <c r="BC55" s="19"/>
      <c r="BD55" s="115"/>
      <c r="BE55" s="116"/>
      <c r="BF55" s="112"/>
      <c r="BG55" s="112"/>
      <c r="BH55" s="112"/>
      <c r="BQ55" s="112"/>
      <c r="BR55" s="112"/>
      <c r="BS55" s="112"/>
      <c r="BT55" s="112"/>
      <c r="BU55" s="112"/>
      <c r="BV55" s="112"/>
      <c r="BW55" s="112"/>
      <c r="BX55" s="126"/>
      <c r="BY55" s="112"/>
      <c r="BZ55" s="126"/>
      <c r="CA55" s="126"/>
    </row>
    <row r="56" spans="3:79">
      <c r="L56" s="112"/>
      <c r="M56" s="112"/>
      <c r="N56" s="112"/>
      <c r="O56" s="112"/>
      <c r="P56" s="112"/>
      <c r="Q56" s="112"/>
      <c r="R56" s="112"/>
      <c r="S56" s="112"/>
      <c r="T56" s="112"/>
      <c r="U56" s="112"/>
      <c r="V56" s="112"/>
      <c r="W56" s="112"/>
      <c r="X56" s="113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/>
      <c r="AR56" s="112"/>
      <c r="AS56" s="112"/>
      <c r="AT56" s="112"/>
      <c r="AU56" s="112"/>
      <c r="AV56" s="112"/>
      <c r="AW56" s="114"/>
      <c r="AX56" s="20"/>
      <c r="AY56" s="19"/>
      <c r="AZ56" s="112"/>
      <c r="BA56" s="19"/>
      <c r="BB56" s="112"/>
      <c r="BC56" s="19"/>
      <c r="BD56" s="112"/>
      <c r="BE56" s="116"/>
      <c r="BF56" s="112"/>
      <c r="BG56" s="112"/>
      <c r="BH56" s="112"/>
      <c r="BQ56" s="112"/>
      <c r="BR56" s="112"/>
      <c r="BS56" s="112"/>
      <c r="BT56" s="112"/>
      <c r="BU56" s="112"/>
      <c r="BV56" s="112"/>
      <c r="BW56" s="112"/>
      <c r="BX56" s="126"/>
      <c r="BY56" s="112"/>
      <c r="BZ56" s="126"/>
      <c r="CA56" s="126"/>
    </row>
    <row r="57" spans="3:79">
      <c r="L57" s="112"/>
      <c r="M57" s="112"/>
      <c r="N57" s="112"/>
      <c r="O57" s="112"/>
      <c r="P57" s="112"/>
      <c r="Q57" s="112"/>
      <c r="R57" s="112"/>
      <c r="S57" s="112"/>
      <c r="T57" s="112"/>
      <c r="U57" s="112"/>
      <c r="V57" s="112"/>
      <c r="W57" s="112"/>
      <c r="X57" s="113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/>
      <c r="AR57" s="112"/>
      <c r="AS57" s="112"/>
      <c r="AT57" s="112"/>
      <c r="AU57" s="112"/>
      <c r="AV57" s="112"/>
      <c r="AW57" s="118"/>
      <c r="AX57" s="118"/>
      <c r="AY57" s="118"/>
      <c r="AZ57" s="118"/>
      <c r="BA57" s="118"/>
      <c r="BB57" s="118"/>
      <c r="BC57" s="118"/>
      <c r="BD57" s="112"/>
      <c r="BE57" s="116"/>
      <c r="BF57" s="112"/>
      <c r="BG57" s="112"/>
      <c r="BH57" s="112"/>
      <c r="BQ57" s="112"/>
      <c r="BR57" s="112"/>
      <c r="BS57" s="112"/>
      <c r="BT57" s="112"/>
      <c r="BU57" s="112"/>
      <c r="BV57" s="112"/>
      <c r="BW57" s="112"/>
      <c r="BX57" s="126"/>
      <c r="BY57" s="112"/>
      <c r="BZ57" s="126"/>
      <c r="CA57" s="126"/>
    </row>
    <row r="58" spans="3:79">
      <c r="L58" s="112"/>
      <c r="M58" s="112"/>
      <c r="N58" s="112"/>
      <c r="O58" s="112"/>
      <c r="P58" s="112"/>
      <c r="Q58" s="112"/>
      <c r="R58" s="112"/>
      <c r="S58" s="112"/>
      <c r="T58" s="112"/>
      <c r="U58" s="112"/>
      <c r="V58" s="112"/>
      <c r="W58" s="112"/>
      <c r="X58" s="113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/>
      <c r="AR58" s="112"/>
      <c r="AS58" s="112"/>
      <c r="AT58" s="112"/>
      <c r="AU58" s="112"/>
      <c r="AV58" s="112"/>
      <c r="AW58" s="118"/>
      <c r="AX58" s="118"/>
      <c r="AY58" s="118"/>
      <c r="AZ58" s="118"/>
      <c r="BA58" s="118"/>
      <c r="BB58" s="118"/>
      <c r="BC58" s="118"/>
      <c r="BD58" s="112"/>
      <c r="BE58" s="116"/>
      <c r="BF58" s="112"/>
      <c r="BG58" s="112"/>
      <c r="BH58" s="112"/>
      <c r="BQ58" s="112"/>
      <c r="BR58" s="112"/>
      <c r="BS58" s="112"/>
      <c r="BT58" s="112"/>
      <c r="BU58" s="112"/>
      <c r="BV58" s="112"/>
      <c r="BW58" s="112"/>
      <c r="BX58" s="126"/>
      <c r="BY58" s="112"/>
      <c r="BZ58" s="126"/>
      <c r="CA58" s="126"/>
    </row>
    <row r="59" spans="3:79">
      <c r="L59" s="112"/>
      <c r="M59" s="112"/>
      <c r="N59" s="112"/>
      <c r="O59" s="112"/>
      <c r="P59" s="112"/>
      <c r="Q59" s="112"/>
      <c r="R59" s="112"/>
      <c r="S59" s="112"/>
      <c r="T59" s="112"/>
      <c r="U59" s="112"/>
      <c r="V59" s="112"/>
      <c r="W59" s="112"/>
      <c r="X59" s="113"/>
      <c r="AH59" s="112"/>
      <c r="AI59" s="112"/>
      <c r="AJ59" s="112"/>
      <c r="AK59" s="112"/>
      <c r="AL59" s="112"/>
      <c r="AM59" s="112"/>
      <c r="AN59" s="112"/>
      <c r="AO59" s="112"/>
      <c r="AP59" s="112"/>
      <c r="AQ59" s="112"/>
      <c r="AR59" s="112"/>
      <c r="AS59" s="112"/>
      <c r="AT59" s="112"/>
      <c r="AU59" s="112"/>
      <c r="AV59" s="112"/>
      <c r="AW59" s="19"/>
      <c r="AX59" s="20"/>
      <c r="AY59" s="19"/>
      <c r="AZ59" s="20"/>
      <c r="BA59" s="19"/>
      <c r="BB59" s="20"/>
      <c r="BC59" s="19"/>
      <c r="BD59" s="115"/>
      <c r="BE59" s="118"/>
      <c r="BF59" s="112"/>
      <c r="BG59" s="112"/>
      <c r="BH59" s="112"/>
      <c r="BQ59" s="112"/>
      <c r="BR59" s="112"/>
      <c r="BS59" s="112"/>
      <c r="BT59" s="112"/>
      <c r="BU59" s="112"/>
      <c r="BV59" s="112"/>
      <c r="BW59" s="112"/>
      <c r="BX59" s="126"/>
      <c r="BY59" s="112"/>
      <c r="BZ59" s="126"/>
      <c r="CA59" s="126"/>
    </row>
    <row r="60" spans="3:79">
      <c r="L60" s="112"/>
      <c r="M60" s="112"/>
      <c r="N60" s="112"/>
      <c r="O60" s="112"/>
      <c r="P60" s="112"/>
      <c r="Q60" s="112"/>
      <c r="R60" s="112"/>
      <c r="S60" s="112"/>
      <c r="T60" s="112"/>
      <c r="U60" s="112"/>
      <c r="V60" s="112"/>
      <c r="W60" s="112"/>
      <c r="X60" s="113"/>
      <c r="AH60" s="112"/>
      <c r="AI60" s="112"/>
      <c r="AJ60" s="112"/>
      <c r="AK60" s="112"/>
      <c r="AL60" s="112"/>
      <c r="AM60" s="112"/>
      <c r="AN60" s="112"/>
      <c r="AO60" s="112"/>
      <c r="AP60" s="112"/>
      <c r="AQ60" s="112"/>
      <c r="AR60" s="112"/>
      <c r="AS60" s="112"/>
      <c r="AT60" s="112"/>
      <c r="AU60" s="112"/>
      <c r="AV60" s="112"/>
      <c r="AW60" s="114"/>
      <c r="AX60" s="20"/>
      <c r="AY60" s="19"/>
      <c r="AZ60" s="112"/>
      <c r="BA60" s="19"/>
      <c r="BB60" s="20"/>
      <c r="BC60" s="19"/>
      <c r="BD60" s="115"/>
      <c r="BE60" s="116"/>
      <c r="BF60" s="112"/>
      <c r="BG60" s="112"/>
      <c r="BH60" s="112"/>
      <c r="BQ60" s="112"/>
      <c r="BR60" s="112"/>
      <c r="BS60" s="112"/>
      <c r="BT60" s="112"/>
      <c r="BU60" s="112"/>
      <c r="BV60" s="112"/>
      <c r="BW60" s="112"/>
      <c r="BX60" s="126"/>
      <c r="BY60" s="112"/>
      <c r="BZ60" s="126"/>
      <c r="CA60" s="126"/>
    </row>
    <row r="61" spans="3:79">
      <c r="L61" s="112"/>
      <c r="M61" s="112"/>
      <c r="N61" s="112"/>
      <c r="O61" s="112"/>
      <c r="P61" s="112"/>
      <c r="Q61" s="112"/>
      <c r="R61" s="112"/>
      <c r="S61" s="112"/>
      <c r="T61" s="112"/>
      <c r="U61" s="112"/>
      <c r="V61" s="112"/>
      <c r="W61" s="112"/>
      <c r="X61" s="113"/>
      <c r="AH61" s="112"/>
      <c r="AI61" s="112"/>
      <c r="AJ61" s="112"/>
      <c r="AK61" s="112"/>
      <c r="AL61" s="112"/>
      <c r="AM61" s="112"/>
      <c r="AN61" s="112"/>
      <c r="AO61" s="112"/>
      <c r="AP61" s="112"/>
      <c r="AQ61" s="112"/>
      <c r="AR61" s="112"/>
      <c r="AS61" s="112"/>
      <c r="AT61" s="112"/>
      <c r="AU61" s="112"/>
      <c r="AV61" s="112"/>
      <c r="AW61" s="114"/>
      <c r="AX61" s="20"/>
      <c r="AY61" s="19"/>
      <c r="AZ61" s="112"/>
      <c r="BA61" s="19"/>
      <c r="BB61" s="20"/>
      <c r="BC61" s="19"/>
      <c r="BD61" s="115"/>
      <c r="BE61" s="116"/>
      <c r="BF61" s="112"/>
      <c r="BG61" s="112"/>
      <c r="BH61" s="112"/>
      <c r="BQ61" s="112"/>
      <c r="BR61" s="112"/>
      <c r="BS61" s="112"/>
      <c r="BT61" s="112"/>
      <c r="BU61" s="112"/>
      <c r="BV61" s="112"/>
      <c r="BW61" s="112"/>
      <c r="BX61" s="126"/>
      <c r="BY61" s="112"/>
      <c r="BZ61" s="126"/>
      <c r="CA61" s="126"/>
    </row>
    <row r="62" spans="3:79">
      <c r="L62" s="112"/>
      <c r="M62" s="112"/>
      <c r="N62" s="112"/>
      <c r="O62" s="112"/>
      <c r="P62" s="112"/>
      <c r="Q62" s="112"/>
      <c r="R62" s="112"/>
      <c r="S62" s="112"/>
      <c r="T62" s="112"/>
      <c r="U62" s="112"/>
      <c r="V62" s="112"/>
      <c r="W62" s="112"/>
      <c r="X62" s="113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9"/>
      <c r="AX62" s="20"/>
      <c r="AY62" s="19"/>
      <c r="AZ62" s="112"/>
      <c r="BA62" s="19"/>
      <c r="BB62" s="112"/>
      <c r="BC62" s="19"/>
      <c r="BD62" s="112"/>
      <c r="BE62" s="116"/>
      <c r="BF62" s="112"/>
      <c r="BG62" s="112"/>
      <c r="BH62" s="112"/>
      <c r="BQ62" s="112"/>
      <c r="BR62" s="112"/>
      <c r="BS62" s="112"/>
      <c r="BT62" s="112"/>
      <c r="BU62" s="112"/>
      <c r="BV62" s="112"/>
      <c r="BW62" s="112"/>
      <c r="BX62" s="126"/>
      <c r="BY62" s="112"/>
      <c r="BZ62" s="126"/>
      <c r="CA62" s="126"/>
    </row>
    <row r="63" spans="3:79">
      <c r="L63" s="112"/>
      <c r="M63" s="112"/>
      <c r="N63" s="112"/>
      <c r="O63" s="112"/>
      <c r="P63" s="112"/>
      <c r="Q63" s="112"/>
      <c r="R63" s="112"/>
      <c r="S63" s="112"/>
      <c r="T63" s="112"/>
      <c r="U63" s="112"/>
      <c r="V63" s="112"/>
      <c r="W63" s="112"/>
      <c r="X63" s="113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/>
      <c r="AT63" s="112"/>
      <c r="AU63" s="112"/>
      <c r="AV63" s="112"/>
      <c r="AW63" s="19"/>
      <c r="AX63" s="20"/>
      <c r="AY63" s="19"/>
      <c r="AZ63" s="20"/>
      <c r="BA63" s="19"/>
      <c r="BB63" s="112"/>
      <c r="BC63" s="19"/>
      <c r="BD63" s="112"/>
      <c r="BE63" s="116"/>
      <c r="BF63" s="112"/>
      <c r="BG63" s="112"/>
      <c r="BH63" s="112"/>
      <c r="BQ63" s="112"/>
      <c r="BR63" s="112"/>
      <c r="BS63" s="112"/>
      <c r="BT63" s="112"/>
      <c r="BU63" s="112"/>
      <c r="BV63" s="112"/>
      <c r="BW63" s="112"/>
      <c r="BX63" s="126"/>
      <c r="BY63" s="112"/>
      <c r="BZ63" s="126"/>
      <c r="CA63" s="126"/>
    </row>
    <row r="64" spans="3:79">
      <c r="L64" s="112"/>
      <c r="M64" s="112"/>
      <c r="N64" s="112"/>
      <c r="O64" s="112"/>
      <c r="P64" s="112"/>
      <c r="Q64" s="112"/>
      <c r="R64" s="112"/>
      <c r="S64" s="112"/>
      <c r="T64" s="112"/>
      <c r="U64" s="112"/>
      <c r="V64" s="112"/>
      <c r="W64" s="112"/>
      <c r="X64" s="113"/>
      <c r="AH64" s="112"/>
      <c r="AI64" s="112"/>
      <c r="AJ64" s="112"/>
      <c r="AK64" s="112"/>
      <c r="AL64" s="112"/>
      <c r="AM64" s="112"/>
      <c r="AN64" s="112"/>
      <c r="AO64" s="112"/>
      <c r="AP64" s="112"/>
      <c r="AQ64" s="112"/>
      <c r="AR64" s="112"/>
      <c r="AS64" s="112"/>
      <c r="AT64" s="112"/>
      <c r="AU64" s="112"/>
      <c r="AV64" s="112"/>
      <c r="AW64" s="19"/>
      <c r="AX64" s="20"/>
      <c r="AY64" s="19"/>
      <c r="AZ64" s="112"/>
      <c r="BA64" s="19"/>
      <c r="BB64" s="112"/>
      <c r="BC64" s="19"/>
      <c r="BD64" s="115"/>
      <c r="BE64" s="116"/>
      <c r="BF64" s="112"/>
      <c r="BG64" s="112"/>
      <c r="BH64" s="112"/>
      <c r="BQ64" s="112"/>
      <c r="BR64" s="112"/>
      <c r="BS64" s="112"/>
      <c r="BT64" s="112"/>
      <c r="BU64" s="112"/>
      <c r="BV64" s="112"/>
      <c r="BW64" s="112"/>
      <c r="BX64" s="126"/>
      <c r="BY64" s="112"/>
      <c r="BZ64" s="126"/>
      <c r="CA64" s="126"/>
    </row>
    <row r="65" spans="12:79"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3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/>
      <c r="AT65" s="112"/>
      <c r="AU65" s="112"/>
      <c r="AV65" s="112"/>
      <c r="AW65" s="19"/>
      <c r="AX65" s="20"/>
      <c r="AY65" s="19"/>
      <c r="AZ65" s="112"/>
      <c r="BA65" s="19"/>
      <c r="BB65" s="112"/>
      <c r="BC65" s="19"/>
      <c r="BD65" s="115"/>
      <c r="BE65" s="116"/>
      <c r="BF65" s="112"/>
      <c r="BG65" s="112"/>
      <c r="BH65" s="112"/>
      <c r="BQ65" s="112"/>
      <c r="BR65" s="112"/>
      <c r="BS65" s="112"/>
      <c r="BT65" s="112"/>
      <c r="BU65" s="112"/>
      <c r="BV65" s="112"/>
      <c r="BW65" s="112"/>
      <c r="BX65" s="126"/>
      <c r="BY65" s="112"/>
      <c r="BZ65" s="126"/>
      <c r="CA65" s="126"/>
    </row>
    <row r="66" spans="12:79">
      <c r="L66" s="112"/>
      <c r="M66" s="112"/>
      <c r="N66" s="112"/>
      <c r="O66" s="112"/>
      <c r="P66" s="112"/>
      <c r="Q66" s="112"/>
      <c r="R66" s="112"/>
      <c r="S66" s="112"/>
      <c r="T66" s="112"/>
      <c r="U66" s="112"/>
      <c r="V66" s="112"/>
      <c r="W66" s="112"/>
      <c r="X66" s="113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/>
      <c r="AT66" s="112"/>
      <c r="AU66" s="112"/>
      <c r="AV66" s="112"/>
      <c r="AW66" s="19"/>
      <c r="AX66" s="20"/>
      <c r="AY66" s="19"/>
      <c r="AZ66" s="112"/>
      <c r="BA66" s="19"/>
      <c r="BB66" s="112"/>
      <c r="BC66" s="19"/>
      <c r="BD66" s="115"/>
      <c r="BE66" s="116"/>
      <c r="BF66" s="112"/>
      <c r="BG66" s="112"/>
      <c r="BH66" s="112"/>
      <c r="BQ66" s="112"/>
      <c r="BR66" s="112"/>
      <c r="BS66" s="112"/>
      <c r="BT66" s="112"/>
      <c r="BU66" s="112"/>
      <c r="BV66" s="112"/>
      <c r="BW66" s="112"/>
      <c r="BX66" s="126"/>
      <c r="BY66" s="112"/>
      <c r="BZ66" s="126"/>
      <c r="CA66" s="126"/>
    </row>
    <row r="67" spans="12:79">
      <c r="L67" s="112"/>
      <c r="M67" s="112"/>
      <c r="N67" s="112"/>
      <c r="O67" s="112"/>
      <c r="P67" s="112"/>
      <c r="Q67" s="112"/>
      <c r="R67" s="112"/>
      <c r="S67" s="112"/>
      <c r="T67" s="112"/>
      <c r="U67" s="112"/>
      <c r="V67" s="112"/>
      <c r="W67" s="112"/>
      <c r="X67" s="113"/>
      <c r="AH67" s="112"/>
      <c r="AI67" s="112"/>
      <c r="AJ67" s="112"/>
      <c r="AK67" s="112"/>
      <c r="AL67" s="112"/>
      <c r="AM67" s="112"/>
      <c r="AN67" s="112"/>
      <c r="AO67" s="112"/>
      <c r="AP67" s="112"/>
      <c r="AQ67" s="112"/>
      <c r="AR67" s="112"/>
      <c r="AS67" s="112"/>
      <c r="AT67" s="112"/>
      <c r="AU67" s="112"/>
      <c r="AV67" s="112"/>
      <c r="AW67" s="19"/>
      <c r="AX67" s="20"/>
      <c r="AY67" s="19"/>
      <c r="AZ67" s="112"/>
      <c r="BA67" s="19"/>
      <c r="BB67" s="112"/>
      <c r="BC67" s="19"/>
      <c r="BD67" s="112"/>
      <c r="BE67" s="116"/>
      <c r="BF67" s="112"/>
      <c r="BG67" s="112"/>
      <c r="BH67" s="112"/>
      <c r="BQ67" s="112"/>
      <c r="BR67" s="112"/>
      <c r="BS67" s="112"/>
      <c r="BT67" s="112"/>
      <c r="BU67" s="112"/>
      <c r="BV67" s="112"/>
      <c r="BW67" s="112"/>
      <c r="BX67" s="126"/>
      <c r="BY67" s="112"/>
      <c r="BZ67" s="126"/>
      <c r="CA67" s="126"/>
    </row>
    <row r="68" spans="12:79">
      <c r="L68" s="112"/>
      <c r="M68" s="112"/>
      <c r="N68" s="112"/>
      <c r="O68" s="112"/>
      <c r="P68" s="112"/>
      <c r="Q68" s="112"/>
      <c r="R68" s="112"/>
      <c r="S68" s="112"/>
      <c r="T68" s="112"/>
      <c r="U68" s="112"/>
      <c r="V68" s="112"/>
      <c r="W68" s="112"/>
      <c r="X68" s="113"/>
      <c r="AH68" s="112"/>
      <c r="AI68" s="112"/>
      <c r="AJ68" s="112"/>
      <c r="AK68" s="112"/>
      <c r="AL68" s="112"/>
      <c r="AM68" s="112"/>
      <c r="AN68" s="112"/>
      <c r="AO68" s="112"/>
      <c r="AP68" s="112"/>
      <c r="AQ68" s="112"/>
      <c r="AR68" s="112"/>
      <c r="AS68" s="112"/>
      <c r="AT68" s="112"/>
      <c r="AU68" s="112"/>
      <c r="AV68" s="112"/>
      <c r="AW68" s="114"/>
      <c r="AX68" s="112"/>
      <c r="AY68" s="19"/>
      <c r="AZ68" s="112"/>
      <c r="BA68" s="19"/>
      <c r="BB68" s="112"/>
      <c r="BC68" s="19"/>
      <c r="BD68" s="115"/>
      <c r="BE68" s="19"/>
      <c r="BF68" s="112"/>
      <c r="BG68" s="112"/>
      <c r="BH68" s="112"/>
      <c r="BQ68" s="112"/>
      <c r="BR68" s="112"/>
      <c r="BS68" s="112"/>
      <c r="BT68" s="112"/>
      <c r="BU68" s="112"/>
      <c r="BV68" s="112"/>
      <c r="BW68" s="112"/>
      <c r="BX68" s="126"/>
      <c r="BY68" s="112"/>
      <c r="BZ68" s="126"/>
      <c r="CA68" s="126"/>
    </row>
    <row r="69" spans="12:79">
      <c r="L69" s="112"/>
      <c r="M69" s="112"/>
      <c r="N69" s="112"/>
      <c r="O69" s="112"/>
      <c r="P69" s="112"/>
      <c r="Q69" s="112"/>
      <c r="R69" s="112"/>
      <c r="S69" s="112"/>
      <c r="T69" s="112"/>
      <c r="U69" s="112"/>
      <c r="V69" s="112"/>
      <c r="W69" s="112"/>
      <c r="X69" s="113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/>
      <c r="AT69" s="112"/>
      <c r="AU69" s="112"/>
      <c r="AV69" s="112"/>
      <c r="AW69" s="114"/>
      <c r="AX69" s="20"/>
      <c r="AY69" s="19"/>
      <c r="AZ69" s="112"/>
      <c r="BA69" s="19"/>
      <c r="BB69" s="112"/>
      <c r="BC69" s="112"/>
      <c r="BD69" s="112"/>
      <c r="BE69" s="116"/>
      <c r="BF69" s="112"/>
      <c r="BG69" s="112"/>
      <c r="BH69" s="112"/>
      <c r="BQ69" s="112"/>
      <c r="BR69" s="112"/>
      <c r="BS69" s="112"/>
      <c r="BT69" s="112"/>
      <c r="BU69" s="112"/>
      <c r="BV69" s="112"/>
      <c r="BW69" s="112"/>
      <c r="BX69" s="126"/>
      <c r="BY69" s="112"/>
      <c r="BZ69" s="126"/>
      <c r="CA69" s="126"/>
    </row>
    <row r="70" spans="12:79">
      <c r="L70" s="112"/>
      <c r="M70" s="112"/>
      <c r="N70" s="112"/>
      <c r="O70" s="112"/>
      <c r="P70" s="112"/>
      <c r="Q70" s="112"/>
      <c r="R70" s="112"/>
      <c r="S70" s="112"/>
      <c r="T70" s="112"/>
      <c r="U70" s="112"/>
      <c r="V70" s="112"/>
      <c r="W70" s="112"/>
      <c r="X70" s="113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/>
      <c r="AV70" s="112"/>
      <c r="AW70" s="19"/>
      <c r="AX70" s="20"/>
      <c r="AY70" s="19"/>
      <c r="AZ70" s="20"/>
      <c r="BA70" s="19"/>
      <c r="BB70" s="20"/>
      <c r="BC70" s="19"/>
      <c r="BD70" s="112"/>
      <c r="BE70" s="116"/>
      <c r="BF70" s="112"/>
      <c r="BG70" s="112"/>
      <c r="BH70" s="112"/>
      <c r="BQ70" s="112"/>
      <c r="BR70" s="112"/>
      <c r="BS70" s="112"/>
      <c r="BT70" s="112"/>
      <c r="BU70" s="112"/>
      <c r="BV70" s="112"/>
      <c r="BW70" s="112"/>
      <c r="BX70" s="126"/>
      <c r="BY70" s="112"/>
      <c r="BZ70" s="126"/>
      <c r="CA70" s="126"/>
    </row>
    <row r="71" spans="12:79">
      <c r="L71" s="112"/>
      <c r="M71" s="112"/>
      <c r="N71" s="112"/>
      <c r="O71" s="112"/>
      <c r="P71" s="112"/>
      <c r="Q71" s="112"/>
      <c r="R71" s="112"/>
      <c r="S71" s="112"/>
      <c r="T71" s="112"/>
      <c r="U71" s="112"/>
      <c r="V71" s="112"/>
      <c r="W71" s="112"/>
      <c r="X71" s="113"/>
      <c r="AH71" s="112"/>
      <c r="AI71" s="112"/>
      <c r="AJ71" s="112"/>
      <c r="AK71" s="112"/>
      <c r="AL71" s="112"/>
      <c r="AM71" s="112"/>
      <c r="AN71" s="112"/>
      <c r="AO71" s="112"/>
      <c r="AP71" s="112"/>
      <c r="AQ71" s="112"/>
      <c r="AR71" s="112"/>
      <c r="AS71" s="112"/>
      <c r="AT71" s="112"/>
      <c r="AU71" s="112"/>
      <c r="AV71" s="112"/>
      <c r="AW71" s="19"/>
      <c r="AX71" s="20"/>
      <c r="AY71" s="19"/>
      <c r="AZ71" s="20"/>
      <c r="BA71" s="19"/>
      <c r="BB71" s="20"/>
      <c r="BC71" s="19"/>
      <c r="BD71" s="112"/>
      <c r="BE71" s="116"/>
      <c r="BF71" s="112"/>
      <c r="BG71" s="112"/>
      <c r="BH71" s="112"/>
      <c r="BQ71" s="112"/>
      <c r="BR71" s="112"/>
      <c r="BS71" s="112"/>
      <c r="BT71" s="112"/>
      <c r="BU71" s="112"/>
      <c r="BV71" s="112"/>
      <c r="BW71" s="112"/>
      <c r="BX71" s="126"/>
      <c r="BY71" s="112"/>
      <c r="BZ71" s="126"/>
      <c r="CA71" s="126"/>
    </row>
    <row r="72" spans="12:79">
      <c r="L72" s="112"/>
      <c r="M72" s="112"/>
      <c r="N72" s="112"/>
      <c r="O72" s="112"/>
      <c r="P72" s="112"/>
      <c r="Q72" s="112"/>
      <c r="R72" s="112"/>
      <c r="S72" s="112"/>
      <c r="T72" s="112"/>
      <c r="U72" s="112"/>
      <c r="V72" s="112"/>
      <c r="W72" s="112"/>
      <c r="X72" s="113"/>
      <c r="AH72" s="112"/>
      <c r="AI72" s="112"/>
      <c r="AJ72" s="112"/>
      <c r="AK72" s="112"/>
      <c r="AL72" s="112"/>
      <c r="AM72" s="112"/>
      <c r="AN72" s="112"/>
      <c r="AO72" s="112"/>
      <c r="AP72" s="112"/>
      <c r="AQ72" s="112"/>
      <c r="AR72" s="112"/>
      <c r="AS72" s="112"/>
      <c r="AT72" s="112"/>
      <c r="AU72" s="112"/>
      <c r="AV72" s="112"/>
      <c r="AW72" s="19"/>
      <c r="AX72" s="20"/>
      <c r="AY72" s="19"/>
      <c r="AZ72" s="20"/>
      <c r="BA72" s="19"/>
      <c r="BB72" s="20"/>
      <c r="BC72" s="19"/>
      <c r="BD72" s="115"/>
      <c r="BE72" s="116"/>
      <c r="BF72" s="112"/>
      <c r="BG72" s="112"/>
      <c r="BH72" s="112"/>
      <c r="BQ72" s="112"/>
      <c r="BR72" s="112"/>
      <c r="BS72" s="112"/>
      <c r="BT72" s="112"/>
      <c r="BU72" s="112"/>
      <c r="BV72" s="112"/>
      <c r="BW72" s="112"/>
      <c r="BX72" s="126"/>
      <c r="BY72" s="112"/>
      <c r="BZ72" s="126"/>
      <c r="CA72" s="126"/>
    </row>
    <row r="73" spans="12:79">
      <c r="L73" s="112"/>
      <c r="M73" s="112"/>
      <c r="N73" s="112"/>
      <c r="O73" s="112"/>
      <c r="P73" s="112"/>
      <c r="Q73" s="112"/>
      <c r="R73" s="112"/>
      <c r="S73" s="112"/>
      <c r="T73" s="112"/>
      <c r="U73" s="112"/>
      <c r="V73" s="112"/>
      <c r="W73" s="112"/>
      <c r="X73" s="113"/>
      <c r="AH73" s="112"/>
      <c r="AI73" s="112"/>
      <c r="AJ73" s="112"/>
      <c r="AK73" s="112"/>
      <c r="AL73" s="112"/>
      <c r="AM73" s="112"/>
      <c r="AN73" s="112"/>
      <c r="AO73" s="112"/>
      <c r="AP73" s="112"/>
      <c r="AQ73" s="112"/>
      <c r="AR73" s="112"/>
      <c r="AS73" s="112"/>
      <c r="AT73" s="112"/>
      <c r="AU73" s="112"/>
      <c r="AV73" s="112"/>
      <c r="AW73" s="114"/>
      <c r="AX73" s="112"/>
      <c r="AY73" s="114"/>
      <c r="AZ73" s="117"/>
      <c r="BA73" s="19"/>
      <c r="BB73" s="112"/>
      <c r="BC73" s="19"/>
      <c r="BD73" s="115"/>
      <c r="BE73" s="116"/>
      <c r="BF73" s="112"/>
      <c r="BG73" s="112"/>
      <c r="BH73" s="112"/>
      <c r="BQ73" s="112"/>
      <c r="BR73" s="112"/>
      <c r="BS73" s="112"/>
      <c r="BT73" s="112"/>
      <c r="BU73" s="112"/>
      <c r="BV73" s="112"/>
      <c r="BW73" s="112"/>
      <c r="BX73" s="126"/>
      <c r="BY73" s="112"/>
      <c r="BZ73" s="126"/>
      <c r="CA73" s="126"/>
    </row>
    <row r="74" spans="12:79">
      <c r="L74" s="112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3"/>
      <c r="AH74" s="112"/>
      <c r="AI74" s="112"/>
      <c r="AJ74" s="112"/>
      <c r="AK74" s="112"/>
      <c r="AL74" s="112"/>
      <c r="AM74" s="112"/>
      <c r="AN74" s="112"/>
      <c r="AO74" s="112"/>
      <c r="AP74" s="112"/>
      <c r="AQ74" s="112"/>
      <c r="AR74" s="112"/>
      <c r="AS74" s="112"/>
      <c r="AT74" s="112"/>
      <c r="AU74" s="112"/>
      <c r="AV74" s="112"/>
      <c r="AW74" s="19"/>
      <c r="AX74" s="20"/>
      <c r="AY74" s="19"/>
      <c r="AZ74" s="20"/>
      <c r="BA74" s="19"/>
      <c r="BB74" s="20"/>
      <c r="BC74" s="20"/>
      <c r="BD74" s="112"/>
      <c r="BE74" s="116"/>
      <c r="BF74" s="112"/>
      <c r="BG74" s="112"/>
      <c r="BH74" s="112"/>
      <c r="BQ74" s="112"/>
      <c r="BR74" s="112"/>
      <c r="BS74" s="112"/>
      <c r="BT74" s="112"/>
      <c r="BU74" s="112"/>
      <c r="BV74" s="112"/>
      <c r="BW74" s="112"/>
      <c r="BX74" s="126"/>
      <c r="BY74" s="112"/>
      <c r="BZ74" s="126"/>
      <c r="CA74" s="126"/>
    </row>
    <row r="75" spans="12:79">
      <c r="L75" s="112"/>
      <c r="M75" s="112"/>
      <c r="N75" s="112"/>
      <c r="O75" s="112"/>
      <c r="P75" s="112"/>
      <c r="Q75" s="112"/>
      <c r="R75" s="112"/>
      <c r="S75" s="112"/>
      <c r="T75" s="112"/>
      <c r="U75" s="112"/>
      <c r="V75" s="112"/>
      <c r="W75" s="112"/>
      <c r="X75" s="113"/>
      <c r="AH75" s="112"/>
      <c r="AI75" s="112"/>
      <c r="AJ75" s="112"/>
      <c r="AK75" s="112"/>
      <c r="AL75" s="112"/>
      <c r="AM75" s="112"/>
      <c r="AN75" s="112"/>
      <c r="AO75" s="112"/>
      <c r="AP75" s="112"/>
      <c r="AQ75" s="112"/>
      <c r="AR75" s="112"/>
      <c r="AS75" s="112"/>
      <c r="AT75" s="112"/>
      <c r="AU75" s="112"/>
      <c r="AV75" s="112"/>
      <c r="AW75" s="19"/>
      <c r="AX75" s="20"/>
      <c r="AY75" s="19"/>
      <c r="AZ75" s="20"/>
      <c r="BA75" s="19"/>
      <c r="BB75" s="20"/>
      <c r="BC75" s="19"/>
      <c r="BD75" s="112"/>
      <c r="BE75" s="116"/>
      <c r="BF75" s="112"/>
      <c r="BG75" s="112"/>
      <c r="BH75" s="112"/>
      <c r="BQ75" s="112"/>
      <c r="BR75" s="112"/>
      <c r="BS75" s="112"/>
      <c r="BT75" s="112"/>
      <c r="BU75" s="112"/>
      <c r="BV75" s="112"/>
      <c r="BW75" s="112"/>
      <c r="BX75" s="126"/>
      <c r="BY75" s="112"/>
      <c r="BZ75" s="126"/>
      <c r="CA75" s="126"/>
    </row>
    <row r="76" spans="12:79">
      <c r="L76" s="112"/>
      <c r="M76" s="112"/>
      <c r="N76" s="112"/>
      <c r="O76" s="112"/>
      <c r="P76" s="112"/>
      <c r="Q76" s="112"/>
      <c r="R76" s="112"/>
      <c r="S76" s="112"/>
      <c r="T76" s="112"/>
      <c r="U76" s="112"/>
      <c r="V76" s="112"/>
      <c r="W76" s="112"/>
      <c r="X76" s="113"/>
      <c r="AH76" s="112"/>
      <c r="AI76" s="112"/>
      <c r="AJ76" s="112"/>
      <c r="AK76" s="112"/>
      <c r="AL76" s="112"/>
      <c r="AM76" s="112"/>
      <c r="AN76" s="112"/>
      <c r="AO76" s="112"/>
      <c r="AP76" s="112"/>
      <c r="AQ76" s="112"/>
      <c r="AR76" s="112"/>
      <c r="AS76" s="112"/>
      <c r="AT76" s="112"/>
      <c r="AU76" s="112"/>
      <c r="AV76" s="112"/>
      <c r="AW76" s="116"/>
      <c r="AX76" s="112"/>
      <c r="AY76" s="116"/>
      <c r="AZ76" s="112"/>
      <c r="BA76" s="116"/>
      <c r="BB76" s="112"/>
      <c r="BC76" s="116"/>
      <c r="BD76" s="112"/>
      <c r="BE76" s="116"/>
      <c r="BF76" s="112"/>
      <c r="BG76" s="112"/>
      <c r="BH76" s="112"/>
      <c r="BQ76" s="112"/>
      <c r="BR76" s="112"/>
      <c r="BS76" s="112"/>
      <c r="BT76" s="112"/>
      <c r="BU76" s="112"/>
      <c r="BV76" s="112"/>
      <c r="BW76" s="112"/>
      <c r="BX76" s="126"/>
      <c r="BY76" s="112"/>
      <c r="BZ76" s="126"/>
      <c r="CA76" s="126"/>
    </row>
    <row r="77" spans="12:79">
      <c r="L77" s="112"/>
      <c r="M77" s="112"/>
      <c r="N77" s="112"/>
      <c r="O77" s="112"/>
      <c r="P77" s="112"/>
      <c r="Q77" s="112"/>
      <c r="R77" s="112"/>
      <c r="S77" s="112"/>
      <c r="T77" s="112"/>
      <c r="U77" s="112"/>
      <c r="V77" s="112"/>
      <c r="W77" s="112"/>
      <c r="X77" s="113"/>
      <c r="AH77" s="112"/>
      <c r="AI77" s="112"/>
      <c r="AJ77" s="112"/>
      <c r="AK77" s="112"/>
      <c r="AL77" s="112"/>
      <c r="AM77" s="112"/>
      <c r="AN77" s="112"/>
      <c r="AO77" s="112"/>
      <c r="AP77" s="112"/>
      <c r="AQ77" s="112"/>
      <c r="AR77" s="112"/>
      <c r="AS77" s="112"/>
      <c r="AT77" s="112"/>
      <c r="AU77" s="112"/>
      <c r="AV77" s="112"/>
      <c r="AW77" s="116"/>
      <c r="AX77" s="112"/>
      <c r="AY77" s="116"/>
      <c r="AZ77" s="112"/>
      <c r="BA77" s="116"/>
      <c r="BB77" s="112"/>
      <c r="BC77" s="116"/>
      <c r="BD77" s="112"/>
      <c r="BE77" s="116"/>
      <c r="BF77" s="112"/>
      <c r="BG77" s="112"/>
      <c r="BH77" s="112"/>
      <c r="BQ77" s="112"/>
      <c r="BR77" s="112"/>
      <c r="BS77" s="112"/>
      <c r="BT77" s="112"/>
      <c r="BU77" s="112"/>
      <c r="BV77" s="112"/>
      <c r="BW77" s="112"/>
      <c r="BX77" s="126"/>
      <c r="BY77" s="112"/>
      <c r="BZ77" s="126"/>
      <c r="CA77" s="126"/>
    </row>
    <row r="78" spans="12:79">
      <c r="L78" s="112"/>
      <c r="M78" s="112"/>
      <c r="N78" s="112"/>
      <c r="O78" s="112"/>
      <c r="P78" s="112"/>
      <c r="Q78" s="112"/>
      <c r="R78" s="112"/>
      <c r="S78" s="112"/>
      <c r="T78" s="112"/>
      <c r="U78" s="112"/>
      <c r="V78" s="112"/>
      <c r="W78" s="112"/>
      <c r="X78" s="113"/>
      <c r="AH78" s="112"/>
      <c r="AI78" s="112"/>
      <c r="AJ78" s="112"/>
      <c r="AK78" s="112"/>
      <c r="AL78" s="112"/>
      <c r="AM78" s="112"/>
      <c r="AN78" s="112"/>
      <c r="AO78" s="112"/>
      <c r="AP78" s="112"/>
      <c r="AQ78" s="112"/>
      <c r="AR78" s="112"/>
      <c r="AS78" s="112"/>
      <c r="AT78" s="112"/>
      <c r="AU78" s="112"/>
      <c r="AV78" s="112"/>
      <c r="AW78" s="116"/>
      <c r="AX78" s="112"/>
      <c r="AY78" s="116"/>
      <c r="AZ78" s="112"/>
      <c r="BA78" s="116"/>
      <c r="BB78" s="112"/>
      <c r="BC78" s="116"/>
      <c r="BD78" s="112"/>
      <c r="BE78" s="116"/>
      <c r="BF78" s="112"/>
      <c r="BG78" s="112"/>
      <c r="BH78" s="112"/>
      <c r="BQ78" s="112"/>
      <c r="BR78" s="112"/>
      <c r="BS78" s="112"/>
      <c r="BT78" s="112"/>
      <c r="BU78" s="112"/>
      <c r="BV78" s="112"/>
      <c r="BW78" s="112"/>
      <c r="BX78" s="126"/>
      <c r="BY78" s="112"/>
      <c r="BZ78" s="126"/>
      <c r="CA78" s="126"/>
    </row>
    <row r="79" spans="12:79">
      <c r="L79" s="112"/>
      <c r="M79" s="112"/>
      <c r="N79" s="112"/>
      <c r="O79" s="112"/>
      <c r="P79" s="112"/>
      <c r="Q79" s="112"/>
      <c r="R79" s="112"/>
      <c r="S79" s="112"/>
      <c r="T79" s="112"/>
      <c r="U79" s="112"/>
      <c r="V79" s="112"/>
      <c r="W79" s="112"/>
      <c r="X79" s="113"/>
      <c r="AH79" s="112"/>
      <c r="AI79" s="112"/>
      <c r="AJ79" s="112"/>
      <c r="AK79" s="112"/>
      <c r="AL79" s="112"/>
      <c r="AM79" s="112"/>
      <c r="AN79" s="112"/>
      <c r="AO79" s="112"/>
      <c r="AP79" s="112"/>
      <c r="AQ79" s="112"/>
      <c r="AR79" s="112"/>
      <c r="AS79" s="112"/>
      <c r="AT79" s="112"/>
      <c r="AU79" s="112"/>
      <c r="AV79" s="112"/>
      <c r="AW79" s="116"/>
      <c r="AX79" s="112"/>
      <c r="AY79" s="116"/>
      <c r="AZ79" s="112"/>
      <c r="BA79" s="116"/>
      <c r="BB79" s="112"/>
      <c r="BC79" s="116"/>
      <c r="BD79" s="112"/>
      <c r="BE79" s="116"/>
      <c r="BF79" s="112"/>
      <c r="BG79" s="112"/>
      <c r="BH79" s="112"/>
      <c r="BQ79" s="112"/>
      <c r="BR79" s="112"/>
      <c r="BS79" s="112"/>
      <c r="BT79" s="112"/>
      <c r="BU79" s="112"/>
      <c r="BV79" s="112"/>
      <c r="BW79" s="112"/>
      <c r="BX79" s="126"/>
      <c r="BY79" s="112"/>
      <c r="BZ79" s="126"/>
      <c r="CA79" s="126"/>
    </row>
    <row r="80" spans="12:79">
      <c r="L80" s="112"/>
      <c r="M80" s="112"/>
      <c r="N80" s="112"/>
      <c r="O80" s="112"/>
      <c r="P80" s="112"/>
      <c r="Q80" s="112"/>
      <c r="R80" s="112"/>
      <c r="S80" s="112"/>
      <c r="T80" s="112"/>
      <c r="U80" s="112"/>
      <c r="V80" s="112"/>
      <c r="W80" s="112"/>
      <c r="X80" s="113"/>
      <c r="AH80" s="112"/>
      <c r="AI80" s="112"/>
      <c r="AJ80" s="112"/>
      <c r="AK80" s="112"/>
      <c r="AL80" s="112"/>
      <c r="AM80" s="112"/>
      <c r="AN80" s="112"/>
      <c r="AO80" s="112"/>
      <c r="AP80" s="112"/>
      <c r="AQ80" s="112"/>
      <c r="AR80" s="112"/>
      <c r="AS80" s="112"/>
      <c r="AT80" s="112"/>
      <c r="AU80" s="112"/>
      <c r="AV80" s="112"/>
      <c r="AW80" s="112"/>
      <c r="AX80" s="112"/>
      <c r="AY80" s="112"/>
      <c r="AZ80" s="112"/>
      <c r="BA80" s="112"/>
      <c r="BB80" s="112"/>
      <c r="BC80" s="112"/>
      <c r="BD80" s="112"/>
      <c r="BE80" s="116"/>
      <c r="BF80" s="112"/>
      <c r="BG80" s="112"/>
      <c r="BH80" s="112"/>
      <c r="BQ80" s="112"/>
      <c r="BR80" s="112"/>
      <c r="BS80" s="112"/>
      <c r="BT80" s="112"/>
      <c r="BU80" s="112"/>
      <c r="BV80" s="112"/>
      <c r="BW80" s="112"/>
      <c r="BX80" s="126"/>
      <c r="BY80" s="112"/>
      <c r="BZ80" s="126"/>
      <c r="CA80" s="126"/>
    </row>
    <row r="81" spans="12:79">
      <c r="L81" s="112"/>
      <c r="M81" s="112"/>
      <c r="N81" s="112"/>
      <c r="O81" s="112"/>
      <c r="P81" s="112"/>
      <c r="Q81" s="112"/>
      <c r="R81" s="112"/>
      <c r="S81" s="112"/>
      <c r="T81" s="112"/>
      <c r="U81" s="112"/>
      <c r="V81" s="112"/>
      <c r="W81" s="112"/>
      <c r="X81" s="113"/>
      <c r="AH81" s="112"/>
      <c r="AI81" s="112"/>
      <c r="AJ81" s="112"/>
      <c r="AK81" s="112"/>
      <c r="AL81" s="112"/>
      <c r="AM81" s="112"/>
      <c r="AN81" s="112"/>
      <c r="AO81" s="112"/>
      <c r="AP81" s="112"/>
      <c r="AQ81" s="112"/>
      <c r="AR81" s="112"/>
      <c r="AS81" s="112"/>
      <c r="AT81" s="112"/>
      <c r="AU81" s="112"/>
      <c r="AV81" s="112"/>
      <c r="AW81" s="19"/>
      <c r="AX81" s="20"/>
      <c r="AY81" s="19"/>
      <c r="AZ81" s="20"/>
      <c r="BA81" s="19"/>
      <c r="BB81" s="112"/>
      <c r="BC81" s="19"/>
      <c r="BD81" s="115"/>
      <c r="BE81" s="116"/>
      <c r="BF81" s="112"/>
      <c r="BG81" s="112"/>
      <c r="BH81" s="112"/>
      <c r="BQ81" s="112"/>
      <c r="BR81" s="112"/>
      <c r="BS81" s="112"/>
      <c r="BT81" s="112"/>
      <c r="BU81" s="112"/>
      <c r="BV81" s="112"/>
      <c r="BW81" s="112"/>
      <c r="BX81" s="126"/>
      <c r="BY81" s="112"/>
      <c r="BZ81" s="126"/>
      <c r="CA81" s="126"/>
    </row>
    <row r="82" spans="12:79"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3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9"/>
      <c r="AX82" s="20"/>
      <c r="AY82" s="19"/>
      <c r="AZ82" s="20"/>
      <c r="BA82" s="19"/>
      <c r="BB82" s="112"/>
      <c r="BC82" s="19"/>
      <c r="BD82" s="115"/>
      <c r="BE82" s="116"/>
      <c r="BF82" s="112"/>
      <c r="BG82" s="112"/>
      <c r="BH82" s="112"/>
      <c r="BQ82" s="112"/>
      <c r="BR82" s="112"/>
      <c r="BS82" s="112"/>
      <c r="BT82" s="112"/>
      <c r="BU82" s="112"/>
      <c r="BV82" s="112"/>
      <c r="BW82" s="112"/>
      <c r="BX82" s="126"/>
      <c r="BY82" s="112"/>
      <c r="BZ82" s="126"/>
      <c r="CA82" s="126"/>
    </row>
    <row r="83" spans="12:79">
      <c r="L83" s="112"/>
      <c r="M83" s="112"/>
      <c r="N83" s="112"/>
      <c r="O83" s="112"/>
      <c r="P83" s="112"/>
      <c r="Q83" s="112"/>
      <c r="R83" s="112"/>
      <c r="S83" s="112"/>
      <c r="T83" s="112"/>
      <c r="U83" s="112"/>
      <c r="V83" s="112"/>
      <c r="W83" s="112"/>
      <c r="X83" s="113"/>
      <c r="AH83" s="112"/>
      <c r="AI83" s="112"/>
      <c r="AJ83" s="112"/>
      <c r="AK83" s="112"/>
      <c r="AL83" s="112"/>
      <c r="AM83" s="112"/>
      <c r="AN83" s="112"/>
      <c r="AO83" s="112"/>
      <c r="AP83" s="112"/>
      <c r="AQ83" s="112"/>
      <c r="AR83" s="112"/>
      <c r="AS83" s="112"/>
      <c r="AT83" s="112"/>
      <c r="AU83" s="112"/>
      <c r="AV83" s="112"/>
      <c r="AW83" s="19"/>
      <c r="AX83" s="112"/>
      <c r="AY83" s="19"/>
      <c r="AZ83" s="112"/>
      <c r="BA83" s="19"/>
      <c r="BB83" s="112"/>
      <c r="BC83" s="19"/>
      <c r="BD83" s="115"/>
      <c r="BE83" s="116"/>
      <c r="BF83" s="112"/>
      <c r="BG83" s="112"/>
      <c r="BH83" s="112"/>
      <c r="BQ83" s="112"/>
      <c r="BR83" s="112"/>
      <c r="BS83" s="112"/>
      <c r="BT83" s="112"/>
      <c r="BU83" s="112"/>
      <c r="BV83" s="112"/>
      <c r="BW83" s="112"/>
      <c r="BX83" s="126"/>
      <c r="BY83" s="112"/>
      <c r="BZ83" s="126"/>
      <c r="CA83" s="126"/>
    </row>
    <row r="84" spans="12:79">
      <c r="L84" s="112"/>
      <c r="M84" s="112"/>
      <c r="N84" s="112"/>
      <c r="O84" s="112"/>
      <c r="P84" s="112"/>
      <c r="Q84" s="112"/>
      <c r="R84" s="112"/>
      <c r="S84" s="112"/>
      <c r="T84" s="112"/>
      <c r="U84" s="112"/>
      <c r="V84" s="112"/>
      <c r="W84" s="112"/>
      <c r="X84" s="113"/>
      <c r="AH84" s="112"/>
      <c r="AI84" s="112"/>
      <c r="AJ84" s="112"/>
      <c r="AK84" s="112"/>
      <c r="AL84" s="112"/>
      <c r="AM84" s="112"/>
      <c r="AN84" s="112"/>
      <c r="AO84" s="112"/>
      <c r="AP84" s="112"/>
      <c r="AQ84" s="112"/>
      <c r="AR84" s="112"/>
      <c r="AS84" s="112"/>
      <c r="AT84" s="112"/>
      <c r="AU84" s="112"/>
      <c r="AV84" s="112"/>
      <c r="AW84" s="19"/>
      <c r="AX84" s="112"/>
      <c r="AY84" s="19"/>
      <c r="AZ84" s="112"/>
      <c r="BA84" s="19"/>
      <c r="BB84" s="112"/>
      <c r="BC84" s="19"/>
      <c r="BD84" s="115"/>
      <c r="BE84" s="116"/>
      <c r="BF84" s="112"/>
      <c r="BG84" s="112"/>
      <c r="BH84" s="112"/>
      <c r="BQ84" s="112"/>
      <c r="BR84" s="112"/>
      <c r="BS84" s="112"/>
      <c r="BT84" s="112"/>
      <c r="BU84" s="112"/>
      <c r="BV84" s="112"/>
      <c r="BW84" s="112"/>
      <c r="BX84" s="126"/>
      <c r="BY84" s="112"/>
      <c r="BZ84" s="126"/>
      <c r="CA84" s="126"/>
    </row>
    <row r="85" spans="12:79">
      <c r="L85" s="112"/>
      <c r="M85" s="112"/>
      <c r="N85" s="112"/>
      <c r="O85" s="112"/>
      <c r="P85" s="112"/>
      <c r="Q85" s="112"/>
      <c r="R85" s="112"/>
      <c r="S85" s="112"/>
      <c r="T85" s="112"/>
      <c r="U85" s="112"/>
      <c r="V85" s="112"/>
      <c r="W85" s="112"/>
      <c r="X85" s="113"/>
      <c r="AH85" s="112"/>
      <c r="AI85" s="112"/>
      <c r="AJ85" s="112"/>
      <c r="AK85" s="112"/>
      <c r="AL85" s="112"/>
      <c r="AM85" s="112"/>
      <c r="AN85" s="112"/>
      <c r="AO85" s="112"/>
      <c r="AP85" s="112"/>
      <c r="AQ85" s="112"/>
      <c r="AR85" s="112"/>
      <c r="AS85" s="112"/>
      <c r="AT85" s="112"/>
      <c r="AU85" s="112"/>
      <c r="AV85" s="112"/>
      <c r="AW85" s="114"/>
      <c r="AX85" s="112"/>
      <c r="AY85" s="19"/>
      <c r="AZ85" s="112"/>
      <c r="BA85" s="19"/>
      <c r="BB85" s="112"/>
      <c r="BC85" s="19"/>
      <c r="BD85" s="112"/>
      <c r="BE85" s="116"/>
      <c r="BF85" s="112"/>
      <c r="BG85" s="112"/>
      <c r="BH85" s="112"/>
      <c r="BQ85" s="112"/>
      <c r="BR85" s="112"/>
      <c r="BS85" s="112"/>
      <c r="BT85" s="112"/>
      <c r="BU85" s="112"/>
      <c r="BV85" s="112"/>
      <c r="BW85" s="112"/>
      <c r="BX85" s="126"/>
      <c r="BY85" s="112"/>
      <c r="BZ85" s="126"/>
      <c r="CA85" s="126"/>
    </row>
    <row r="86" spans="12:79"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3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9"/>
      <c r="AX86" s="112"/>
      <c r="AY86" s="19"/>
      <c r="AZ86" s="112"/>
      <c r="BA86" s="19"/>
      <c r="BB86" s="112"/>
      <c r="BC86" s="19"/>
      <c r="BD86" s="112"/>
      <c r="BE86" s="116"/>
      <c r="BF86" s="112"/>
      <c r="BG86" s="112"/>
      <c r="BH86" s="112"/>
      <c r="BQ86" s="112"/>
      <c r="BR86" s="112"/>
      <c r="BS86" s="112"/>
      <c r="BT86" s="112"/>
      <c r="BU86" s="112"/>
      <c r="BV86" s="112"/>
      <c r="BW86" s="112"/>
      <c r="BX86" s="126"/>
      <c r="BY86" s="112"/>
      <c r="BZ86" s="126"/>
      <c r="CA86" s="126"/>
    </row>
    <row r="87" spans="12:79">
      <c r="L87" s="112"/>
      <c r="M87" s="112"/>
      <c r="N87" s="112"/>
      <c r="O87" s="112"/>
      <c r="P87" s="112"/>
      <c r="Q87" s="112"/>
      <c r="R87" s="112"/>
      <c r="S87" s="112"/>
      <c r="T87" s="112"/>
      <c r="U87" s="112"/>
      <c r="V87" s="112"/>
      <c r="W87" s="112"/>
      <c r="X87" s="113"/>
      <c r="AH87" s="112"/>
      <c r="AI87" s="112"/>
      <c r="AJ87" s="112"/>
      <c r="AK87" s="112"/>
      <c r="AL87" s="112"/>
      <c r="AM87" s="112"/>
      <c r="AN87" s="112"/>
      <c r="AO87" s="112"/>
      <c r="AP87" s="112"/>
      <c r="AQ87" s="112"/>
      <c r="AR87" s="112"/>
      <c r="AS87" s="112"/>
      <c r="AT87" s="112"/>
      <c r="AU87" s="112"/>
      <c r="AV87" s="112"/>
      <c r="AW87" s="19"/>
      <c r="AX87" s="112"/>
      <c r="AY87" s="19"/>
      <c r="AZ87" s="112"/>
      <c r="BA87" s="19"/>
      <c r="BB87" s="112"/>
      <c r="BC87" s="19"/>
      <c r="BD87" s="112"/>
      <c r="BE87" s="116"/>
      <c r="BF87" s="112"/>
      <c r="BG87" s="112"/>
      <c r="BH87" s="112"/>
      <c r="BQ87" s="112"/>
      <c r="BR87" s="112"/>
      <c r="BS87" s="112"/>
      <c r="BT87" s="112"/>
      <c r="BU87" s="112"/>
      <c r="BV87" s="112"/>
      <c r="BW87" s="112"/>
      <c r="BX87" s="126"/>
      <c r="BY87" s="112"/>
      <c r="BZ87" s="126"/>
      <c r="CA87" s="126"/>
    </row>
    <row r="88" spans="12:79">
      <c r="L88" s="112"/>
      <c r="M88" s="112"/>
      <c r="N88" s="112"/>
      <c r="O88" s="112"/>
      <c r="P88" s="112"/>
      <c r="Q88" s="112"/>
      <c r="R88" s="112"/>
      <c r="S88" s="112"/>
      <c r="T88" s="112"/>
      <c r="U88" s="112"/>
      <c r="V88" s="112"/>
      <c r="W88" s="112"/>
      <c r="X88" s="113"/>
      <c r="AH88" s="112"/>
      <c r="AI88" s="112"/>
      <c r="AJ88" s="112"/>
      <c r="AK88" s="112"/>
      <c r="AL88" s="112"/>
      <c r="AM88" s="112"/>
      <c r="AN88" s="112"/>
      <c r="AO88" s="112"/>
      <c r="AP88" s="112"/>
      <c r="AQ88" s="112"/>
      <c r="AR88" s="112"/>
      <c r="AS88" s="112"/>
      <c r="AT88" s="112"/>
      <c r="AU88" s="112"/>
      <c r="AV88" s="112"/>
      <c r="AW88" s="19"/>
      <c r="AX88" s="112"/>
      <c r="AY88" s="19"/>
      <c r="AZ88" s="112"/>
      <c r="BA88" s="19"/>
      <c r="BB88" s="112"/>
      <c r="BC88" s="19"/>
      <c r="BD88" s="112"/>
      <c r="BE88" s="116"/>
      <c r="BF88" s="112"/>
      <c r="BG88" s="112"/>
      <c r="BH88" s="112"/>
      <c r="BQ88" s="112"/>
      <c r="BR88" s="112"/>
      <c r="BS88" s="112"/>
      <c r="BT88" s="112"/>
      <c r="BU88" s="112"/>
      <c r="BV88" s="112"/>
      <c r="BW88" s="112"/>
      <c r="BX88" s="126"/>
      <c r="BY88" s="112"/>
      <c r="BZ88" s="126"/>
      <c r="CA88" s="126"/>
    </row>
    <row r="89" spans="12:79">
      <c r="L89" s="112"/>
      <c r="M89" s="112"/>
      <c r="N89" s="112"/>
      <c r="O89" s="112"/>
      <c r="P89" s="112"/>
      <c r="Q89" s="112"/>
      <c r="R89" s="112"/>
      <c r="S89" s="112"/>
      <c r="T89" s="112"/>
      <c r="U89" s="112"/>
      <c r="V89" s="112"/>
      <c r="W89" s="112"/>
      <c r="X89" s="113"/>
      <c r="AH89" s="112"/>
      <c r="AI89" s="112"/>
      <c r="AJ89" s="112"/>
      <c r="AK89" s="112"/>
      <c r="AL89" s="112"/>
      <c r="AM89" s="112"/>
      <c r="AN89" s="112"/>
      <c r="AO89" s="112"/>
      <c r="AP89" s="112"/>
      <c r="AQ89" s="112"/>
      <c r="AR89" s="112"/>
      <c r="AS89" s="112"/>
      <c r="AT89" s="112"/>
      <c r="AU89" s="112"/>
      <c r="AV89" s="112"/>
      <c r="AW89" s="19"/>
      <c r="AX89" s="112"/>
      <c r="AY89" s="19"/>
      <c r="AZ89" s="112"/>
      <c r="BA89" s="19"/>
      <c r="BB89" s="112"/>
      <c r="BC89" s="19"/>
      <c r="BD89" s="115"/>
      <c r="BE89" s="116"/>
      <c r="BF89" s="112"/>
      <c r="BG89" s="112"/>
      <c r="BH89" s="112"/>
      <c r="BQ89" s="112"/>
      <c r="BR89" s="112"/>
      <c r="BS89" s="112"/>
      <c r="BT89" s="112"/>
      <c r="BU89" s="112"/>
      <c r="BV89" s="112"/>
      <c r="BW89" s="112"/>
      <c r="BX89" s="126"/>
      <c r="BY89" s="112"/>
      <c r="BZ89" s="126"/>
      <c r="CA89" s="126"/>
    </row>
  </sheetData>
  <autoFilter ref="B2:CE42" xr:uid="{DC96C09D-C78D-423E-BF00-56E0F8ACE7B9}"/>
  <phoneticPr fontId="25" type="noConversion"/>
  <conditionalFormatting sqref="AE4:AE8 AE10:AE11 AE28:AE42 AE14:AE26">
    <cfRule type="expression" dxfId="23" priority="44">
      <formula>AND(AE4&lt;(TODAY()+$C$62),NOT(AG4))</formula>
    </cfRule>
  </conditionalFormatting>
  <conditionalFormatting sqref="BL17:BL18 BL20:BL23 BL28:BL30">
    <cfRule type="expression" dxfId="22" priority="42">
      <formula>AND(BL17&lt;(TODAY()+$C$60),NOT(BM17))</formula>
    </cfRule>
  </conditionalFormatting>
  <conditionalFormatting sqref="BL15">
    <cfRule type="expression" dxfId="21" priority="41">
      <formula>AND(BL15&lt;(TODAY()+$C$60),NOT(BM15))</formula>
    </cfRule>
  </conditionalFormatting>
  <conditionalFormatting sqref="BL4">
    <cfRule type="expression" dxfId="20" priority="38">
      <formula>AND(BL4&lt;(TODAY()+$C$60),NOT(BM4))</formula>
    </cfRule>
  </conditionalFormatting>
  <conditionalFormatting sqref="BL5:BL8">
    <cfRule type="expression" dxfId="19" priority="37">
      <formula>AND(BL5&lt;(TODAY()+$C$60),NOT(BM5))</formula>
    </cfRule>
  </conditionalFormatting>
  <conditionalFormatting sqref="BL10:BL14">
    <cfRule type="expression" dxfId="18" priority="36">
      <formula>AND(BL10&lt;(TODAY()+$C$60),NOT(BM10))</formula>
    </cfRule>
  </conditionalFormatting>
  <conditionalFormatting sqref="BL16">
    <cfRule type="expression" dxfId="17" priority="33">
      <formula>AND(BL16&lt;(TODAY()+$C$60),NOT(BM16))</formula>
    </cfRule>
  </conditionalFormatting>
  <conditionalFormatting sqref="BL23">
    <cfRule type="expression" dxfId="16" priority="31">
      <formula>AND(BL23&lt;(TODAY()+$C$60),NOT(BM23))</formula>
    </cfRule>
  </conditionalFormatting>
  <conditionalFormatting sqref="BL19">
    <cfRule type="expression" dxfId="15" priority="29">
      <formula>AND(BL19&lt;(TODAY()+$C$60),NOT(BM19))</formula>
    </cfRule>
  </conditionalFormatting>
  <conditionalFormatting sqref="BL24">
    <cfRule type="expression" dxfId="14" priority="25">
      <formula>AND(BL24&lt;(TODAY()+$C$60),NOT(BM24))</formula>
    </cfRule>
  </conditionalFormatting>
  <conditionalFormatting sqref="BL25">
    <cfRule type="expression" dxfId="13" priority="24">
      <formula>AND(BL25&lt;(TODAY()+$C$60),NOT(BM25))</formula>
    </cfRule>
  </conditionalFormatting>
  <conditionalFormatting sqref="BL31:BL42">
    <cfRule type="expression" dxfId="12" priority="22">
      <formula>AND(BL31&lt;(TODAY()+$C$60),NOT(BM31))</formula>
    </cfRule>
  </conditionalFormatting>
  <conditionalFormatting sqref="AF4:AF8 AF10:AF11 AF14:AF26 AF28:AF42">
    <cfRule type="expression" dxfId="11" priority="62">
      <formula>AND(AF4&lt;(TODAY()+$C$64),NOT(AG4))</formula>
    </cfRule>
  </conditionalFormatting>
  <conditionalFormatting sqref="AG4 AG6:AG8 AG14:AG18">
    <cfRule type="expression" dxfId="10" priority="19">
      <formula>AND(AG4&lt;(TODAY()+$C$67),NOT(AT4))</formula>
    </cfRule>
  </conditionalFormatting>
  <conditionalFormatting sqref="AG19:AG42">
    <cfRule type="expression" dxfId="9" priority="18">
      <formula>AND(AG19&lt;(TODAY()+$C$67),NOT(AT19))</formula>
    </cfRule>
  </conditionalFormatting>
  <conditionalFormatting sqref="AG5">
    <cfRule type="expression" dxfId="8" priority="17">
      <formula>AND(AG5&lt;(TODAY()+$C$67),NOT(AT5))</formula>
    </cfRule>
  </conditionalFormatting>
  <conditionalFormatting sqref="AE9">
    <cfRule type="expression" dxfId="7" priority="11">
      <formula>AND(AE9&lt;(TODAY()+$C$62),NOT(AG9))</formula>
    </cfRule>
  </conditionalFormatting>
  <conditionalFormatting sqref="AF9">
    <cfRule type="expression" dxfId="6" priority="12">
      <formula>AND(AF9&lt;(TODAY()+$C$64),NOT(AG9))</formula>
    </cfRule>
  </conditionalFormatting>
  <conditionalFormatting sqref="AG9">
    <cfRule type="expression" dxfId="5" priority="9">
      <formula>AND(AG9&lt;(TODAY()+$C$67),NOT(AT9))</formula>
    </cfRule>
  </conditionalFormatting>
  <conditionalFormatting sqref="AG10:AG13">
    <cfRule type="expression" dxfId="4" priority="6">
      <formula>AND(AG10&lt;(TODAY()+$C$67),NOT(AT10))</formula>
    </cfRule>
  </conditionalFormatting>
  <conditionalFormatting sqref="AF40:AF42">
    <cfRule type="expression" dxfId="3" priority="64">
      <formula>AND(AF40&lt;(TODAY()+$C$62),NOT(AT40))</formula>
    </cfRule>
  </conditionalFormatting>
  <conditionalFormatting sqref="AE12:AE13">
    <cfRule type="expression" dxfId="2" priority="2">
      <formula>AND(AE12&lt;(TODAY()+$C$62),NOT(AG12))</formula>
    </cfRule>
  </conditionalFormatting>
  <conditionalFormatting sqref="AF12:AF13">
    <cfRule type="expression" dxfId="1" priority="3">
      <formula>AND(AF12&lt;(TODAY()+$C$64),NOT(AG12))</formula>
    </cfRule>
  </conditionalFormatting>
  <conditionalFormatting sqref="BL9">
    <cfRule type="expression" dxfId="0" priority="1">
      <formula>AND(BL9&lt;(TODAY()+$C$60),NOT(BM9))</formula>
    </cfRule>
  </conditionalFormatting>
  <hyperlinks>
    <hyperlink ref="BT15" r:id="rId1" display="ITTS sent 29.11.2019 - grzegorz.nowak2@energa.pl waiting for response - inspection date 26.12.2019" xr:uid="{5107E4DE-CF4F-4D87-B0FD-B4C82ECD9551}"/>
  </hyperlinks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zoomScale="110" zoomScaleNormal="110" workbookViewId="0">
      <selection activeCell="C18" sqref="C18"/>
    </sheetView>
  </sheetViews>
  <sheetFormatPr defaultColWidth="8.85546875" defaultRowHeight="12.75"/>
  <cols>
    <col min="1" max="1" width="19" style="9" customWidth="1"/>
    <col min="2" max="2" width="6" style="17" customWidth="1"/>
    <col min="3" max="3" width="87.140625" style="9" customWidth="1"/>
    <col min="4" max="4" width="8.85546875" style="9"/>
    <col min="5" max="5" width="48.42578125" style="9" customWidth="1"/>
    <col min="6" max="16384" width="8.85546875" style="9"/>
  </cols>
  <sheetData>
    <row r="1" spans="1:4" ht="26.25" thickBot="1">
      <c r="A1" s="6" t="s">
        <v>281</v>
      </c>
      <c r="B1" s="7" t="s">
        <v>282</v>
      </c>
      <c r="C1" s="7" t="s">
        <v>283</v>
      </c>
      <c r="D1" s="8" t="s">
        <v>284</v>
      </c>
    </row>
    <row r="2" spans="1:4">
      <c r="A2" s="138" t="s">
        <v>11</v>
      </c>
      <c r="B2" s="10">
        <v>1</v>
      </c>
      <c r="C2" s="11" t="s">
        <v>285</v>
      </c>
      <c r="D2" s="12"/>
    </row>
    <row r="3" spans="1:4">
      <c r="A3" s="136"/>
      <c r="B3" s="95">
        <v>2</v>
      </c>
      <c r="C3" s="96" t="s">
        <v>286</v>
      </c>
      <c r="D3" s="13"/>
    </row>
    <row r="4" spans="1:4">
      <c r="A4" s="136"/>
      <c r="B4" s="95">
        <v>3</v>
      </c>
      <c r="C4" s="96" t="s">
        <v>287</v>
      </c>
      <c r="D4" s="13"/>
    </row>
    <row r="5" spans="1:4">
      <c r="A5" s="136" t="s">
        <v>13</v>
      </c>
      <c r="B5" s="97">
        <v>1</v>
      </c>
      <c r="C5" s="98" t="s">
        <v>288</v>
      </c>
      <c r="D5" s="13"/>
    </row>
    <row r="6" spans="1:4">
      <c r="A6" s="136"/>
      <c r="B6" s="95">
        <v>2</v>
      </c>
      <c r="C6" s="98" t="s">
        <v>289</v>
      </c>
      <c r="D6" s="13"/>
    </row>
    <row r="7" spans="1:4">
      <c r="A7" s="136"/>
      <c r="B7" s="95">
        <v>3</v>
      </c>
      <c r="C7" s="98" t="s">
        <v>290</v>
      </c>
      <c r="D7" s="13"/>
    </row>
    <row r="8" spans="1:4">
      <c r="A8" s="136" t="s">
        <v>14</v>
      </c>
      <c r="B8" s="97">
        <v>1</v>
      </c>
      <c r="C8" s="96" t="s">
        <v>291</v>
      </c>
      <c r="D8" s="13"/>
    </row>
    <row r="9" spans="1:4">
      <c r="A9" s="136"/>
      <c r="B9" s="95">
        <v>2</v>
      </c>
      <c r="C9" s="96" t="s">
        <v>292</v>
      </c>
      <c r="D9" s="13"/>
    </row>
    <row r="10" spans="1:4">
      <c r="A10" s="136"/>
      <c r="B10" s="95">
        <v>3</v>
      </c>
      <c r="C10" s="96" t="s">
        <v>293</v>
      </c>
      <c r="D10" s="13"/>
    </row>
    <row r="11" spans="1:4">
      <c r="A11" s="136" t="s">
        <v>15</v>
      </c>
      <c r="B11" s="97">
        <v>1</v>
      </c>
      <c r="C11" s="96" t="s">
        <v>294</v>
      </c>
      <c r="D11" s="13"/>
    </row>
    <row r="12" spans="1:4">
      <c r="A12" s="136"/>
      <c r="B12" s="95">
        <v>2</v>
      </c>
      <c r="C12" s="96" t="s">
        <v>295</v>
      </c>
      <c r="D12" s="13"/>
    </row>
    <row r="13" spans="1:4" ht="13.5" thickBot="1">
      <c r="A13" s="137"/>
      <c r="B13" s="14">
        <v>3</v>
      </c>
      <c r="C13" s="15" t="s">
        <v>296</v>
      </c>
      <c r="D13" s="16"/>
    </row>
  </sheetData>
  <mergeCells count="4">
    <mergeCell ref="A5:A7"/>
    <mergeCell ref="A8:A10"/>
    <mergeCell ref="A11:A13"/>
    <mergeCell ref="A2:A4"/>
  </mergeCells>
  <phoneticPr fontId="2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G17"/>
  <sheetViews>
    <sheetView topLeftCell="A4" workbookViewId="0">
      <selection activeCell="A21" sqref="A21"/>
    </sheetView>
  </sheetViews>
  <sheetFormatPr defaultRowHeight="15"/>
  <cols>
    <col min="1" max="1" width="8.85546875" customWidth="1"/>
    <col min="2" max="2" width="55.42578125" customWidth="1"/>
    <col min="3" max="3" width="38.42578125" customWidth="1"/>
    <col min="4" max="4" width="26.42578125" customWidth="1"/>
    <col min="5" max="5" width="31.42578125" customWidth="1"/>
    <col min="6" max="6" width="28.42578125" customWidth="1"/>
    <col min="7" max="7" width="27.42578125" customWidth="1"/>
  </cols>
  <sheetData>
    <row r="2" spans="5:7">
      <c r="E2" s="1"/>
      <c r="F2" s="2"/>
      <c r="G2" s="2"/>
    </row>
    <row r="3" spans="5:7">
      <c r="E3" s="1"/>
      <c r="F3" s="2"/>
    </row>
    <row r="4" spans="5:7">
      <c r="E4" s="1"/>
      <c r="G4" s="2"/>
    </row>
    <row r="5" spans="5:7">
      <c r="F5" s="3"/>
    </row>
    <row r="10" spans="5:7" ht="15" customHeight="1"/>
    <row r="17" spans="4:4">
      <c r="D17" s="25"/>
    </row>
  </sheetData>
  <phoneticPr fontId="2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OF plan</vt:lpstr>
      <vt:lpstr>Criticality Classification</vt:lpstr>
      <vt:lpstr>Project Management Team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2019-12-11T15:18:10Z</dcterms:modified>
  <cp:category/>
  <cp:contentStatus/>
</cp:coreProperties>
</file>